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_{45363085-6A19-4F26-A216-F67EE89ABF73}" xr6:coauthVersionLast="45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8" i="2" l="1"/>
  <c r="B98" i="2"/>
  <c r="C98" i="2"/>
  <c r="D98" i="2"/>
  <c r="F98" i="2"/>
  <c r="G98" i="2"/>
  <c r="I98" i="2"/>
  <c r="J98" i="2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95" i="1"/>
  <c r="A97" i="2"/>
  <c r="B97" i="2"/>
  <c r="C97" i="2"/>
  <c r="D97" i="2"/>
  <c r="F97" i="2"/>
  <c r="G97" i="2"/>
  <c r="I97" i="2"/>
  <c r="J97" i="2"/>
  <c r="BG94" i="1"/>
  <c r="BL94" i="1"/>
  <c r="BT94" i="1"/>
  <c r="BU94" i="1"/>
  <c r="BV94" i="1"/>
  <c r="BW94" i="1"/>
  <c r="BX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U94" i="1"/>
  <c r="V94" i="1"/>
  <c r="BH94" i="1" s="1"/>
  <c r="W94" i="1"/>
  <c r="BI94" i="1" s="1"/>
  <c r="X94" i="1"/>
  <c r="BJ94" i="1" s="1"/>
  <c r="Y94" i="1"/>
  <c r="BK94" i="1" s="1"/>
  <c r="Z94" i="1"/>
  <c r="AA94" i="1"/>
  <c r="BM94" i="1" s="1"/>
  <c r="AB94" i="1"/>
  <c r="BN94" i="1" s="1"/>
  <c r="AC94" i="1"/>
  <c r="BO94" i="1" s="1"/>
  <c r="AD94" i="1"/>
  <c r="BP94" i="1" s="1"/>
  <c r="AE94" i="1"/>
  <c r="BQ94" i="1" s="1"/>
  <c r="AF94" i="1"/>
  <c r="BR94" i="1" s="1"/>
  <c r="AG94" i="1"/>
  <c r="BS94" i="1" s="1"/>
  <c r="AH94" i="1"/>
  <c r="AI94" i="1"/>
  <c r="AJ94" i="1"/>
  <c r="AK94" i="1"/>
  <c r="AL94" i="1"/>
  <c r="A94" i="1"/>
  <c r="J96" i="2"/>
  <c r="F96" i="2"/>
  <c r="G96" i="2"/>
  <c r="A96" i="2"/>
  <c r="B96" i="2"/>
  <c r="C96" i="2"/>
  <c r="D96" i="2"/>
  <c r="AN93" i="1"/>
  <c r="I96" i="2" s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U93" i="1"/>
  <c r="BG93" i="1" s="1"/>
  <c r="V93" i="1"/>
  <c r="BH93" i="1" s="1"/>
  <c r="W93" i="1"/>
  <c r="BI93" i="1" s="1"/>
  <c r="X93" i="1"/>
  <c r="BJ93" i="1" s="1"/>
  <c r="Y93" i="1"/>
  <c r="BK93" i="1" s="1"/>
  <c r="Z93" i="1"/>
  <c r="BL93" i="1" s="1"/>
  <c r="AA93" i="1"/>
  <c r="BM93" i="1" s="1"/>
  <c r="AB93" i="1"/>
  <c r="BN93" i="1" s="1"/>
  <c r="AC93" i="1"/>
  <c r="BO93" i="1" s="1"/>
  <c r="AD93" i="1"/>
  <c r="BP93" i="1" s="1"/>
  <c r="AE93" i="1"/>
  <c r="BQ93" i="1" s="1"/>
  <c r="AF93" i="1"/>
  <c r="BR93" i="1" s="1"/>
  <c r="AG93" i="1"/>
  <c r="BS93" i="1" s="1"/>
  <c r="AH93" i="1"/>
  <c r="BT93" i="1" s="1"/>
  <c r="AI93" i="1"/>
  <c r="BU93" i="1" s="1"/>
  <c r="AJ93" i="1"/>
  <c r="BV93" i="1" s="1"/>
  <c r="AK93" i="1"/>
  <c r="BW93" i="1" s="1"/>
  <c r="AL93" i="1"/>
  <c r="BX93" i="1" s="1"/>
  <c r="A93" i="1"/>
  <c r="A95" i="2" l="1"/>
  <c r="B95" i="2"/>
  <c r="C95" i="2"/>
  <c r="D95" i="2"/>
  <c r="G95" i="2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J95" i="2" s="1"/>
  <c r="U92" i="1"/>
  <c r="BG92" i="1" s="1"/>
  <c r="V92" i="1"/>
  <c r="BH92" i="1" s="1"/>
  <c r="W92" i="1"/>
  <c r="BI92" i="1" s="1"/>
  <c r="X92" i="1"/>
  <c r="Y92" i="1"/>
  <c r="BK92" i="1" s="1"/>
  <c r="Z92" i="1"/>
  <c r="BL92" i="1" s="1"/>
  <c r="AA92" i="1"/>
  <c r="BM92" i="1" s="1"/>
  <c r="AB92" i="1"/>
  <c r="BN92" i="1" s="1"/>
  <c r="AC92" i="1"/>
  <c r="BO92" i="1" s="1"/>
  <c r="AD92" i="1"/>
  <c r="BP92" i="1" s="1"/>
  <c r="AE92" i="1"/>
  <c r="BQ92" i="1" s="1"/>
  <c r="AF92" i="1"/>
  <c r="BR92" i="1" s="1"/>
  <c r="AG92" i="1"/>
  <c r="BS92" i="1" s="1"/>
  <c r="AH92" i="1"/>
  <c r="BT92" i="1" s="1"/>
  <c r="AI92" i="1"/>
  <c r="BU92" i="1" s="1"/>
  <c r="AJ92" i="1"/>
  <c r="BV92" i="1" s="1"/>
  <c r="AK92" i="1"/>
  <c r="BW92" i="1" s="1"/>
  <c r="AL92" i="1"/>
  <c r="BX92" i="1" s="1"/>
  <c r="A92" i="1"/>
  <c r="A94" i="2"/>
  <c r="B94" i="2"/>
  <c r="C94" i="2"/>
  <c r="D94" i="2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J94" i="2" s="1"/>
  <c r="U91" i="1"/>
  <c r="BG91" i="1" s="1"/>
  <c r="V91" i="1"/>
  <c r="BH91" i="1" s="1"/>
  <c r="W91" i="1"/>
  <c r="BI91" i="1" s="1"/>
  <c r="X91" i="1"/>
  <c r="BJ91" i="1" s="1"/>
  <c r="Y91" i="1"/>
  <c r="BK91" i="1" s="1"/>
  <c r="Z91" i="1"/>
  <c r="BL91" i="1" s="1"/>
  <c r="AA91" i="1"/>
  <c r="BM91" i="1" s="1"/>
  <c r="AB91" i="1"/>
  <c r="BN91" i="1" s="1"/>
  <c r="AC91" i="1"/>
  <c r="BO91" i="1" s="1"/>
  <c r="AD91" i="1"/>
  <c r="BP91" i="1" s="1"/>
  <c r="AE91" i="1"/>
  <c r="BQ91" i="1" s="1"/>
  <c r="AF91" i="1"/>
  <c r="BR91" i="1" s="1"/>
  <c r="AG91" i="1"/>
  <c r="BS91" i="1" s="1"/>
  <c r="AH91" i="1"/>
  <c r="BT91" i="1" s="1"/>
  <c r="AI91" i="1"/>
  <c r="BU91" i="1" s="1"/>
  <c r="AJ91" i="1"/>
  <c r="BV91" i="1" s="1"/>
  <c r="AK91" i="1"/>
  <c r="BW91" i="1" s="1"/>
  <c r="AL91" i="1"/>
  <c r="G94" i="2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U87" i="1"/>
  <c r="BG87" i="1" s="1"/>
  <c r="U88" i="1"/>
  <c r="BG88" i="1" s="1"/>
  <c r="U89" i="1"/>
  <c r="U90" i="1"/>
  <c r="BG90" i="1" s="1"/>
  <c r="AN90" i="1"/>
  <c r="AO90" i="1"/>
  <c r="AP90" i="1"/>
  <c r="AQ90" i="1"/>
  <c r="I93" i="2" s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J93" i="2" s="1"/>
  <c r="V90" i="1"/>
  <c r="BH90" i="1" s="1"/>
  <c r="W90" i="1"/>
  <c r="BI90" i="1" s="1"/>
  <c r="X90" i="1"/>
  <c r="BJ90" i="1" s="1"/>
  <c r="Y90" i="1"/>
  <c r="BK90" i="1" s="1"/>
  <c r="Z90" i="1"/>
  <c r="BL90" i="1" s="1"/>
  <c r="AA90" i="1"/>
  <c r="BM90" i="1" s="1"/>
  <c r="AB90" i="1"/>
  <c r="BN90" i="1" s="1"/>
  <c r="AC90" i="1"/>
  <c r="BO90" i="1" s="1"/>
  <c r="AD90" i="1"/>
  <c r="BP90" i="1" s="1"/>
  <c r="AE90" i="1"/>
  <c r="BQ90" i="1" s="1"/>
  <c r="AF90" i="1"/>
  <c r="BR90" i="1" s="1"/>
  <c r="AG90" i="1"/>
  <c r="BS90" i="1" s="1"/>
  <c r="AH90" i="1"/>
  <c r="BT90" i="1" s="1"/>
  <c r="AI90" i="1"/>
  <c r="BU90" i="1" s="1"/>
  <c r="AJ90" i="1"/>
  <c r="BV90" i="1" s="1"/>
  <c r="AK90" i="1"/>
  <c r="BW90" i="1" s="1"/>
  <c r="AL90" i="1"/>
  <c r="BX90" i="1" s="1"/>
  <c r="A93" i="2"/>
  <c r="B93" i="2"/>
  <c r="C93" i="2"/>
  <c r="D93" i="2"/>
  <c r="A92" i="2"/>
  <c r="C92" i="2" s="1"/>
  <c r="B92" i="2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J92" i="2" s="1"/>
  <c r="BG89" i="1"/>
  <c r="V89" i="1"/>
  <c r="BH89" i="1" s="1"/>
  <c r="W89" i="1"/>
  <c r="BI89" i="1" s="1"/>
  <c r="X89" i="1"/>
  <c r="BJ89" i="1" s="1"/>
  <c r="Y89" i="1"/>
  <c r="BK89" i="1" s="1"/>
  <c r="Z89" i="1"/>
  <c r="BL89" i="1" s="1"/>
  <c r="AA89" i="1"/>
  <c r="BM89" i="1" s="1"/>
  <c r="AB89" i="1"/>
  <c r="BN89" i="1" s="1"/>
  <c r="AC89" i="1"/>
  <c r="BO89" i="1" s="1"/>
  <c r="AD89" i="1"/>
  <c r="BP89" i="1" s="1"/>
  <c r="AE89" i="1"/>
  <c r="BQ89" i="1" s="1"/>
  <c r="AF89" i="1"/>
  <c r="BR89" i="1" s="1"/>
  <c r="AG89" i="1"/>
  <c r="BS89" i="1" s="1"/>
  <c r="AH89" i="1"/>
  <c r="BT89" i="1" s="1"/>
  <c r="AI89" i="1"/>
  <c r="BU89" i="1" s="1"/>
  <c r="AJ89" i="1"/>
  <c r="BV89" i="1" s="1"/>
  <c r="AK89" i="1"/>
  <c r="BW89" i="1" s="1"/>
  <c r="AL89" i="1"/>
  <c r="G92" i="2" s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J91" i="2" s="1"/>
  <c r="V88" i="1"/>
  <c r="BH88" i="1" s="1"/>
  <c r="W88" i="1"/>
  <c r="BI88" i="1" s="1"/>
  <c r="X88" i="1"/>
  <c r="BJ88" i="1" s="1"/>
  <c r="Y88" i="1"/>
  <c r="BK88" i="1" s="1"/>
  <c r="Z88" i="1"/>
  <c r="BL88" i="1" s="1"/>
  <c r="AA88" i="1"/>
  <c r="BM88" i="1" s="1"/>
  <c r="AB88" i="1"/>
  <c r="BN88" i="1" s="1"/>
  <c r="AC88" i="1"/>
  <c r="BO88" i="1" s="1"/>
  <c r="AD88" i="1"/>
  <c r="BP88" i="1" s="1"/>
  <c r="AE88" i="1"/>
  <c r="BQ88" i="1" s="1"/>
  <c r="AF88" i="1"/>
  <c r="BR88" i="1" s="1"/>
  <c r="AG88" i="1"/>
  <c r="BS88" i="1" s="1"/>
  <c r="AH88" i="1"/>
  <c r="BT88" i="1" s="1"/>
  <c r="AI88" i="1"/>
  <c r="BU88" i="1" s="1"/>
  <c r="AJ88" i="1"/>
  <c r="BV88" i="1" s="1"/>
  <c r="AK88" i="1"/>
  <c r="BW88" i="1" s="1"/>
  <c r="AL88" i="1"/>
  <c r="BX88" i="1" s="1"/>
  <c r="A91" i="2"/>
  <c r="B91" i="2"/>
  <c r="C91" i="2"/>
  <c r="D91" i="2"/>
  <c r="A90" i="2"/>
  <c r="B90" i="2"/>
  <c r="C90" i="2"/>
  <c r="D90" i="2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J90" i="2" s="1"/>
  <c r="V87" i="1"/>
  <c r="BH87" i="1" s="1"/>
  <c r="W87" i="1"/>
  <c r="BI87" i="1" s="1"/>
  <c r="X87" i="1"/>
  <c r="BJ87" i="1" s="1"/>
  <c r="Y87" i="1"/>
  <c r="BK87" i="1" s="1"/>
  <c r="Z87" i="1"/>
  <c r="BL87" i="1" s="1"/>
  <c r="AA87" i="1"/>
  <c r="BM87" i="1" s="1"/>
  <c r="AB87" i="1"/>
  <c r="BN87" i="1" s="1"/>
  <c r="AC87" i="1"/>
  <c r="BO87" i="1" s="1"/>
  <c r="AD87" i="1"/>
  <c r="BP87" i="1" s="1"/>
  <c r="AE87" i="1"/>
  <c r="BQ87" i="1" s="1"/>
  <c r="AF87" i="1"/>
  <c r="BR87" i="1" s="1"/>
  <c r="AG87" i="1"/>
  <c r="BS87" i="1" s="1"/>
  <c r="AH87" i="1"/>
  <c r="BT87" i="1" s="1"/>
  <c r="AI87" i="1"/>
  <c r="BU87" i="1" s="1"/>
  <c r="AJ87" i="1"/>
  <c r="BV87" i="1" s="1"/>
  <c r="AK87" i="1"/>
  <c r="BW87" i="1" s="1"/>
  <c r="AL87" i="1"/>
  <c r="G90" i="2" s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I94" i="2" l="1"/>
  <c r="I90" i="2"/>
  <c r="F94" i="2"/>
  <c r="F95" i="2"/>
  <c r="I91" i="2"/>
  <c r="I89" i="2"/>
  <c r="BX91" i="1"/>
  <c r="BJ92" i="1"/>
  <c r="I95" i="2"/>
  <c r="F93" i="2"/>
  <c r="BX89" i="1"/>
  <c r="G91" i="2"/>
  <c r="G93" i="2"/>
  <c r="F91" i="2"/>
  <c r="I92" i="2"/>
  <c r="F92" i="2"/>
  <c r="D92" i="2"/>
  <c r="BX87" i="1"/>
  <c r="F90" i="2"/>
  <c r="G89" i="2"/>
  <c r="F89" i="2"/>
  <c r="A88" i="2"/>
  <c r="B88" i="2"/>
  <c r="C88" i="2"/>
  <c r="D88" i="2"/>
  <c r="BG85" i="1"/>
  <c r="AN85" i="1"/>
  <c r="AO85" i="1"/>
  <c r="AP85" i="1"/>
  <c r="AQ85" i="1"/>
  <c r="I88" i="2" s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8" i="2" s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G88" i="2" l="1"/>
  <c r="F88" i="2"/>
  <c r="A87" i="2"/>
  <c r="B87" i="2"/>
  <c r="C87" i="2"/>
  <c r="D87" i="2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A88" i="1" s="1"/>
  <c r="I87" i="2" l="1"/>
  <c r="G87" i="2"/>
  <c r="F87" i="2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A87" i="1" s="1"/>
  <c r="A91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86" i="1" s="1"/>
  <c r="A90" i="1" s="1"/>
  <c r="A69" i="1"/>
  <c r="A73" i="1" s="1"/>
  <c r="A77" i="1" s="1"/>
  <c r="A81" i="1" s="1"/>
  <c r="A85" i="1" s="1"/>
  <c r="A89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7" i="2" l="1"/>
  <c r="F9" i="2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<sst xmlns="http://schemas.openxmlformats.org/spreadsheetml/2006/main" count="110" uniqueCount="37">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</sst>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center" wrapText="1"/>
    </xf>
    <xf numFmtId="49" fontId="3" fillId="0" borderId="0" xfId="1" applyNumberFormat="1" applyFont="1"/>
    <xf numFmtId="0" fontId="2" fillId="0" borderId="1" xfId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Hoja2!$B$6:$B$98</c:f>
              <c:numCache>
                <c:formatCode>General</c:formatCode>
                <c:ptCount val="9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</c:numCache>
            </c:numRef>
          </c:cat>
          <c:val>
            <c:numRef>
              <c:f>Hoja2!$D$6:$D$98</c:f>
              <c:numCache>
                <c:formatCode>0.00</c:formatCode>
                <c:ptCount val="93"/>
                <c:pt idx="0">
                  <c:v>79.788770127287009</c:v>
                </c:pt>
                <c:pt idx="1">
                  <c:v>80.792915552324914</c:v>
                </c:pt>
                <c:pt idx="2">
                  <c:v>81.66522587620419</c:v>
                </c:pt>
                <c:pt idx="3">
                  <c:v>82.497064252516594</c:v>
                </c:pt>
                <c:pt idx="4">
                  <c:v>83.377185165628021</c:v>
                </c:pt>
                <c:pt idx="5">
                  <c:v>83.99876341543019</c:v>
                </c:pt>
                <c:pt idx="6">
                  <c:v>84.781722410305534</c:v>
                </c:pt>
                <c:pt idx="7">
                  <c:v>85.358488898846744</c:v>
                </c:pt>
                <c:pt idx="8">
                  <c:v>85.726106903186263</c:v>
                </c:pt>
                <c:pt idx="9">
                  <c:v>86.43003428139599</c:v>
                </c:pt>
                <c:pt idx="10">
                  <c:v>86.963347861374217</c:v>
                </c:pt>
                <c:pt idx="11">
                  <c:v>87.61417110651243</c:v>
                </c:pt>
                <c:pt idx="12">
                  <c:v>88.434651046354958</c:v>
                </c:pt>
                <c:pt idx="13">
                  <c:v>88.900749508884303</c:v>
                </c:pt>
                <c:pt idx="14">
                  <c:v>89.487478229893995</c:v>
                </c:pt>
                <c:pt idx="15">
                  <c:v>90.250079524980109</c:v>
                </c:pt>
                <c:pt idx="16">
                  <c:v>90.799313132919607</c:v>
                </c:pt>
                <c:pt idx="17">
                  <c:v>91.692131961526528</c:v>
                </c:pt>
                <c:pt idx="18">
                  <c:v>92.555156071267575</c:v>
                </c:pt>
                <c:pt idx="19">
                  <c:v>93.176961449756007</c:v>
                </c:pt>
                <c:pt idx="20">
                  <c:v>94.091566051195343</c:v>
                </c:pt>
                <c:pt idx="21">
                  <c:v>94.927624807742049</c:v>
                </c:pt>
                <c:pt idx="22">
                  <c:v>95.846067568691041</c:v>
                </c:pt>
                <c:pt idx="23">
                  <c:v>96.806010176721969</c:v>
                </c:pt>
                <c:pt idx="24">
                  <c:v>97.919781060465468</c:v>
                </c:pt>
                <c:pt idx="25">
                  <c:v>98.874892951498239</c:v>
                </c:pt>
                <c:pt idx="26">
                  <c:v>99.794293735031815</c:v>
                </c:pt>
                <c:pt idx="27">
                  <c:v>100.74124206337915</c:v>
                </c:pt>
                <c:pt idx="28">
                  <c:v>101.66839587178214</c:v>
                </c:pt>
                <c:pt idx="29">
                  <c:v>102.58615416667573</c:v>
                </c:pt>
                <c:pt idx="30">
                  <c:v>103.37351585007909</c:v>
                </c:pt>
                <c:pt idx="31">
                  <c:v>104.0247692599234</c:v>
                </c:pt>
                <c:pt idx="32">
                  <c:v>104.25502821198391</c:v>
                </c:pt>
                <c:pt idx="33">
                  <c:v>104.3753824196276</c:v>
                </c:pt>
                <c:pt idx="34">
                  <c:v>104.18472320302381</c:v>
                </c:pt>
                <c:pt idx="35">
                  <c:v>102.48944644114951</c:v>
                </c:pt>
                <c:pt idx="36">
                  <c:v>99.82446382703769</c:v>
                </c:pt>
                <c:pt idx="37">
                  <c:v>99.819973182779506</c:v>
                </c:pt>
                <c:pt idx="38">
                  <c:v>100.03322247146092</c:v>
                </c:pt>
                <c:pt idx="39">
                  <c:v>99.99826926462336</c:v>
                </c:pt>
                <c:pt idx="40">
                  <c:v>99.975971021790173</c:v>
                </c:pt>
                <c:pt idx="41">
                  <c:v>100.13213362373067</c:v>
                </c:pt>
                <c:pt idx="42">
                  <c:v>100.08348820459622</c:v>
                </c:pt>
                <c:pt idx="43">
                  <c:v>100.13580839177999</c:v>
                </c:pt>
                <c:pt idx="44">
                  <c:v>99.985613441602297</c:v>
                </c:pt>
                <c:pt idx="45">
                  <c:v>99.675173151999758</c:v>
                </c:pt>
                <c:pt idx="46">
                  <c:v>99.031508093888021</c:v>
                </c:pt>
                <c:pt idx="47">
                  <c:v>98.374887691811011</c:v>
                </c:pt>
                <c:pt idx="48">
                  <c:v>97.458752612510793</c:v>
                </c:pt>
                <c:pt idx="49">
                  <c:v>96.524692829895443</c:v>
                </c:pt>
                <c:pt idx="50">
                  <c:v>96.023085709579547</c:v>
                </c:pt>
                <c:pt idx="51">
                  <c:v>95.311715471928821</c:v>
                </c:pt>
                <c:pt idx="52">
                  <c:v>95.01858342708455</c:v>
                </c:pt>
                <c:pt idx="53">
                  <c:v>94.934822809903167</c:v>
                </c:pt>
                <c:pt idx="54">
                  <c:v>94.899917914607684</c:v>
                </c:pt>
                <c:pt idx="55">
                  <c:v>95.057562861001642</c:v>
                </c:pt>
                <c:pt idx="56">
                  <c:v>95.406879868244346</c:v>
                </c:pt>
                <c:pt idx="57">
                  <c:v>95.85637332741814</c:v>
                </c:pt>
                <c:pt idx="58">
                  <c:v>96.560277954476874</c:v>
                </c:pt>
                <c:pt idx="59">
                  <c:v>97.389924083522544</c:v>
                </c:pt>
                <c:pt idx="60">
                  <c:v>98.507537923374926</c:v>
                </c:pt>
                <c:pt idx="61">
                  <c:v>99.57028136528956</c:v>
                </c:pt>
                <c:pt idx="62">
                  <c:v>100.47222867210705</c:v>
                </c:pt>
                <c:pt idx="63">
                  <c:v>101.44996765559391</c:v>
                </c:pt>
                <c:pt idx="64">
                  <c:v>102.14002799138488</c:v>
                </c:pt>
                <c:pt idx="65">
                  <c:v>102.56381769091065</c:v>
                </c:pt>
                <c:pt idx="66">
                  <c:v>103.44222636782648</c:v>
                </c:pt>
                <c:pt idx="67">
                  <c:v>104.00502676105062</c:v>
                </c:pt>
                <c:pt idx="68">
                  <c:v>104.82164468621738</c:v>
                </c:pt>
                <c:pt idx="69">
                  <c:v>105.89524485686776</c:v>
                </c:pt>
                <c:pt idx="70">
                  <c:v>106.56199183922583</c:v>
                </c:pt>
                <c:pt idx="71">
                  <c:v>107.13667164688016</c:v>
                </c:pt>
                <c:pt idx="72">
                  <c:v>107.59413489488733</c:v>
                </c:pt>
                <c:pt idx="73">
                  <c:v>108.22450534016211</c:v>
                </c:pt>
                <c:pt idx="74">
                  <c:v>108.78766293869083</c:v>
                </c:pt>
                <c:pt idx="75">
                  <c:v>109.50497644863233</c:v>
                </c:pt>
                <c:pt idx="76">
                  <c:v>110.17170214885783</c:v>
                </c:pt>
                <c:pt idx="77">
                  <c:v>110.55295620490499</c:v>
                </c:pt>
                <c:pt idx="78">
                  <c:v>110.8792168823931</c:v>
                </c:pt>
                <c:pt idx="79">
                  <c:v>111.11995798998879</c:v>
                </c:pt>
                <c:pt idx="80">
                  <c:v>105.02270128335329</c:v>
                </c:pt>
                <c:pt idx="81">
                  <c:v>86.301044016952531</c:v>
                </c:pt>
                <c:pt idx="82">
                  <c:v>100.65954646309821</c:v>
                </c:pt>
                <c:pt idx="83">
                  <c:v>100.60041737185628</c:v>
                </c:pt>
                <c:pt idx="84">
                  <c:v>100.37023967835107</c:v>
                </c:pt>
                <c:pt idx="85">
                  <c:v>101.72763480075459</c:v>
                </c:pt>
                <c:pt idx="86">
                  <c:v>104.8892494678735</c:v>
                </c:pt>
                <c:pt idx="87">
                  <c:v>107.2654583599742</c:v>
                </c:pt>
                <c:pt idx="88">
                  <c:v>106.87316136815564</c:v>
                </c:pt>
                <c:pt idx="89">
                  <c:v>109.58166499190533</c:v>
                </c:pt>
                <c:pt idx="90">
                  <c:v>109.97599589780364</c:v>
                </c:pt>
                <c:pt idx="91">
                  <c:v>110.40561276168354</c:v>
                </c:pt>
                <c:pt idx="92">
                  <c:v>110.92120043999965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Hoja2!$B$6:$B$98</c:f>
              <c:numCache>
                <c:formatCode>General</c:formatCode>
                <c:ptCount val="9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</c:numCache>
            </c:numRef>
          </c:cat>
          <c:val>
            <c:numRef>
              <c:f>Hoja2!$C$6:$C$98</c:f>
              <c:numCache>
                <c:formatCode>0.00</c:formatCode>
                <c:ptCount val="93"/>
                <c:pt idx="0">
                  <c:v>80.756625448728542</c:v>
                </c:pt>
                <c:pt idx="1">
                  <c:v>82.216974034302112</c:v>
                </c:pt>
                <c:pt idx="2">
                  <c:v>83.298361384380513</c:v>
                </c:pt>
                <c:pt idx="3">
                  <c:v>83.997850240594886</c:v>
                </c:pt>
                <c:pt idx="4">
                  <c:v>84.637196754654425</c:v>
                </c:pt>
                <c:pt idx="5">
                  <c:v>85.367326646440645</c:v>
                </c:pt>
                <c:pt idx="6">
                  <c:v>85.78031927209652</c:v>
                </c:pt>
                <c:pt idx="7">
                  <c:v>87.096741243065892</c:v>
                </c:pt>
                <c:pt idx="8">
                  <c:v>87.398409001388643</c:v>
                </c:pt>
                <c:pt idx="9">
                  <c:v>88.357162896556005</c:v>
                </c:pt>
                <c:pt idx="10">
                  <c:v>89.182313070309661</c:v>
                </c:pt>
                <c:pt idx="11">
                  <c:v>89.833729017715399</c:v>
                </c:pt>
                <c:pt idx="12">
                  <c:v>90.983257848467929</c:v>
                </c:pt>
                <c:pt idx="13">
                  <c:v>91.915236254947928</c:v>
                </c:pt>
                <c:pt idx="14">
                  <c:v>92.833763746883122</c:v>
                </c:pt>
                <c:pt idx="15">
                  <c:v>92.978728858268497</c:v>
                </c:pt>
                <c:pt idx="16">
                  <c:v>93.866462313224034</c:v>
                </c:pt>
                <c:pt idx="17">
                  <c:v>94.718809330434411</c:v>
                </c:pt>
                <c:pt idx="18">
                  <c:v>95.783664120950746</c:v>
                </c:pt>
                <c:pt idx="19">
                  <c:v>96.687125873913743</c:v>
                </c:pt>
                <c:pt idx="20">
                  <c:v>98.210202950670393</c:v>
                </c:pt>
                <c:pt idx="21">
                  <c:v>98.230740914230353</c:v>
                </c:pt>
                <c:pt idx="22">
                  <c:v>98.57177509308579</c:v>
                </c:pt>
                <c:pt idx="23">
                  <c:v>99.145438925912345</c:v>
                </c:pt>
                <c:pt idx="24">
                  <c:v>100.60765346561334</c:v>
                </c:pt>
                <c:pt idx="25">
                  <c:v>101.96947526525057</c:v>
                </c:pt>
                <c:pt idx="26">
                  <c:v>103.16065455706072</c:v>
                </c:pt>
                <c:pt idx="27">
                  <c:v>104.22096136493928</c:v>
                </c:pt>
                <c:pt idx="28">
                  <c:v>104.67601229339868</c:v>
                </c:pt>
                <c:pt idx="29">
                  <c:v>105.60303042926333</c:v>
                </c:pt>
                <c:pt idx="30">
                  <c:v>106.90939116859445</c:v>
                </c:pt>
                <c:pt idx="31">
                  <c:v>107.10108278137851</c:v>
                </c:pt>
                <c:pt idx="32">
                  <c:v>107.09331576478522</c:v>
                </c:pt>
                <c:pt idx="33">
                  <c:v>106.69955167764071</c:v>
                </c:pt>
                <c:pt idx="34">
                  <c:v>106.53018406855071</c:v>
                </c:pt>
                <c:pt idx="35">
                  <c:v>104.77789490067332</c:v>
                </c:pt>
                <c:pt idx="36">
                  <c:v>102.30700177289873</c:v>
                </c:pt>
                <c:pt idx="37">
                  <c:v>102.20771424042793</c:v>
                </c:pt>
                <c:pt idx="38">
                  <c:v>102.16396909636045</c:v>
                </c:pt>
                <c:pt idx="39">
                  <c:v>101.51482386477424</c:v>
                </c:pt>
                <c:pt idx="40">
                  <c:v>100.82524771064298</c:v>
                </c:pt>
                <c:pt idx="41">
                  <c:v>100.93501986165653</c:v>
                </c:pt>
                <c:pt idx="42">
                  <c:v>100.80626245243232</c:v>
                </c:pt>
                <c:pt idx="43">
                  <c:v>100.72682115543924</c:v>
                </c:pt>
                <c:pt idx="44">
                  <c:v>101.0588580574359</c:v>
                </c:pt>
                <c:pt idx="45">
                  <c:v>100.67922354226602</c:v>
                </c:pt>
                <c:pt idx="46">
                  <c:v>100.10525637910278</c:v>
                </c:pt>
                <c:pt idx="47">
                  <c:v>99.870080409310603</c:v>
                </c:pt>
                <c:pt idx="48">
                  <c:v>98.477216571618158</c:v>
                </c:pt>
                <c:pt idx="49">
                  <c:v>97.239204331383377</c:v>
                </c:pt>
                <c:pt idx="50">
                  <c:v>96.224876263993437</c:v>
                </c:pt>
                <c:pt idx="51">
                  <c:v>95.513501246921052</c:v>
                </c:pt>
                <c:pt idx="52">
                  <c:v>94.760728527213217</c:v>
                </c:pt>
                <c:pt idx="53">
                  <c:v>95.264571879733609</c:v>
                </c:pt>
                <c:pt idx="54">
                  <c:v>94.947179860564333</c:v>
                </c:pt>
                <c:pt idx="55">
                  <c:v>95.138613389001236</c:v>
                </c:pt>
                <c:pt idx="56">
                  <c:v>95.800575957450292</c:v>
                </c:pt>
                <c:pt idx="57">
                  <c:v>96.081328628078907</c:v>
                </c:pt>
                <c:pt idx="58">
                  <c:v>96.773514908930693</c:v>
                </c:pt>
                <c:pt idx="59">
                  <c:v>97.584922564439495</c:v>
                </c:pt>
                <c:pt idx="60">
                  <c:v>98.604162752584941</c:v>
                </c:pt>
                <c:pt idx="61">
                  <c:v>99.694449413109666</c:v>
                </c:pt>
                <c:pt idx="62">
                  <c:v>100.52891983943732</c:v>
                </c:pt>
                <c:pt idx="63">
                  <c:v>101.17246799486803</c:v>
                </c:pt>
                <c:pt idx="64">
                  <c:v>101.85050608646357</c:v>
                </c:pt>
                <c:pt idx="65">
                  <c:v>101.97630777539599</c:v>
                </c:pt>
                <c:pt idx="66">
                  <c:v>102.86567948003091</c:v>
                </c:pt>
                <c:pt idx="67">
                  <c:v>103.17884085204986</c:v>
                </c:pt>
                <c:pt idx="68">
                  <c:v>103.71264033837225</c:v>
                </c:pt>
                <c:pt idx="69">
                  <c:v>104.90110369063719</c:v>
                </c:pt>
                <c:pt idx="70">
                  <c:v>105.60175696675402</c:v>
                </c:pt>
                <c:pt idx="71">
                  <c:v>106.45777100864998</c:v>
                </c:pt>
                <c:pt idx="72">
                  <c:v>106.93713495839758</c:v>
                </c:pt>
                <c:pt idx="73">
                  <c:v>107.59284185943983</c:v>
                </c:pt>
                <c:pt idx="74">
                  <c:v>108.0606619089404</c:v>
                </c:pt>
                <c:pt idx="75">
                  <c:v>108.82277753946605</c:v>
                </c:pt>
                <c:pt idx="76">
                  <c:v>109.72589614997766</c:v>
                </c:pt>
                <c:pt idx="77">
                  <c:v>109.84184346840807</c:v>
                </c:pt>
                <c:pt idx="78">
                  <c:v>109.72268818975088</c:v>
                </c:pt>
                <c:pt idx="79">
                  <c:v>109.78349617672558</c:v>
                </c:pt>
                <c:pt idx="80">
                  <c:v>104.22811761148532</c:v>
                </c:pt>
                <c:pt idx="81">
                  <c:v>86.878812501643779</c:v>
                </c:pt>
                <c:pt idx="82">
                  <c:v>100.48091225226493</c:v>
                </c:pt>
                <c:pt idx="83">
                  <c:v>100.02931382528195</c:v>
                </c:pt>
                <c:pt idx="84">
                  <c:v>100.09608045755344</c:v>
                </c:pt>
                <c:pt idx="85">
                  <c:v>101.40817097133072</c:v>
                </c:pt>
                <c:pt idx="86">
                  <c:v>104.72585368554297</c:v>
                </c:pt>
                <c:pt idx="87">
                  <c:v>106.73345035342473</c:v>
                </c:pt>
                <c:pt idx="88">
                  <c:v>106.09080170035497</c:v>
                </c:pt>
                <c:pt idx="89">
                  <c:v>109.02329275390848</c:v>
                </c:pt>
                <c:pt idx="90">
                  <c:v>109.3666959071833</c:v>
                </c:pt>
                <c:pt idx="91">
                  <c:v>109.95752157552258</c:v>
                </c:pt>
                <c:pt idx="92">
                  <c:v>110.37808230396978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65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Hoja2!$B$6:$B$98</c:f>
              <c:numCache>
                <c:formatCode>General</c:formatCode>
                <c:ptCount val="9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</c:numCache>
            </c:numRef>
          </c:cat>
          <c:val>
            <c:numRef>
              <c:f>Hoja2!$G$6:$G$98</c:f>
              <c:numCache>
                <c:formatCode>0.0</c:formatCode>
                <c:ptCount val="93"/>
                <c:pt idx="1">
                  <c:v>1.258504703651897</c:v>
                </c:pt>
                <c:pt idx="2">
                  <c:v>1.0796866506374903</c:v>
                </c:pt>
                <c:pt idx="3">
                  <c:v>1.0185955740493302</c:v>
                </c:pt>
                <c:pt idx="4">
                  <c:v>1.0668511917193202</c:v>
                </c:pt>
                <c:pt idx="5">
                  <c:v>0.74550160042872182</c:v>
                </c:pt>
                <c:pt idx="6">
                  <c:v>0.9321077633049013</c:v>
                </c:pt>
                <c:pt idx="7">
                  <c:v>0.68029579034725174</c:v>
                </c:pt>
                <c:pt idx="8">
                  <c:v>0.43067538926933047</c:v>
                </c:pt>
                <c:pt idx="9">
                  <c:v>0.82113536195536074</c:v>
                </c:pt>
                <c:pt idx="10">
                  <c:v>0.61704659082035818</c:v>
                </c:pt>
                <c:pt idx="11">
                  <c:v>0.74838798314857957</c:v>
                </c:pt>
                <c:pt idx="12">
                  <c:v>0.93646944264880183</c:v>
                </c:pt>
                <c:pt idx="13">
                  <c:v>0.52705410946329856</c:v>
                </c:pt>
                <c:pt idx="14">
                  <c:v>0.65998174846777502</c:v>
                </c:pt>
                <c:pt idx="15">
                  <c:v>0.85218771404753646</c:v>
                </c:pt>
                <c:pt idx="16">
                  <c:v>0.60856855842157387</c:v>
                </c:pt>
                <c:pt idx="17">
                  <c:v>0.98328808644172483</c:v>
                </c:pt>
                <c:pt idx="18">
                  <c:v>0.94121937322078075</c:v>
                </c:pt>
                <c:pt idx="19">
                  <c:v>0.67182143586861365</c:v>
                </c:pt>
                <c:pt idx="20">
                  <c:v>0.98157805020560041</c:v>
                </c:pt>
                <c:pt idx="21">
                  <c:v>0.88855865794794653</c:v>
                </c:pt>
                <c:pt idx="22">
                  <c:v>0.96751895226403484</c:v>
                </c:pt>
                <c:pt idx="23">
                  <c:v>1.0015461587330687</c:v>
                </c:pt>
                <c:pt idx="24">
                  <c:v>1.1505183218586179</c:v>
                </c:pt>
                <c:pt idx="25">
                  <c:v>0.97540239641977777</c:v>
                </c:pt>
                <c:pt idx="26">
                  <c:v>0.92986273470310188</c:v>
                </c:pt>
                <c:pt idx="27">
                  <c:v>0.94890027566267854</c:v>
                </c:pt>
                <c:pt idx="28">
                  <c:v>0.92033192108122996</c:v>
                </c:pt>
                <c:pt idx="29">
                  <c:v>0.9026977233426603</c:v>
                </c:pt>
                <c:pt idx="30">
                  <c:v>0.76751262370564621</c:v>
                </c:pt>
                <c:pt idx="31">
                  <c:v>0.63000025150428129</c:v>
                </c:pt>
                <c:pt idx="32">
                  <c:v>0.22135012045561009</c:v>
                </c:pt>
                <c:pt idx="33">
                  <c:v>0.11544211316021347</c:v>
                </c:pt>
                <c:pt idx="34">
                  <c:v>-0.18266684364064423</c:v>
                </c:pt>
                <c:pt idx="35">
                  <c:v>-1.627183630915563</c:v>
                </c:pt>
                <c:pt idx="36">
                  <c:v>-2.6002507640063066</c:v>
                </c:pt>
                <c:pt idx="37">
                  <c:v>-4.4985408245823422E-3</c:v>
                </c:pt>
                <c:pt idx="38">
                  <c:v>0.21363388696862273</c:v>
                </c:pt>
                <c:pt idx="39">
                  <c:v>-3.4941598375004546E-2</c:v>
                </c:pt>
                <c:pt idx="40">
                  <c:v>-2.2298628763439687E-2</c:v>
                </c:pt>
                <c:pt idx="41">
                  <c:v>0.1562001352369613</c:v>
                </c:pt>
                <c:pt idx="42">
                  <c:v>-4.8581226998756222E-2</c:v>
                </c:pt>
                <c:pt idx="43">
                  <c:v>5.2276542437068585E-2</c:v>
                </c:pt>
                <c:pt idx="44">
                  <c:v>-0.14999124947396858</c:v>
                </c:pt>
                <c:pt idx="45">
                  <c:v>-0.31048495770229501</c:v>
                </c:pt>
                <c:pt idx="46">
                  <c:v>-0.64576266863382026</c:v>
                </c:pt>
                <c:pt idx="47">
                  <c:v>-0.66304190930274176</c:v>
                </c:pt>
                <c:pt idx="48">
                  <c:v>-0.9312692505126785</c:v>
                </c:pt>
                <c:pt idx="49">
                  <c:v>-0.95841549124797698</c:v>
                </c:pt>
                <c:pt idx="50">
                  <c:v>-0.51966715004198027</c:v>
                </c:pt>
                <c:pt idx="51">
                  <c:v>-0.74083251167563757</c:v>
                </c:pt>
                <c:pt idx="52">
                  <c:v>-0.30755090640520732</c:v>
                </c:pt>
                <c:pt idx="53">
                  <c:v>-8.8151826895688234E-2</c:v>
                </c:pt>
                <c:pt idx="54">
                  <c:v>-3.6767220143629764E-2</c:v>
                </c:pt>
                <c:pt idx="55">
                  <c:v>0.16611705242548513</c:v>
                </c:pt>
                <c:pt idx="56">
                  <c:v>0.36747944795669785</c:v>
                </c:pt>
                <c:pt idx="57">
                  <c:v>0.47113317173199665</c:v>
                </c:pt>
                <c:pt idx="58">
                  <c:v>0.7343326297714059</c:v>
                </c:pt>
                <c:pt idx="59">
                  <c:v>0.85920022872842949</c:v>
                </c:pt>
                <c:pt idx="60">
                  <c:v>1.147566188565774</c:v>
                </c:pt>
                <c:pt idx="61">
                  <c:v>1.0788447912902788</c:v>
                </c:pt>
                <c:pt idx="62">
                  <c:v>0.90583986953753914</c:v>
                </c:pt>
                <c:pt idx="63">
                  <c:v>0.97314352076107724</c:v>
                </c:pt>
                <c:pt idx="64">
                  <c:v>0.68019768930200897</c:v>
                </c:pt>
                <c:pt idx="65">
                  <c:v>0.41491049871409391</c:v>
                </c:pt>
                <c:pt idx="66">
                  <c:v>0.85645083879679618</c:v>
                </c:pt>
                <c:pt idx="67">
                  <c:v>0.54407219661234407</c:v>
                </c:pt>
                <c:pt idx="68">
                  <c:v>0.7851715927566838</c:v>
                </c:pt>
                <c:pt idx="69">
                  <c:v>1.0242161090528556</c:v>
                </c:pt>
                <c:pt idx="70">
                  <c:v>0.62962882163335454</c:v>
                </c:pt>
                <c:pt idx="71">
                  <c:v>0.53929154076002295</c:v>
                </c:pt>
                <c:pt idx="72">
                  <c:v>0.42699034884614573</c:v>
                </c:pt>
                <c:pt idx="73">
                  <c:v>0.58587807401455638</c:v>
                </c:pt>
                <c:pt idx="74">
                  <c:v>0.52036051979045261</c:v>
                </c:pt>
                <c:pt idx="75">
                  <c:v>0.65937027284588279</c:v>
                </c:pt>
                <c:pt idx="76">
                  <c:v>0.60885424740331207</c:v>
                </c:pt>
                <c:pt idx="77">
                  <c:v>0.34605443014035231</c:v>
                </c:pt>
                <c:pt idx="78">
                  <c:v>0.2951170992509633</c:v>
                </c:pt>
                <c:pt idx="79">
                  <c:v>0.21712013699650701</c:v>
                </c:pt>
                <c:pt idx="80">
                  <c:v>-5.4870941430564919</c:v>
                </c:pt>
                <c:pt idx="81">
                  <c:v>-17.826295684291495</c:v>
                </c:pt>
                <c:pt idx="82">
                  <c:v>16.637692637096222</c:v>
                </c:pt>
                <c:pt idx="83">
                  <c:v>-5.8741662683337026E-2</c:v>
                </c:pt>
                <c:pt idx="84">
                  <c:v>-0.22880391505175623</c:v>
                </c:pt>
                <c:pt idx="85">
                  <c:v>1.3523880452547044</c:v>
                </c:pt>
                <c:pt idx="86">
                  <c:v>3.1079211399255513</c:v>
                </c:pt>
                <c:pt idx="87">
                  <c:v>2.2654456049173266</c:v>
                </c:pt>
                <c:pt idx="88">
                  <c:v>-0.36572536752889073</c:v>
                </c:pt>
                <c:pt idx="89">
                  <c:v>2.5343159957807115</c:v>
                </c:pt>
                <c:pt idx="90">
                  <c:v>0.35985117211665418</c:v>
                </c:pt>
                <c:pt idx="91">
                  <c:v>0.39064603177507706</c:v>
                </c:pt>
                <c:pt idx="92">
                  <c:v>0.46699408247390384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Hoja2!$B$6:$B$98</c:f>
              <c:numCache>
                <c:formatCode>General</c:formatCode>
                <c:ptCount val="9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</c:numCache>
            </c:numRef>
          </c:cat>
          <c:val>
            <c:numRef>
              <c:f>Hoja2!$F$6:$F$98</c:f>
              <c:numCache>
                <c:formatCode>0.0</c:formatCode>
                <c:ptCount val="93"/>
                <c:pt idx="1">
                  <c:v>1.8083328488022632</c:v>
                </c:pt>
                <c:pt idx="2">
                  <c:v>1.3152847849000615</c:v>
                </c:pt>
                <c:pt idx="3">
                  <c:v>0.83973903518530513</c:v>
                </c:pt>
                <c:pt idx="4">
                  <c:v>0.76114628199204226</c:v>
                </c:pt>
                <c:pt idx="5">
                  <c:v>0.86265840526680293</c:v>
                </c:pt>
                <c:pt idx="6">
                  <c:v>0.48378301380613831</c:v>
                </c:pt>
                <c:pt idx="7">
                  <c:v>1.5346433565881945</c:v>
                </c:pt>
                <c:pt idx="8">
                  <c:v>0.34635940910907603</c:v>
                </c:pt>
                <c:pt idx="9">
                  <c:v>1.0969923893604516</c:v>
                </c:pt>
                <c:pt idx="10">
                  <c:v>0.93388034054431301</c:v>
                </c:pt>
                <c:pt idx="11">
                  <c:v>0.73043176946103738</c:v>
                </c:pt>
                <c:pt idx="12">
                  <c:v>1.279618294066176</c:v>
                </c:pt>
                <c:pt idx="13">
                  <c:v>1.0243405528874261</c:v>
                </c:pt>
                <c:pt idx="14">
                  <c:v>0.99932016644928012</c:v>
                </c:pt>
                <c:pt idx="15">
                  <c:v>0.15615558987851497</c:v>
                </c:pt>
                <c:pt idx="16">
                  <c:v>0.95477047907241985</c:v>
                </c:pt>
                <c:pt idx="17">
                  <c:v>0.90804212303876586</c:v>
                </c:pt>
                <c:pt idx="18">
                  <c:v>1.1242273821258753</c:v>
                </c:pt>
                <c:pt idx="19">
                  <c:v>0.94323156381046491</c:v>
                </c:pt>
                <c:pt idx="20">
                  <c:v>1.5752635761899114</c:v>
                </c:pt>
                <c:pt idx="21">
                  <c:v>2.0912250400573207E-2</c:v>
                </c:pt>
                <c:pt idx="22">
                  <c:v>0.34717663297807455</c:v>
                </c:pt>
                <c:pt idx="23">
                  <c:v>0.58197575551908187</c:v>
                </c:pt>
                <c:pt idx="24">
                  <c:v>1.4748177581761057</c:v>
                </c:pt>
                <c:pt idx="25">
                  <c:v>1.3535966228480634</c:v>
                </c:pt>
                <c:pt idx="26">
                  <c:v>1.1681724248473024</c:v>
                </c:pt>
                <c:pt idx="27">
                  <c:v>1.0278209385459869</c:v>
                </c:pt>
                <c:pt idx="28">
                  <c:v>0.4366213115862605</c:v>
                </c:pt>
                <c:pt idx="29">
                  <c:v>0.88560704172249149</c:v>
                </c:pt>
                <c:pt idx="30">
                  <c:v>1.2370485335704284</c:v>
                </c:pt>
                <c:pt idx="31">
                  <c:v>0.17930287572376358</c:v>
                </c:pt>
                <c:pt idx="32">
                  <c:v>-7.2520430154265902E-3</c:v>
                </c:pt>
                <c:pt idx="33">
                  <c:v>-0.36768315961880349</c:v>
                </c:pt>
                <c:pt idx="34">
                  <c:v>-0.15873319655709262</c:v>
                </c:pt>
                <c:pt idx="35">
                  <c:v>-1.6448757534764269</c:v>
                </c:pt>
                <c:pt idx="36">
                  <c:v>-2.3582198612760119</c:v>
                </c:pt>
                <c:pt idx="37">
                  <c:v>-9.7048619107409362E-2</c:v>
                </c:pt>
                <c:pt idx="38">
                  <c:v>-4.2800237137274877E-2</c:v>
                </c:pt>
                <c:pt idx="39">
                  <c:v>-0.63539546997624097</c:v>
                </c:pt>
                <c:pt idx="40">
                  <c:v>-0.67928616519083995</c:v>
                </c:pt>
                <c:pt idx="41">
                  <c:v>0.10887367351537502</c:v>
                </c:pt>
                <c:pt idx="42">
                  <c:v>-0.12756465436939424</c:v>
                </c:pt>
                <c:pt idx="43">
                  <c:v>-7.8805914494217699E-2</c:v>
                </c:pt>
                <c:pt idx="44">
                  <c:v>0.32964100146104514</c:v>
                </c:pt>
                <c:pt idx="45">
                  <c:v>-0.37565684242555353</c:v>
                </c:pt>
                <c:pt idx="46">
                  <c:v>-0.57009494408970518</c:v>
                </c:pt>
                <c:pt idx="47">
                  <c:v>-0.2349286923571281</c:v>
                </c:pt>
                <c:pt idx="48">
                  <c:v>-1.3946757947764676</c:v>
                </c:pt>
                <c:pt idx="49">
                  <c:v>-1.2571560035253726</c:v>
                </c:pt>
                <c:pt idx="50">
                  <c:v>-1.0431266631236391</c:v>
                </c:pt>
                <c:pt idx="51">
                  <c:v>-0.73928389902079283</c:v>
                </c:pt>
                <c:pt idx="52">
                  <c:v>-0.78813226390033186</c:v>
                </c:pt>
                <c:pt idx="53">
                  <c:v>0.53170058984477464</c:v>
                </c:pt>
                <c:pt idx="54">
                  <c:v>-0.3331689975681229</c:v>
                </c:pt>
                <c:pt idx="55">
                  <c:v>0.201621078917813</c:v>
                </c:pt>
                <c:pt idx="56">
                  <c:v>0.69578748824352665</c:v>
                </c:pt>
                <c:pt idx="57">
                  <c:v>0.2930594809297471</c:v>
                </c:pt>
                <c:pt idx="58">
                  <c:v>0.72041705785643728</c:v>
                </c:pt>
                <c:pt idx="59">
                  <c:v>0.83846045715336714</c:v>
                </c:pt>
                <c:pt idx="60">
                  <c:v>1.0444648223934427</c:v>
                </c:pt>
                <c:pt idx="61">
                  <c:v>1.1057207222178178</c:v>
                </c:pt>
                <c:pt idx="62">
                  <c:v>0.83702797020304143</c:v>
                </c:pt>
                <c:pt idx="63">
                  <c:v>0.64016221049481015</c:v>
                </c:pt>
                <c:pt idx="64">
                  <c:v>0.67018044042370661</c:v>
                </c:pt>
                <c:pt idx="65">
                  <c:v>0.12351601751063868</c:v>
                </c:pt>
                <c:pt idx="66">
                  <c:v>0.87213562055390437</c:v>
                </c:pt>
                <c:pt idx="67">
                  <c:v>0.30443717827164374</c:v>
                </c:pt>
                <c:pt idx="68">
                  <c:v>0.51735363754261687</c:v>
                </c:pt>
                <c:pt idx="69">
                  <c:v>1.1459194832832864</c:v>
                </c:pt>
                <c:pt idx="70">
                  <c:v>0.66791792599545374</c:v>
                </c:pt>
                <c:pt idx="71">
                  <c:v>0.81060587104195836</c:v>
                </c:pt>
                <c:pt idx="72">
                  <c:v>0.45028554064752147</c:v>
                </c:pt>
                <c:pt idx="73">
                  <c:v>0.61317044008832866</c:v>
                </c:pt>
                <c:pt idx="74">
                  <c:v>0.43480592334548263</c:v>
                </c:pt>
                <c:pt idx="75">
                  <c:v>0.70526648371620482</c:v>
                </c:pt>
                <c:pt idx="76">
                  <c:v>0.82989851107604373</c:v>
                </c:pt>
                <c:pt idx="77">
                  <c:v>0.10566996716248056</c:v>
                </c:pt>
                <c:pt idx="78">
                  <c:v>-0.10847895018392117</c:v>
                </c:pt>
                <c:pt idx="79">
                  <c:v>5.5419702139936078E-2</c:v>
                </c:pt>
                <c:pt idx="80">
                  <c:v>-5.0603039242778429</c:v>
                </c:pt>
                <c:pt idx="81">
                  <c:v>-16.645513233302168</c:v>
                </c:pt>
                <c:pt idx="82">
                  <c:v>15.656406158134129</c:v>
                </c:pt>
                <c:pt idx="83">
                  <c:v>-0.44943702924313822</c:v>
                </c:pt>
                <c:pt idx="84">
                  <c:v>6.6747066153149959E-2</c:v>
                </c:pt>
                <c:pt idx="85">
                  <c:v>1.3108310612958363</c:v>
                </c:pt>
                <c:pt idx="86">
                  <c:v>3.2716128122951771</c:v>
                </c:pt>
                <c:pt idx="87">
                  <c:v>1.9170019600985189</c:v>
                </c:pt>
                <c:pt idx="88">
                  <c:v>-0.60210613536970659</c:v>
                </c:pt>
                <c:pt idx="89">
                  <c:v>2.7641331826637527</c:v>
                </c:pt>
                <c:pt idx="90">
                  <c:v>0.31498145451354098</c:v>
                </c:pt>
                <c:pt idx="91">
                  <c:v>0.54022448373194365</c:v>
                </c:pt>
                <c:pt idx="92">
                  <c:v>0.38247563460980238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Hoja2!$B$6:$B$98</c:f>
              <c:numCache>
                <c:formatCode>General</c:formatCode>
                <c:ptCount val="9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</c:numCache>
            </c:numRef>
          </c:cat>
          <c:val>
            <c:numRef>
              <c:f>Hoja2!$J$6:$J$98</c:f>
              <c:numCache>
                <c:formatCode>General</c:formatCode>
                <c:ptCount val="93"/>
                <c:pt idx="4" formatCode="0.0">
                  <c:v>4.4973935963875888</c:v>
                </c:pt>
                <c:pt idx="5" formatCode="0.0">
                  <c:v>3.9679814018210857</c:v>
                </c:pt>
                <c:pt idx="6" formatCode="0.0">
                  <c:v>3.8161855314349014</c:v>
                </c:pt>
                <c:pt idx="7" formatCode="0.0">
                  <c:v>3.4685169372470792</c:v>
                </c:pt>
                <c:pt idx="8" formatCode="0.0">
                  <c:v>2.8172236000677309</c:v>
                </c:pt>
                <c:pt idx="9" formatCode="0.0">
                  <c:v>2.8944126878886811</c:v>
                </c:pt>
                <c:pt idx="10" formatCode="0.0">
                  <c:v>2.5732261495120312</c:v>
                </c:pt>
                <c:pt idx="11" formatCode="0.0">
                  <c:v>2.6425985707628552</c:v>
                </c:pt>
                <c:pt idx="12" formatCode="0.0">
                  <c:v>3.1595324236846078</c:v>
                </c:pt>
                <c:pt idx="13" formatCode="0.0">
                  <c:v>2.8586303916578792</c:v>
                </c:pt>
                <c:pt idx="14" formatCode="0.0">
                  <c:v>2.9025220746370373</c:v>
                </c:pt>
                <c:pt idx="15" formatCode="0.0">
                  <c:v>3.0085411813840057</c:v>
                </c:pt>
                <c:pt idx="16" formatCode="0.0">
                  <c:v>2.6739089922174886</c:v>
                </c:pt>
                <c:pt idx="17" formatCode="0.0">
                  <c:v>3.1398862979926445</c:v>
                </c:pt>
                <c:pt idx="18" formatCode="0.0">
                  <c:v>3.4280526192644434</c:v>
                </c:pt>
                <c:pt idx="19" formatCode="0.0">
                  <c:v>3.2430796074431889</c:v>
                </c:pt>
                <c:pt idx="20" formatCode="0.0">
                  <c:v>3.6258566333605025</c:v>
                </c:pt>
                <c:pt idx="21" formatCode="0.0">
                  <c:v>3.5286482896625282</c:v>
                </c:pt>
                <c:pt idx="22" formatCode="0.0">
                  <c:v>3.5556220065033006</c:v>
                </c:pt>
                <c:pt idx="23" formatCode="0.0">
                  <c:v>3.8947918782722413</c:v>
                </c:pt>
                <c:pt idx="24" formatCode="0.0">
                  <c:v>4.0686059016035392</c:v>
                </c:pt>
                <c:pt idx="25" formatCode="0.0">
                  <c:v>4.1581869890357392</c:v>
                </c:pt>
                <c:pt idx="26" formatCode="0.0">
                  <c:v>4.1193407997789366</c:v>
                </c:pt>
                <c:pt idx="27" formatCode="0.0">
                  <c:v>4.0650698024567999</c:v>
                </c:pt>
                <c:pt idx="28" formatCode="0.0">
                  <c:v>3.8282508097132073</c:v>
                </c:pt>
                <c:pt idx="29" formatCode="0.0">
                  <c:v>3.7534920184419285</c:v>
                </c:pt>
                <c:pt idx="30" formatCode="0.0">
                  <c:v>3.5865999758970313</c:v>
                </c:pt>
                <c:pt idx="31" formatCode="0.0">
                  <c:v>3.2593673944167678</c:v>
                </c:pt>
                <c:pt idx="32" formatCode="0.0">
                  <c:v>2.5441852583804714</c:v>
                </c:pt>
                <c:pt idx="33" formatCode="0.0">
                  <c:v>1.7441225548282535</c:v>
                </c:pt>
                <c:pt idx="34" formatCode="0.0">
                  <c:v>0.78473421966338552</c:v>
                </c:pt>
                <c:pt idx="35" formatCode="0.0">
                  <c:v>-1.475920427122146</c:v>
                </c:pt>
                <c:pt idx="36" formatCode="0.0">
                  <c:v>-4.2497368816950098</c:v>
                </c:pt>
                <c:pt idx="37" formatCode="0.0">
                  <c:v>-4.3644479485916214</c:v>
                </c:pt>
                <c:pt idx="38" formatCode="0.0">
                  <c:v>-3.9847499747855508</c:v>
                </c:pt>
                <c:pt idx="39" formatCode="0.0">
                  <c:v>-2.430667022830113</c:v>
                </c:pt>
                <c:pt idx="40" formatCode="0.0">
                  <c:v>0.15177361234315345</c:v>
                </c:pt>
                <c:pt idx="41" formatCode="0.0">
                  <c:v>0.31272342698345224</c:v>
                </c:pt>
                <c:pt idx="42" formatCode="0.0">
                  <c:v>5.0249039162619802E-2</c:v>
                </c:pt>
                <c:pt idx="43" formatCode="0.0">
                  <c:v>0.13754150763616302</c:v>
                </c:pt>
                <c:pt idx="44" formatCode="0.0">
                  <c:v>9.644737343950105E-3</c:v>
                </c:pt>
                <c:pt idx="45" formatCode="0.0">
                  <c:v>-0.45635747006854688</c:v>
                </c:pt>
                <c:pt idx="46" formatCode="0.0">
                  <c:v>-1.0511025640490113</c:v>
                </c:pt>
                <c:pt idx="47" formatCode="0.0">
                  <c:v>-1.7585324653089152</c:v>
                </c:pt>
                <c:pt idx="48" formatCode="0.0">
                  <c:v>-2.5272244097070518</c:v>
                </c:pt>
                <c:pt idx="49" formatCode="0.0">
                  <c:v>-3.160747277860243</c:v>
                </c:pt>
                <c:pt idx="50" formatCode="0.0">
                  <c:v>-3.0378436542199294</c:v>
                </c:pt>
                <c:pt idx="51" formatCode="0.0">
                  <c:v>-3.1137745533987293</c:v>
                </c:pt>
                <c:pt idx="52" formatCode="0.0">
                  <c:v>-2.5037968576595571</c:v>
                </c:pt>
                <c:pt idx="53" formatCode="0.0">
                  <c:v>-1.6471122294002938</c:v>
                </c:pt>
                <c:pt idx="54" formatCode="0.0">
                  <c:v>-1.1696851717188816</c:v>
                </c:pt>
                <c:pt idx="55" formatCode="0.0">
                  <c:v>-0.26665411452176935</c:v>
                </c:pt>
                <c:pt idx="56" formatCode="0.0">
                  <c:v>0.40865315726135165</c:v>
                </c:pt>
                <c:pt idx="57" formatCode="0.0">
                  <c:v>0.9707191631465717</c:v>
                </c:pt>
                <c:pt idx="58" formatCode="0.0">
                  <c:v>1.7495905964462599</c:v>
                </c:pt>
                <c:pt idx="59" formatCode="0.0">
                  <c:v>2.4536303607230137</c:v>
                </c:pt>
                <c:pt idx="60" formatCode="0.0">
                  <c:v>3.2499313041287392</c:v>
                </c:pt>
                <c:pt idx="61" formatCode="0.0">
                  <c:v>3.8744508152689594</c:v>
                </c:pt>
                <c:pt idx="62" formatCode="0.0">
                  <c:v>4.0513043256508174</c:v>
                </c:pt>
                <c:pt idx="63" formatCode="0.0">
                  <c:v>4.1688538216637649</c:v>
                </c:pt>
                <c:pt idx="64" formatCode="0.0">
                  <c:v>3.6875249799010579</c:v>
                </c:pt>
                <c:pt idx="65" formatCode="0.0">
                  <c:v>3.0064556256889752</c:v>
                </c:pt>
                <c:pt idx="66" formatCode="0.0">
                  <c:v>2.9560384346724033</c:v>
                </c:pt>
                <c:pt idx="67" formatCode="0.0">
                  <c:v>2.5185410744838377</c:v>
                </c:pt>
                <c:pt idx="68" formatCode="0.0">
                  <c:v>2.6254317211061196</c:v>
                </c:pt>
                <c:pt idx="69" formatCode="0.0">
                  <c:v>3.2481505085904638</c:v>
                </c:pt>
                <c:pt idx="70" formatCode="0.0">
                  <c:v>3.0159496570635325</c:v>
                </c:pt>
                <c:pt idx="71" formatCode="0.0">
                  <c:v>3.011051468718362</c:v>
                </c:pt>
                <c:pt idx="72" formatCode="0.0">
                  <c:v>2.6449596521494811</c:v>
                </c:pt>
                <c:pt idx="73" formatCode="0.0">
                  <c:v>2.1995893077566109</c:v>
                </c:pt>
                <c:pt idx="74" formatCode="0.0">
                  <c:v>2.0886162702579369</c:v>
                </c:pt>
                <c:pt idx="75" formatCode="0.0">
                  <c:v>2.210545432620914</c:v>
                </c:pt>
                <c:pt idx="76" formatCode="0.0">
                  <c:v>2.3956391828314993</c:v>
                </c:pt>
                <c:pt idx="77" formatCode="0.0">
                  <c:v>2.1515005842940083</c:v>
                </c:pt>
                <c:pt idx="78" formatCode="0.0">
                  <c:v>1.9226021473418342</c:v>
                </c:pt>
                <c:pt idx="79" formatCode="0.0">
                  <c:v>1.4748019621866559</c:v>
                </c:pt>
                <c:pt idx="80" formatCode="0.0">
                  <c:v>-4.6736146987613081</c:v>
                </c:pt>
                <c:pt idx="81" formatCode="0.0">
                  <c:v>-21.936918758646861</c:v>
                </c:pt>
                <c:pt idx="82" formatCode="0.0">
                  <c:v>-9.2169395732066164</c:v>
                </c:pt>
                <c:pt idx="83" formatCode="0.0">
                  <c:v>-9.4668327890119031</c:v>
                </c:pt>
                <c:pt idx="84" formatCode="0.0">
                  <c:v>-4.4299580454037146</c:v>
                </c:pt>
                <c:pt idx="85" formatCode="0.0">
                  <c:v>17.875323479020409</c:v>
                </c:pt>
                <c:pt idx="86" formatCode="0.0">
                  <c:v>4.2019889353722695</c:v>
                </c:pt>
                <c:pt idx="87" formatCode="0.0">
                  <c:v>6.6252617655466306</c:v>
                </c:pt>
                <c:pt idx="88" formatCode="0.0">
                  <c:v>6.4789341050135896</c:v>
                </c:pt>
                <c:pt idx="89" formatCode="0.0">
                  <c:v>7.7206456303970716</c:v>
                </c:pt>
                <c:pt idx="90" formatCode="0.0">
                  <c:v>4.8496356449649003</c:v>
                </c:pt>
                <c:pt idx="91" formatCode="0.0">
                  <c:v>2.9274609456953371</c:v>
                </c:pt>
                <c:pt idx="92" formatCode="0.0">
                  <c:v>3.7877040596744127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Hoja2!$B$6:$B$98</c:f>
              <c:numCache>
                <c:formatCode>General</c:formatCode>
                <c:ptCount val="9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  <c:pt idx="91">
                  <c:v>202204</c:v>
                </c:pt>
                <c:pt idx="92">
                  <c:v>202301</c:v>
                </c:pt>
              </c:numCache>
            </c:numRef>
          </c:cat>
          <c:val>
            <c:numRef>
              <c:f>Hoja2!$I$6:$I$98</c:f>
              <c:numCache>
                <c:formatCode>0.0</c:formatCode>
                <c:ptCount val="93"/>
                <c:pt idx="4">
                  <c:v>4.8052667931123727</c:v>
                </c:pt>
                <c:pt idx="5">
                  <c:v>3.8317545119383345</c:v>
                </c:pt>
                <c:pt idx="6">
                  <c:v>2.9795998942440338</c:v>
                </c:pt>
                <c:pt idx="7">
                  <c:v>3.6892503719974545</c:v>
                </c:pt>
                <c:pt idx="8">
                  <c:v>3.2624098535994683</c:v>
                </c:pt>
                <c:pt idx="9">
                  <c:v>3.502319174756563</c:v>
                </c:pt>
                <c:pt idx="10">
                  <c:v>3.9659374400577319</c:v>
                </c:pt>
                <c:pt idx="11">
                  <c:v>3.1424686338277885</c:v>
                </c:pt>
                <c:pt idx="12">
                  <c:v>4.1017323862523991</c:v>
                </c:pt>
                <c:pt idx="13">
                  <c:v>4.0269212384711039</c:v>
                </c:pt>
                <c:pt idx="14">
                  <c:v>4.0943664173575867</c:v>
                </c:pt>
                <c:pt idx="15">
                  <c:v>3.5009120460010035</c:v>
                </c:pt>
                <c:pt idx="16">
                  <c:v>3.1689395751887339</c:v>
                </c:pt>
                <c:pt idx="17">
                  <c:v>3.0501722997372527</c:v>
                </c:pt>
                <c:pt idx="18">
                  <c:v>3.1776158317901482</c:v>
                </c:pt>
                <c:pt idx="19">
                  <c:v>3.9884359155932581</c:v>
                </c:pt>
                <c:pt idx="20">
                  <c:v>4.6275746740637613</c:v>
                </c:pt>
                <c:pt idx="21">
                  <c:v>3.7077446482084442</c:v>
                </c:pt>
                <c:pt idx="22">
                  <c:v>2.9108418410621173</c:v>
                </c:pt>
                <c:pt idx="23">
                  <c:v>2.5425443457740116</c:v>
                </c:pt>
                <c:pt idx="24">
                  <c:v>2.4411420024731623</c:v>
                </c:pt>
                <c:pt idx="25">
                  <c:v>3.8060736549718976</c:v>
                </c:pt>
                <c:pt idx="26">
                  <c:v>4.655368597797338</c:v>
                </c:pt>
                <c:pt idx="27">
                  <c:v>5.1192697253775732</c:v>
                </c:pt>
                <c:pt idx="28">
                  <c:v>4.0437866182575055</c:v>
                </c:pt>
                <c:pt idx="29">
                  <c:v>3.5633753675410107</c:v>
                </c:pt>
                <c:pt idx="30">
                  <c:v>3.6338821497688523</c:v>
                </c:pt>
                <c:pt idx="31">
                  <c:v>2.7634761555827669</c:v>
                </c:pt>
                <c:pt idx="32">
                  <c:v>2.3093194117970617</c:v>
                </c:pt>
                <c:pt idx="33">
                  <c:v>1.0383425967229964</c:v>
                </c:pt>
                <c:pt idx="34">
                  <c:v>-0.35469952255713366</c:v>
                </c:pt>
                <c:pt idx="35">
                  <c:v>-2.1691544290429188</c:v>
                </c:pt>
                <c:pt idx="36">
                  <c:v>-4.4692929317819647</c:v>
                </c:pt>
                <c:pt idx="37">
                  <c:v>-4.2097997288530919</c:v>
                </c:pt>
                <c:pt idx="38">
                  <c:v>-4.0985707575429187</c:v>
                </c:pt>
                <c:pt idx="39">
                  <c:v>-3.1142742837049542</c:v>
                </c:pt>
                <c:pt idx="40">
                  <c:v>-1.4483408139991716</c:v>
                </c:pt>
                <c:pt idx="41">
                  <c:v>-1.2452038363538698</c:v>
                </c:pt>
                <c:pt idx="42">
                  <c:v>-1.3289486067710854</c:v>
                </c:pt>
                <c:pt idx="43">
                  <c:v>-0.77624398027295038</c:v>
                </c:pt>
                <c:pt idx="44">
                  <c:v>0.23169826218860656</c:v>
                </c:pt>
                <c:pt idx="45">
                  <c:v>-0.25342672913831743</c:v>
                </c:pt>
                <c:pt idx="46">
                  <c:v>-0.69539932964017837</c:v>
                </c:pt>
                <c:pt idx="47">
                  <c:v>-0.85055870551750123</c:v>
                </c:pt>
                <c:pt idx="48">
                  <c:v>-2.5545919827735353</c:v>
                </c:pt>
                <c:pt idx="49">
                  <c:v>-3.4168114233007474</c:v>
                </c:pt>
                <c:pt idx="50">
                  <c:v>-3.8763000620209098</c:v>
                </c:pt>
                <c:pt idx="51">
                  <c:v>-4.3622465752850221</c:v>
                </c:pt>
                <c:pt idx="52">
                  <c:v>-3.7739572398475585</c:v>
                </c:pt>
                <c:pt idx="53">
                  <c:v>-2.0306958137176645</c:v>
                </c:pt>
                <c:pt idx="54">
                  <c:v>-1.3278233789812743</c:v>
                </c:pt>
                <c:pt idx="55">
                  <c:v>-0.39249724177805589</c:v>
                </c:pt>
                <c:pt idx="56">
                  <c:v>1.0973400546814727</c:v>
                </c:pt>
                <c:pt idx="57">
                  <c:v>0.85735623666729488</c:v>
                </c:pt>
                <c:pt idx="58">
                  <c:v>1.923527429722971</c:v>
                </c:pt>
                <c:pt idx="59">
                  <c:v>2.5713105208248432</c:v>
                </c:pt>
                <c:pt idx="60">
                  <c:v>2.9264821919023243</c:v>
                </c:pt>
                <c:pt idx="61">
                  <c:v>3.7604817050530093</c:v>
                </c:pt>
                <c:pt idx="62">
                  <c:v>3.880612308068665</c:v>
                </c:pt>
                <c:pt idx="63">
                  <c:v>3.6763316874689478</c:v>
                </c:pt>
                <c:pt idx="64">
                  <c:v>3.2922984621088114</c:v>
                </c:pt>
                <c:pt idx="65">
                  <c:v>2.2888519628919912</c:v>
                </c:pt>
                <c:pt idx="66">
                  <c:v>2.324465083605598</c:v>
                </c:pt>
                <c:pt idx="67">
                  <c:v>1.9831213935431524</c:v>
                </c:pt>
                <c:pt idx="68">
                  <c:v>1.8283014228008598</c:v>
                </c:pt>
                <c:pt idx="69">
                  <c:v>2.8681131716232544</c:v>
                </c:pt>
                <c:pt idx="70">
                  <c:v>2.6598545798302675</c:v>
                </c:pt>
                <c:pt idx="71">
                  <c:v>3.1779094720610912</c:v>
                </c:pt>
                <c:pt idx="72">
                  <c:v>3.1090661750632353</c:v>
                </c:pt>
                <c:pt idx="73">
                  <c:v>2.5659769765062013</c:v>
                </c:pt>
                <c:pt idx="74">
                  <c:v>2.3284697270335108</c:v>
                </c:pt>
                <c:pt idx="75">
                  <c:v>2.2215442878509073</c:v>
                </c:pt>
                <c:pt idx="76">
                  <c:v>2.6078510450696202</c:v>
                </c:pt>
                <c:pt idx="77">
                  <c:v>2.0902892516830862</c:v>
                </c:pt>
                <c:pt idx="78">
                  <c:v>1.5380493247496574</c:v>
                </c:pt>
                <c:pt idx="79">
                  <c:v>0.88282863108426479</c:v>
                </c:pt>
                <c:pt idx="80">
                  <c:v>-5.0104658347722815</c:v>
                </c:pt>
                <c:pt idx="81">
                  <c:v>-20.905540403979796</c:v>
                </c:pt>
                <c:pt idx="82">
                  <c:v>-8.4228486286295876</c:v>
                </c:pt>
                <c:pt idx="83">
                  <c:v>-8.8849259598562043</c:v>
                </c:pt>
                <c:pt idx="84">
                  <c:v>-3.9644169429733145</c:v>
                </c:pt>
                <c:pt idx="85">
                  <c:v>16.72370748554146</c:v>
                </c:pt>
                <c:pt idx="86">
                  <c:v>4.2246246955051525</c:v>
                </c:pt>
                <c:pt idx="87">
                  <c:v>6.7021718651921303</c:v>
                </c:pt>
                <c:pt idx="88">
                  <c:v>5.9889670158899344</c:v>
                </c:pt>
                <c:pt idx="89">
                  <c:v>7.5093769167088542</c:v>
                </c:pt>
                <c:pt idx="90">
                  <c:v>4.4314198054429266</c:v>
                </c:pt>
                <c:pt idx="91">
                  <c:v>3.0206755346351422</c:v>
                </c:pt>
                <c:pt idx="92">
                  <c:v>4.0411426201904632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workbookViewId="0">
      <selection activeCell="B1" sqref="B1"/>
    </sheetView>
  </sheetViews>
  <sheetFormatPr baseColWidth="10" defaultColWidth="11.42578125" defaultRowHeight="26.25" x14ac:dyDescent="0.4"/>
  <cols>
    <col min="1" max="1" width="1.5703125" style="11" customWidth="1"/>
    <col min="2" max="2" width="22.7109375" style="11" customWidth="1"/>
    <col min="3" max="16384" width="11.42578125" style="11"/>
  </cols>
  <sheetData>
    <row r="2" spans="2:4" x14ac:dyDescent="0.4">
      <c r="B2" s="10" t="s">
        <v>29</v>
      </c>
    </row>
    <row r="4" spans="2:4" x14ac:dyDescent="0.4">
      <c r="B4" s="11" t="s">
        <v>30</v>
      </c>
      <c r="D4" s="11" t="s">
        <v>31</v>
      </c>
    </row>
    <row r="5" spans="2:4" x14ac:dyDescent="0.4">
      <c r="D5" s="11" t="s">
        <v>32</v>
      </c>
    </row>
    <row r="7" spans="2:4" x14ac:dyDescent="0.4">
      <c r="D7" s="11" t="s">
        <v>34</v>
      </c>
    </row>
    <row r="8" spans="2:4" x14ac:dyDescent="0.4">
      <c r="D8" s="11" t="s">
        <v>35</v>
      </c>
    </row>
    <row r="9" spans="2:4" x14ac:dyDescent="0.4">
      <c r="D9" s="11" t="s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tabSelected="1" zoomScale="120" zoomScaleNormal="120" workbookViewId="0"/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5" t="s">
        <v>2</v>
      </c>
    </row>
    <row r="4" spans="1:4" x14ac:dyDescent="0.25">
      <c r="B4" s="7" t="s">
        <v>0</v>
      </c>
      <c r="C4" s="7"/>
      <c r="D4" s="7" t="s">
        <v>1</v>
      </c>
    </row>
    <row r="5" spans="1:4" ht="15" customHeight="1" x14ac:dyDescent="0.25">
      <c r="A5" s="6" t="s">
        <v>3</v>
      </c>
      <c r="B5" s="20" t="s">
        <v>4</v>
      </c>
      <c r="C5" s="7"/>
      <c r="D5" s="20" t="s">
        <v>21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5" t="s">
        <v>25</v>
      </c>
    </row>
    <row r="23" spans="1:4" x14ac:dyDescent="0.25">
      <c r="B23" s="7" t="s">
        <v>0</v>
      </c>
      <c r="C23" s="7"/>
      <c r="D23" s="7" t="s">
        <v>1</v>
      </c>
    </row>
    <row r="24" spans="1:4" x14ac:dyDescent="0.25">
      <c r="A24" s="6" t="s">
        <v>3</v>
      </c>
      <c r="B24" s="20" t="s">
        <v>4</v>
      </c>
      <c r="C24" s="7"/>
      <c r="D24" s="20" t="s">
        <v>21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5" t="s">
        <v>28</v>
      </c>
    </row>
    <row r="42" spans="1:4" x14ac:dyDescent="0.25">
      <c r="B42" s="7" t="s">
        <v>0</v>
      </c>
      <c r="C42" s="7"/>
      <c r="D42" s="7" t="s">
        <v>1</v>
      </c>
    </row>
    <row r="43" spans="1:4" x14ac:dyDescent="0.25">
      <c r="A43" s="6" t="s">
        <v>3</v>
      </c>
      <c r="B43" s="20" t="s">
        <v>4</v>
      </c>
      <c r="C43" s="7"/>
      <c r="D43" s="20" t="s">
        <v>21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95"/>
  <sheetViews>
    <sheetView showGridLines="0" zoomScale="85" zoomScaleNormal="85" workbookViewId="0">
      <pane xSplit="1" ySplit="2" topLeftCell="B78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A95" sqref="A95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2" customFormat="1" ht="54.75" customHeight="1" x14ac:dyDescent="0.25">
      <c r="B2" s="13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17</v>
      </c>
      <c r="P2" s="14" t="s">
        <v>18</v>
      </c>
      <c r="Q2" s="14" t="s">
        <v>19</v>
      </c>
      <c r="R2" s="14" t="s">
        <v>20</v>
      </c>
      <c r="S2" s="15" t="s">
        <v>21</v>
      </c>
      <c r="U2" s="13" t="s">
        <v>4</v>
      </c>
      <c r="V2" s="14" t="s">
        <v>5</v>
      </c>
      <c r="W2" s="14" t="s">
        <v>6</v>
      </c>
      <c r="X2" s="14" t="s">
        <v>7</v>
      </c>
      <c r="Y2" s="14" t="s">
        <v>8</v>
      </c>
      <c r="Z2" s="14" t="s">
        <v>9</v>
      </c>
      <c r="AA2" s="14" t="s">
        <v>10</v>
      </c>
      <c r="AB2" s="14" t="s">
        <v>11</v>
      </c>
      <c r="AC2" s="14" t="s">
        <v>12</v>
      </c>
      <c r="AD2" s="14" t="s">
        <v>13</v>
      </c>
      <c r="AE2" s="14" t="s">
        <v>14</v>
      </c>
      <c r="AF2" s="14" t="s">
        <v>15</v>
      </c>
      <c r="AG2" s="14" t="s">
        <v>16</v>
      </c>
      <c r="AH2" s="14" t="s">
        <v>17</v>
      </c>
      <c r="AI2" s="14" t="s">
        <v>18</v>
      </c>
      <c r="AJ2" s="14" t="s">
        <v>19</v>
      </c>
      <c r="AK2" s="14" t="s">
        <v>20</v>
      </c>
      <c r="AL2" s="15" t="s">
        <v>21</v>
      </c>
      <c r="AM2" s="16"/>
      <c r="AN2" s="13" t="s">
        <v>4</v>
      </c>
      <c r="AO2" s="14" t="s">
        <v>5</v>
      </c>
      <c r="AP2" s="14" t="s">
        <v>6</v>
      </c>
      <c r="AQ2" s="14" t="s">
        <v>7</v>
      </c>
      <c r="AR2" s="14" t="s">
        <v>8</v>
      </c>
      <c r="AS2" s="14" t="s">
        <v>9</v>
      </c>
      <c r="AT2" s="14" t="s">
        <v>10</v>
      </c>
      <c r="AU2" s="14" t="s">
        <v>11</v>
      </c>
      <c r="AV2" s="14" t="s">
        <v>12</v>
      </c>
      <c r="AW2" s="14" t="s">
        <v>13</v>
      </c>
      <c r="AX2" s="14" t="s">
        <v>14</v>
      </c>
      <c r="AY2" s="14" t="s">
        <v>15</v>
      </c>
      <c r="AZ2" s="14" t="s">
        <v>16</v>
      </c>
      <c r="BA2" s="14" t="s">
        <v>17</v>
      </c>
      <c r="BB2" s="14" t="s">
        <v>18</v>
      </c>
      <c r="BC2" s="14" t="s">
        <v>19</v>
      </c>
      <c r="BD2" s="14" t="s">
        <v>20</v>
      </c>
      <c r="BE2" s="15" t="s">
        <v>21</v>
      </c>
      <c r="BG2" s="13" t="s">
        <v>4</v>
      </c>
      <c r="BH2" s="14" t="s">
        <v>5</v>
      </c>
      <c r="BI2" s="14" t="s">
        <v>6</v>
      </c>
      <c r="BJ2" s="14" t="s">
        <v>7</v>
      </c>
      <c r="BK2" s="14" t="s">
        <v>8</v>
      </c>
      <c r="BL2" s="14" t="s">
        <v>9</v>
      </c>
      <c r="BM2" s="14" t="s">
        <v>10</v>
      </c>
      <c r="BN2" s="14" t="s">
        <v>11</v>
      </c>
      <c r="BO2" s="14" t="s">
        <v>12</v>
      </c>
      <c r="BP2" s="14" t="s">
        <v>13</v>
      </c>
      <c r="BQ2" s="14" t="s">
        <v>14</v>
      </c>
      <c r="BR2" s="14" t="s">
        <v>15</v>
      </c>
      <c r="BS2" s="14" t="s">
        <v>16</v>
      </c>
      <c r="BT2" s="14" t="s">
        <v>17</v>
      </c>
      <c r="BU2" s="14" t="s">
        <v>18</v>
      </c>
      <c r="BV2" s="14" t="s">
        <v>19</v>
      </c>
      <c r="BW2" s="14" t="s">
        <v>20</v>
      </c>
      <c r="BX2" s="15" t="s">
        <v>21</v>
      </c>
    </row>
    <row r="3" spans="1:76" x14ac:dyDescent="0.25">
      <c r="A3" s="1">
        <v>200001</v>
      </c>
      <c r="B3" s="18">
        <v>80.756625448728542</v>
      </c>
      <c r="C3" s="18">
        <v>82.990666210837148</v>
      </c>
      <c r="D3" s="18">
        <v>88.306908614018042</v>
      </c>
      <c r="E3" s="18">
        <v>81.951657954824142</v>
      </c>
      <c r="F3" s="18">
        <v>84.678612252560143</v>
      </c>
      <c r="G3" s="18">
        <v>86.229278487274087</v>
      </c>
      <c r="H3" s="18">
        <v>88.031702301611901</v>
      </c>
      <c r="I3" s="18">
        <v>75.503424051467789</v>
      </c>
      <c r="J3" s="18">
        <v>79.11438140773167</v>
      </c>
      <c r="K3" s="18">
        <v>83.249497902183975</v>
      </c>
      <c r="L3" s="18">
        <v>79.83515945099569</v>
      </c>
      <c r="M3" s="18">
        <v>78.775510663594929</v>
      </c>
      <c r="N3" s="18">
        <v>74.062582748362985</v>
      </c>
      <c r="O3" s="18">
        <v>74.580559054077469</v>
      </c>
      <c r="P3" s="18">
        <v>79.016492346698186</v>
      </c>
      <c r="Q3" s="18">
        <v>80.618783844765289</v>
      </c>
      <c r="R3" s="18">
        <v>81.153028519055866</v>
      </c>
      <c r="S3" s="18">
        <v>79.788770127287009</v>
      </c>
    </row>
    <row r="4" spans="1:76" x14ac:dyDescent="0.25">
      <c r="A4" s="1">
        <v>200002</v>
      </c>
      <c r="B4" s="18">
        <v>82.216974034302112</v>
      </c>
      <c r="C4" s="18">
        <v>83.870963879767089</v>
      </c>
      <c r="D4" s="18">
        <v>89.108576444892719</v>
      </c>
      <c r="E4" s="18">
        <v>82.768478982374063</v>
      </c>
      <c r="F4" s="18">
        <v>86.056263454647606</v>
      </c>
      <c r="G4" s="18">
        <v>87.624337325989131</v>
      </c>
      <c r="H4" s="18">
        <v>88.565941923288236</v>
      </c>
      <c r="I4" s="18">
        <v>76.247493080469397</v>
      </c>
      <c r="J4" s="18">
        <v>80.56219843513361</v>
      </c>
      <c r="K4" s="18">
        <v>83.673006299332457</v>
      </c>
      <c r="L4" s="18">
        <v>80.37762002457707</v>
      </c>
      <c r="M4" s="18">
        <v>79.51772648611167</v>
      </c>
      <c r="N4" s="18">
        <v>74.799966814579832</v>
      </c>
      <c r="O4" s="18">
        <v>75.296860194346948</v>
      </c>
      <c r="P4" s="18">
        <v>79.45048772228391</v>
      </c>
      <c r="Q4" s="18">
        <v>82.114755106009639</v>
      </c>
      <c r="R4" s="18">
        <v>81.870729497798081</v>
      </c>
      <c r="S4" s="18">
        <v>80.792915552324914</v>
      </c>
      <c r="U4" s="8">
        <f t="shared" ref="U4:U35" si="0">(B4/B3-1)*100</f>
        <v>1.8083328488022632</v>
      </c>
      <c r="V4" s="8">
        <f t="shared" ref="V4:V35" si="1">(C4/C3-1)*100</f>
        <v>1.0607188845713766</v>
      </c>
      <c r="W4" s="8">
        <f t="shared" ref="W4:W35" si="2">(D4/D3-1)*100</f>
        <v>0.90782006012541938</v>
      </c>
      <c r="X4" s="8">
        <f t="shared" ref="X4:X35" si="3">(E4/E3-1)*100</f>
        <v>0.99671080236130027</v>
      </c>
      <c r="Y4" s="8">
        <f t="shared" ref="Y4:Y35" si="4">(F4/F3-1)*100</f>
        <v>1.6269175479382225</v>
      </c>
      <c r="Z4" s="8">
        <f t="shared" ref="Z4:Z35" si="5">(G4/G3-1)*100</f>
        <v>1.6178482102467528</v>
      </c>
      <c r="AA4" s="8">
        <f t="shared" ref="AA4:AA35" si="6">(H4/H3-1)*100</f>
        <v>0.6068718515131577</v>
      </c>
      <c r="AB4" s="8">
        <f t="shared" ref="AB4:AB35" si="7">(I4/I3-1)*100</f>
        <v>0.98547719967561065</v>
      </c>
      <c r="AC4" s="8">
        <f t="shared" ref="AC4:AC35" si="8">(J4/J3-1)*100</f>
        <v>1.8300301432432775</v>
      </c>
      <c r="AD4" s="8">
        <f t="shared" ref="AD4:AD35" si="9">(K4/K3-1)*100</f>
        <v>0.50872186357939775</v>
      </c>
      <c r="AE4" s="8">
        <f t="shared" ref="AE4:AE35" si="10">(L4/L3-1)*100</f>
        <v>0.67947578148741528</v>
      </c>
      <c r="AF4" s="8">
        <f t="shared" ref="AF4:AF35" si="11">(M4/M3-1)*100</f>
        <v>0.94219106453821144</v>
      </c>
      <c r="AG4" s="8">
        <f t="shared" ref="AG4:AG35" si="12">(N4/N3-1)*100</f>
        <v>0.99562294326436263</v>
      </c>
      <c r="AH4" s="8">
        <f t="shared" ref="AH4:AH35" si="13">(O4/O3-1)*100</f>
        <v>0.9604394889961787</v>
      </c>
      <c r="AI4" s="8">
        <f t="shared" ref="AI4:AI35" si="14">(P4/P3-1)*100</f>
        <v>0.5492465720719375</v>
      </c>
      <c r="AJ4" s="8">
        <f t="shared" ref="AJ4:AJ35" si="15">(Q4/Q3-1)*100</f>
        <v>1.8556112978892036</v>
      </c>
      <c r="AK4" s="8">
        <f t="shared" ref="AK4:AK35" si="16">(R4/R3-1)*100</f>
        <v>0.88437978451252341</v>
      </c>
      <c r="AL4" s="8">
        <f t="shared" ref="AL4:AL35" si="17">(S4/S3-1)*100</f>
        <v>1.258504703651897</v>
      </c>
      <c r="AM4" s="8"/>
      <c r="BG4" s="17">
        <f>U4*4</f>
        <v>7.2333313952090528</v>
      </c>
      <c r="BH4" s="17">
        <f t="shared" ref="BH4:BH63" si="18">V4*4</f>
        <v>4.2428755382855066</v>
      </c>
      <c r="BI4" s="17">
        <f t="shared" ref="BI4:BI63" si="19">W4*4</f>
        <v>3.6312802405016775</v>
      </c>
      <c r="BJ4" s="17">
        <f t="shared" ref="BJ4:BJ63" si="20">X4*4</f>
        <v>3.9868432094452011</v>
      </c>
      <c r="BK4" s="17">
        <f t="shared" ref="BK4:BK63" si="21">Y4*4</f>
        <v>6.5076701917528901</v>
      </c>
      <c r="BL4" s="17">
        <f t="shared" ref="BL4:BL63" si="22">Z4*4</f>
        <v>6.4713928409870114</v>
      </c>
      <c r="BM4" s="17">
        <f t="shared" ref="BM4:BM63" si="23">AA4*4</f>
        <v>2.4274874060526308</v>
      </c>
      <c r="BN4" s="17">
        <f t="shared" ref="BN4:BN63" si="24">AB4*4</f>
        <v>3.9419087987024426</v>
      </c>
      <c r="BO4" s="17">
        <f t="shared" ref="BO4:BO63" si="25">AC4*4</f>
        <v>7.32012057297311</v>
      </c>
      <c r="BP4" s="17">
        <f t="shared" ref="BP4:BP63" si="26">AD4*4</f>
        <v>2.034887454317591</v>
      </c>
      <c r="BQ4" s="17">
        <f t="shared" ref="BQ4:BQ63" si="27">AE4*4</f>
        <v>2.7179031259496611</v>
      </c>
      <c r="BR4" s="17">
        <f t="shared" ref="BR4:BR63" si="28">AF4*4</f>
        <v>3.7687642581528458</v>
      </c>
      <c r="BS4" s="17">
        <f t="shared" ref="BS4:BS63" si="29">AG4*4</f>
        <v>3.9824917730574505</v>
      </c>
      <c r="BT4" s="17">
        <f t="shared" ref="BT4:BT63" si="30">AH4*4</f>
        <v>3.8417579559847148</v>
      </c>
      <c r="BU4" s="17">
        <f t="shared" ref="BU4:BU63" si="31">AI4*4</f>
        <v>2.19698628828775</v>
      </c>
      <c r="BV4" s="17">
        <f t="shared" ref="BV4:BV63" si="32">AJ4*4</f>
        <v>7.4224451915568146</v>
      </c>
      <c r="BW4" s="17">
        <f t="shared" ref="BW4:BW63" si="33">AK4*4</f>
        <v>3.5375191380500937</v>
      </c>
      <c r="BX4" s="17">
        <f t="shared" ref="BX4:BX63" si="34">AL4*4</f>
        <v>5.0340188146075882</v>
      </c>
    </row>
    <row r="5" spans="1:76" x14ac:dyDescent="0.25">
      <c r="A5" s="1">
        <v>200003</v>
      </c>
      <c r="B5" s="18">
        <v>83.298361384380513</v>
      </c>
      <c r="C5" s="18">
        <v>84.292178116481836</v>
      </c>
      <c r="D5" s="18">
        <v>89.820448987728369</v>
      </c>
      <c r="E5" s="18">
        <v>83.824897294515466</v>
      </c>
      <c r="F5" s="18">
        <v>87.542870736473759</v>
      </c>
      <c r="G5" s="18">
        <v>88.947410575096256</v>
      </c>
      <c r="H5" s="18">
        <v>89.094692689792907</v>
      </c>
      <c r="I5" s="18">
        <v>76.866497862616185</v>
      </c>
      <c r="J5" s="18">
        <v>80.901880893883302</v>
      </c>
      <c r="K5" s="18">
        <v>85.086772059195823</v>
      </c>
      <c r="L5" s="18">
        <v>80.892724821287331</v>
      </c>
      <c r="M5" s="18">
        <v>80.186399544721823</v>
      </c>
      <c r="N5" s="18">
        <v>75.60051525428085</v>
      </c>
      <c r="O5" s="18">
        <v>76.305627641021985</v>
      </c>
      <c r="P5" s="18">
        <v>80.500477894090054</v>
      </c>
      <c r="Q5" s="18">
        <v>83.914718185475337</v>
      </c>
      <c r="R5" s="18">
        <v>83.117753073860726</v>
      </c>
      <c r="S5" s="18">
        <v>81.66522587620419</v>
      </c>
      <c r="U5" s="8">
        <f t="shared" si="0"/>
        <v>1.3152847849000615</v>
      </c>
      <c r="V5" s="8">
        <f t="shared" si="1"/>
        <v>0.50221699767105665</v>
      </c>
      <c r="W5" s="8">
        <f t="shared" si="2"/>
        <v>0.79888218534822641</v>
      </c>
      <c r="X5" s="8">
        <f t="shared" si="3"/>
        <v>1.2763534199611959</v>
      </c>
      <c r="Y5" s="8">
        <f t="shared" si="4"/>
        <v>1.7274829537650138</v>
      </c>
      <c r="Z5" s="8">
        <f t="shared" si="5"/>
        <v>1.5099380942361851</v>
      </c>
      <c r="AA5" s="8">
        <f t="shared" si="6"/>
        <v>0.59701365448430188</v>
      </c>
      <c r="AB5" s="8">
        <f t="shared" si="7"/>
        <v>0.81183624161060841</v>
      </c>
      <c r="AC5" s="8">
        <f t="shared" si="8"/>
        <v>0.42164000653879263</v>
      </c>
      <c r="AD5" s="8">
        <f t="shared" si="9"/>
        <v>1.6896318447143566</v>
      </c>
      <c r="AE5" s="8">
        <f t="shared" si="10"/>
        <v>0.64085599517968994</v>
      </c>
      <c r="AF5" s="8">
        <f t="shared" si="11"/>
        <v>0.84091068515010914</v>
      </c>
      <c r="AG5" s="8">
        <f t="shared" si="12"/>
        <v>1.0702523995571811</v>
      </c>
      <c r="AH5" s="8">
        <f t="shared" si="13"/>
        <v>1.3397204665258622</v>
      </c>
      <c r="AI5" s="8">
        <f t="shared" si="14"/>
        <v>1.3215654200592786</v>
      </c>
      <c r="AJ5" s="8">
        <f t="shared" si="15"/>
        <v>2.1920093132372642</v>
      </c>
      <c r="AK5" s="8">
        <f t="shared" si="16"/>
        <v>1.5231616765991829</v>
      </c>
      <c r="AL5" s="8">
        <f t="shared" si="17"/>
        <v>1.0796866506374903</v>
      </c>
      <c r="AM5" s="8"/>
      <c r="BG5" s="17">
        <f t="shared" ref="BG5:BG63" si="35">U5*4</f>
        <v>5.261139139600246</v>
      </c>
      <c r="BH5" s="17">
        <f t="shared" si="18"/>
        <v>2.0088679906842266</v>
      </c>
      <c r="BI5" s="17">
        <f t="shared" si="19"/>
        <v>3.1955287413929057</v>
      </c>
      <c r="BJ5" s="17">
        <f t="shared" si="20"/>
        <v>5.1054136798447836</v>
      </c>
      <c r="BK5" s="17">
        <f t="shared" si="21"/>
        <v>6.9099318150600553</v>
      </c>
      <c r="BL5" s="17">
        <f t="shared" si="22"/>
        <v>6.0397523769447403</v>
      </c>
      <c r="BM5" s="17">
        <f t="shared" si="23"/>
        <v>2.3880546179372075</v>
      </c>
      <c r="BN5" s="17">
        <f t="shared" si="24"/>
        <v>3.2473449664424336</v>
      </c>
      <c r="BO5" s="17">
        <f t="shared" si="25"/>
        <v>1.6865600261551705</v>
      </c>
      <c r="BP5" s="17">
        <f t="shared" si="26"/>
        <v>6.7585273788574263</v>
      </c>
      <c r="BQ5" s="17">
        <f t="shared" si="27"/>
        <v>2.5634239807187598</v>
      </c>
      <c r="BR5" s="17">
        <f t="shared" si="28"/>
        <v>3.3636427406004366</v>
      </c>
      <c r="BS5" s="17">
        <f t="shared" si="29"/>
        <v>4.2810095982287244</v>
      </c>
      <c r="BT5" s="17">
        <f t="shared" si="30"/>
        <v>5.3588818661034487</v>
      </c>
      <c r="BU5" s="17">
        <f t="shared" si="31"/>
        <v>5.2862616802371143</v>
      </c>
      <c r="BV5" s="17">
        <f t="shared" si="32"/>
        <v>8.7680372529490569</v>
      </c>
      <c r="BW5" s="17">
        <f t="shared" si="33"/>
        <v>6.0926467063967316</v>
      </c>
      <c r="BX5" s="17">
        <f t="shared" si="34"/>
        <v>4.318746602549961</v>
      </c>
    </row>
    <row r="6" spans="1:76" x14ac:dyDescent="0.25">
      <c r="A6" s="1">
        <v>200004</v>
      </c>
      <c r="B6" s="18">
        <v>83.997850240594886</v>
      </c>
      <c r="C6" s="18">
        <v>84.838273773555869</v>
      </c>
      <c r="D6" s="18">
        <v>90.772592863392305</v>
      </c>
      <c r="E6" s="18">
        <v>84.714092390726165</v>
      </c>
      <c r="F6" s="18">
        <v>88.646453928227018</v>
      </c>
      <c r="G6" s="18">
        <v>90.182166915690388</v>
      </c>
      <c r="H6" s="18">
        <v>89.67833395813993</v>
      </c>
      <c r="I6" s="18">
        <v>77.782627919050924</v>
      </c>
      <c r="J6" s="18">
        <v>81.736476643887258</v>
      </c>
      <c r="K6" s="18">
        <v>85.270868369684464</v>
      </c>
      <c r="L6" s="18">
        <v>81.710719547767781</v>
      </c>
      <c r="M6" s="18">
        <v>81.135147915183936</v>
      </c>
      <c r="N6" s="18">
        <v>76.63693681197357</v>
      </c>
      <c r="O6" s="18">
        <v>77.269183775019059</v>
      </c>
      <c r="P6" s="18">
        <v>81.587187963745137</v>
      </c>
      <c r="Q6" s="18">
        <v>85.241449427773006</v>
      </c>
      <c r="R6" s="18">
        <v>83.513676536155799</v>
      </c>
      <c r="S6" s="18">
        <v>82.497064252516594</v>
      </c>
      <c r="U6" s="8">
        <f t="shared" si="0"/>
        <v>0.83973903518530513</v>
      </c>
      <c r="V6" s="8">
        <f t="shared" si="1"/>
        <v>0.64786041751037082</v>
      </c>
      <c r="W6" s="8">
        <f t="shared" si="2"/>
        <v>1.0600524561996227</v>
      </c>
      <c r="X6" s="8">
        <f t="shared" si="3"/>
        <v>1.0607768394711448</v>
      </c>
      <c r="Y6" s="8">
        <f t="shared" si="4"/>
        <v>1.2606202909147601</v>
      </c>
      <c r="Z6" s="8">
        <f t="shared" si="5"/>
        <v>1.388186943960168</v>
      </c>
      <c r="AA6" s="8">
        <f t="shared" si="6"/>
        <v>0.65507972554450511</v>
      </c>
      <c r="AB6" s="8">
        <f t="shared" si="7"/>
        <v>1.1918457090007495</v>
      </c>
      <c r="AC6" s="8">
        <f t="shared" si="8"/>
        <v>1.031614766903477</v>
      </c>
      <c r="AD6" s="8">
        <f t="shared" si="9"/>
        <v>0.21636302098821947</v>
      </c>
      <c r="AE6" s="8">
        <f t="shared" si="10"/>
        <v>1.0112092629931846</v>
      </c>
      <c r="AF6" s="8">
        <f t="shared" si="11"/>
        <v>1.1831786635250641</v>
      </c>
      <c r="AG6" s="8">
        <f t="shared" si="12"/>
        <v>1.3709186428250364</v>
      </c>
      <c r="AH6" s="8">
        <f t="shared" si="13"/>
        <v>1.2627589390000082</v>
      </c>
      <c r="AI6" s="8">
        <f t="shared" si="14"/>
        <v>1.3499423830561685</v>
      </c>
      <c r="AJ6" s="8">
        <f t="shared" si="15"/>
        <v>1.5810471285444994</v>
      </c>
      <c r="AK6" s="8">
        <f t="shared" si="16"/>
        <v>0.47634042987572123</v>
      </c>
      <c r="AL6" s="8">
        <f t="shared" si="17"/>
        <v>1.0185955740493302</v>
      </c>
      <c r="AM6" s="8"/>
      <c r="BG6" s="17">
        <f t="shared" si="35"/>
        <v>3.3589561407412205</v>
      </c>
      <c r="BH6" s="17">
        <f t="shared" si="18"/>
        <v>2.5914416700414833</v>
      </c>
      <c r="BI6" s="17">
        <f t="shared" si="19"/>
        <v>4.240209824798491</v>
      </c>
      <c r="BJ6" s="17">
        <f t="shared" si="20"/>
        <v>4.243107357884579</v>
      </c>
      <c r="BK6" s="17">
        <f t="shared" si="21"/>
        <v>5.0424811636590405</v>
      </c>
      <c r="BL6" s="17">
        <f t="shared" si="22"/>
        <v>5.5527477758406718</v>
      </c>
      <c r="BM6" s="17">
        <f t="shared" si="23"/>
        <v>2.6203189021780204</v>
      </c>
      <c r="BN6" s="17">
        <f t="shared" si="24"/>
        <v>4.7673828360029979</v>
      </c>
      <c r="BO6" s="17">
        <f t="shared" si="25"/>
        <v>4.1264590676139079</v>
      </c>
      <c r="BP6" s="17">
        <f t="shared" si="26"/>
        <v>0.86545208395287787</v>
      </c>
      <c r="BQ6" s="17">
        <f t="shared" si="27"/>
        <v>4.0448370519727384</v>
      </c>
      <c r="BR6" s="17">
        <f t="shared" si="28"/>
        <v>4.7327146541002563</v>
      </c>
      <c r="BS6" s="17">
        <f t="shared" si="29"/>
        <v>5.4836745713001456</v>
      </c>
      <c r="BT6" s="17">
        <f t="shared" si="30"/>
        <v>5.051035756000033</v>
      </c>
      <c r="BU6" s="17">
        <f t="shared" si="31"/>
        <v>5.3997695322246742</v>
      </c>
      <c r="BV6" s="17">
        <f t="shared" si="32"/>
        <v>6.3241885141779974</v>
      </c>
      <c r="BW6" s="17">
        <f t="shared" si="33"/>
        <v>1.9053617195028849</v>
      </c>
      <c r="BX6" s="17">
        <f t="shared" si="34"/>
        <v>4.0743822961973208</v>
      </c>
    </row>
    <row r="7" spans="1:76" x14ac:dyDescent="0.25">
      <c r="A7" s="1">
        <v>200101</v>
      </c>
      <c r="B7" s="18">
        <v>84.637196754654425</v>
      </c>
      <c r="C7" s="18">
        <v>85.830374235596366</v>
      </c>
      <c r="D7" s="18">
        <v>91.8624905601976</v>
      </c>
      <c r="E7" s="18">
        <v>84.723624405860335</v>
      </c>
      <c r="F7" s="18">
        <v>89.754927381072079</v>
      </c>
      <c r="G7" s="18">
        <v>90.859603632259763</v>
      </c>
      <c r="H7" s="18">
        <v>89.954417511766266</v>
      </c>
      <c r="I7" s="18">
        <v>78.643901838596065</v>
      </c>
      <c r="J7" s="18">
        <v>83.342134782769804</v>
      </c>
      <c r="K7" s="18">
        <v>86.871635850314306</v>
      </c>
      <c r="L7" s="18">
        <v>82.069140116529283</v>
      </c>
      <c r="M7" s="18">
        <v>81.506519843687357</v>
      </c>
      <c r="N7" s="18">
        <v>77.427010689577301</v>
      </c>
      <c r="O7" s="18">
        <v>77.939132141461727</v>
      </c>
      <c r="P7" s="18">
        <v>82.084888126431849</v>
      </c>
      <c r="Q7" s="18">
        <v>85.1382827757798</v>
      </c>
      <c r="R7" s="18">
        <v>83.823646064152356</v>
      </c>
      <c r="S7" s="18">
        <v>83.377185165628021</v>
      </c>
      <c r="U7" s="8">
        <f t="shared" si="0"/>
        <v>0.76114628199204226</v>
      </c>
      <c r="V7" s="8">
        <f t="shared" si="1"/>
        <v>1.1694019902957153</v>
      </c>
      <c r="W7" s="8">
        <f t="shared" si="2"/>
        <v>1.2006902771253047</v>
      </c>
      <c r="X7" s="8">
        <f t="shared" si="3"/>
        <v>1.1251982834448171E-2</v>
      </c>
      <c r="Y7" s="8">
        <f t="shared" si="4"/>
        <v>1.2504430845508452</v>
      </c>
      <c r="Z7" s="8">
        <f t="shared" si="5"/>
        <v>0.75118700263956395</v>
      </c>
      <c r="AA7" s="8">
        <f t="shared" si="6"/>
        <v>0.30785981567766907</v>
      </c>
      <c r="AB7" s="8">
        <f t="shared" si="7"/>
        <v>1.1072831332485711</v>
      </c>
      <c r="AC7" s="8">
        <f t="shared" si="8"/>
        <v>1.9644327781317861</v>
      </c>
      <c r="AD7" s="8">
        <f t="shared" si="9"/>
        <v>1.8772735768209259</v>
      </c>
      <c r="AE7" s="8">
        <f t="shared" si="10"/>
        <v>0.43864571349414572</v>
      </c>
      <c r="AF7" s="8">
        <f t="shared" si="11"/>
        <v>0.45772015956837553</v>
      </c>
      <c r="AG7" s="8">
        <f t="shared" si="12"/>
        <v>1.0309309198280658</v>
      </c>
      <c r="AH7" s="8">
        <f t="shared" si="13"/>
        <v>0.86703176313254193</v>
      </c>
      <c r="AI7" s="8">
        <f t="shared" si="14"/>
        <v>0.61002244973547004</v>
      </c>
      <c r="AJ7" s="8">
        <f t="shared" si="15"/>
        <v>-0.12102873975720074</v>
      </c>
      <c r="AK7" s="8">
        <f t="shared" si="16"/>
        <v>0.37116019896736852</v>
      </c>
      <c r="AL7" s="8">
        <f t="shared" si="17"/>
        <v>1.0668511917193202</v>
      </c>
      <c r="AM7" s="8"/>
      <c r="AN7" s="8">
        <f>(B7/B3-1)*100</f>
        <v>4.8052667931123727</v>
      </c>
      <c r="AO7" s="8">
        <f t="shared" ref="AO7:BE7" si="36">(C7/C3-1)*100</f>
        <v>3.4217197600811655</v>
      </c>
      <c r="AP7" s="8">
        <f t="shared" si="36"/>
        <v>4.0263915949325213</v>
      </c>
      <c r="AQ7" s="8">
        <f t="shared" si="36"/>
        <v>3.3824409660683674</v>
      </c>
      <c r="AR7" s="8">
        <f t="shared" si="36"/>
        <v>5.9948019853838241</v>
      </c>
      <c r="AS7" s="8">
        <f t="shared" si="36"/>
        <v>5.3697830089915799</v>
      </c>
      <c r="AT7" s="8">
        <f t="shared" si="36"/>
        <v>2.1841168123351906</v>
      </c>
      <c r="AU7" s="8">
        <f t="shared" si="36"/>
        <v>4.1593845929259299</v>
      </c>
      <c r="AV7" s="8">
        <f t="shared" si="36"/>
        <v>5.3438493732884895</v>
      </c>
      <c r="AW7" s="8">
        <f t="shared" si="36"/>
        <v>4.3509426956379382</v>
      </c>
      <c r="AX7" s="8">
        <f t="shared" si="36"/>
        <v>2.7982416279945577</v>
      </c>
      <c r="AY7" s="8">
        <f t="shared" si="36"/>
        <v>3.4668251047651033</v>
      </c>
      <c r="AZ7" s="8">
        <f t="shared" si="36"/>
        <v>4.5426824401268773</v>
      </c>
      <c r="BA7" s="8">
        <f t="shared" si="36"/>
        <v>4.5032822628065849</v>
      </c>
      <c r="BB7" s="8">
        <f t="shared" si="36"/>
        <v>3.8832346116688621</v>
      </c>
      <c r="BC7" s="8">
        <f t="shared" si="36"/>
        <v>5.6060122907795051</v>
      </c>
      <c r="BD7" s="8">
        <f t="shared" si="36"/>
        <v>3.2908415050331596</v>
      </c>
      <c r="BE7" s="8">
        <f t="shared" si="36"/>
        <v>4.4973935963875888</v>
      </c>
      <c r="BG7" s="17">
        <f t="shared" si="35"/>
        <v>3.044585127968169</v>
      </c>
      <c r="BH7" s="17">
        <f t="shared" si="18"/>
        <v>4.6776079611828614</v>
      </c>
      <c r="BI7" s="17">
        <f t="shared" si="19"/>
        <v>4.802761108501219</v>
      </c>
      <c r="BJ7" s="17">
        <f t="shared" si="20"/>
        <v>4.5007931337792684E-2</v>
      </c>
      <c r="BK7" s="17">
        <f t="shared" si="21"/>
        <v>5.0017723382033807</v>
      </c>
      <c r="BL7" s="17">
        <f t="shared" si="22"/>
        <v>3.0047480105582558</v>
      </c>
      <c r="BM7" s="17">
        <f t="shared" si="23"/>
        <v>1.2314392627106763</v>
      </c>
      <c r="BN7" s="17">
        <f t="shared" si="24"/>
        <v>4.4291325329942843</v>
      </c>
      <c r="BO7" s="17">
        <f t="shared" si="25"/>
        <v>7.8577311125271443</v>
      </c>
      <c r="BP7" s="17">
        <f t="shared" si="26"/>
        <v>7.5090943072837035</v>
      </c>
      <c r="BQ7" s="17">
        <f t="shared" si="27"/>
        <v>1.7545828539765829</v>
      </c>
      <c r="BR7" s="17">
        <f t="shared" si="28"/>
        <v>1.8308806382735021</v>
      </c>
      <c r="BS7" s="17">
        <f t="shared" si="29"/>
        <v>4.1237236793122634</v>
      </c>
      <c r="BT7" s="17">
        <f t="shared" si="30"/>
        <v>3.4681270525301677</v>
      </c>
      <c r="BU7" s="17">
        <f t="shared" si="31"/>
        <v>2.4400897989418802</v>
      </c>
      <c r="BV7" s="17">
        <f t="shared" si="32"/>
        <v>-0.48411495902880297</v>
      </c>
      <c r="BW7" s="17">
        <f t="shared" si="33"/>
        <v>1.4846407958694741</v>
      </c>
      <c r="BX7" s="17">
        <f t="shared" si="34"/>
        <v>4.2674047668772808</v>
      </c>
    </row>
    <row r="8" spans="1:76" x14ac:dyDescent="0.25">
      <c r="A8" s="1">
        <v>200102</v>
      </c>
      <c r="B8" s="18">
        <v>85.367326646440645</v>
      </c>
      <c r="C8" s="18">
        <v>85.811633426720903</v>
      </c>
      <c r="D8" s="18">
        <v>93.197921743454188</v>
      </c>
      <c r="E8" s="18">
        <v>84.999935107112037</v>
      </c>
      <c r="F8" s="18">
        <v>90.572883321626463</v>
      </c>
      <c r="G8" s="18">
        <v>91.761440733276388</v>
      </c>
      <c r="H8" s="18">
        <v>90.643112585666316</v>
      </c>
      <c r="I8" s="18">
        <v>79.513889181166732</v>
      </c>
      <c r="J8" s="18">
        <v>83.670109858196781</v>
      </c>
      <c r="K8" s="18">
        <v>88.175560441913419</v>
      </c>
      <c r="L8" s="18">
        <v>82.653506264723305</v>
      </c>
      <c r="M8" s="18">
        <v>82.300187149786851</v>
      </c>
      <c r="N8" s="18">
        <v>77.925976052327684</v>
      </c>
      <c r="O8" s="18">
        <v>78.834578181809334</v>
      </c>
      <c r="P8" s="18">
        <v>81.989180921921545</v>
      </c>
      <c r="Q8" s="18">
        <v>85.640054217407965</v>
      </c>
      <c r="R8" s="18">
        <v>84.528757597014831</v>
      </c>
      <c r="S8" s="18">
        <v>83.99876341543019</v>
      </c>
      <c r="U8" s="8">
        <f t="shared" si="0"/>
        <v>0.86265840526680293</v>
      </c>
      <c r="V8" s="8">
        <f t="shared" si="1"/>
        <v>-2.1834704837730978E-2</v>
      </c>
      <c r="W8" s="8">
        <f t="shared" si="2"/>
        <v>1.4537284751511059</v>
      </c>
      <c r="X8" s="8">
        <f t="shared" si="3"/>
        <v>0.32613182354908066</v>
      </c>
      <c r="Y8" s="8">
        <f t="shared" si="4"/>
        <v>0.91132148888226627</v>
      </c>
      <c r="Z8" s="8">
        <f t="shared" si="5"/>
        <v>0.99256112173531363</v>
      </c>
      <c r="AA8" s="8">
        <f t="shared" si="6"/>
        <v>0.76560450609328701</v>
      </c>
      <c r="AB8" s="8">
        <f t="shared" si="7"/>
        <v>1.1062362398500669</v>
      </c>
      <c r="AC8" s="8">
        <f t="shared" si="8"/>
        <v>0.39352852705518693</v>
      </c>
      <c r="AD8" s="8">
        <f t="shared" si="9"/>
        <v>1.5009785171374634</v>
      </c>
      <c r="AE8" s="8">
        <f t="shared" si="10"/>
        <v>0.71204127076789359</v>
      </c>
      <c r="AF8" s="8">
        <f t="shared" si="11"/>
        <v>0.97374701756569593</v>
      </c>
      <c r="AG8" s="8">
        <f t="shared" si="12"/>
        <v>0.64443320012812499</v>
      </c>
      <c r="AH8" s="8">
        <f t="shared" si="13"/>
        <v>1.1489042997327115</v>
      </c>
      <c r="AI8" s="8">
        <f t="shared" si="14"/>
        <v>-0.11659540104738131</v>
      </c>
      <c r="AJ8" s="8">
        <f t="shared" si="15"/>
        <v>0.58936053825473511</v>
      </c>
      <c r="AK8" s="8">
        <f t="shared" si="16"/>
        <v>0.84118451769901181</v>
      </c>
      <c r="AL8" s="8">
        <f t="shared" si="17"/>
        <v>0.74550160042872182</v>
      </c>
      <c r="AM8" s="8"/>
      <c r="AN8" s="8">
        <f t="shared" ref="AN8:BE8" si="37">(B8/B4-1)*100</f>
        <v>3.8317545119383345</v>
      </c>
      <c r="AO8" s="8">
        <f t="shared" si="37"/>
        <v>2.3138753356118036</v>
      </c>
      <c r="AP8" s="8">
        <f t="shared" si="37"/>
        <v>4.5891713925992672</v>
      </c>
      <c r="AQ8" s="8">
        <f t="shared" si="37"/>
        <v>2.6960216644952073</v>
      </c>
      <c r="AR8" s="8">
        <f t="shared" si="37"/>
        <v>5.2484498927369172</v>
      </c>
      <c r="AS8" s="8">
        <f t="shared" si="37"/>
        <v>4.7214090668622921</v>
      </c>
      <c r="AT8" s="8">
        <f t="shared" si="37"/>
        <v>2.3453379677000674</v>
      </c>
      <c r="AU8" s="8">
        <f t="shared" si="37"/>
        <v>4.2839390106243602</v>
      </c>
      <c r="AV8" s="8">
        <f t="shared" si="37"/>
        <v>3.8577788136771929</v>
      </c>
      <c r="AW8" s="8">
        <f t="shared" si="37"/>
        <v>5.3811310740688567</v>
      </c>
      <c r="AX8" s="8">
        <f t="shared" si="37"/>
        <v>2.8314924470895564</v>
      </c>
      <c r="AY8" s="8">
        <f t="shared" si="37"/>
        <v>3.4991702940113001</v>
      </c>
      <c r="AZ8" s="8">
        <f t="shared" si="37"/>
        <v>4.1791585890630811</v>
      </c>
      <c r="BA8" s="8">
        <f t="shared" si="37"/>
        <v>4.6983605668699413</v>
      </c>
      <c r="BB8" s="8">
        <f t="shared" si="37"/>
        <v>3.1953148085277272</v>
      </c>
      <c r="BC8" s="8">
        <f t="shared" si="37"/>
        <v>4.2931372161399972</v>
      </c>
      <c r="BD8" s="8">
        <f t="shared" si="37"/>
        <v>3.2466158730004135</v>
      </c>
      <c r="BE8" s="8">
        <f t="shared" si="37"/>
        <v>3.9679814018210857</v>
      </c>
      <c r="BG8" s="17">
        <f t="shared" si="35"/>
        <v>3.4506336210672117</v>
      </c>
      <c r="BH8" s="17">
        <f t="shared" si="18"/>
        <v>-8.7338819350923913E-2</v>
      </c>
      <c r="BI8" s="17">
        <f t="shared" si="19"/>
        <v>5.8149139006044237</v>
      </c>
      <c r="BJ8" s="17">
        <f t="shared" si="20"/>
        <v>1.3045272941963226</v>
      </c>
      <c r="BK8" s="17">
        <f t="shared" si="21"/>
        <v>3.6452859555290651</v>
      </c>
      <c r="BL8" s="17">
        <f t="shared" si="22"/>
        <v>3.9702444869412545</v>
      </c>
      <c r="BM8" s="17">
        <f t="shared" si="23"/>
        <v>3.062418024373148</v>
      </c>
      <c r="BN8" s="17">
        <f t="shared" si="24"/>
        <v>4.4249449594002677</v>
      </c>
      <c r="BO8" s="17">
        <f t="shared" si="25"/>
        <v>1.5741141082207477</v>
      </c>
      <c r="BP8" s="17">
        <f t="shared" si="26"/>
        <v>6.0039140685498538</v>
      </c>
      <c r="BQ8" s="17">
        <f t="shared" si="27"/>
        <v>2.8481650830715743</v>
      </c>
      <c r="BR8" s="17">
        <f t="shared" si="28"/>
        <v>3.8949880702627837</v>
      </c>
      <c r="BS8" s="17">
        <f t="shared" si="29"/>
        <v>2.5777328005125</v>
      </c>
      <c r="BT8" s="17">
        <f t="shared" si="30"/>
        <v>4.5956171989308459</v>
      </c>
      <c r="BU8" s="17">
        <f t="shared" si="31"/>
        <v>-0.46638160418952523</v>
      </c>
      <c r="BV8" s="17">
        <f t="shared" si="32"/>
        <v>2.3574421530189404</v>
      </c>
      <c r="BW8" s="17">
        <f t="shared" si="33"/>
        <v>3.3647380707960473</v>
      </c>
      <c r="BX8" s="17">
        <f t="shared" si="34"/>
        <v>2.9820064017148873</v>
      </c>
    </row>
    <row r="9" spans="1:76" x14ac:dyDescent="0.25">
      <c r="A9" s="1">
        <v>200103</v>
      </c>
      <c r="B9" s="18">
        <v>85.78031927209652</v>
      </c>
      <c r="C9" s="18">
        <v>86.316790435742647</v>
      </c>
      <c r="D9" s="18">
        <v>93.217770400892135</v>
      </c>
      <c r="E9" s="18">
        <v>85.35742488013635</v>
      </c>
      <c r="F9" s="18">
        <v>90.939360549021274</v>
      </c>
      <c r="G9" s="18">
        <v>92.579489673241341</v>
      </c>
      <c r="H9" s="18">
        <v>91.119645093373066</v>
      </c>
      <c r="I9" s="18">
        <v>80.40201131764104</v>
      </c>
      <c r="J9" s="18">
        <v>84.362595276717201</v>
      </c>
      <c r="K9" s="18">
        <v>89.499378468978449</v>
      </c>
      <c r="L9" s="18">
        <v>83.443777120993062</v>
      </c>
      <c r="M9" s="18">
        <v>83.163082482229242</v>
      </c>
      <c r="N9" s="18">
        <v>79.289117199565979</v>
      </c>
      <c r="O9" s="18">
        <v>79.664586274200516</v>
      </c>
      <c r="P9" s="18">
        <v>82.625288118935657</v>
      </c>
      <c r="Q9" s="18">
        <v>85.986943586047389</v>
      </c>
      <c r="R9" s="18">
        <v>84.436221191077877</v>
      </c>
      <c r="S9" s="18">
        <v>84.781722410305534</v>
      </c>
      <c r="U9" s="8">
        <f t="shared" si="0"/>
        <v>0.48378301380613831</v>
      </c>
      <c r="V9" s="8">
        <f t="shared" si="1"/>
        <v>0.58868126482305438</v>
      </c>
      <c r="W9" s="8">
        <f t="shared" si="2"/>
        <v>2.1297317651125525E-2</v>
      </c>
      <c r="X9" s="8">
        <f t="shared" si="3"/>
        <v>0.42057652464537743</v>
      </c>
      <c r="Y9" s="8">
        <f t="shared" si="4"/>
        <v>0.4046213545984223</v>
      </c>
      <c r="Z9" s="8">
        <f t="shared" si="5"/>
        <v>0.89149530938903432</v>
      </c>
      <c r="AA9" s="8">
        <f t="shared" si="6"/>
        <v>0.52572390125766866</v>
      </c>
      <c r="AB9" s="8">
        <f t="shared" si="7"/>
        <v>1.1169396260454434</v>
      </c>
      <c r="AC9" s="8">
        <f t="shared" si="8"/>
        <v>0.82763775462233458</v>
      </c>
      <c r="AD9" s="8">
        <f t="shared" si="9"/>
        <v>1.5013434793387015</v>
      </c>
      <c r="AE9" s="8">
        <f t="shared" si="10"/>
        <v>0.95612502358783935</v>
      </c>
      <c r="AF9" s="8">
        <f t="shared" si="11"/>
        <v>1.0484731108471479</v>
      </c>
      <c r="AG9" s="8">
        <f t="shared" si="12"/>
        <v>1.749276962951285</v>
      </c>
      <c r="AH9" s="8">
        <f t="shared" si="13"/>
        <v>1.0528477624082822</v>
      </c>
      <c r="AI9" s="8">
        <f t="shared" si="14"/>
        <v>0.77584284885083843</v>
      </c>
      <c r="AJ9" s="8">
        <f t="shared" si="15"/>
        <v>0.40505505491483795</v>
      </c>
      <c r="AK9" s="8">
        <f t="shared" si="16"/>
        <v>-0.10947328290108471</v>
      </c>
      <c r="AL9" s="8">
        <f t="shared" si="17"/>
        <v>0.9321077633049013</v>
      </c>
      <c r="AM9" s="8"/>
      <c r="AN9" s="8">
        <f t="shared" ref="AN9:BE9" si="38">(B9/B5-1)*100</f>
        <v>2.9795998942440338</v>
      </c>
      <c r="AO9" s="8">
        <f t="shared" si="38"/>
        <v>2.4018982122671506</v>
      </c>
      <c r="AP9" s="8">
        <f t="shared" si="38"/>
        <v>3.7823473957783404</v>
      </c>
      <c r="AQ9" s="8">
        <f t="shared" si="38"/>
        <v>1.8282486887355232</v>
      </c>
      <c r="AR9" s="8">
        <f t="shared" si="38"/>
        <v>3.879801729111465</v>
      </c>
      <c r="AS9" s="8">
        <f t="shared" si="38"/>
        <v>4.0834006011660096</v>
      </c>
      <c r="AT9" s="8">
        <f t="shared" si="38"/>
        <v>2.2728092352600315</v>
      </c>
      <c r="AU9" s="8">
        <f t="shared" si="38"/>
        <v>4.599550588793444</v>
      </c>
      <c r="AV9" s="8">
        <f t="shared" si="38"/>
        <v>4.2776686334069502</v>
      </c>
      <c r="AW9" s="8">
        <f t="shared" si="38"/>
        <v>5.1860075344176026</v>
      </c>
      <c r="AX9" s="8">
        <f t="shared" si="38"/>
        <v>3.1536238955254037</v>
      </c>
      <c r="AY9" s="8">
        <f t="shared" si="38"/>
        <v>3.7122042570913116</v>
      </c>
      <c r="AZ9" s="8">
        <f t="shared" si="38"/>
        <v>4.8790698487683359</v>
      </c>
      <c r="BA9" s="8">
        <f t="shared" si="38"/>
        <v>4.4019802169515954</v>
      </c>
      <c r="BB9" s="8">
        <f t="shared" si="38"/>
        <v>2.6395001376775529</v>
      </c>
      <c r="BC9" s="8">
        <f t="shared" si="38"/>
        <v>2.4694421257446697</v>
      </c>
      <c r="BD9" s="8">
        <f t="shared" si="38"/>
        <v>1.5862653506111046</v>
      </c>
      <c r="BE9" s="8">
        <f t="shared" si="38"/>
        <v>3.8161855314349014</v>
      </c>
      <c r="BG9" s="17">
        <f t="shared" si="35"/>
        <v>1.9351320552245532</v>
      </c>
      <c r="BH9" s="17">
        <f t="shared" si="18"/>
        <v>2.3547250592922175</v>
      </c>
      <c r="BI9" s="17">
        <f t="shared" si="19"/>
        <v>8.5189270604502099E-2</v>
      </c>
      <c r="BJ9" s="17">
        <f t="shared" si="20"/>
        <v>1.6823060985815097</v>
      </c>
      <c r="BK9" s="17">
        <f t="shared" si="21"/>
        <v>1.6184854183936892</v>
      </c>
      <c r="BL9" s="17">
        <f t="shared" si="22"/>
        <v>3.5659812375561373</v>
      </c>
      <c r="BM9" s="17">
        <f t="shared" si="23"/>
        <v>2.1028956050306746</v>
      </c>
      <c r="BN9" s="17">
        <f t="shared" si="24"/>
        <v>4.4677585041817736</v>
      </c>
      <c r="BO9" s="17">
        <f t="shared" si="25"/>
        <v>3.3105510184893383</v>
      </c>
      <c r="BP9" s="17">
        <f t="shared" si="26"/>
        <v>6.005373917354806</v>
      </c>
      <c r="BQ9" s="17">
        <f t="shared" si="27"/>
        <v>3.8245000943513574</v>
      </c>
      <c r="BR9" s="17">
        <f t="shared" si="28"/>
        <v>4.1938924433885916</v>
      </c>
      <c r="BS9" s="17">
        <f t="shared" si="29"/>
        <v>6.9971078518051399</v>
      </c>
      <c r="BT9" s="17">
        <f t="shared" si="30"/>
        <v>4.2113910496331286</v>
      </c>
      <c r="BU9" s="17">
        <f t="shared" si="31"/>
        <v>3.1033713954033537</v>
      </c>
      <c r="BV9" s="17">
        <f t="shared" si="32"/>
        <v>1.6202202196593518</v>
      </c>
      <c r="BW9" s="17">
        <f t="shared" si="33"/>
        <v>-0.43789313160433885</v>
      </c>
      <c r="BX9" s="17">
        <f t="shared" si="34"/>
        <v>3.7284310532196052</v>
      </c>
    </row>
    <row r="10" spans="1:76" x14ac:dyDescent="0.25">
      <c r="A10" s="1">
        <v>200104</v>
      </c>
      <c r="B10" s="18">
        <v>87.096741243065892</v>
      </c>
      <c r="C10" s="18">
        <v>87.791933025701638</v>
      </c>
      <c r="D10" s="18">
        <v>93.205735878750602</v>
      </c>
      <c r="E10" s="18">
        <v>86.268068789030167</v>
      </c>
      <c r="F10" s="18">
        <v>91.300661082320062</v>
      </c>
      <c r="G10" s="18">
        <v>92.898861626334792</v>
      </c>
      <c r="H10" s="18">
        <v>91.433837688752064</v>
      </c>
      <c r="I10" s="18">
        <v>81.13765164187987</v>
      </c>
      <c r="J10" s="18">
        <v>85.017082353136274</v>
      </c>
      <c r="K10" s="18">
        <v>89.627675187398779</v>
      </c>
      <c r="L10" s="18">
        <v>84.022465171544113</v>
      </c>
      <c r="M10" s="18">
        <v>83.857297990260278</v>
      </c>
      <c r="N10" s="18">
        <v>79.579594121660421</v>
      </c>
      <c r="O10" s="18">
        <v>80.273738208479983</v>
      </c>
      <c r="P10" s="18">
        <v>83.195735328398712</v>
      </c>
      <c r="Q10" s="18">
        <v>86.111941297604602</v>
      </c>
      <c r="R10" s="18">
        <v>85.566823968422355</v>
      </c>
      <c r="S10" s="18">
        <v>85.358488898846744</v>
      </c>
      <c r="U10" s="8">
        <f t="shared" si="0"/>
        <v>1.5346433565881945</v>
      </c>
      <c r="V10" s="8">
        <f t="shared" si="1"/>
        <v>1.7089868408130204</v>
      </c>
      <c r="W10" s="8">
        <f t="shared" si="2"/>
        <v>-1.2910115839259717E-2</v>
      </c>
      <c r="X10" s="8">
        <f t="shared" si="3"/>
        <v>1.066859631921413</v>
      </c>
      <c r="Y10" s="8">
        <f t="shared" si="4"/>
        <v>0.39729829978738529</v>
      </c>
      <c r="Z10" s="8">
        <f t="shared" si="5"/>
        <v>0.34497052664761441</v>
      </c>
      <c r="AA10" s="8">
        <f t="shared" si="6"/>
        <v>0.34481323435471278</v>
      </c>
      <c r="AB10" s="8">
        <f t="shared" si="7"/>
        <v>0.91495263884950884</v>
      </c>
      <c r="AC10" s="8">
        <f t="shared" si="8"/>
        <v>0.77580244452211122</v>
      </c>
      <c r="AD10" s="8">
        <f t="shared" si="9"/>
        <v>0.14334928422412574</v>
      </c>
      <c r="AE10" s="8">
        <f t="shared" si="10"/>
        <v>0.69350653879431956</v>
      </c>
      <c r="AF10" s="8">
        <f t="shared" si="11"/>
        <v>0.8347640410988566</v>
      </c>
      <c r="AG10" s="8">
        <f t="shared" si="12"/>
        <v>0.36635156545294922</v>
      </c>
      <c r="AH10" s="8">
        <f t="shared" si="13"/>
        <v>0.76464582666984082</v>
      </c>
      <c r="AI10" s="8">
        <f t="shared" si="14"/>
        <v>0.69040268717963649</v>
      </c>
      <c r="AJ10" s="8">
        <f t="shared" si="15"/>
        <v>0.14536824585715813</v>
      </c>
      <c r="AK10" s="8">
        <f t="shared" si="16"/>
        <v>1.3390021028841792</v>
      </c>
      <c r="AL10" s="8">
        <f t="shared" si="17"/>
        <v>0.68029579034725174</v>
      </c>
      <c r="AM10" s="8"/>
      <c r="AN10" s="8">
        <f t="shared" ref="AN10:BE10" si="39">(B10/B6-1)*100</f>
        <v>3.6892503719974545</v>
      </c>
      <c r="AO10" s="8">
        <f t="shared" si="39"/>
        <v>3.481517386868882</v>
      </c>
      <c r="AP10" s="8">
        <f t="shared" si="39"/>
        <v>2.6804820029984633</v>
      </c>
      <c r="AQ10" s="8">
        <f t="shared" si="39"/>
        <v>1.8343776748933394</v>
      </c>
      <c r="AR10" s="8">
        <f t="shared" si="39"/>
        <v>2.9941492710380047</v>
      </c>
      <c r="AS10" s="8">
        <f t="shared" si="39"/>
        <v>3.0124522436727252</v>
      </c>
      <c r="AT10" s="8">
        <f t="shared" si="39"/>
        <v>1.9575561377306316</v>
      </c>
      <c r="AU10" s="8">
        <f t="shared" si="39"/>
        <v>4.313332954397664</v>
      </c>
      <c r="AV10" s="8">
        <f t="shared" si="39"/>
        <v>4.0136372938389453</v>
      </c>
      <c r="AW10" s="8">
        <f t="shared" si="39"/>
        <v>5.1093731083231786</v>
      </c>
      <c r="AX10" s="8">
        <f t="shared" si="39"/>
        <v>2.8291828007032782</v>
      </c>
      <c r="AY10" s="8">
        <f t="shared" si="39"/>
        <v>3.355081176313357</v>
      </c>
      <c r="AZ10" s="8">
        <f t="shared" si="39"/>
        <v>3.8397376410105988</v>
      </c>
      <c r="BA10" s="8">
        <f t="shared" si="39"/>
        <v>3.8884252255195761</v>
      </c>
      <c r="BB10" s="8">
        <f t="shared" si="39"/>
        <v>1.9715685817831563</v>
      </c>
      <c r="BC10" s="8">
        <f t="shared" si="39"/>
        <v>1.0212072597019617</v>
      </c>
      <c r="BD10" s="8">
        <f t="shared" si="39"/>
        <v>2.4584565276295489</v>
      </c>
      <c r="BE10" s="8">
        <f t="shared" si="39"/>
        <v>3.4685169372470792</v>
      </c>
      <c r="BG10" s="17">
        <f t="shared" si="35"/>
        <v>6.138573426352778</v>
      </c>
      <c r="BH10" s="17">
        <f t="shared" si="18"/>
        <v>6.8359473632520817</v>
      </c>
      <c r="BI10" s="17">
        <f t="shared" si="19"/>
        <v>-5.1640463357038868E-2</v>
      </c>
      <c r="BJ10" s="17">
        <f t="shared" si="20"/>
        <v>4.2674385276856519</v>
      </c>
      <c r="BK10" s="17">
        <f t="shared" si="21"/>
        <v>1.5891931991495412</v>
      </c>
      <c r="BL10" s="17">
        <f t="shared" si="22"/>
        <v>1.3798821065904576</v>
      </c>
      <c r="BM10" s="17">
        <f t="shared" si="23"/>
        <v>1.3792529374188511</v>
      </c>
      <c r="BN10" s="17">
        <f t="shared" si="24"/>
        <v>3.6598105553980353</v>
      </c>
      <c r="BO10" s="17">
        <f t="shared" si="25"/>
        <v>3.1032097780884449</v>
      </c>
      <c r="BP10" s="17">
        <f t="shared" si="26"/>
        <v>0.57339713689650296</v>
      </c>
      <c r="BQ10" s="17">
        <f t="shared" si="27"/>
        <v>2.7740261551772782</v>
      </c>
      <c r="BR10" s="17">
        <f t="shared" si="28"/>
        <v>3.3390561643954264</v>
      </c>
      <c r="BS10" s="17">
        <f t="shared" si="29"/>
        <v>1.4654062618117969</v>
      </c>
      <c r="BT10" s="17">
        <f t="shared" si="30"/>
        <v>3.0585833066793633</v>
      </c>
      <c r="BU10" s="17">
        <f t="shared" si="31"/>
        <v>2.7616107487185459</v>
      </c>
      <c r="BV10" s="17">
        <f t="shared" si="32"/>
        <v>0.58147298342863252</v>
      </c>
      <c r="BW10" s="17">
        <f t="shared" si="33"/>
        <v>5.3560084115367168</v>
      </c>
      <c r="BX10" s="17">
        <f t="shared" si="34"/>
        <v>2.721183161389007</v>
      </c>
    </row>
    <row r="11" spans="1:76" x14ac:dyDescent="0.25">
      <c r="A11" s="1">
        <v>200201</v>
      </c>
      <c r="B11" s="18">
        <v>87.398409001388643</v>
      </c>
      <c r="C11" s="18">
        <v>87.955614213359752</v>
      </c>
      <c r="D11" s="18">
        <v>94.306101186442561</v>
      </c>
      <c r="E11" s="18">
        <v>85.56432785451986</v>
      </c>
      <c r="F11" s="18">
        <v>91.371596241303564</v>
      </c>
      <c r="G11" s="18">
        <v>93.515240763808109</v>
      </c>
      <c r="H11" s="18">
        <v>91.910192794888218</v>
      </c>
      <c r="I11" s="18">
        <v>82.196423132554798</v>
      </c>
      <c r="J11" s="18">
        <v>85.756102186242913</v>
      </c>
      <c r="K11" s="18">
        <v>89.827759720022598</v>
      </c>
      <c r="L11" s="18">
        <v>84.42419048588134</v>
      </c>
      <c r="M11" s="18">
        <v>84.302222799425806</v>
      </c>
      <c r="N11" s="18">
        <v>79.528777521786836</v>
      </c>
      <c r="O11" s="18">
        <v>80.949146861684596</v>
      </c>
      <c r="P11" s="18">
        <v>83.54668417568206</v>
      </c>
      <c r="Q11" s="18">
        <v>86.893325094021435</v>
      </c>
      <c r="R11" s="18">
        <v>85.350381198421488</v>
      </c>
      <c r="S11" s="18">
        <v>85.726106903186263</v>
      </c>
      <c r="U11" s="8">
        <f t="shared" si="0"/>
        <v>0.34635940910907603</v>
      </c>
      <c r="V11" s="8">
        <f t="shared" si="1"/>
        <v>0.18644217300716193</v>
      </c>
      <c r="W11" s="8">
        <f t="shared" si="2"/>
        <v>1.1805768146323059</v>
      </c>
      <c r="X11" s="8">
        <f t="shared" si="3"/>
        <v>-0.81576062196467847</v>
      </c>
      <c r="Y11" s="8">
        <f t="shared" si="4"/>
        <v>7.7694025588215254E-2</v>
      </c>
      <c r="Z11" s="8">
        <f t="shared" si="5"/>
        <v>0.66349482295333662</v>
      </c>
      <c r="AA11" s="8">
        <f t="shared" si="6"/>
        <v>0.52098338883872497</v>
      </c>
      <c r="AB11" s="8">
        <f t="shared" si="7"/>
        <v>1.3049077330313574</v>
      </c>
      <c r="AC11" s="8">
        <f t="shared" si="8"/>
        <v>0.86926040349981637</v>
      </c>
      <c r="AD11" s="8">
        <f t="shared" si="9"/>
        <v>0.22323967703665737</v>
      </c>
      <c r="AE11" s="8">
        <f t="shared" si="10"/>
        <v>0.47811655313498846</v>
      </c>
      <c r="AF11" s="8">
        <f t="shared" si="11"/>
        <v>0.53057374829463821</v>
      </c>
      <c r="AG11" s="8">
        <f t="shared" si="12"/>
        <v>-6.3856319493027502E-2</v>
      </c>
      <c r="AH11" s="8">
        <f t="shared" si="13"/>
        <v>0.84138183704676184</v>
      </c>
      <c r="AI11" s="8">
        <f t="shared" si="14"/>
        <v>0.42183514082547724</v>
      </c>
      <c r="AJ11" s="8">
        <f t="shared" si="15"/>
        <v>0.90740469282459824</v>
      </c>
      <c r="AK11" s="8">
        <f t="shared" si="16"/>
        <v>-0.25295173989482445</v>
      </c>
      <c r="AL11" s="8">
        <f t="shared" si="17"/>
        <v>0.43067538926933047</v>
      </c>
      <c r="AM11" s="8"/>
      <c r="AN11" s="8">
        <f t="shared" ref="AN11:BE11" si="40">(B11/B7-1)*100</f>
        <v>3.2624098535994683</v>
      </c>
      <c r="AO11" s="8">
        <f t="shared" si="40"/>
        <v>2.4760931042078438</v>
      </c>
      <c r="AP11" s="8">
        <f t="shared" si="40"/>
        <v>2.6600744344544625</v>
      </c>
      <c r="AQ11" s="8">
        <f t="shared" si="40"/>
        <v>0.99228928714405473</v>
      </c>
      <c r="AR11" s="8">
        <f t="shared" si="40"/>
        <v>1.8012034630339624</v>
      </c>
      <c r="AS11" s="8">
        <f t="shared" si="40"/>
        <v>2.9227918958315335</v>
      </c>
      <c r="AT11" s="8">
        <f t="shared" si="40"/>
        <v>2.1741848118422169</v>
      </c>
      <c r="AU11" s="8">
        <f t="shared" si="40"/>
        <v>4.5172241088059284</v>
      </c>
      <c r="AV11" s="8">
        <f t="shared" si="40"/>
        <v>2.8964549681443685</v>
      </c>
      <c r="AW11" s="8">
        <f t="shared" si="40"/>
        <v>3.4028642844966095</v>
      </c>
      <c r="AX11" s="8">
        <f t="shared" si="40"/>
        <v>2.8695930845725304</v>
      </c>
      <c r="AY11" s="8">
        <f t="shared" si="40"/>
        <v>3.4300359788395296</v>
      </c>
      <c r="AZ11" s="8">
        <f t="shared" si="40"/>
        <v>2.7145137252372997</v>
      </c>
      <c r="BA11" s="8">
        <f t="shared" si="40"/>
        <v>3.8620069758534159</v>
      </c>
      <c r="BB11" s="8">
        <f t="shared" si="40"/>
        <v>1.7808345514203072</v>
      </c>
      <c r="BC11" s="8">
        <f t="shared" si="40"/>
        <v>2.0614020638209496</v>
      </c>
      <c r="BD11" s="8">
        <f t="shared" si="40"/>
        <v>1.8213656956662216</v>
      </c>
      <c r="BE11" s="8">
        <f t="shared" si="40"/>
        <v>2.8172236000677309</v>
      </c>
      <c r="BG11" s="17">
        <f t="shared" si="35"/>
        <v>1.3854376364363041</v>
      </c>
      <c r="BH11" s="17">
        <f t="shared" si="18"/>
        <v>0.74576869202864771</v>
      </c>
      <c r="BI11" s="17">
        <f t="shared" si="19"/>
        <v>4.7223072585292236</v>
      </c>
      <c r="BJ11" s="17">
        <f t="shared" si="20"/>
        <v>-3.2630424878587139</v>
      </c>
      <c r="BK11" s="17">
        <f t="shared" si="21"/>
        <v>0.31077610235286102</v>
      </c>
      <c r="BL11" s="17">
        <f t="shared" si="22"/>
        <v>2.6539792918133465</v>
      </c>
      <c r="BM11" s="17">
        <f t="shared" si="23"/>
        <v>2.0839335553548999</v>
      </c>
      <c r="BN11" s="17">
        <f t="shared" si="24"/>
        <v>5.2196309321254297</v>
      </c>
      <c r="BO11" s="17">
        <f t="shared" si="25"/>
        <v>3.4770416139992655</v>
      </c>
      <c r="BP11" s="17">
        <f t="shared" si="26"/>
        <v>0.89295870814662948</v>
      </c>
      <c r="BQ11" s="17">
        <f t="shared" si="27"/>
        <v>1.9124662125399539</v>
      </c>
      <c r="BR11" s="17">
        <f t="shared" si="28"/>
        <v>2.1222949931785529</v>
      </c>
      <c r="BS11" s="17">
        <f t="shared" si="29"/>
        <v>-0.25542527797211001</v>
      </c>
      <c r="BT11" s="17">
        <f t="shared" si="30"/>
        <v>3.3655273481870474</v>
      </c>
      <c r="BU11" s="17">
        <f t="shared" si="31"/>
        <v>1.687340563301909</v>
      </c>
      <c r="BV11" s="17">
        <f t="shared" si="32"/>
        <v>3.6296187712983929</v>
      </c>
      <c r="BW11" s="17">
        <f t="shared" si="33"/>
        <v>-1.0118069595792978</v>
      </c>
      <c r="BX11" s="17">
        <f t="shared" si="34"/>
        <v>1.7227015570773219</v>
      </c>
    </row>
    <row r="12" spans="1:76" x14ac:dyDescent="0.25">
      <c r="A12" s="1">
        <v>200202</v>
      </c>
      <c r="B12" s="18">
        <v>88.357162896556005</v>
      </c>
      <c r="C12" s="18">
        <v>89.970283915111324</v>
      </c>
      <c r="D12" s="18">
        <v>95.083993448628547</v>
      </c>
      <c r="E12" s="18">
        <v>86.73600152937</v>
      </c>
      <c r="F12" s="18">
        <v>92.073025690030519</v>
      </c>
      <c r="G12" s="18">
        <v>94.688520223178216</v>
      </c>
      <c r="H12" s="18">
        <v>93.065492529202743</v>
      </c>
      <c r="I12" s="18">
        <v>82.930435256546033</v>
      </c>
      <c r="J12" s="18">
        <v>86.106164178508621</v>
      </c>
      <c r="K12" s="18">
        <v>91.187716879417536</v>
      </c>
      <c r="L12" s="18">
        <v>85.606351366137659</v>
      </c>
      <c r="M12" s="18">
        <v>84.599467415178736</v>
      </c>
      <c r="N12" s="18">
        <v>79.932759292210775</v>
      </c>
      <c r="O12" s="18">
        <v>81.783368600322589</v>
      </c>
      <c r="P12" s="18">
        <v>84.881826142546529</v>
      </c>
      <c r="Q12" s="18">
        <v>86.736144106760662</v>
      </c>
      <c r="R12" s="18">
        <v>86.474496275971788</v>
      </c>
      <c r="S12" s="18">
        <v>86.43003428139599</v>
      </c>
      <c r="U12" s="8">
        <f t="shared" si="0"/>
        <v>1.0969923893604516</v>
      </c>
      <c r="V12" s="8">
        <f t="shared" si="1"/>
        <v>2.2905527063507902</v>
      </c>
      <c r="W12" s="8">
        <f t="shared" si="2"/>
        <v>0.82485889290249137</v>
      </c>
      <c r="X12" s="8">
        <f t="shared" si="3"/>
        <v>1.3693483069746826</v>
      </c>
      <c r="Y12" s="8">
        <f t="shared" si="4"/>
        <v>0.76766684350633163</v>
      </c>
      <c r="Z12" s="8">
        <f t="shared" si="5"/>
        <v>1.25463983173979</v>
      </c>
      <c r="AA12" s="8">
        <f t="shared" si="6"/>
        <v>1.2569876084285392</v>
      </c>
      <c r="AB12" s="8">
        <f t="shared" si="7"/>
        <v>0.89299764639092505</v>
      </c>
      <c r="AC12" s="8">
        <f t="shared" si="8"/>
        <v>0.40820651048885104</v>
      </c>
      <c r="AD12" s="8">
        <f t="shared" si="9"/>
        <v>1.5139608998751442</v>
      </c>
      <c r="AE12" s="8">
        <f t="shared" si="10"/>
        <v>1.4002632106422386</v>
      </c>
      <c r="AF12" s="8">
        <f t="shared" si="11"/>
        <v>0.35259404305405528</v>
      </c>
      <c r="AG12" s="8">
        <f t="shared" si="12"/>
        <v>0.50796929490493081</v>
      </c>
      <c r="AH12" s="8">
        <f t="shared" si="13"/>
        <v>1.0305503775887903</v>
      </c>
      <c r="AI12" s="8">
        <f t="shared" si="14"/>
        <v>1.5980789423754249</v>
      </c>
      <c r="AJ12" s="8">
        <f t="shared" si="15"/>
        <v>-0.18088959893144407</v>
      </c>
      <c r="AK12" s="8">
        <f t="shared" si="16"/>
        <v>1.3170592348462629</v>
      </c>
      <c r="AL12" s="8">
        <f t="shared" si="17"/>
        <v>0.82113536195536074</v>
      </c>
      <c r="AM12" s="8"/>
      <c r="AN12" s="8">
        <f t="shared" ref="AN12:BE12" si="41">(B12/B8-1)*100</f>
        <v>3.502319174756563</v>
      </c>
      <c r="AO12" s="8">
        <f t="shared" si="41"/>
        <v>4.8462548984593345</v>
      </c>
      <c r="AP12" s="8">
        <f t="shared" si="41"/>
        <v>2.0237272139674412</v>
      </c>
      <c r="AQ12" s="8">
        <f t="shared" si="41"/>
        <v>2.0424326442958662</v>
      </c>
      <c r="AR12" s="8">
        <f t="shared" si="41"/>
        <v>1.6562820055943339</v>
      </c>
      <c r="AS12" s="8">
        <f t="shared" si="41"/>
        <v>3.1898796122981521</v>
      </c>
      <c r="AT12" s="8">
        <f t="shared" si="41"/>
        <v>2.6724368508937113</v>
      </c>
      <c r="AU12" s="8">
        <f t="shared" si="41"/>
        <v>4.2967915549885216</v>
      </c>
      <c r="AV12" s="8">
        <f t="shared" si="41"/>
        <v>2.9114988906318473</v>
      </c>
      <c r="AW12" s="8">
        <f t="shared" si="41"/>
        <v>3.4160899260611055</v>
      </c>
      <c r="AX12" s="8">
        <f t="shared" si="41"/>
        <v>3.5725587877142972</v>
      </c>
      <c r="AY12" s="8">
        <f t="shared" si="41"/>
        <v>2.7937728272806828</v>
      </c>
      <c r="AZ12" s="8">
        <f t="shared" si="41"/>
        <v>2.5752429953979972</v>
      </c>
      <c r="BA12" s="8">
        <f t="shared" si="41"/>
        <v>3.7404784632864008</v>
      </c>
      <c r="BB12" s="8">
        <f t="shared" si="41"/>
        <v>3.5280816177193586</v>
      </c>
      <c r="BC12" s="8">
        <f t="shared" si="41"/>
        <v>1.2798799573037867</v>
      </c>
      <c r="BD12" s="8">
        <f t="shared" si="41"/>
        <v>2.3018659380197315</v>
      </c>
      <c r="BE12" s="8">
        <f t="shared" si="41"/>
        <v>2.8944126878886811</v>
      </c>
      <c r="BG12" s="17">
        <f t="shared" si="35"/>
        <v>4.3879695574418065</v>
      </c>
      <c r="BH12" s="17">
        <f t="shared" si="18"/>
        <v>9.1622108254031609</v>
      </c>
      <c r="BI12" s="17">
        <f t="shared" si="19"/>
        <v>3.2994355716099655</v>
      </c>
      <c r="BJ12" s="17">
        <f t="shared" si="20"/>
        <v>5.4773932278987303</v>
      </c>
      <c r="BK12" s="17">
        <f t="shared" si="21"/>
        <v>3.0706673740253265</v>
      </c>
      <c r="BL12" s="17">
        <f t="shared" si="22"/>
        <v>5.01855932695916</v>
      </c>
      <c r="BM12" s="17">
        <f t="shared" si="23"/>
        <v>5.0279504337141567</v>
      </c>
      <c r="BN12" s="17">
        <f t="shared" si="24"/>
        <v>3.5719905855637002</v>
      </c>
      <c r="BO12" s="17">
        <f t="shared" si="25"/>
        <v>1.6328260419554042</v>
      </c>
      <c r="BP12" s="17">
        <f t="shared" si="26"/>
        <v>6.0558435995005766</v>
      </c>
      <c r="BQ12" s="17">
        <f t="shared" si="27"/>
        <v>5.6010528425689543</v>
      </c>
      <c r="BR12" s="17">
        <f t="shared" si="28"/>
        <v>1.4103761722162211</v>
      </c>
      <c r="BS12" s="17">
        <f t="shared" si="29"/>
        <v>2.0318771796197233</v>
      </c>
      <c r="BT12" s="17">
        <f t="shared" si="30"/>
        <v>4.1222015103551612</v>
      </c>
      <c r="BU12" s="17">
        <f t="shared" si="31"/>
        <v>6.3923157695016997</v>
      </c>
      <c r="BV12" s="17">
        <f t="shared" si="32"/>
        <v>-0.72355839572577629</v>
      </c>
      <c r="BW12" s="17">
        <f t="shared" si="33"/>
        <v>5.2682369393850514</v>
      </c>
      <c r="BX12" s="17">
        <f t="shared" si="34"/>
        <v>3.284541447821443</v>
      </c>
    </row>
    <row r="13" spans="1:76" x14ac:dyDescent="0.25">
      <c r="A13" s="1">
        <v>200203</v>
      </c>
      <c r="B13" s="18">
        <v>89.182313070309661</v>
      </c>
      <c r="C13" s="18">
        <v>90.385021125452354</v>
      </c>
      <c r="D13" s="18">
        <v>94.63720156198184</v>
      </c>
      <c r="E13" s="18">
        <v>85.589220747993153</v>
      </c>
      <c r="F13" s="18">
        <v>92.899764919032592</v>
      </c>
      <c r="G13" s="18">
        <v>94.883852005909688</v>
      </c>
      <c r="H13" s="18">
        <v>93.460759196762837</v>
      </c>
      <c r="I13" s="18">
        <v>83.883171660972934</v>
      </c>
      <c r="J13" s="18">
        <v>86.475300097849157</v>
      </c>
      <c r="K13" s="18">
        <v>91.272456471199717</v>
      </c>
      <c r="L13" s="18">
        <v>86.087603660277537</v>
      </c>
      <c r="M13" s="18">
        <v>84.749414404308141</v>
      </c>
      <c r="N13" s="18">
        <v>81.103477935092116</v>
      </c>
      <c r="O13" s="18">
        <v>82.476670992875256</v>
      </c>
      <c r="P13" s="18">
        <v>85.465765322005524</v>
      </c>
      <c r="Q13" s="18">
        <v>87.03146551157046</v>
      </c>
      <c r="R13" s="18">
        <v>86.715405672764291</v>
      </c>
      <c r="S13" s="18">
        <v>86.963347861374217</v>
      </c>
      <c r="U13" s="8">
        <f t="shared" si="0"/>
        <v>0.93388034054431301</v>
      </c>
      <c r="V13" s="8">
        <f t="shared" si="1"/>
        <v>0.46097132552380682</v>
      </c>
      <c r="W13" s="8">
        <f t="shared" si="2"/>
        <v>-0.46989179823215821</v>
      </c>
      <c r="X13" s="8">
        <f t="shared" si="3"/>
        <v>-1.3221508498850176</v>
      </c>
      <c r="Y13" s="8">
        <f t="shared" si="4"/>
        <v>0.89791686849234331</v>
      </c>
      <c r="Z13" s="8">
        <f t="shared" si="5"/>
        <v>0.20628876897756943</v>
      </c>
      <c r="AA13" s="8">
        <f t="shared" si="6"/>
        <v>0.42471882629973035</v>
      </c>
      <c r="AB13" s="8">
        <f t="shared" si="7"/>
        <v>1.1488380610563675</v>
      </c>
      <c r="AC13" s="8">
        <f t="shared" si="8"/>
        <v>0.42869859883116757</v>
      </c>
      <c r="AD13" s="8">
        <f t="shared" si="9"/>
        <v>9.2928735011788E-2</v>
      </c>
      <c r="AE13" s="8">
        <f t="shared" si="10"/>
        <v>0.56216891207239161</v>
      </c>
      <c r="AF13" s="8">
        <f t="shared" si="11"/>
        <v>0.17724341974107993</v>
      </c>
      <c r="AG13" s="8">
        <f t="shared" si="12"/>
        <v>1.4646293375179642</v>
      </c>
      <c r="AH13" s="8">
        <f t="shared" si="13"/>
        <v>0.84773029580238468</v>
      </c>
      <c r="AI13" s="8">
        <f t="shared" si="14"/>
        <v>0.68794370479066114</v>
      </c>
      <c r="AJ13" s="8">
        <f t="shared" si="15"/>
        <v>0.34048251493206116</v>
      </c>
      <c r="AK13" s="8">
        <f t="shared" si="16"/>
        <v>0.27859011288562385</v>
      </c>
      <c r="AL13" s="8">
        <f t="shared" si="17"/>
        <v>0.61704659082035818</v>
      </c>
      <c r="AM13" s="8"/>
      <c r="AN13" s="8">
        <f t="shared" ref="AN13:BE13" si="42">(B13/B9-1)*100</f>
        <v>3.9659374400577319</v>
      </c>
      <c r="AO13" s="8">
        <f t="shared" si="42"/>
        <v>4.7131394357604606</v>
      </c>
      <c r="AP13" s="8">
        <f t="shared" si="42"/>
        <v>1.5227044746782825</v>
      </c>
      <c r="AQ13" s="8">
        <f t="shared" si="42"/>
        <v>0.2715591153110708</v>
      </c>
      <c r="AR13" s="8">
        <f t="shared" si="42"/>
        <v>2.155727023123899</v>
      </c>
      <c r="AS13" s="8">
        <f t="shared" si="42"/>
        <v>2.4890635504706049</v>
      </c>
      <c r="AT13" s="8">
        <f t="shared" si="42"/>
        <v>2.5692748265105259</v>
      </c>
      <c r="AU13" s="8">
        <f t="shared" si="42"/>
        <v>4.3296931087694057</v>
      </c>
      <c r="AV13" s="8">
        <f t="shared" si="42"/>
        <v>2.5043146363647129</v>
      </c>
      <c r="AW13" s="8">
        <f t="shared" si="42"/>
        <v>1.9811064976678505</v>
      </c>
      <c r="AX13" s="8">
        <f t="shared" si="42"/>
        <v>3.1683926956601383</v>
      </c>
      <c r="AY13" s="8">
        <f t="shared" si="42"/>
        <v>1.9074953389538907</v>
      </c>
      <c r="AZ13" s="8">
        <f t="shared" si="42"/>
        <v>2.2882846973305337</v>
      </c>
      <c r="BA13" s="8">
        <f t="shared" si="42"/>
        <v>3.5299056333459422</v>
      </c>
      <c r="BB13" s="8">
        <f t="shared" si="42"/>
        <v>3.4377819039869806</v>
      </c>
      <c r="BC13" s="8">
        <f t="shared" si="42"/>
        <v>1.2147447995727534</v>
      </c>
      <c r="BD13" s="8">
        <f t="shared" si="42"/>
        <v>2.6992971138874777</v>
      </c>
      <c r="BE13" s="8">
        <f t="shared" si="42"/>
        <v>2.5732261495120312</v>
      </c>
      <c r="BG13" s="17">
        <f t="shared" si="35"/>
        <v>3.7355213621772521</v>
      </c>
      <c r="BH13" s="17">
        <f t="shared" si="18"/>
        <v>1.8438853020952273</v>
      </c>
      <c r="BI13" s="17">
        <f t="shared" si="19"/>
        <v>-1.8795671929286328</v>
      </c>
      <c r="BJ13" s="17">
        <f t="shared" si="20"/>
        <v>-5.2886033995400705</v>
      </c>
      <c r="BK13" s="17">
        <f t="shared" si="21"/>
        <v>3.5916674739693732</v>
      </c>
      <c r="BL13" s="17">
        <f t="shared" si="22"/>
        <v>0.8251550759102777</v>
      </c>
      <c r="BM13" s="17">
        <f t="shared" si="23"/>
        <v>1.6988753051989214</v>
      </c>
      <c r="BN13" s="17">
        <f t="shared" si="24"/>
        <v>4.5953522442254702</v>
      </c>
      <c r="BO13" s="17">
        <f t="shared" si="25"/>
        <v>1.7147943953246703</v>
      </c>
      <c r="BP13" s="17">
        <f t="shared" si="26"/>
        <v>0.371714940047152</v>
      </c>
      <c r="BQ13" s="17">
        <f t="shared" si="27"/>
        <v>2.2486756482895665</v>
      </c>
      <c r="BR13" s="17">
        <f t="shared" si="28"/>
        <v>0.70897367896431973</v>
      </c>
      <c r="BS13" s="17">
        <f t="shared" si="29"/>
        <v>5.8585173500718568</v>
      </c>
      <c r="BT13" s="17">
        <f t="shared" si="30"/>
        <v>3.3909211832095387</v>
      </c>
      <c r="BU13" s="17">
        <f t="shared" si="31"/>
        <v>2.7517748191626445</v>
      </c>
      <c r="BV13" s="17">
        <f t="shared" si="32"/>
        <v>1.3619300597282447</v>
      </c>
      <c r="BW13" s="17">
        <f t="shared" si="33"/>
        <v>1.1143604515424954</v>
      </c>
      <c r="BX13" s="17">
        <f t="shared" si="34"/>
        <v>2.4681863632814327</v>
      </c>
    </row>
    <row r="14" spans="1:76" x14ac:dyDescent="0.25">
      <c r="A14" s="1">
        <v>200204</v>
      </c>
      <c r="B14" s="18">
        <v>89.833729017715399</v>
      </c>
      <c r="C14" s="18">
        <v>90.282853614677677</v>
      </c>
      <c r="D14" s="18">
        <v>95.624464554934335</v>
      </c>
      <c r="E14" s="18">
        <v>85.345727710897265</v>
      </c>
      <c r="F14" s="18">
        <v>94.000740654928023</v>
      </c>
      <c r="G14" s="18">
        <v>95.390549918145041</v>
      </c>
      <c r="H14" s="18">
        <v>94.267240155733631</v>
      </c>
      <c r="I14" s="18">
        <v>85.158804046228212</v>
      </c>
      <c r="J14" s="18">
        <v>86.945935601737744</v>
      </c>
      <c r="K14" s="18">
        <v>92.357389796342218</v>
      </c>
      <c r="L14" s="18">
        <v>87.22280402562032</v>
      </c>
      <c r="M14" s="18">
        <v>85.742989353362077</v>
      </c>
      <c r="N14" s="18">
        <v>81.452416917772197</v>
      </c>
      <c r="O14" s="18">
        <v>83.619269155176895</v>
      </c>
      <c r="P14" s="18">
        <v>85.677944908089515</v>
      </c>
      <c r="Q14" s="18">
        <v>87.895284531288738</v>
      </c>
      <c r="R14" s="18">
        <v>87.785474170883234</v>
      </c>
      <c r="S14" s="18">
        <v>87.61417110651243</v>
      </c>
      <c r="U14" s="8">
        <f t="shared" si="0"/>
        <v>0.73043176946103738</v>
      </c>
      <c r="V14" s="8">
        <f t="shared" si="1"/>
        <v>-0.113035887476165</v>
      </c>
      <c r="W14" s="8">
        <f t="shared" si="2"/>
        <v>1.0432081429477824</v>
      </c>
      <c r="X14" s="8">
        <f t="shared" si="3"/>
        <v>-0.28449030726991342</v>
      </c>
      <c r="Y14" s="8">
        <f t="shared" si="4"/>
        <v>1.1851221979463533</v>
      </c>
      <c r="Z14" s="8">
        <f t="shared" si="5"/>
        <v>0.53401912077071234</v>
      </c>
      <c r="AA14" s="8">
        <f t="shared" si="6"/>
        <v>0.86290863235223281</v>
      </c>
      <c r="AB14" s="8">
        <f t="shared" si="7"/>
        <v>1.5207250274357209</v>
      </c>
      <c r="AC14" s="8">
        <f t="shared" si="8"/>
        <v>0.54424269514652401</v>
      </c>
      <c r="AD14" s="8">
        <f t="shared" si="9"/>
        <v>1.1886754965172219</v>
      </c>
      <c r="AE14" s="8">
        <f t="shared" si="10"/>
        <v>1.3186571783581735</v>
      </c>
      <c r="AF14" s="8">
        <f t="shared" si="11"/>
        <v>1.1723679225840611</v>
      </c>
      <c r="AG14" s="8">
        <f t="shared" si="12"/>
        <v>0.43023923457308211</v>
      </c>
      <c r="AH14" s="8">
        <f t="shared" si="13"/>
        <v>1.3853592155778749</v>
      </c>
      <c r="AI14" s="8">
        <f t="shared" si="14"/>
        <v>0.24826266433650712</v>
      </c>
      <c r="AJ14" s="8">
        <f t="shared" si="15"/>
        <v>0.99253645177723726</v>
      </c>
      <c r="AK14" s="8">
        <f t="shared" si="16"/>
        <v>1.2340004521884218</v>
      </c>
      <c r="AL14" s="8">
        <f t="shared" si="17"/>
        <v>0.74838798314857957</v>
      </c>
      <c r="AM14" s="8"/>
      <c r="AN14" s="8">
        <f t="shared" ref="AN14:BE14" si="43">(B14/B10-1)*100</f>
        <v>3.1424686338277885</v>
      </c>
      <c r="AO14" s="8">
        <f t="shared" si="43"/>
        <v>2.837300083422023</v>
      </c>
      <c r="AP14" s="8">
        <f t="shared" si="43"/>
        <v>2.5950427335611703</v>
      </c>
      <c r="AQ14" s="8">
        <f t="shared" si="43"/>
        <v>-1.0691569790306832</v>
      </c>
      <c r="AR14" s="8">
        <f t="shared" si="43"/>
        <v>2.957349421789468</v>
      </c>
      <c r="AS14" s="8">
        <f t="shared" si="43"/>
        <v>2.6821515874247304</v>
      </c>
      <c r="AT14" s="8">
        <f t="shared" si="43"/>
        <v>3.0988554550523073</v>
      </c>
      <c r="AU14" s="8">
        <f t="shared" si="43"/>
        <v>4.9559635052005779</v>
      </c>
      <c r="AV14" s="8">
        <f t="shared" si="43"/>
        <v>2.268783161235266</v>
      </c>
      <c r="AW14" s="8">
        <f t="shared" si="43"/>
        <v>3.0456157690534669</v>
      </c>
      <c r="AX14" s="8">
        <f t="shared" si="43"/>
        <v>3.8089085431405101</v>
      </c>
      <c r="AY14" s="8">
        <f t="shared" si="43"/>
        <v>2.2486908215440193</v>
      </c>
      <c r="AZ14" s="8">
        <f t="shared" si="43"/>
        <v>2.3533957627989821</v>
      </c>
      <c r="BA14" s="8">
        <f t="shared" si="43"/>
        <v>4.1676531096735303</v>
      </c>
      <c r="BB14" s="8">
        <f t="shared" si="43"/>
        <v>2.9835779080415348</v>
      </c>
      <c r="BC14" s="8">
        <f t="shared" si="43"/>
        <v>2.0709592732567339</v>
      </c>
      <c r="BD14" s="8">
        <f t="shared" si="43"/>
        <v>2.5928860036684931</v>
      </c>
      <c r="BE14" s="8">
        <f t="shared" si="43"/>
        <v>2.6425985707628552</v>
      </c>
      <c r="BG14" s="17">
        <f t="shared" si="35"/>
        <v>2.9217270778441495</v>
      </c>
      <c r="BH14" s="17">
        <f t="shared" si="18"/>
        <v>-0.45214354990465999</v>
      </c>
      <c r="BI14" s="17">
        <f t="shared" si="19"/>
        <v>4.1728325717911297</v>
      </c>
      <c r="BJ14" s="17">
        <f t="shared" si="20"/>
        <v>-1.1379612290796537</v>
      </c>
      <c r="BK14" s="17">
        <f t="shared" si="21"/>
        <v>4.7404887917854133</v>
      </c>
      <c r="BL14" s="17">
        <f t="shared" si="22"/>
        <v>2.1360764830828494</v>
      </c>
      <c r="BM14" s="17">
        <f t="shared" si="23"/>
        <v>3.4516345294089312</v>
      </c>
      <c r="BN14" s="17">
        <f t="shared" si="24"/>
        <v>6.0829001097428836</v>
      </c>
      <c r="BO14" s="17">
        <f t="shared" si="25"/>
        <v>2.1769707805860961</v>
      </c>
      <c r="BP14" s="17">
        <f t="shared" si="26"/>
        <v>4.7547019860688877</v>
      </c>
      <c r="BQ14" s="17">
        <f t="shared" si="27"/>
        <v>5.2746287134326941</v>
      </c>
      <c r="BR14" s="17">
        <f t="shared" si="28"/>
        <v>4.6894716903362443</v>
      </c>
      <c r="BS14" s="17">
        <f t="shared" si="29"/>
        <v>1.7209569382923284</v>
      </c>
      <c r="BT14" s="17">
        <f t="shared" si="30"/>
        <v>5.5414368623114996</v>
      </c>
      <c r="BU14" s="17">
        <f t="shared" si="31"/>
        <v>0.99305065734602849</v>
      </c>
      <c r="BV14" s="17">
        <f t="shared" si="32"/>
        <v>3.970145807108949</v>
      </c>
      <c r="BW14" s="17">
        <f t="shared" si="33"/>
        <v>4.9360018087536872</v>
      </c>
      <c r="BX14" s="17">
        <f t="shared" si="34"/>
        <v>2.9935519325943183</v>
      </c>
    </row>
    <row r="15" spans="1:76" x14ac:dyDescent="0.25">
      <c r="A15" s="1">
        <v>200301</v>
      </c>
      <c r="B15" s="18">
        <v>90.983257848467929</v>
      </c>
      <c r="C15" s="18">
        <v>91.639128511963307</v>
      </c>
      <c r="D15" s="18">
        <v>96.553461089051609</v>
      </c>
      <c r="E15" s="18">
        <v>86.064008736889946</v>
      </c>
      <c r="F15" s="18">
        <v>94.129508462075194</v>
      </c>
      <c r="G15" s="18">
        <v>95.456907355496682</v>
      </c>
      <c r="H15" s="18">
        <v>94.897302486953151</v>
      </c>
      <c r="I15" s="18">
        <v>85.934081383131684</v>
      </c>
      <c r="J15" s="18">
        <v>88.0515057210946</v>
      </c>
      <c r="K15" s="18">
        <v>92.668264420609177</v>
      </c>
      <c r="L15" s="18">
        <v>87.938888797966939</v>
      </c>
      <c r="M15" s="18">
        <v>86.559331870561948</v>
      </c>
      <c r="N15" s="18">
        <v>82.336920376119906</v>
      </c>
      <c r="O15" s="18">
        <v>84.363741986311013</v>
      </c>
      <c r="P15" s="18">
        <v>86.565819073993111</v>
      </c>
      <c r="Q15" s="18">
        <v>88.280480802376303</v>
      </c>
      <c r="R15" s="18">
        <v>89.03801677571208</v>
      </c>
      <c r="S15" s="18">
        <v>88.434651046354958</v>
      </c>
      <c r="U15" s="8">
        <f t="shared" si="0"/>
        <v>1.279618294066176</v>
      </c>
      <c r="V15" s="8">
        <f t="shared" si="1"/>
        <v>1.5022508073062601</v>
      </c>
      <c r="W15" s="8">
        <f t="shared" si="2"/>
        <v>0.97150508339169939</v>
      </c>
      <c r="X15" s="8">
        <f t="shared" si="3"/>
        <v>0.84161333584946707</v>
      </c>
      <c r="Y15" s="8">
        <f t="shared" si="4"/>
        <v>0.13698594952551435</v>
      </c>
      <c r="Z15" s="8">
        <f t="shared" si="5"/>
        <v>6.9563953042073301E-2</v>
      </c>
      <c r="AA15" s="8">
        <f t="shared" si="6"/>
        <v>0.66837888770121534</v>
      </c>
      <c r="AB15" s="8">
        <f t="shared" si="7"/>
        <v>0.91039011830487127</v>
      </c>
      <c r="AC15" s="8">
        <f t="shared" si="8"/>
        <v>1.2715604377655954</v>
      </c>
      <c r="AD15" s="8">
        <f t="shared" si="9"/>
        <v>0.33659962126741938</v>
      </c>
      <c r="AE15" s="8">
        <f t="shared" si="10"/>
        <v>0.82098343471768143</v>
      </c>
      <c r="AF15" s="8">
        <f t="shared" si="11"/>
        <v>0.95208077459905116</v>
      </c>
      <c r="AG15" s="8">
        <f t="shared" si="12"/>
        <v>1.0859143188355347</v>
      </c>
      <c r="AH15" s="8">
        <f t="shared" si="13"/>
        <v>0.89031253041993441</v>
      </c>
      <c r="AI15" s="8">
        <f t="shared" si="14"/>
        <v>1.0362925568021764</v>
      </c>
      <c r="AJ15" s="8">
        <f t="shared" si="15"/>
        <v>0.43824452374399137</v>
      </c>
      <c r="AK15" s="8">
        <f t="shared" si="16"/>
        <v>1.426822166946029</v>
      </c>
      <c r="AL15" s="8">
        <f t="shared" si="17"/>
        <v>0.93646944264880183</v>
      </c>
      <c r="AM15" s="8"/>
      <c r="AN15" s="8">
        <f t="shared" ref="AN15:BE15" si="44">(B15/B11-1)*100</f>
        <v>4.1017323862523991</v>
      </c>
      <c r="AO15" s="8">
        <f t="shared" si="44"/>
        <v>4.1879240245747296</v>
      </c>
      <c r="AP15" s="8">
        <f t="shared" si="44"/>
        <v>2.3830482591640889</v>
      </c>
      <c r="AQ15" s="8">
        <f t="shared" si="44"/>
        <v>0.58398271207091845</v>
      </c>
      <c r="AR15" s="8">
        <f t="shared" si="44"/>
        <v>3.0183474232936103</v>
      </c>
      <c r="AS15" s="8">
        <f t="shared" si="44"/>
        <v>2.0763103167243724</v>
      </c>
      <c r="AT15" s="8">
        <f t="shared" si="44"/>
        <v>3.2500309282683437</v>
      </c>
      <c r="AU15" s="8">
        <f t="shared" si="44"/>
        <v>4.5472273708909716</v>
      </c>
      <c r="AV15" s="8">
        <f t="shared" si="44"/>
        <v>2.6766649560011402</v>
      </c>
      <c r="AW15" s="8">
        <f t="shared" si="44"/>
        <v>3.1621680307289513</v>
      </c>
      <c r="AX15" s="8">
        <f t="shared" si="44"/>
        <v>4.1631412653857502</v>
      </c>
      <c r="AY15" s="8">
        <f t="shared" si="44"/>
        <v>2.6774016107574239</v>
      </c>
      <c r="AZ15" s="8">
        <f t="shared" si="44"/>
        <v>3.530977014658343</v>
      </c>
      <c r="BA15" s="8">
        <f t="shared" si="44"/>
        <v>4.218197790843714</v>
      </c>
      <c r="BB15" s="8">
        <f t="shared" si="44"/>
        <v>3.6137100210493323</v>
      </c>
      <c r="BC15" s="8">
        <f t="shared" si="44"/>
        <v>1.5963892587306461</v>
      </c>
      <c r="BD15" s="8">
        <f t="shared" si="44"/>
        <v>4.3205847771407457</v>
      </c>
      <c r="BE15" s="8">
        <f t="shared" si="44"/>
        <v>3.1595324236846078</v>
      </c>
      <c r="BG15" s="17">
        <f t="shared" si="35"/>
        <v>5.118473176264704</v>
      </c>
      <c r="BH15" s="17">
        <f t="shared" si="18"/>
        <v>6.0090032292250406</v>
      </c>
      <c r="BI15" s="17">
        <f t="shared" si="19"/>
        <v>3.8860203335667975</v>
      </c>
      <c r="BJ15" s="17">
        <f t="shared" si="20"/>
        <v>3.3664533433978683</v>
      </c>
      <c r="BK15" s="17">
        <f t="shared" si="21"/>
        <v>0.5479437981020574</v>
      </c>
      <c r="BL15" s="17">
        <f t="shared" si="22"/>
        <v>0.2782558121682932</v>
      </c>
      <c r="BM15" s="17">
        <f t="shared" si="23"/>
        <v>2.6735155508048614</v>
      </c>
      <c r="BN15" s="17">
        <f t="shared" si="24"/>
        <v>3.6415604732194851</v>
      </c>
      <c r="BO15" s="17">
        <f t="shared" si="25"/>
        <v>5.0862417510623814</v>
      </c>
      <c r="BP15" s="17">
        <f t="shared" si="26"/>
        <v>1.3463984850696775</v>
      </c>
      <c r="BQ15" s="17">
        <f t="shared" si="27"/>
        <v>3.2839337388707257</v>
      </c>
      <c r="BR15" s="17">
        <f t="shared" si="28"/>
        <v>3.8083230983962046</v>
      </c>
      <c r="BS15" s="17">
        <f t="shared" si="29"/>
        <v>4.3436572753421387</v>
      </c>
      <c r="BT15" s="17">
        <f t="shared" si="30"/>
        <v>3.5612501216797376</v>
      </c>
      <c r="BU15" s="17">
        <f t="shared" si="31"/>
        <v>4.1451702272087054</v>
      </c>
      <c r="BV15" s="17">
        <f t="shared" si="32"/>
        <v>1.7529780949759655</v>
      </c>
      <c r="BW15" s="17">
        <f t="shared" si="33"/>
        <v>5.7072886677841161</v>
      </c>
      <c r="BX15" s="17">
        <f t="shared" si="34"/>
        <v>3.7458777705952073</v>
      </c>
    </row>
    <row r="16" spans="1:76" x14ac:dyDescent="0.25">
      <c r="A16" s="1">
        <v>200302</v>
      </c>
      <c r="B16" s="18">
        <v>91.915236254947928</v>
      </c>
      <c r="C16" s="18">
        <v>91.584229560470519</v>
      </c>
      <c r="D16" s="18">
        <v>96.731462941387761</v>
      </c>
      <c r="E16" s="18">
        <v>87.019813187624365</v>
      </c>
      <c r="F16" s="18">
        <v>95.324617165349736</v>
      </c>
      <c r="G16" s="18">
        <v>95.880768653482264</v>
      </c>
      <c r="H16" s="18">
        <v>95.190299301127411</v>
      </c>
      <c r="I16" s="18">
        <v>86.593569740915186</v>
      </c>
      <c r="J16" s="18">
        <v>88.417466453409119</v>
      </c>
      <c r="K16" s="18">
        <v>93.061669963452459</v>
      </c>
      <c r="L16" s="18">
        <v>88.099366558347171</v>
      </c>
      <c r="M16" s="18">
        <v>86.876136171930582</v>
      </c>
      <c r="N16" s="18">
        <v>82.646966810912232</v>
      </c>
      <c r="O16" s="18">
        <v>84.916533615677892</v>
      </c>
      <c r="P16" s="18">
        <v>86.995752899517385</v>
      </c>
      <c r="Q16" s="18">
        <v>88.683737983751826</v>
      </c>
      <c r="R16" s="18">
        <v>89.173598832884565</v>
      </c>
      <c r="S16" s="18">
        <v>88.900749508884303</v>
      </c>
      <c r="U16" s="8">
        <f t="shared" si="0"/>
        <v>1.0243405528874261</v>
      </c>
      <c r="V16" s="8">
        <f t="shared" si="1"/>
        <v>-5.9907762529209929E-2</v>
      </c>
      <c r="W16" s="8">
        <f t="shared" si="2"/>
        <v>0.18435574481578954</v>
      </c>
      <c r="X16" s="8">
        <f t="shared" si="3"/>
        <v>1.1105739376566337</v>
      </c>
      <c r="Y16" s="8">
        <f t="shared" si="4"/>
        <v>1.269642987412456</v>
      </c>
      <c r="Z16" s="8">
        <f t="shared" si="5"/>
        <v>0.44403418225886782</v>
      </c>
      <c r="AA16" s="8">
        <f t="shared" si="6"/>
        <v>0.30875146763476025</v>
      </c>
      <c r="AB16" s="8">
        <f t="shared" si="7"/>
        <v>0.76743516328896533</v>
      </c>
      <c r="AC16" s="8">
        <f t="shared" si="8"/>
        <v>0.41562120865226149</v>
      </c>
      <c r="AD16" s="8">
        <f t="shared" si="9"/>
        <v>0.42453103584378926</v>
      </c>
      <c r="AE16" s="8">
        <f t="shared" si="10"/>
        <v>0.18248781918193124</v>
      </c>
      <c r="AF16" s="8">
        <f t="shared" si="11"/>
        <v>0.36599670367416515</v>
      </c>
      <c r="AG16" s="8">
        <f t="shared" si="12"/>
        <v>0.37655821152409175</v>
      </c>
      <c r="AH16" s="8">
        <f t="shared" si="13"/>
        <v>0.65524787823727504</v>
      </c>
      <c r="AI16" s="8">
        <f t="shared" si="14"/>
        <v>0.49665541217460696</v>
      </c>
      <c r="AJ16" s="8">
        <f t="shared" si="15"/>
        <v>0.45679087575229982</v>
      </c>
      <c r="AK16" s="8">
        <f t="shared" si="16"/>
        <v>0.15227434536644324</v>
      </c>
      <c r="AL16" s="8">
        <f t="shared" si="17"/>
        <v>0.52705410946329856</v>
      </c>
      <c r="AM16" s="8"/>
      <c r="AN16" s="8">
        <f t="shared" ref="AN16:BE16" si="45">(B16/B12-1)*100</f>
        <v>4.0269212384711039</v>
      </c>
      <c r="AO16" s="8">
        <f t="shared" si="45"/>
        <v>1.793865235417047</v>
      </c>
      <c r="AP16" s="8">
        <f t="shared" si="45"/>
        <v>1.7326465086358711</v>
      </c>
      <c r="AQ16" s="8">
        <f t="shared" si="45"/>
        <v>0.32721321394815206</v>
      </c>
      <c r="AR16" s="8">
        <f t="shared" si="45"/>
        <v>3.5315353774360458</v>
      </c>
      <c r="AS16" s="8">
        <f t="shared" si="45"/>
        <v>1.2591266897971964</v>
      </c>
      <c r="AT16" s="8">
        <f t="shared" si="45"/>
        <v>2.2831306364794024</v>
      </c>
      <c r="AU16" s="8">
        <f t="shared" si="45"/>
        <v>4.4171171573345935</v>
      </c>
      <c r="AV16" s="8">
        <f t="shared" si="45"/>
        <v>2.6842471697019032</v>
      </c>
      <c r="AW16" s="8">
        <f t="shared" si="45"/>
        <v>2.0550498994430955</v>
      </c>
      <c r="AX16" s="8">
        <f t="shared" si="45"/>
        <v>2.912184846597321</v>
      </c>
      <c r="AY16" s="8">
        <f t="shared" si="45"/>
        <v>2.6911147626720977</v>
      </c>
      <c r="AZ16" s="8">
        <f t="shared" si="45"/>
        <v>3.3956134415166428</v>
      </c>
      <c r="BA16" s="8">
        <f t="shared" si="45"/>
        <v>3.8310540015380923</v>
      </c>
      <c r="BB16" s="8">
        <f t="shared" si="45"/>
        <v>2.4904350589969981</v>
      </c>
      <c r="BC16" s="8">
        <f t="shared" si="45"/>
        <v>2.2454236316914677</v>
      </c>
      <c r="BD16" s="8">
        <f t="shared" si="45"/>
        <v>3.1212700543509886</v>
      </c>
      <c r="BE16" s="8">
        <f t="shared" si="45"/>
        <v>2.8586303916578792</v>
      </c>
      <c r="BG16" s="17">
        <f t="shared" si="35"/>
        <v>4.0973622115497044</v>
      </c>
      <c r="BH16" s="17">
        <f t="shared" si="18"/>
        <v>-0.23963105011683972</v>
      </c>
      <c r="BI16" s="17">
        <f t="shared" si="19"/>
        <v>0.73742297926315814</v>
      </c>
      <c r="BJ16" s="17">
        <f t="shared" si="20"/>
        <v>4.4422957506265348</v>
      </c>
      <c r="BK16" s="17">
        <f t="shared" si="21"/>
        <v>5.0785719496498238</v>
      </c>
      <c r="BL16" s="17">
        <f t="shared" si="22"/>
        <v>1.7761367290354713</v>
      </c>
      <c r="BM16" s="17">
        <f t="shared" si="23"/>
        <v>1.235005870539041</v>
      </c>
      <c r="BN16" s="17">
        <f t="shared" si="24"/>
        <v>3.0697406531558613</v>
      </c>
      <c r="BO16" s="17">
        <f t="shared" si="25"/>
        <v>1.6624848346090459</v>
      </c>
      <c r="BP16" s="17">
        <f t="shared" si="26"/>
        <v>1.698124143375157</v>
      </c>
      <c r="BQ16" s="17">
        <f t="shared" si="27"/>
        <v>0.72995127672772497</v>
      </c>
      <c r="BR16" s="17">
        <f t="shared" si="28"/>
        <v>1.4639868146966606</v>
      </c>
      <c r="BS16" s="17">
        <f t="shared" si="29"/>
        <v>1.506232846096367</v>
      </c>
      <c r="BT16" s="17">
        <f t="shared" si="30"/>
        <v>2.6209915129491002</v>
      </c>
      <c r="BU16" s="17">
        <f t="shared" si="31"/>
        <v>1.9866216486984278</v>
      </c>
      <c r="BV16" s="17">
        <f t="shared" si="32"/>
        <v>1.8271635030091993</v>
      </c>
      <c r="BW16" s="17">
        <f t="shared" si="33"/>
        <v>0.60909738146577297</v>
      </c>
      <c r="BX16" s="17">
        <f t="shared" si="34"/>
        <v>2.1082164378531942</v>
      </c>
    </row>
    <row r="17" spans="1:76" x14ac:dyDescent="0.25">
      <c r="A17" s="1">
        <v>200303</v>
      </c>
      <c r="B17" s="18">
        <v>92.833763746883122</v>
      </c>
      <c r="C17" s="18">
        <v>92.138347346521115</v>
      </c>
      <c r="D17" s="18">
        <v>97.123497746085206</v>
      </c>
      <c r="E17" s="18">
        <v>87.720946627862872</v>
      </c>
      <c r="F17" s="18">
        <v>95.943356806621452</v>
      </c>
      <c r="G17" s="18">
        <v>96.050964287469725</v>
      </c>
      <c r="H17" s="18">
        <v>95.542155641172727</v>
      </c>
      <c r="I17" s="18">
        <v>87.283210724794301</v>
      </c>
      <c r="J17" s="18">
        <v>89.083629863080262</v>
      </c>
      <c r="K17" s="18">
        <v>93.654467589866812</v>
      </c>
      <c r="L17" s="18">
        <v>88.646559431260556</v>
      </c>
      <c r="M17" s="18">
        <v>87.324033352305179</v>
      </c>
      <c r="N17" s="18">
        <v>83.144633406773821</v>
      </c>
      <c r="O17" s="18">
        <v>85.491801254403811</v>
      </c>
      <c r="P17" s="18">
        <v>87.406013051242013</v>
      </c>
      <c r="Q17" s="18">
        <v>88.983538338100772</v>
      </c>
      <c r="R17" s="18">
        <v>90.143374680828487</v>
      </c>
      <c r="S17" s="18">
        <v>89.487478229893995</v>
      </c>
      <c r="U17" s="8">
        <f t="shared" si="0"/>
        <v>0.99932016644928012</v>
      </c>
      <c r="V17" s="8">
        <f t="shared" si="1"/>
        <v>0.60503624773600162</v>
      </c>
      <c r="W17" s="8">
        <f t="shared" si="2"/>
        <v>0.40528158344403931</v>
      </c>
      <c r="X17" s="8">
        <f t="shared" si="3"/>
        <v>0.80571701381015881</v>
      </c>
      <c r="Y17" s="8">
        <f t="shared" si="4"/>
        <v>0.64908694067813411</v>
      </c>
      <c r="Z17" s="8">
        <f t="shared" si="5"/>
        <v>0.17750758194541305</v>
      </c>
      <c r="AA17" s="8">
        <f t="shared" si="6"/>
        <v>0.36963466091459729</v>
      </c>
      <c r="AB17" s="8">
        <f t="shared" si="7"/>
        <v>0.7964113108427151</v>
      </c>
      <c r="AC17" s="8">
        <f t="shared" si="8"/>
        <v>0.75342965184619359</v>
      </c>
      <c r="AD17" s="8">
        <f t="shared" si="9"/>
        <v>0.63699440021562914</v>
      </c>
      <c r="AE17" s="8">
        <f t="shared" si="10"/>
        <v>0.62110874832566054</v>
      </c>
      <c r="AF17" s="8">
        <f t="shared" si="11"/>
        <v>0.51555835711685205</v>
      </c>
      <c r="AG17" s="8">
        <f t="shared" si="12"/>
        <v>0.60215954083371326</v>
      </c>
      <c r="AH17" s="8">
        <f t="shared" si="13"/>
        <v>0.67745068508038297</v>
      </c>
      <c r="AI17" s="8">
        <f t="shared" si="14"/>
        <v>0.47158641433735493</v>
      </c>
      <c r="AJ17" s="8">
        <f t="shared" si="15"/>
        <v>0.33805561331197165</v>
      </c>
      <c r="AK17" s="8">
        <f t="shared" si="16"/>
        <v>1.0875145341631143</v>
      </c>
      <c r="AL17" s="8">
        <f t="shared" si="17"/>
        <v>0.65998174846777502</v>
      </c>
      <c r="AM17" s="8"/>
      <c r="AN17" s="8">
        <f t="shared" ref="AN17:BE17" si="46">(B17/B13-1)*100</f>
        <v>4.0943664173575867</v>
      </c>
      <c r="AO17" s="8">
        <f t="shared" si="46"/>
        <v>1.9398415790988111</v>
      </c>
      <c r="AP17" s="8">
        <f t="shared" si="46"/>
        <v>2.6271869233950085</v>
      </c>
      <c r="AQ17" s="8">
        <f t="shared" si="46"/>
        <v>2.4906476087056761</v>
      </c>
      <c r="AR17" s="8">
        <f t="shared" si="46"/>
        <v>3.2762105374986916</v>
      </c>
      <c r="AS17" s="8">
        <f t="shared" si="46"/>
        <v>1.2300431073217322</v>
      </c>
      <c r="AT17" s="8">
        <f t="shared" si="46"/>
        <v>2.227027109878188</v>
      </c>
      <c r="AU17" s="8">
        <f t="shared" si="46"/>
        <v>4.0533029408606147</v>
      </c>
      <c r="AV17" s="8">
        <f t="shared" si="46"/>
        <v>3.0162714234928556</v>
      </c>
      <c r="AW17" s="8">
        <f t="shared" si="46"/>
        <v>2.6097808810686685</v>
      </c>
      <c r="AX17" s="8">
        <f t="shared" si="46"/>
        <v>2.9725020353467801</v>
      </c>
      <c r="AY17" s="8">
        <f t="shared" si="46"/>
        <v>3.0379194547758059</v>
      </c>
      <c r="AZ17" s="8">
        <f t="shared" si="46"/>
        <v>2.5167298908133962</v>
      </c>
      <c r="BA17" s="8">
        <f t="shared" si="46"/>
        <v>3.6557371014514173</v>
      </c>
      <c r="BB17" s="8">
        <f t="shared" si="46"/>
        <v>2.2702045923608249</v>
      </c>
      <c r="BC17" s="8">
        <f t="shared" si="46"/>
        <v>2.2429506558990342</v>
      </c>
      <c r="BD17" s="8">
        <f t="shared" si="46"/>
        <v>3.9531257237038542</v>
      </c>
      <c r="BE17" s="8">
        <f t="shared" si="46"/>
        <v>2.9025220746370373</v>
      </c>
      <c r="BG17" s="17">
        <f t="shared" si="35"/>
        <v>3.9972806657971205</v>
      </c>
      <c r="BH17" s="17">
        <f t="shared" si="18"/>
        <v>2.4201449909440065</v>
      </c>
      <c r="BI17" s="17">
        <f t="shared" si="19"/>
        <v>1.6211263337761572</v>
      </c>
      <c r="BJ17" s="17">
        <f t="shared" si="20"/>
        <v>3.2228680552406352</v>
      </c>
      <c r="BK17" s="17">
        <f t="shared" si="21"/>
        <v>2.5963477627125364</v>
      </c>
      <c r="BL17" s="17">
        <f t="shared" si="22"/>
        <v>0.7100303277816522</v>
      </c>
      <c r="BM17" s="17">
        <f t="shared" si="23"/>
        <v>1.4785386436583892</v>
      </c>
      <c r="BN17" s="17">
        <f t="shared" si="24"/>
        <v>3.1856452433708604</v>
      </c>
      <c r="BO17" s="17">
        <f t="shared" si="25"/>
        <v>3.0137186073847744</v>
      </c>
      <c r="BP17" s="17">
        <f t="shared" si="26"/>
        <v>2.5479776008625166</v>
      </c>
      <c r="BQ17" s="17">
        <f t="shared" si="27"/>
        <v>2.4844349933026422</v>
      </c>
      <c r="BR17" s="17">
        <f t="shared" si="28"/>
        <v>2.0622334284674082</v>
      </c>
      <c r="BS17" s="17">
        <f t="shared" si="29"/>
        <v>2.408638163334853</v>
      </c>
      <c r="BT17" s="17">
        <f t="shared" si="30"/>
        <v>2.7098027403215319</v>
      </c>
      <c r="BU17" s="17">
        <f t="shared" si="31"/>
        <v>1.8863456573494197</v>
      </c>
      <c r="BV17" s="17">
        <f t="shared" si="32"/>
        <v>1.3522224532478866</v>
      </c>
      <c r="BW17" s="17">
        <f t="shared" si="33"/>
        <v>4.3500581366524571</v>
      </c>
      <c r="BX17" s="17">
        <f t="shared" si="34"/>
        <v>2.6399269938711001</v>
      </c>
    </row>
    <row r="18" spans="1:76" x14ac:dyDescent="0.25">
      <c r="A18" s="1">
        <v>200304</v>
      </c>
      <c r="B18" s="18">
        <v>92.978728858268497</v>
      </c>
      <c r="C18" s="18">
        <v>93.406355802359215</v>
      </c>
      <c r="D18" s="18">
        <v>98.47559246512057</v>
      </c>
      <c r="E18" s="18">
        <v>86.407039220649665</v>
      </c>
      <c r="F18" s="18">
        <v>96.532098076429634</v>
      </c>
      <c r="G18" s="18">
        <v>96.35004780760805</v>
      </c>
      <c r="H18" s="18">
        <v>96.255827586444298</v>
      </c>
      <c r="I18" s="18">
        <v>88.124110282226354</v>
      </c>
      <c r="J18" s="18">
        <v>90.330574580567614</v>
      </c>
      <c r="K18" s="18">
        <v>94.536616463636022</v>
      </c>
      <c r="L18" s="18">
        <v>89.423348699245324</v>
      </c>
      <c r="M18" s="18">
        <v>88.275321274812001</v>
      </c>
      <c r="N18" s="18">
        <v>83.818883095422336</v>
      </c>
      <c r="O18" s="18">
        <v>86.195918406605671</v>
      </c>
      <c r="P18" s="18">
        <v>88.616528793691913</v>
      </c>
      <c r="Q18" s="18">
        <v>89.928189770823977</v>
      </c>
      <c r="R18" s="18">
        <v>91.747210912570566</v>
      </c>
      <c r="S18" s="18">
        <v>90.250079524980109</v>
      </c>
      <c r="U18" s="8">
        <f t="shared" si="0"/>
        <v>0.15615558987851497</v>
      </c>
      <c r="V18" s="8">
        <f t="shared" si="1"/>
        <v>1.3762005639945674</v>
      </c>
      <c r="W18" s="8">
        <f t="shared" si="2"/>
        <v>1.3921396473695946</v>
      </c>
      <c r="X18" s="8">
        <f t="shared" si="3"/>
        <v>-1.4978262977338508</v>
      </c>
      <c r="Y18" s="8">
        <f t="shared" si="4"/>
        <v>0.61363422065252582</v>
      </c>
      <c r="Z18" s="8">
        <f t="shared" si="5"/>
        <v>0.31138002867228121</v>
      </c>
      <c r="AA18" s="8">
        <f t="shared" si="6"/>
        <v>0.74697073818588144</v>
      </c>
      <c r="AB18" s="8">
        <f t="shared" si="7"/>
        <v>0.96341501469672242</v>
      </c>
      <c r="AC18" s="8">
        <f t="shared" si="8"/>
        <v>1.3997461928795252</v>
      </c>
      <c r="AD18" s="8">
        <f t="shared" si="9"/>
        <v>0.94191862542247762</v>
      </c>
      <c r="AE18" s="8">
        <f t="shared" si="10"/>
        <v>0.87627683800532985</v>
      </c>
      <c r="AF18" s="8">
        <f t="shared" si="11"/>
        <v>1.0893769859082081</v>
      </c>
      <c r="AG18" s="8">
        <f t="shared" si="12"/>
        <v>0.8109359089357504</v>
      </c>
      <c r="AH18" s="8">
        <f t="shared" si="13"/>
        <v>0.82360781018822049</v>
      </c>
      <c r="AI18" s="8">
        <f t="shared" si="14"/>
        <v>1.3849341712225627</v>
      </c>
      <c r="AJ18" s="8">
        <f t="shared" si="15"/>
        <v>1.0616024608213648</v>
      </c>
      <c r="AK18" s="8">
        <f t="shared" si="16"/>
        <v>1.7792058899733787</v>
      </c>
      <c r="AL18" s="8">
        <f t="shared" si="17"/>
        <v>0.85218771404753646</v>
      </c>
      <c r="AM18" s="8"/>
      <c r="AN18" s="8">
        <f t="shared" ref="AN18:BE18" si="47">(B18/B14-1)*100</f>
        <v>3.5009120460010035</v>
      </c>
      <c r="AO18" s="8">
        <f t="shared" si="47"/>
        <v>3.4596848267695268</v>
      </c>
      <c r="AP18" s="8">
        <f t="shared" si="47"/>
        <v>2.9815883659649822</v>
      </c>
      <c r="AQ18" s="8">
        <f t="shared" si="47"/>
        <v>1.2435438049664516</v>
      </c>
      <c r="AR18" s="8">
        <f t="shared" si="47"/>
        <v>2.692912208845355</v>
      </c>
      <c r="AS18" s="8">
        <f t="shared" si="47"/>
        <v>1.0058626250570413</v>
      </c>
      <c r="AT18" s="8">
        <f t="shared" si="47"/>
        <v>2.1095212158809717</v>
      </c>
      <c r="AU18" s="8">
        <f t="shared" si="47"/>
        <v>3.482090042491004</v>
      </c>
      <c r="AV18" s="8">
        <f t="shared" si="47"/>
        <v>3.8928087384480614</v>
      </c>
      <c r="AW18" s="8">
        <f t="shared" si="47"/>
        <v>2.359558528125616</v>
      </c>
      <c r="AX18" s="8">
        <f t="shared" si="47"/>
        <v>2.5229006315580449</v>
      </c>
      <c r="AY18" s="8">
        <f t="shared" si="47"/>
        <v>2.9533982201317199</v>
      </c>
      <c r="AZ18" s="8">
        <f t="shared" si="47"/>
        <v>2.9053357373534094</v>
      </c>
      <c r="BA18" s="8">
        <f t="shared" si="47"/>
        <v>3.0814060891241946</v>
      </c>
      <c r="BB18" s="8">
        <f t="shared" si="47"/>
        <v>3.4298020205255186</v>
      </c>
      <c r="BC18" s="8">
        <f t="shared" si="47"/>
        <v>2.3128717887153316</v>
      </c>
      <c r="BD18" s="8">
        <f t="shared" si="47"/>
        <v>4.5129752719401006</v>
      </c>
      <c r="BE18" s="8">
        <f t="shared" si="47"/>
        <v>3.0085411813840057</v>
      </c>
      <c r="BG18" s="17">
        <f t="shared" si="35"/>
        <v>0.62462235951405987</v>
      </c>
      <c r="BH18" s="17">
        <f t="shared" si="18"/>
        <v>5.5048022559782694</v>
      </c>
      <c r="BI18" s="17">
        <f t="shared" si="19"/>
        <v>5.5685585894783785</v>
      </c>
      <c r="BJ18" s="17">
        <f t="shared" si="20"/>
        <v>-5.9913051909354031</v>
      </c>
      <c r="BK18" s="17">
        <f t="shared" si="21"/>
        <v>2.4545368826101033</v>
      </c>
      <c r="BL18" s="17">
        <f t="shared" si="22"/>
        <v>1.2455201146891248</v>
      </c>
      <c r="BM18" s="17">
        <f t="shared" si="23"/>
        <v>2.9878829527435258</v>
      </c>
      <c r="BN18" s="17">
        <f t="shared" si="24"/>
        <v>3.8536600587868897</v>
      </c>
      <c r="BO18" s="17">
        <f t="shared" si="25"/>
        <v>5.5989847715181007</v>
      </c>
      <c r="BP18" s="17">
        <f t="shared" si="26"/>
        <v>3.7676745016899105</v>
      </c>
      <c r="BQ18" s="17">
        <f t="shared" si="27"/>
        <v>3.5051073520213194</v>
      </c>
      <c r="BR18" s="17">
        <f t="shared" si="28"/>
        <v>4.3575079436328323</v>
      </c>
      <c r="BS18" s="17">
        <f t="shared" si="29"/>
        <v>3.2437436357430016</v>
      </c>
      <c r="BT18" s="17">
        <f t="shared" si="30"/>
        <v>3.294431240752882</v>
      </c>
      <c r="BU18" s="17">
        <f t="shared" si="31"/>
        <v>5.5397366848902507</v>
      </c>
      <c r="BV18" s="17">
        <f t="shared" si="32"/>
        <v>4.2464098432854591</v>
      </c>
      <c r="BW18" s="17">
        <f t="shared" si="33"/>
        <v>7.1168235598935148</v>
      </c>
      <c r="BX18" s="17">
        <f t="shared" si="34"/>
        <v>3.4087508561901458</v>
      </c>
    </row>
    <row r="19" spans="1:76" x14ac:dyDescent="0.25">
      <c r="A19" s="1">
        <v>200401</v>
      </c>
      <c r="B19" s="18">
        <v>93.866462313224034</v>
      </c>
      <c r="C19" s="18">
        <v>93.281947367222614</v>
      </c>
      <c r="D19" s="18">
        <v>98.539874340190948</v>
      </c>
      <c r="E19" s="18">
        <v>86.79035111171541</v>
      </c>
      <c r="F19" s="18">
        <v>96.447882912736262</v>
      </c>
      <c r="G19" s="18">
        <v>96.835992573919683</v>
      </c>
      <c r="H19" s="18">
        <v>96.803220175642096</v>
      </c>
      <c r="I19" s="18">
        <v>89.03934065699552</v>
      </c>
      <c r="J19" s="18">
        <v>90.54886180517174</v>
      </c>
      <c r="K19" s="18">
        <v>95.169914287908426</v>
      </c>
      <c r="L19" s="18">
        <v>89.958786491633816</v>
      </c>
      <c r="M19" s="18">
        <v>89.148352358498684</v>
      </c>
      <c r="N19" s="18">
        <v>84.576490547376352</v>
      </c>
      <c r="O19" s="18">
        <v>86.629977870219534</v>
      </c>
      <c r="P19" s="18">
        <v>89.082580770173962</v>
      </c>
      <c r="Q19" s="18">
        <v>90.589934222427303</v>
      </c>
      <c r="R19" s="18">
        <v>91.871440239571214</v>
      </c>
      <c r="S19" s="18">
        <v>90.799313132919607</v>
      </c>
      <c r="U19" s="8">
        <f t="shared" si="0"/>
        <v>0.95477047907241985</v>
      </c>
      <c r="V19" s="8">
        <f t="shared" si="1"/>
        <v>-0.13319054583377232</v>
      </c>
      <c r="W19" s="8">
        <f t="shared" si="2"/>
        <v>6.5276961997606797E-2</v>
      </c>
      <c r="X19" s="8">
        <f t="shared" si="3"/>
        <v>0.44361187991515116</v>
      </c>
      <c r="Y19" s="8">
        <f t="shared" si="4"/>
        <v>-8.7240581497249892E-2</v>
      </c>
      <c r="Z19" s="8">
        <f t="shared" si="5"/>
        <v>0.50435342521257809</v>
      </c>
      <c r="AA19" s="8">
        <f t="shared" si="6"/>
        <v>0.56868514138139759</v>
      </c>
      <c r="AB19" s="8">
        <f t="shared" si="7"/>
        <v>1.0385697760102675</v>
      </c>
      <c r="AC19" s="8">
        <f t="shared" si="8"/>
        <v>0.24165375413329748</v>
      </c>
      <c r="AD19" s="8">
        <f t="shared" si="9"/>
        <v>0.66989685897633766</v>
      </c>
      <c r="AE19" s="8">
        <f t="shared" si="10"/>
        <v>0.59876732439232416</v>
      </c>
      <c r="AF19" s="8">
        <f t="shared" si="11"/>
        <v>0.98898658320236699</v>
      </c>
      <c r="AG19" s="8">
        <f t="shared" si="12"/>
        <v>0.90386249968461563</v>
      </c>
      <c r="AH19" s="8">
        <f t="shared" si="13"/>
        <v>0.50357310605626537</v>
      </c>
      <c r="AI19" s="8">
        <f t="shared" si="14"/>
        <v>0.52591991903345736</v>
      </c>
      <c r="AJ19" s="8">
        <f t="shared" si="15"/>
        <v>0.73585874828543396</v>
      </c>
      <c r="AK19" s="8">
        <f t="shared" si="16"/>
        <v>0.13540392755810871</v>
      </c>
      <c r="AL19" s="8">
        <f t="shared" si="17"/>
        <v>0.60856855842157387</v>
      </c>
      <c r="AM19" s="8"/>
      <c r="AN19" s="8">
        <f t="shared" ref="AN19:BE19" si="48">(B19/B15-1)*100</f>
        <v>3.1689395751887339</v>
      </c>
      <c r="AO19" s="8">
        <f t="shared" si="48"/>
        <v>1.7927045814767117</v>
      </c>
      <c r="AP19" s="8">
        <f t="shared" si="48"/>
        <v>2.0573195706648617</v>
      </c>
      <c r="AQ19" s="8">
        <f t="shared" si="48"/>
        <v>0.8439560107477595</v>
      </c>
      <c r="AR19" s="8">
        <f t="shared" si="48"/>
        <v>2.4629624530495997</v>
      </c>
      <c r="AS19" s="8">
        <f t="shared" si="48"/>
        <v>1.4447201953516675</v>
      </c>
      <c r="AT19" s="8">
        <f t="shared" si="48"/>
        <v>2.0084002798193001</v>
      </c>
      <c r="AU19" s="8">
        <f t="shared" si="48"/>
        <v>3.6135363570353851</v>
      </c>
      <c r="AV19" s="8">
        <f t="shared" si="48"/>
        <v>2.8362446089083226</v>
      </c>
      <c r="AW19" s="8">
        <f t="shared" si="48"/>
        <v>2.6995756130109294</v>
      </c>
      <c r="AX19" s="8">
        <f t="shared" si="48"/>
        <v>2.2969333832582706</v>
      </c>
      <c r="AY19" s="8">
        <f t="shared" si="48"/>
        <v>2.9910356653494841</v>
      </c>
      <c r="AZ19" s="8">
        <f t="shared" si="48"/>
        <v>2.7200072106485784</v>
      </c>
      <c r="BA19" s="8">
        <f t="shared" si="48"/>
        <v>2.6862676198932123</v>
      </c>
      <c r="BB19" s="8">
        <f t="shared" si="48"/>
        <v>2.9073388585737492</v>
      </c>
      <c r="BC19" s="8">
        <f t="shared" si="48"/>
        <v>2.6160408269874758</v>
      </c>
      <c r="BD19" s="8">
        <f t="shared" si="48"/>
        <v>3.1822625508344027</v>
      </c>
      <c r="BE19" s="8">
        <f t="shared" si="48"/>
        <v>2.6739089922174886</v>
      </c>
      <c r="BG19" s="17">
        <f t="shared" si="35"/>
        <v>3.8190819162896794</v>
      </c>
      <c r="BH19" s="17">
        <f t="shared" si="18"/>
        <v>-0.53276218333508929</v>
      </c>
      <c r="BI19" s="17">
        <f t="shared" si="19"/>
        <v>0.26110784799042719</v>
      </c>
      <c r="BJ19" s="17">
        <f t="shared" si="20"/>
        <v>1.7744475196606047</v>
      </c>
      <c r="BK19" s="17">
        <f t="shared" si="21"/>
        <v>-0.34896232598899957</v>
      </c>
      <c r="BL19" s="17">
        <f t="shared" si="22"/>
        <v>2.0174137008503124</v>
      </c>
      <c r="BM19" s="17">
        <f t="shared" si="23"/>
        <v>2.2747405655255903</v>
      </c>
      <c r="BN19" s="17">
        <f t="shared" si="24"/>
        <v>4.1542791040410698</v>
      </c>
      <c r="BO19" s="17">
        <f t="shared" si="25"/>
        <v>0.96661501653318993</v>
      </c>
      <c r="BP19" s="17">
        <f t="shared" si="26"/>
        <v>2.6795874359053506</v>
      </c>
      <c r="BQ19" s="17">
        <f t="shared" si="27"/>
        <v>2.3950692975692967</v>
      </c>
      <c r="BR19" s="17">
        <f t="shared" si="28"/>
        <v>3.9559463328094679</v>
      </c>
      <c r="BS19" s="17">
        <f t="shared" si="29"/>
        <v>3.6154499987384625</v>
      </c>
      <c r="BT19" s="17">
        <f t="shared" si="30"/>
        <v>2.0142924242250615</v>
      </c>
      <c r="BU19" s="17">
        <f t="shared" si="31"/>
        <v>2.1036796761338294</v>
      </c>
      <c r="BV19" s="17">
        <f t="shared" si="32"/>
        <v>2.9434349931417358</v>
      </c>
      <c r="BW19" s="17">
        <f t="shared" si="33"/>
        <v>0.54161571023243482</v>
      </c>
      <c r="BX19" s="17">
        <f t="shared" si="34"/>
        <v>2.4342742336862955</v>
      </c>
    </row>
    <row r="20" spans="1:76" x14ac:dyDescent="0.25">
      <c r="A20" s="1">
        <v>200402</v>
      </c>
      <c r="B20" s="18">
        <v>94.718809330434411</v>
      </c>
      <c r="C20" s="18">
        <v>94.263838443384714</v>
      </c>
      <c r="D20" s="18">
        <v>98.790138958733877</v>
      </c>
      <c r="E20" s="18">
        <v>88.112015433600376</v>
      </c>
      <c r="F20" s="18">
        <v>96.557977529285068</v>
      </c>
      <c r="G20" s="18">
        <v>97.556760507931955</v>
      </c>
      <c r="H20" s="18">
        <v>97.252270550362653</v>
      </c>
      <c r="I20" s="18">
        <v>89.868679363183631</v>
      </c>
      <c r="J20" s="18">
        <v>91.615691808714161</v>
      </c>
      <c r="K20" s="18">
        <v>95.946745127359989</v>
      </c>
      <c r="L20" s="18">
        <v>90.629585223369133</v>
      </c>
      <c r="M20" s="18">
        <v>90.204717779443058</v>
      </c>
      <c r="N20" s="18">
        <v>85.823704467055492</v>
      </c>
      <c r="O20" s="18">
        <v>87.154493642502018</v>
      </c>
      <c r="P20" s="18">
        <v>90.01983922790366</v>
      </c>
      <c r="Q20" s="18">
        <v>91.125497331607889</v>
      </c>
      <c r="R20" s="18">
        <v>92.341311098267937</v>
      </c>
      <c r="S20" s="18">
        <v>91.692131961526528</v>
      </c>
      <c r="U20" s="8">
        <f t="shared" si="0"/>
        <v>0.90804212303876586</v>
      </c>
      <c r="V20" s="8">
        <f t="shared" si="1"/>
        <v>1.0526056797428351</v>
      </c>
      <c r="W20" s="8">
        <f t="shared" si="2"/>
        <v>0.25397294264750681</v>
      </c>
      <c r="X20" s="8">
        <f t="shared" si="3"/>
        <v>1.5228240293483131</v>
      </c>
      <c r="Y20" s="8">
        <f t="shared" si="4"/>
        <v>0.11414933456694865</v>
      </c>
      <c r="Z20" s="8">
        <f t="shared" si="5"/>
        <v>0.74431821769376239</v>
      </c>
      <c r="AA20" s="8">
        <f t="shared" si="6"/>
        <v>0.46387958366032045</v>
      </c>
      <c r="AB20" s="8">
        <f t="shared" si="7"/>
        <v>0.9314295232519143</v>
      </c>
      <c r="AC20" s="8">
        <f t="shared" si="8"/>
        <v>1.1781815721083833</v>
      </c>
      <c r="AD20" s="8">
        <f t="shared" si="9"/>
        <v>0.8162567396052145</v>
      </c>
      <c r="AE20" s="8">
        <f t="shared" si="10"/>
        <v>0.74567338877753464</v>
      </c>
      <c r="AF20" s="8">
        <f t="shared" si="11"/>
        <v>1.1849522655184241</v>
      </c>
      <c r="AG20" s="8">
        <f t="shared" si="12"/>
        <v>1.4746579239776958</v>
      </c>
      <c r="AH20" s="8">
        <f t="shared" si="13"/>
        <v>0.60546682012116992</v>
      </c>
      <c r="AI20" s="8">
        <f t="shared" si="14"/>
        <v>1.0521231531759767</v>
      </c>
      <c r="AJ20" s="8">
        <f t="shared" si="15"/>
        <v>0.59119494210648771</v>
      </c>
      <c r="AK20" s="8">
        <f t="shared" si="16"/>
        <v>0.51144388013451003</v>
      </c>
      <c r="AL20" s="8">
        <f t="shared" si="17"/>
        <v>0.98328808644172483</v>
      </c>
      <c r="AM20" s="8"/>
      <c r="AN20" s="8">
        <f t="shared" ref="AN20:BE20" si="49">(B20/B16-1)*100</f>
        <v>3.0501722997372527</v>
      </c>
      <c r="AO20" s="8">
        <f t="shared" si="49"/>
        <v>2.9258409398366103</v>
      </c>
      <c r="AP20" s="8">
        <f t="shared" si="49"/>
        <v>2.1282382740283046</v>
      </c>
      <c r="AQ20" s="8">
        <f t="shared" si="49"/>
        <v>1.2551190423968128</v>
      </c>
      <c r="AR20" s="8">
        <f t="shared" si="49"/>
        <v>1.2938529423055067</v>
      </c>
      <c r="AS20" s="8">
        <f t="shared" si="49"/>
        <v>1.7479958473286761</v>
      </c>
      <c r="AT20" s="8">
        <f t="shared" si="49"/>
        <v>2.1661569134396208</v>
      </c>
      <c r="AU20" s="8">
        <f t="shared" si="49"/>
        <v>3.7821626156162136</v>
      </c>
      <c r="AV20" s="8">
        <f t="shared" si="49"/>
        <v>3.6171872861685328</v>
      </c>
      <c r="AW20" s="8">
        <f t="shared" si="49"/>
        <v>3.1001755771635775</v>
      </c>
      <c r="AX20" s="8">
        <f t="shared" si="49"/>
        <v>2.8720055136221889</v>
      </c>
      <c r="AY20" s="8">
        <f t="shared" si="49"/>
        <v>3.8314107350781779</v>
      </c>
      <c r="AZ20" s="8">
        <f t="shared" si="49"/>
        <v>3.8437437920877393</v>
      </c>
      <c r="BA20" s="8">
        <f t="shared" si="49"/>
        <v>2.6354820805013945</v>
      </c>
      <c r="BB20" s="8">
        <f t="shared" si="49"/>
        <v>3.4761309921407024</v>
      </c>
      <c r="BC20" s="8">
        <f t="shared" si="49"/>
        <v>2.7533338167403665</v>
      </c>
      <c r="BD20" s="8">
        <f t="shared" si="49"/>
        <v>3.5522983336355063</v>
      </c>
      <c r="BE20" s="8">
        <f t="shared" si="49"/>
        <v>3.1398862979926445</v>
      </c>
      <c r="BG20" s="17">
        <f t="shared" si="35"/>
        <v>3.6321684921550634</v>
      </c>
      <c r="BH20" s="17">
        <f t="shared" si="18"/>
        <v>4.2104227189713406</v>
      </c>
      <c r="BI20" s="17">
        <f t="shared" si="19"/>
        <v>1.0158917705900272</v>
      </c>
      <c r="BJ20" s="17">
        <f t="shared" si="20"/>
        <v>6.0912961173932523</v>
      </c>
      <c r="BK20" s="17">
        <f t="shared" si="21"/>
        <v>0.45659733826779458</v>
      </c>
      <c r="BL20" s="17">
        <f t="shared" si="22"/>
        <v>2.9772728707750495</v>
      </c>
      <c r="BM20" s="17">
        <f t="shared" si="23"/>
        <v>1.8555183346412818</v>
      </c>
      <c r="BN20" s="17">
        <f t="shared" si="24"/>
        <v>3.7257180930076572</v>
      </c>
      <c r="BO20" s="17">
        <f t="shared" si="25"/>
        <v>4.712726288433533</v>
      </c>
      <c r="BP20" s="17">
        <f t="shared" si="26"/>
        <v>3.265026958420858</v>
      </c>
      <c r="BQ20" s="17">
        <f t="shared" si="27"/>
        <v>2.9826935551101386</v>
      </c>
      <c r="BR20" s="17">
        <f t="shared" si="28"/>
        <v>4.7398090620736966</v>
      </c>
      <c r="BS20" s="17">
        <f t="shared" si="29"/>
        <v>5.8986316959107832</v>
      </c>
      <c r="BT20" s="17">
        <f t="shared" si="30"/>
        <v>2.4218672804846797</v>
      </c>
      <c r="BU20" s="17">
        <f t="shared" si="31"/>
        <v>4.2084926127039068</v>
      </c>
      <c r="BV20" s="17">
        <f t="shared" si="32"/>
        <v>2.3647797684259508</v>
      </c>
      <c r="BW20" s="17">
        <f t="shared" si="33"/>
        <v>2.0457755205380401</v>
      </c>
      <c r="BX20" s="17">
        <f t="shared" si="34"/>
        <v>3.9331523457668993</v>
      </c>
    </row>
    <row r="21" spans="1:76" x14ac:dyDescent="0.25">
      <c r="A21" s="1">
        <v>200403</v>
      </c>
      <c r="B21" s="18">
        <v>95.783664120950746</v>
      </c>
      <c r="C21" s="18">
        <v>94.832714326890041</v>
      </c>
      <c r="D21" s="18">
        <v>99.548333797293282</v>
      </c>
      <c r="E21" s="18">
        <v>89.895320539536144</v>
      </c>
      <c r="F21" s="18">
        <v>97.579401250662897</v>
      </c>
      <c r="G21" s="18">
        <v>98.570000995956008</v>
      </c>
      <c r="H21" s="18">
        <v>98.15985081523435</v>
      </c>
      <c r="I21" s="18">
        <v>91.069437159417802</v>
      </c>
      <c r="J21" s="18">
        <v>92.417989600699499</v>
      </c>
      <c r="K21" s="18">
        <v>96.789943928830596</v>
      </c>
      <c r="L21" s="18">
        <v>91.788802737946696</v>
      </c>
      <c r="M21" s="18">
        <v>91.185067174585143</v>
      </c>
      <c r="N21" s="18">
        <v>86.468935974378354</v>
      </c>
      <c r="O21" s="18">
        <v>88.179151837785682</v>
      </c>
      <c r="P21" s="18">
        <v>90.839047592744507</v>
      </c>
      <c r="Q21" s="18">
        <v>91.596813844515097</v>
      </c>
      <c r="R21" s="18">
        <v>93.819747939722248</v>
      </c>
      <c r="S21" s="18">
        <v>92.555156071267575</v>
      </c>
      <c r="U21" s="8">
        <f t="shared" si="0"/>
        <v>1.1242273821258753</v>
      </c>
      <c r="V21" s="8">
        <f t="shared" si="1"/>
        <v>0.60349323017119261</v>
      </c>
      <c r="W21" s="8">
        <f t="shared" si="2"/>
        <v>0.76748028350897002</v>
      </c>
      <c r="X21" s="8">
        <f t="shared" si="3"/>
        <v>2.0239068385396797</v>
      </c>
      <c r="Y21" s="8">
        <f t="shared" si="4"/>
        <v>1.0578346269401129</v>
      </c>
      <c r="Z21" s="8">
        <f t="shared" si="5"/>
        <v>1.0386163734307896</v>
      </c>
      <c r="AA21" s="8">
        <f t="shared" si="6"/>
        <v>0.93322269982549777</v>
      </c>
      <c r="AB21" s="8">
        <f t="shared" si="7"/>
        <v>1.3361248932807657</v>
      </c>
      <c r="AC21" s="8">
        <f t="shared" si="8"/>
        <v>0.87572093398635698</v>
      </c>
      <c r="AD21" s="8">
        <f t="shared" si="9"/>
        <v>0.87881959971789492</v>
      </c>
      <c r="AE21" s="8">
        <f t="shared" si="10"/>
        <v>1.2790718524425593</v>
      </c>
      <c r="AF21" s="8">
        <f t="shared" si="11"/>
        <v>1.0868050133908902</v>
      </c>
      <c r="AG21" s="8">
        <f t="shared" si="12"/>
        <v>0.75181036676241764</v>
      </c>
      <c r="AH21" s="8">
        <f t="shared" si="13"/>
        <v>1.1756802804531175</v>
      </c>
      <c r="AI21" s="8">
        <f t="shared" si="14"/>
        <v>0.91003091303778483</v>
      </c>
      <c r="AJ21" s="8">
        <f t="shared" si="15"/>
        <v>0.51721694444319954</v>
      </c>
      <c r="AK21" s="8">
        <f t="shared" si="16"/>
        <v>1.601056800981504</v>
      </c>
      <c r="AL21" s="8">
        <f t="shared" si="17"/>
        <v>0.94121937322078075</v>
      </c>
      <c r="AM21" s="8"/>
      <c r="AN21" s="8">
        <f t="shared" ref="AN21:BE21" si="50">(B21/B17-1)*100</f>
        <v>3.1776158317901482</v>
      </c>
      <c r="AO21" s="8">
        <f t="shared" si="50"/>
        <v>2.9242623272107693</v>
      </c>
      <c r="AP21" s="8">
        <f t="shared" si="50"/>
        <v>2.4966523112125216</v>
      </c>
      <c r="AQ21" s="8">
        <f t="shared" si="50"/>
        <v>2.4787396799279771</v>
      </c>
      <c r="AR21" s="8">
        <f t="shared" si="50"/>
        <v>1.7052190985343385</v>
      </c>
      <c r="AS21" s="8">
        <f t="shared" si="50"/>
        <v>2.6226042884349265</v>
      </c>
      <c r="AT21" s="8">
        <f t="shared" si="50"/>
        <v>2.7398326492578784</v>
      </c>
      <c r="AU21" s="8">
        <f t="shared" si="50"/>
        <v>4.3378633796613553</v>
      </c>
      <c r="AV21" s="8">
        <f t="shared" si="50"/>
        <v>3.7429545054956659</v>
      </c>
      <c r="AW21" s="8">
        <f t="shared" si="50"/>
        <v>3.347919666464505</v>
      </c>
      <c r="AX21" s="8">
        <f t="shared" si="50"/>
        <v>3.5446872691350606</v>
      </c>
      <c r="AY21" s="8">
        <f t="shared" si="50"/>
        <v>4.4215019325811289</v>
      </c>
      <c r="AZ21" s="8">
        <f t="shared" si="50"/>
        <v>3.9982166393600416</v>
      </c>
      <c r="BA21" s="8">
        <f t="shared" si="50"/>
        <v>3.143401523831435</v>
      </c>
      <c r="BB21" s="8">
        <f t="shared" si="50"/>
        <v>3.9276869195370656</v>
      </c>
      <c r="BC21" s="8">
        <f t="shared" si="50"/>
        <v>2.9368078132440134</v>
      </c>
      <c r="BD21" s="8">
        <f t="shared" si="50"/>
        <v>4.0783621335575004</v>
      </c>
      <c r="BE21" s="8">
        <f t="shared" si="50"/>
        <v>3.4280526192644434</v>
      </c>
      <c r="BG21" s="17">
        <f t="shared" si="35"/>
        <v>4.496909528503501</v>
      </c>
      <c r="BH21" s="17">
        <f t="shared" si="18"/>
        <v>2.4139729206847704</v>
      </c>
      <c r="BI21" s="17">
        <f t="shared" si="19"/>
        <v>3.0699211340358801</v>
      </c>
      <c r="BJ21" s="17">
        <f t="shared" si="20"/>
        <v>8.0956273541587187</v>
      </c>
      <c r="BK21" s="17">
        <f t="shared" si="21"/>
        <v>4.2313385077604515</v>
      </c>
      <c r="BL21" s="17">
        <f t="shared" si="22"/>
        <v>4.1544654937231584</v>
      </c>
      <c r="BM21" s="17">
        <f t="shared" si="23"/>
        <v>3.7328907993019911</v>
      </c>
      <c r="BN21" s="17">
        <f t="shared" si="24"/>
        <v>5.3444995731230627</v>
      </c>
      <c r="BO21" s="17">
        <f t="shared" si="25"/>
        <v>3.5028837359454279</v>
      </c>
      <c r="BP21" s="17">
        <f t="shared" si="26"/>
        <v>3.5152783988715797</v>
      </c>
      <c r="BQ21" s="17">
        <f t="shared" si="27"/>
        <v>5.1162874097702371</v>
      </c>
      <c r="BR21" s="17">
        <f t="shared" si="28"/>
        <v>4.3472200535635608</v>
      </c>
      <c r="BS21" s="17">
        <f t="shared" si="29"/>
        <v>3.0072414670496705</v>
      </c>
      <c r="BT21" s="17">
        <f t="shared" si="30"/>
        <v>4.7027211218124698</v>
      </c>
      <c r="BU21" s="17">
        <f t="shared" si="31"/>
        <v>3.6401236521511393</v>
      </c>
      <c r="BV21" s="17">
        <f t="shared" si="32"/>
        <v>2.0688677777727982</v>
      </c>
      <c r="BW21" s="17">
        <f t="shared" si="33"/>
        <v>6.4042272039260162</v>
      </c>
      <c r="BX21" s="17">
        <f t="shared" si="34"/>
        <v>3.764877492883123</v>
      </c>
    </row>
    <row r="22" spans="1:76" x14ac:dyDescent="0.25">
      <c r="A22" s="1">
        <v>200404</v>
      </c>
      <c r="B22" s="18">
        <v>96.687125873913743</v>
      </c>
      <c r="C22" s="18">
        <v>95.965765090849331</v>
      </c>
      <c r="D22" s="18">
        <v>100.18034795829529</v>
      </c>
      <c r="E22" s="18">
        <v>89.489585850296933</v>
      </c>
      <c r="F22" s="18">
        <v>97.862627985505753</v>
      </c>
      <c r="G22" s="18">
        <v>99.004001052540886</v>
      </c>
      <c r="H22" s="18">
        <v>98.570324884517447</v>
      </c>
      <c r="I22" s="18">
        <v>91.935768114806848</v>
      </c>
      <c r="J22" s="18">
        <v>93.136342871989427</v>
      </c>
      <c r="K22" s="18">
        <v>97.366870791659437</v>
      </c>
      <c r="L22" s="18">
        <v>92.280273042013661</v>
      </c>
      <c r="M22" s="18">
        <v>91.584716218864187</v>
      </c>
      <c r="N22" s="18">
        <v>87.073586431776135</v>
      </c>
      <c r="O22" s="18">
        <v>88.891250068421598</v>
      </c>
      <c r="P22" s="18">
        <v>91.364936249356631</v>
      </c>
      <c r="Q22" s="18">
        <v>92.065323789154675</v>
      </c>
      <c r="R22" s="18">
        <v>95.030304152620488</v>
      </c>
      <c r="S22" s="18">
        <v>93.176961449756007</v>
      </c>
      <c r="U22" s="8">
        <f t="shared" si="0"/>
        <v>0.94323156381046491</v>
      </c>
      <c r="V22" s="8">
        <f t="shared" si="1"/>
        <v>1.1947889206815665</v>
      </c>
      <c r="W22" s="8">
        <f t="shared" si="2"/>
        <v>0.63488170710013225</v>
      </c>
      <c r="X22" s="8">
        <f t="shared" si="3"/>
        <v>-0.45134127872736851</v>
      </c>
      <c r="Y22" s="8">
        <f t="shared" si="4"/>
        <v>0.29025258529236098</v>
      </c>
      <c r="Z22" s="8">
        <f t="shared" si="5"/>
        <v>0.44029628913433427</v>
      </c>
      <c r="AA22" s="8">
        <f t="shared" si="6"/>
        <v>0.41816900277866775</v>
      </c>
      <c r="AB22" s="8">
        <f t="shared" si="7"/>
        <v>0.95128616406459088</v>
      </c>
      <c r="AC22" s="8">
        <f t="shared" si="8"/>
        <v>0.77728727317445401</v>
      </c>
      <c r="AD22" s="8">
        <f t="shared" si="9"/>
        <v>0.5960607470266277</v>
      </c>
      <c r="AE22" s="8">
        <f t="shared" si="10"/>
        <v>0.53543601115497719</v>
      </c>
      <c r="AF22" s="8">
        <f t="shared" si="11"/>
        <v>0.43828343462626318</v>
      </c>
      <c r="AG22" s="8">
        <f t="shared" si="12"/>
        <v>0.69926899248180518</v>
      </c>
      <c r="AH22" s="8">
        <f t="shared" si="13"/>
        <v>0.80755849403710833</v>
      </c>
      <c r="AI22" s="8">
        <f t="shared" si="14"/>
        <v>0.57892356926707578</v>
      </c>
      <c r="AJ22" s="8">
        <f t="shared" si="15"/>
        <v>0.51149153008189785</v>
      </c>
      <c r="AK22" s="8">
        <f t="shared" si="16"/>
        <v>1.2903000055766611</v>
      </c>
      <c r="AL22" s="8">
        <f t="shared" si="17"/>
        <v>0.67182143586861365</v>
      </c>
      <c r="AM22" s="8"/>
      <c r="AN22" s="8">
        <f t="shared" ref="AN22:BE22" si="51">(B22/B18-1)*100</f>
        <v>3.9884359155932581</v>
      </c>
      <c r="AO22" s="8">
        <f t="shared" si="51"/>
        <v>2.7400804436751969</v>
      </c>
      <c r="AP22" s="8">
        <f t="shared" si="51"/>
        <v>1.7311452010593698</v>
      </c>
      <c r="AQ22" s="8">
        <f t="shared" si="51"/>
        <v>3.5674716521366445</v>
      </c>
      <c r="AR22" s="8">
        <f t="shared" si="51"/>
        <v>1.378329007231005</v>
      </c>
      <c r="AS22" s="8">
        <f t="shared" si="51"/>
        <v>2.754490843878199</v>
      </c>
      <c r="AT22" s="8">
        <f t="shared" si="51"/>
        <v>2.4045269321429696</v>
      </c>
      <c r="AU22" s="8">
        <f t="shared" si="51"/>
        <v>4.3253291526839543</v>
      </c>
      <c r="AV22" s="8">
        <f t="shared" si="51"/>
        <v>3.1061114184758098</v>
      </c>
      <c r="AW22" s="8">
        <f t="shared" si="51"/>
        <v>2.9938180928149594</v>
      </c>
      <c r="AX22" s="8">
        <f t="shared" si="51"/>
        <v>3.1948304154622242</v>
      </c>
      <c r="AY22" s="8">
        <f t="shared" si="51"/>
        <v>3.7489469267969255</v>
      </c>
      <c r="AZ22" s="8">
        <f t="shared" si="51"/>
        <v>3.8830192149524656</v>
      </c>
      <c r="BA22" s="8">
        <f t="shared" si="51"/>
        <v>3.1269829379872105</v>
      </c>
      <c r="BB22" s="8">
        <f t="shared" si="51"/>
        <v>3.1014614238200178</v>
      </c>
      <c r="BC22" s="8">
        <f t="shared" si="51"/>
        <v>2.3764895343462822</v>
      </c>
      <c r="BD22" s="8">
        <f t="shared" si="51"/>
        <v>3.5784120382455153</v>
      </c>
      <c r="BE22" s="8">
        <f t="shared" si="51"/>
        <v>3.2430796074431889</v>
      </c>
      <c r="BG22" s="17">
        <f t="shared" si="35"/>
        <v>3.7729262552418596</v>
      </c>
      <c r="BH22" s="17">
        <f t="shared" si="18"/>
        <v>4.779155682726266</v>
      </c>
      <c r="BI22" s="17">
        <f t="shared" si="19"/>
        <v>2.539526828400529</v>
      </c>
      <c r="BJ22" s="17">
        <f t="shared" si="20"/>
        <v>-1.805365114909474</v>
      </c>
      <c r="BK22" s="17">
        <f t="shared" si="21"/>
        <v>1.1610103411694439</v>
      </c>
      <c r="BL22" s="17">
        <f t="shared" si="22"/>
        <v>1.7611851565373371</v>
      </c>
      <c r="BM22" s="17">
        <f t="shared" si="23"/>
        <v>1.672676011114671</v>
      </c>
      <c r="BN22" s="17">
        <f t="shared" si="24"/>
        <v>3.8051446562583635</v>
      </c>
      <c r="BO22" s="17">
        <f t="shared" si="25"/>
        <v>3.109149092697816</v>
      </c>
      <c r="BP22" s="17">
        <f t="shared" si="26"/>
        <v>2.3842429881065108</v>
      </c>
      <c r="BQ22" s="17">
        <f t="shared" si="27"/>
        <v>2.1417440446199087</v>
      </c>
      <c r="BR22" s="17">
        <f t="shared" si="28"/>
        <v>1.7531337385050527</v>
      </c>
      <c r="BS22" s="17">
        <f t="shared" si="29"/>
        <v>2.7970759699272207</v>
      </c>
      <c r="BT22" s="17">
        <f t="shared" si="30"/>
        <v>3.2302339761484333</v>
      </c>
      <c r="BU22" s="17">
        <f t="shared" si="31"/>
        <v>2.3156942770683031</v>
      </c>
      <c r="BV22" s="17">
        <f t="shared" si="32"/>
        <v>2.0459661203275914</v>
      </c>
      <c r="BW22" s="17">
        <f t="shared" si="33"/>
        <v>5.1612000223066445</v>
      </c>
      <c r="BX22" s="17">
        <f t="shared" si="34"/>
        <v>2.6872857434744546</v>
      </c>
    </row>
    <row r="23" spans="1:76" x14ac:dyDescent="0.25">
      <c r="A23" s="1">
        <v>200501</v>
      </c>
      <c r="B23" s="18">
        <v>98.210202950670393</v>
      </c>
      <c r="C23" s="18">
        <v>97.239159128358267</v>
      </c>
      <c r="D23" s="18">
        <v>100.71935248295651</v>
      </c>
      <c r="E23" s="18">
        <v>90.85058802274078</v>
      </c>
      <c r="F23" s="18">
        <v>99.560845552071839</v>
      </c>
      <c r="G23" s="18">
        <v>99.823487759100445</v>
      </c>
      <c r="H23" s="18">
        <v>99.358040796763262</v>
      </c>
      <c r="I23" s="18">
        <v>93.205452825546942</v>
      </c>
      <c r="J23" s="18">
        <v>93.547790172590865</v>
      </c>
      <c r="K23" s="18">
        <v>97.908842165988901</v>
      </c>
      <c r="L23" s="18">
        <v>93.093047727176199</v>
      </c>
      <c r="M23" s="18">
        <v>92.634503881228142</v>
      </c>
      <c r="N23" s="18">
        <v>87.931503404096276</v>
      </c>
      <c r="O23" s="18">
        <v>89.946456176663062</v>
      </c>
      <c r="P23" s="18">
        <v>91.786252106740747</v>
      </c>
      <c r="Q23" s="18">
        <v>93.313239862508439</v>
      </c>
      <c r="R23" s="18">
        <v>94.998966293760489</v>
      </c>
      <c r="S23" s="18">
        <v>94.091566051195343</v>
      </c>
      <c r="U23" s="8">
        <f t="shared" si="0"/>
        <v>1.5752635761899114</v>
      </c>
      <c r="V23" s="8">
        <f t="shared" si="1"/>
        <v>1.3269253220702604</v>
      </c>
      <c r="W23" s="8">
        <f t="shared" si="2"/>
        <v>0.5380341909828612</v>
      </c>
      <c r="X23" s="8">
        <f t="shared" si="3"/>
        <v>1.5208497832592593</v>
      </c>
      <c r="Y23" s="8">
        <f t="shared" si="4"/>
        <v>1.7353075443851784</v>
      </c>
      <c r="Z23" s="8">
        <f t="shared" si="5"/>
        <v>0.82773089758731988</v>
      </c>
      <c r="AA23" s="8">
        <f t="shared" si="6"/>
        <v>0.79914103272833437</v>
      </c>
      <c r="AB23" s="8">
        <f t="shared" si="7"/>
        <v>1.3810562926439562</v>
      </c>
      <c r="AC23" s="8">
        <f t="shared" si="8"/>
        <v>0.44176879606165897</v>
      </c>
      <c r="AD23" s="8">
        <f t="shared" si="9"/>
        <v>0.55662811172101367</v>
      </c>
      <c r="AE23" s="8">
        <f t="shared" si="10"/>
        <v>0.8807675339153942</v>
      </c>
      <c r="AF23" s="8">
        <f t="shared" si="11"/>
        <v>1.146247655400523</v>
      </c>
      <c r="AG23" s="8">
        <f t="shared" si="12"/>
        <v>0.98527809348054607</v>
      </c>
      <c r="AH23" s="8">
        <f t="shared" si="13"/>
        <v>1.1870753391691968</v>
      </c>
      <c r="AI23" s="8">
        <f t="shared" si="14"/>
        <v>0.46113517360122369</v>
      </c>
      <c r="AJ23" s="8">
        <f t="shared" si="15"/>
        <v>1.3554680763538052</v>
      </c>
      <c r="AK23" s="8">
        <f t="shared" si="16"/>
        <v>-3.2976700579290252E-2</v>
      </c>
      <c r="AL23" s="8">
        <f t="shared" si="17"/>
        <v>0.98157805020560041</v>
      </c>
      <c r="AM23" s="8"/>
      <c r="AN23" s="8">
        <f t="shared" ref="AN23:BE23" si="52">(B23/B19-1)*100</f>
        <v>4.6275746740637613</v>
      </c>
      <c r="AO23" s="8">
        <f t="shared" si="52"/>
        <v>4.2422053492915612</v>
      </c>
      <c r="AP23" s="8">
        <f t="shared" si="52"/>
        <v>2.2117728050284668</v>
      </c>
      <c r="AQ23" s="8">
        <f t="shared" si="52"/>
        <v>4.678212334685794</v>
      </c>
      <c r="AR23" s="8">
        <f t="shared" si="52"/>
        <v>3.2276111671130314</v>
      </c>
      <c r="AS23" s="8">
        <f t="shared" si="52"/>
        <v>3.0851082389641959</v>
      </c>
      <c r="AT23" s="8">
        <f t="shared" si="52"/>
        <v>2.6391897051416757</v>
      </c>
      <c r="AU23" s="8">
        <f t="shared" si="52"/>
        <v>4.678956669951595</v>
      </c>
      <c r="AV23" s="8">
        <f t="shared" si="52"/>
        <v>3.3119448523513562</v>
      </c>
      <c r="AW23" s="8">
        <f t="shared" si="52"/>
        <v>2.8779345852878002</v>
      </c>
      <c r="AX23" s="8">
        <f t="shared" si="52"/>
        <v>3.4841079540727904</v>
      </c>
      <c r="AY23" s="8">
        <f t="shared" si="52"/>
        <v>3.9105058371806445</v>
      </c>
      <c r="AZ23" s="8">
        <f t="shared" si="52"/>
        <v>3.9668385800905037</v>
      </c>
      <c r="BA23" s="8">
        <f t="shared" si="52"/>
        <v>3.8283263922933797</v>
      </c>
      <c r="BB23" s="8">
        <f t="shared" si="52"/>
        <v>3.0350168497498275</v>
      </c>
      <c r="BC23" s="8">
        <f t="shared" si="52"/>
        <v>3.0061901065018493</v>
      </c>
      <c r="BD23" s="8">
        <f t="shared" si="52"/>
        <v>3.4042418906612193</v>
      </c>
      <c r="BE23" s="8">
        <f t="shared" si="52"/>
        <v>3.6258566333605025</v>
      </c>
      <c r="BG23" s="17">
        <f t="shared" si="35"/>
        <v>6.3010543047596457</v>
      </c>
      <c r="BH23" s="17">
        <f t="shared" si="18"/>
        <v>5.3077012882810415</v>
      </c>
      <c r="BI23" s="17">
        <f t="shared" si="19"/>
        <v>2.1521367639314448</v>
      </c>
      <c r="BJ23" s="17">
        <f t="shared" si="20"/>
        <v>6.0833991330370374</v>
      </c>
      <c r="BK23" s="17">
        <f t="shared" si="21"/>
        <v>6.9412301775407137</v>
      </c>
      <c r="BL23" s="17">
        <f t="shared" si="22"/>
        <v>3.3109235903492795</v>
      </c>
      <c r="BM23" s="17">
        <f t="shared" si="23"/>
        <v>3.1965641309133375</v>
      </c>
      <c r="BN23" s="17">
        <f t="shared" si="24"/>
        <v>5.524225170575825</v>
      </c>
      <c r="BO23" s="17">
        <f t="shared" si="25"/>
        <v>1.7670751842466359</v>
      </c>
      <c r="BP23" s="17">
        <f t="shared" si="26"/>
        <v>2.2265124468840547</v>
      </c>
      <c r="BQ23" s="17">
        <f t="shared" si="27"/>
        <v>3.5230701356615768</v>
      </c>
      <c r="BR23" s="17">
        <f t="shared" si="28"/>
        <v>4.5849906216020919</v>
      </c>
      <c r="BS23" s="17">
        <f t="shared" si="29"/>
        <v>3.9411123739221843</v>
      </c>
      <c r="BT23" s="17">
        <f t="shared" si="30"/>
        <v>4.7483013566767873</v>
      </c>
      <c r="BU23" s="17">
        <f t="shared" si="31"/>
        <v>1.8445406944048948</v>
      </c>
      <c r="BV23" s="17">
        <f t="shared" si="32"/>
        <v>5.4218723054152207</v>
      </c>
      <c r="BW23" s="17">
        <f t="shared" si="33"/>
        <v>-0.13190680231716101</v>
      </c>
      <c r="BX23" s="17">
        <f t="shared" si="34"/>
        <v>3.9263122008224016</v>
      </c>
    </row>
    <row r="24" spans="1:76" x14ac:dyDescent="0.25">
      <c r="A24" s="1">
        <v>200502</v>
      </c>
      <c r="B24" s="18">
        <v>98.230740914230353</v>
      </c>
      <c r="C24" s="18">
        <v>97.240093474276023</v>
      </c>
      <c r="D24" s="18">
        <v>101.5493776802485</v>
      </c>
      <c r="E24" s="18">
        <v>91.163758786053251</v>
      </c>
      <c r="F24" s="18">
        <v>99.156173355882785</v>
      </c>
      <c r="G24" s="18">
        <v>100.57565585066108</v>
      </c>
      <c r="H24" s="18">
        <v>99.953876790859368</v>
      </c>
      <c r="I24" s="18">
        <v>93.627072075705868</v>
      </c>
      <c r="J24" s="18">
        <v>94.968268328910625</v>
      </c>
      <c r="K24" s="18">
        <v>99.148370886885075</v>
      </c>
      <c r="L24" s="18">
        <v>93.770391997298503</v>
      </c>
      <c r="M24" s="18">
        <v>93.116609997726286</v>
      </c>
      <c r="N24" s="18">
        <v>89.201741432301958</v>
      </c>
      <c r="O24" s="18">
        <v>90.842987803128594</v>
      </c>
      <c r="P24" s="18">
        <v>92.790658736072089</v>
      </c>
      <c r="Q24" s="18">
        <v>94.252656065879407</v>
      </c>
      <c r="R24" s="18">
        <v>96.289867206013014</v>
      </c>
      <c r="S24" s="18">
        <v>94.927624807742049</v>
      </c>
      <c r="U24" s="8">
        <f t="shared" si="0"/>
        <v>2.0912250400573207E-2</v>
      </c>
      <c r="V24" s="8">
        <f t="shared" si="1"/>
        <v>9.6087412326806287E-4</v>
      </c>
      <c r="W24" s="8">
        <f t="shared" si="2"/>
        <v>0.82409703481010066</v>
      </c>
      <c r="X24" s="8">
        <f t="shared" si="3"/>
        <v>0.34470967126165597</v>
      </c>
      <c r="Y24" s="8">
        <f t="shared" si="4"/>
        <v>-0.40645717093413802</v>
      </c>
      <c r="Z24" s="8">
        <f t="shared" si="5"/>
        <v>0.75349810795612981</v>
      </c>
      <c r="AA24" s="8">
        <f t="shared" si="6"/>
        <v>0.59968573184217</v>
      </c>
      <c r="AB24" s="8">
        <f t="shared" si="7"/>
        <v>0.45235470391209454</v>
      </c>
      <c r="AC24" s="8">
        <f t="shared" si="8"/>
        <v>1.5184518562106675</v>
      </c>
      <c r="AD24" s="8">
        <f t="shared" si="9"/>
        <v>1.2660028384308131</v>
      </c>
      <c r="AE24" s="8">
        <f t="shared" si="10"/>
        <v>0.72759919957434693</v>
      </c>
      <c r="AF24" s="8">
        <f t="shared" si="11"/>
        <v>0.52043903329614949</v>
      </c>
      <c r="AG24" s="8">
        <f t="shared" si="12"/>
        <v>1.4445767205505389</v>
      </c>
      <c r="AH24" s="8">
        <f t="shared" si="13"/>
        <v>0.99673924307219774</v>
      </c>
      <c r="AI24" s="8">
        <f t="shared" si="14"/>
        <v>1.0942887483446739</v>
      </c>
      <c r="AJ24" s="8">
        <f t="shared" si="15"/>
        <v>1.0067340977069739</v>
      </c>
      <c r="AK24" s="8">
        <f t="shared" si="16"/>
        <v>1.358857851422024</v>
      </c>
      <c r="AL24" s="8">
        <f t="shared" si="17"/>
        <v>0.88855865794794653</v>
      </c>
      <c r="AM24" s="8"/>
      <c r="AN24" s="8">
        <f t="shared" ref="AN24:BE24" si="53">(B24/B20-1)*100</f>
        <v>3.7077446482084442</v>
      </c>
      <c r="AO24" s="8">
        <f t="shared" si="53"/>
        <v>3.1573666848702109</v>
      </c>
      <c r="AP24" s="8">
        <f t="shared" si="53"/>
        <v>2.7930305095199781</v>
      </c>
      <c r="AQ24" s="8">
        <f t="shared" si="53"/>
        <v>3.4634814984485507</v>
      </c>
      <c r="AR24" s="8">
        <f t="shared" si="53"/>
        <v>2.6908142580033934</v>
      </c>
      <c r="AS24" s="8">
        <f t="shared" si="53"/>
        <v>3.0945014235929547</v>
      </c>
      <c r="AT24" s="8">
        <f t="shared" si="53"/>
        <v>2.7779364175334775</v>
      </c>
      <c r="AU24" s="8">
        <f t="shared" si="53"/>
        <v>4.1820940723225286</v>
      </c>
      <c r="AV24" s="8">
        <f t="shared" si="53"/>
        <v>3.6593911523326916</v>
      </c>
      <c r="AW24" s="8">
        <f t="shared" si="53"/>
        <v>3.33687792668238</v>
      </c>
      <c r="AX24" s="8">
        <f t="shared" si="53"/>
        <v>3.465542478417416</v>
      </c>
      <c r="AY24" s="8">
        <f t="shared" si="53"/>
        <v>3.2280930420989895</v>
      </c>
      <c r="AZ24" s="8">
        <f t="shared" si="53"/>
        <v>3.936018593258428</v>
      </c>
      <c r="BA24" s="8">
        <f t="shared" si="53"/>
        <v>4.2321330851354144</v>
      </c>
      <c r="BB24" s="8">
        <f t="shared" si="53"/>
        <v>3.0780098386462784</v>
      </c>
      <c r="BC24" s="8">
        <f t="shared" si="53"/>
        <v>3.4317055334049051</v>
      </c>
      <c r="BD24" s="8">
        <f t="shared" si="53"/>
        <v>4.2760450991897736</v>
      </c>
      <c r="BE24" s="8">
        <f t="shared" si="53"/>
        <v>3.5286482896625282</v>
      </c>
      <c r="BG24" s="17">
        <f t="shared" si="35"/>
        <v>8.3649001602292827E-2</v>
      </c>
      <c r="BH24" s="17">
        <f t="shared" si="18"/>
        <v>3.8434964930722515E-3</v>
      </c>
      <c r="BI24" s="17">
        <f t="shared" si="19"/>
        <v>3.2963881392404026</v>
      </c>
      <c r="BJ24" s="17">
        <f t="shared" si="20"/>
        <v>1.3788386850466239</v>
      </c>
      <c r="BK24" s="17">
        <f t="shared" si="21"/>
        <v>-1.6258286837365521</v>
      </c>
      <c r="BL24" s="17">
        <f t="shared" si="22"/>
        <v>3.0139924318245193</v>
      </c>
      <c r="BM24" s="17">
        <f t="shared" si="23"/>
        <v>2.39874292736868</v>
      </c>
      <c r="BN24" s="17">
        <f t="shared" si="24"/>
        <v>1.8094188156483781</v>
      </c>
      <c r="BO24" s="17">
        <f t="shared" si="25"/>
        <v>6.0738074248426699</v>
      </c>
      <c r="BP24" s="17">
        <f t="shared" si="26"/>
        <v>5.0640113537232523</v>
      </c>
      <c r="BQ24" s="17">
        <f t="shared" si="27"/>
        <v>2.9103967982973877</v>
      </c>
      <c r="BR24" s="17">
        <f t="shared" si="28"/>
        <v>2.081756133184598</v>
      </c>
      <c r="BS24" s="17">
        <f t="shared" si="29"/>
        <v>5.7783068822021555</v>
      </c>
      <c r="BT24" s="17">
        <f t="shared" si="30"/>
        <v>3.986956972288791</v>
      </c>
      <c r="BU24" s="17">
        <f t="shared" si="31"/>
        <v>4.3771549933786957</v>
      </c>
      <c r="BV24" s="17">
        <f t="shared" si="32"/>
        <v>4.0269363908278955</v>
      </c>
      <c r="BW24" s="17">
        <f t="shared" si="33"/>
        <v>5.4354314056880959</v>
      </c>
      <c r="BX24" s="17">
        <f t="shared" si="34"/>
        <v>3.5542346317917861</v>
      </c>
    </row>
    <row r="25" spans="1:76" x14ac:dyDescent="0.25">
      <c r="A25" s="1">
        <v>200503</v>
      </c>
      <c r="B25" s="18">
        <v>98.57177509308579</v>
      </c>
      <c r="C25" s="18">
        <v>97.486972627599698</v>
      </c>
      <c r="D25" s="18">
        <v>103.39692470923407</v>
      </c>
      <c r="E25" s="18">
        <v>91.925761964591061</v>
      </c>
      <c r="F25" s="18">
        <v>100.03565378382049</v>
      </c>
      <c r="G25" s="18">
        <v>101.85234008015794</v>
      </c>
      <c r="H25" s="18">
        <v>100.6393637396897</v>
      </c>
      <c r="I25" s="18">
        <v>94.759725916573501</v>
      </c>
      <c r="J25" s="18">
        <v>95.606478576291821</v>
      </c>
      <c r="K25" s="18">
        <v>100.31536033405892</v>
      </c>
      <c r="L25" s="18">
        <v>95.000144576459775</v>
      </c>
      <c r="M25" s="18">
        <v>94.347052067427541</v>
      </c>
      <c r="N25" s="18">
        <v>90.614845874424347</v>
      </c>
      <c r="O25" s="18">
        <v>92.173192212921464</v>
      </c>
      <c r="P25" s="18">
        <v>93.768453707700857</v>
      </c>
      <c r="Q25" s="18">
        <v>94.938088982041904</v>
      </c>
      <c r="R25" s="18">
        <v>97.464066572319922</v>
      </c>
      <c r="S25" s="18">
        <v>95.846067568691041</v>
      </c>
      <c r="U25" s="8">
        <f t="shared" si="0"/>
        <v>0.34717663297807455</v>
      </c>
      <c r="V25" s="8">
        <f t="shared" si="1"/>
        <v>0.25388617441939321</v>
      </c>
      <c r="W25" s="8">
        <f t="shared" si="2"/>
        <v>1.8193582975988276</v>
      </c>
      <c r="X25" s="8">
        <f t="shared" si="3"/>
        <v>0.83586195730049884</v>
      </c>
      <c r="Y25" s="8">
        <f t="shared" si="4"/>
        <v>0.88696487386736855</v>
      </c>
      <c r="Z25" s="8">
        <f t="shared" si="5"/>
        <v>1.2693769866065185</v>
      </c>
      <c r="AA25" s="8">
        <f t="shared" si="6"/>
        <v>0.68580326330376362</v>
      </c>
      <c r="AB25" s="8">
        <f t="shared" si="7"/>
        <v>1.2097503593317294</v>
      </c>
      <c r="AC25" s="8">
        <f t="shared" si="8"/>
        <v>0.67202472848175709</v>
      </c>
      <c r="AD25" s="8">
        <f t="shared" si="9"/>
        <v>1.177013234544444</v>
      </c>
      <c r="AE25" s="8">
        <f t="shared" si="10"/>
        <v>1.3114508246874879</v>
      </c>
      <c r="AF25" s="8">
        <f t="shared" si="11"/>
        <v>1.3213991249588108</v>
      </c>
      <c r="AG25" s="8">
        <f t="shared" si="12"/>
        <v>1.5841668777227147</v>
      </c>
      <c r="AH25" s="8">
        <f t="shared" si="13"/>
        <v>1.4642895857582827</v>
      </c>
      <c r="AI25" s="8">
        <f t="shared" si="14"/>
        <v>1.0537644467100371</v>
      </c>
      <c r="AJ25" s="8">
        <f t="shared" si="15"/>
        <v>0.72722928432213951</v>
      </c>
      <c r="AK25" s="8">
        <f t="shared" si="16"/>
        <v>1.2194422947896522</v>
      </c>
      <c r="AL25" s="8">
        <f t="shared" si="17"/>
        <v>0.96751895226403484</v>
      </c>
      <c r="AM25" s="8"/>
      <c r="AN25" s="8">
        <f t="shared" ref="AN25:BE25" si="54">(B25/B21-1)*100</f>
        <v>2.9108418410621173</v>
      </c>
      <c r="AO25" s="8">
        <f t="shared" si="54"/>
        <v>2.7988846671206602</v>
      </c>
      <c r="AP25" s="8">
        <f t="shared" si="54"/>
        <v>3.8660525647546518</v>
      </c>
      <c r="AQ25" s="8">
        <f t="shared" si="54"/>
        <v>2.258673102079789</v>
      </c>
      <c r="AR25" s="8">
        <f t="shared" si="54"/>
        <v>2.5171834441245933</v>
      </c>
      <c r="AS25" s="8">
        <f t="shared" si="54"/>
        <v>3.3299574424642708</v>
      </c>
      <c r="AT25" s="8">
        <f t="shared" si="54"/>
        <v>2.5259950008710952</v>
      </c>
      <c r="AU25" s="8">
        <f t="shared" si="54"/>
        <v>4.0521703792852248</v>
      </c>
      <c r="AV25" s="8">
        <f t="shared" si="54"/>
        <v>3.4500739405482372</v>
      </c>
      <c r="AW25" s="8">
        <f t="shared" si="54"/>
        <v>3.6423374806586972</v>
      </c>
      <c r="AX25" s="8">
        <f t="shared" si="54"/>
        <v>3.4986204664650966</v>
      </c>
      <c r="AY25" s="8">
        <f t="shared" si="54"/>
        <v>3.4676564823803657</v>
      </c>
      <c r="AZ25" s="8">
        <f t="shared" si="54"/>
        <v>4.7946812960373064</v>
      </c>
      <c r="BA25" s="8">
        <f t="shared" si="54"/>
        <v>4.5294610935737056</v>
      </c>
      <c r="BB25" s="8">
        <f t="shared" si="54"/>
        <v>3.2248313831840791</v>
      </c>
      <c r="BC25" s="8">
        <f t="shared" si="54"/>
        <v>3.6478071641210086</v>
      </c>
      <c r="BD25" s="8">
        <f t="shared" si="54"/>
        <v>3.8843833122842009</v>
      </c>
      <c r="BE25" s="8">
        <f t="shared" si="54"/>
        <v>3.5556220065033006</v>
      </c>
      <c r="BG25" s="17">
        <f t="shared" si="35"/>
        <v>1.3887065319122982</v>
      </c>
      <c r="BH25" s="17">
        <f t="shared" si="18"/>
        <v>1.0155446976775728</v>
      </c>
      <c r="BI25" s="17">
        <f t="shared" si="19"/>
        <v>7.2774331903953104</v>
      </c>
      <c r="BJ25" s="17">
        <f t="shared" si="20"/>
        <v>3.3434478292019953</v>
      </c>
      <c r="BK25" s="17">
        <f t="shared" si="21"/>
        <v>3.5478594954694742</v>
      </c>
      <c r="BL25" s="17">
        <f t="shared" si="22"/>
        <v>5.0775079464260742</v>
      </c>
      <c r="BM25" s="17">
        <f t="shared" si="23"/>
        <v>2.7432130532150545</v>
      </c>
      <c r="BN25" s="17">
        <f t="shared" si="24"/>
        <v>4.8390014373269175</v>
      </c>
      <c r="BO25" s="17">
        <f t="shared" si="25"/>
        <v>2.6880989139270284</v>
      </c>
      <c r="BP25" s="17">
        <f t="shared" si="26"/>
        <v>4.7080529381777758</v>
      </c>
      <c r="BQ25" s="17">
        <f t="shared" si="27"/>
        <v>5.2458032987499514</v>
      </c>
      <c r="BR25" s="17">
        <f t="shared" si="28"/>
        <v>5.2855964998352434</v>
      </c>
      <c r="BS25" s="17">
        <f t="shared" si="29"/>
        <v>6.3366675108908588</v>
      </c>
      <c r="BT25" s="17">
        <f t="shared" si="30"/>
        <v>5.8571583430331309</v>
      </c>
      <c r="BU25" s="17">
        <f t="shared" si="31"/>
        <v>4.2150577868401484</v>
      </c>
      <c r="BV25" s="17">
        <f t="shared" si="32"/>
        <v>2.9089171372885581</v>
      </c>
      <c r="BW25" s="17">
        <f t="shared" si="33"/>
        <v>4.8777691791586086</v>
      </c>
      <c r="BX25" s="17">
        <f t="shared" si="34"/>
        <v>3.8700758090561393</v>
      </c>
    </row>
    <row r="26" spans="1:76" x14ac:dyDescent="0.25">
      <c r="A26" s="1">
        <v>200504</v>
      </c>
      <c r="B26" s="18">
        <v>99.145438925912345</v>
      </c>
      <c r="C26" s="18">
        <v>98.68561231179882</v>
      </c>
      <c r="D26" s="18">
        <v>104.37200543463543</v>
      </c>
      <c r="E26" s="18">
        <v>93.495287770434743</v>
      </c>
      <c r="F26" s="18">
        <v>100.85168642886349</v>
      </c>
      <c r="G26" s="18">
        <v>102.6070665990602</v>
      </c>
      <c r="H26" s="18">
        <v>101.37709172366608</v>
      </c>
      <c r="I26" s="18">
        <v>96.465594756510441</v>
      </c>
      <c r="J26" s="18">
        <v>96.653512946349906</v>
      </c>
      <c r="K26" s="18">
        <v>101.39245316641117</v>
      </c>
      <c r="L26" s="18">
        <v>95.544875850830877</v>
      </c>
      <c r="M26" s="18">
        <v>95.127848229081891</v>
      </c>
      <c r="N26" s="18">
        <v>91.722083216416024</v>
      </c>
      <c r="O26" s="18">
        <v>92.845728981144248</v>
      </c>
      <c r="P26" s="18">
        <v>94.876756733603216</v>
      </c>
      <c r="Q26" s="18">
        <v>95.707602494432862</v>
      </c>
      <c r="R26" s="18">
        <v>98.500219326488889</v>
      </c>
      <c r="S26" s="18">
        <v>96.806010176721969</v>
      </c>
      <c r="U26" s="8">
        <f t="shared" si="0"/>
        <v>0.58197575551908187</v>
      </c>
      <c r="V26" s="8">
        <f t="shared" si="1"/>
        <v>1.2295383187022502</v>
      </c>
      <c r="W26" s="8">
        <f t="shared" si="2"/>
        <v>0.94304615745914866</v>
      </c>
      <c r="X26" s="8">
        <f t="shared" si="3"/>
        <v>1.7073840589412193</v>
      </c>
      <c r="Y26" s="8">
        <f t="shared" si="4"/>
        <v>0.81574180222430126</v>
      </c>
      <c r="Z26" s="8">
        <f t="shared" si="5"/>
        <v>0.74100066656130892</v>
      </c>
      <c r="AA26" s="8">
        <f t="shared" si="6"/>
        <v>0.73304118444603716</v>
      </c>
      <c r="AB26" s="8">
        <f t="shared" si="7"/>
        <v>1.8002044892350133</v>
      </c>
      <c r="AC26" s="8">
        <f t="shared" si="8"/>
        <v>1.095150020845681</v>
      </c>
      <c r="AD26" s="8">
        <f t="shared" si="9"/>
        <v>1.0737067870418171</v>
      </c>
      <c r="AE26" s="8">
        <f t="shared" si="10"/>
        <v>0.57340046880947071</v>
      </c>
      <c r="AF26" s="8">
        <f t="shared" si="11"/>
        <v>0.82757875794183811</v>
      </c>
      <c r="AG26" s="8">
        <f t="shared" si="12"/>
        <v>1.221916046214</v>
      </c>
      <c r="AH26" s="8">
        <f t="shared" si="13"/>
        <v>0.72964465271987411</v>
      </c>
      <c r="AI26" s="8">
        <f t="shared" si="14"/>
        <v>1.1819572383663379</v>
      </c>
      <c r="AJ26" s="8">
        <f t="shared" si="15"/>
        <v>0.81054244997127434</v>
      </c>
      <c r="AK26" s="8">
        <f t="shared" si="16"/>
        <v>1.0631125814970277</v>
      </c>
      <c r="AL26" s="8">
        <f t="shared" si="17"/>
        <v>1.0015461587330687</v>
      </c>
      <c r="AM26" s="8"/>
      <c r="AN26" s="8">
        <f t="shared" ref="AN26:BE26" si="55">(B26/B22-1)*100</f>
        <v>2.5425443457740116</v>
      </c>
      <c r="AO26" s="8">
        <f t="shared" si="55"/>
        <v>2.8341848974732242</v>
      </c>
      <c r="AP26" s="8">
        <f t="shared" si="55"/>
        <v>4.1841115166470599</v>
      </c>
      <c r="AQ26" s="8">
        <f t="shared" si="55"/>
        <v>4.4761654466015433</v>
      </c>
      <c r="AR26" s="8">
        <f t="shared" si="55"/>
        <v>3.0543410747159161</v>
      </c>
      <c r="AS26" s="8">
        <f t="shared" si="55"/>
        <v>3.6393130663549655</v>
      </c>
      <c r="AT26" s="8">
        <f t="shared" si="55"/>
        <v>2.8474765021186288</v>
      </c>
      <c r="AU26" s="8">
        <f t="shared" si="55"/>
        <v>4.9271646222032617</v>
      </c>
      <c r="AV26" s="8">
        <f t="shared" si="55"/>
        <v>3.7763669539769618</v>
      </c>
      <c r="AW26" s="8">
        <f t="shared" si="55"/>
        <v>4.1344477254131595</v>
      </c>
      <c r="AX26" s="8">
        <f t="shared" si="55"/>
        <v>3.5377038896827973</v>
      </c>
      <c r="AY26" s="8">
        <f t="shared" si="55"/>
        <v>3.8686935511712761</v>
      </c>
      <c r="AZ26" s="8">
        <f t="shared" si="55"/>
        <v>5.3385842654845472</v>
      </c>
      <c r="BA26" s="8">
        <f t="shared" si="55"/>
        <v>4.4486706055756775</v>
      </c>
      <c r="BB26" s="8">
        <f t="shared" si="55"/>
        <v>3.843728927541723</v>
      </c>
      <c r="BC26" s="8">
        <f t="shared" si="55"/>
        <v>3.9561895351822418</v>
      </c>
      <c r="BD26" s="8">
        <f t="shared" si="55"/>
        <v>3.6513775314195085</v>
      </c>
      <c r="BE26" s="8">
        <f t="shared" si="55"/>
        <v>3.8947918782722413</v>
      </c>
      <c r="BG26" s="17">
        <f t="shared" si="35"/>
        <v>2.3279030220763275</v>
      </c>
      <c r="BH26" s="17">
        <f t="shared" si="18"/>
        <v>4.9181532748090007</v>
      </c>
      <c r="BI26" s="17">
        <f t="shared" si="19"/>
        <v>3.7721846298365946</v>
      </c>
      <c r="BJ26" s="17">
        <f t="shared" si="20"/>
        <v>6.829536235764877</v>
      </c>
      <c r="BK26" s="17">
        <f t="shared" si="21"/>
        <v>3.262967208897205</v>
      </c>
      <c r="BL26" s="17">
        <f t="shared" si="22"/>
        <v>2.9640026662452357</v>
      </c>
      <c r="BM26" s="17">
        <f t="shared" si="23"/>
        <v>2.9321647377841487</v>
      </c>
      <c r="BN26" s="17">
        <f t="shared" si="24"/>
        <v>7.2008179569400532</v>
      </c>
      <c r="BO26" s="17">
        <f t="shared" si="25"/>
        <v>4.3806000833827241</v>
      </c>
      <c r="BP26" s="17">
        <f t="shared" si="26"/>
        <v>4.2948271481672684</v>
      </c>
      <c r="BQ26" s="17">
        <f t="shared" si="27"/>
        <v>2.2936018752378828</v>
      </c>
      <c r="BR26" s="17">
        <f t="shared" si="28"/>
        <v>3.3103150317673524</v>
      </c>
      <c r="BS26" s="17">
        <f t="shared" si="29"/>
        <v>4.8876641848559998</v>
      </c>
      <c r="BT26" s="17">
        <f t="shared" si="30"/>
        <v>2.9185786108794964</v>
      </c>
      <c r="BU26" s="17">
        <f t="shared" si="31"/>
        <v>4.7278289534653517</v>
      </c>
      <c r="BV26" s="17">
        <f t="shared" si="32"/>
        <v>3.2421697998850973</v>
      </c>
      <c r="BW26" s="17">
        <f t="shared" si="33"/>
        <v>4.2524503259881108</v>
      </c>
      <c r="BX26" s="17">
        <f t="shared" si="34"/>
        <v>4.0061846349322749</v>
      </c>
    </row>
    <row r="27" spans="1:76" x14ac:dyDescent="0.25">
      <c r="A27" s="1">
        <v>200601</v>
      </c>
      <c r="B27" s="18">
        <v>100.60765346561334</v>
      </c>
      <c r="C27" s="18">
        <v>100.17660245862</v>
      </c>
      <c r="D27" s="18">
        <v>105.48457710204603</v>
      </c>
      <c r="E27" s="18">
        <v>93.514183758396953</v>
      </c>
      <c r="F27" s="18">
        <v>101.18511193002834</v>
      </c>
      <c r="G27" s="18">
        <v>103.0453751212051</v>
      </c>
      <c r="H27" s="18">
        <v>102.01796809435307</v>
      </c>
      <c r="I27" s="18">
        <v>97.173978280050946</v>
      </c>
      <c r="J27" s="18">
        <v>97.894946904241351</v>
      </c>
      <c r="K27" s="18">
        <v>102.73357016353835</v>
      </c>
      <c r="L27" s="18">
        <v>96.439510692176611</v>
      </c>
      <c r="M27" s="18">
        <v>96.366603066041677</v>
      </c>
      <c r="N27" s="18">
        <v>92.895994604695673</v>
      </c>
      <c r="O27" s="18">
        <v>93.874959039221309</v>
      </c>
      <c r="P27" s="18">
        <v>95.923229607444668</v>
      </c>
      <c r="Q27" s="18">
        <v>96.667492492030078</v>
      </c>
      <c r="R27" s="18">
        <v>99.74543801070098</v>
      </c>
      <c r="S27" s="18">
        <v>97.919781060465468</v>
      </c>
      <c r="U27" s="8">
        <f t="shared" si="0"/>
        <v>1.4748177581761057</v>
      </c>
      <c r="V27" s="8">
        <f t="shared" si="1"/>
        <v>1.5108485542050021</v>
      </c>
      <c r="W27" s="8">
        <f t="shared" si="2"/>
        <v>1.0659675099443877</v>
      </c>
      <c r="X27" s="8">
        <f t="shared" si="3"/>
        <v>2.021063137278567E-2</v>
      </c>
      <c r="Y27" s="8">
        <f t="shared" si="4"/>
        <v>0.33060974285248346</v>
      </c>
      <c r="Z27" s="8">
        <f t="shared" si="5"/>
        <v>0.4271718670777247</v>
      </c>
      <c r="AA27" s="8">
        <f t="shared" si="6"/>
        <v>0.63217079893540529</v>
      </c>
      <c r="AB27" s="8">
        <f t="shared" si="7"/>
        <v>0.73433800447562092</v>
      </c>
      <c r="AC27" s="8">
        <f t="shared" si="8"/>
        <v>1.2844167998120604</v>
      </c>
      <c r="AD27" s="8">
        <f t="shared" si="9"/>
        <v>1.3226990325661214</v>
      </c>
      <c r="AE27" s="8">
        <f t="shared" si="10"/>
        <v>0.93635041479616099</v>
      </c>
      <c r="AF27" s="8">
        <f t="shared" si="11"/>
        <v>1.3021999971834619</v>
      </c>
      <c r="AG27" s="8">
        <f t="shared" si="12"/>
        <v>1.2798568753719097</v>
      </c>
      <c r="AH27" s="8">
        <f t="shared" si="13"/>
        <v>1.1085378609996033</v>
      </c>
      <c r="AI27" s="8">
        <f t="shared" si="14"/>
        <v>1.1029812884305823</v>
      </c>
      <c r="AJ27" s="8">
        <f t="shared" si="15"/>
        <v>1.0029401767253088</v>
      </c>
      <c r="AK27" s="8">
        <f t="shared" si="16"/>
        <v>1.2641785903894087</v>
      </c>
      <c r="AL27" s="8">
        <f t="shared" si="17"/>
        <v>1.1505183218586179</v>
      </c>
      <c r="AM27" s="8"/>
      <c r="AN27" s="8">
        <f t="shared" ref="AN27:BE27" si="56">(B27/B23-1)*100</f>
        <v>2.4411420024731623</v>
      </c>
      <c r="AO27" s="8">
        <f t="shared" si="56"/>
        <v>3.0208440268228109</v>
      </c>
      <c r="AP27" s="8">
        <f t="shared" si="56"/>
        <v>4.7311906814491156</v>
      </c>
      <c r="AQ27" s="8">
        <f t="shared" si="56"/>
        <v>2.9318420426617919</v>
      </c>
      <c r="AR27" s="8">
        <f t="shared" si="56"/>
        <v>1.6314308792275023</v>
      </c>
      <c r="AS27" s="8">
        <f t="shared" si="56"/>
        <v>3.2275844437332113</v>
      </c>
      <c r="AT27" s="8">
        <f t="shared" si="56"/>
        <v>2.6771132726244984</v>
      </c>
      <c r="AU27" s="8">
        <f t="shared" si="56"/>
        <v>4.2578254106354851</v>
      </c>
      <c r="AV27" s="8">
        <f t="shared" si="56"/>
        <v>4.6469902962220866</v>
      </c>
      <c r="AW27" s="8">
        <f t="shared" si="56"/>
        <v>4.9277755622621822</v>
      </c>
      <c r="AX27" s="8">
        <f t="shared" si="56"/>
        <v>3.5947506787056271</v>
      </c>
      <c r="AY27" s="8">
        <f t="shared" si="56"/>
        <v>4.0288434961541553</v>
      </c>
      <c r="AZ27" s="8">
        <f t="shared" si="56"/>
        <v>5.6458618451963538</v>
      </c>
      <c r="BA27" s="8">
        <f t="shared" si="56"/>
        <v>4.3676016038278531</v>
      </c>
      <c r="BB27" s="8">
        <f t="shared" si="56"/>
        <v>4.5071864312456356</v>
      </c>
      <c r="BC27" s="8">
        <f t="shared" si="56"/>
        <v>3.5946159778225795</v>
      </c>
      <c r="BD27" s="8">
        <f t="shared" si="56"/>
        <v>4.9963403836029263</v>
      </c>
      <c r="BE27" s="8">
        <f t="shared" si="56"/>
        <v>4.0686059016035392</v>
      </c>
      <c r="BG27" s="17">
        <f t="shared" si="35"/>
        <v>5.8992710327044229</v>
      </c>
      <c r="BH27" s="17">
        <f t="shared" si="18"/>
        <v>6.0433942168200083</v>
      </c>
      <c r="BI27" s="17">
        <f t="shared" si="19"/>
        <v>4.2638700397775509</v>
      </c>
      <c r="BJ27" s="17">
        <f t="shared" si="20"/>
        <v>8.084252549114268E-2</v>
      </c>
      <c r="BK27" s="17">
        <f t="shared" si="21"/>
        <v>1.3224389714099338</v>
      </c>
      <c r="BL27" s="17">
        <f t="shared" si="22"/>
        <v>1.7086874683108988</v>
      </c>
      <c r="BM27" s="17">
        <f t="shared" si="23"/>
        <v>2.5286831957416211</v>
      </c>
      <c r="BN27" s="17">
        <f t="shared" si="24"/>
        <v>2.9373520179024837</v>
      </c>
      <c r="BO27" s="17">
        <f t="shared" si="25"/>
        <v>5.1376671992482414</v>
      </c>
      <c r="BP27" s="17">
        <f t="shared" si="26"/>
        <v>5.2907961302644857</v>
      </c>
      <c r="BQ27" s="17">
        <f t="shared" si="27"/>
        <v>3.745401659184644</v>
      </c>
      <c r="BR27" s="17">
        <f t="shared" si="28"/>
        <v>5.2087999887338476</v>
      </c>
      <c r="BS27" s="17">
        <f t="shared" si="29"/>
        <v>5.1194275014876389</v>
      </c>
      <c r="BT27" s="17">
        <f t="shared" si="30"/>
        <v>4.4341514439984131</v>
      </c>
      <c r="BU27" s="17">
        <f t="shared" si="31"/>
        <v>4.4119251537223292</v>
      </c>
      <c r="BV27" s="17">
        <f t="shared" si="32"/>
        <v>4.0117607069012351</v>
      </c>
      <c r="BW27" s="17">
        <f t="shared" si="33"/>
        <v>5.0567143615576349</v>
      </c>
      <c r="BX27" s="17">
        <f t="shared" si="34"/>
        <v>4.6020732874344716</v>
      </c>
    </row>
    <row r="28" spans="1:76" x14ac:dyDescent="0.25">
      <c r="A28" s="1">
        <v>200602</v>
      </c>
      <c r="B28" s="18">
        <v>101.96947526525057</v>
      </c>
      <c r="C28" s="18">
        <v>100.76805027135303</v>
      </c>
      <c r="D28" s="18">
        <v>106.23411700072901</v>
      </c>
      <c r="E28" s="18">
        <v>94.414951568318159</v>
      </c>
      <c r="F28" s="18">
        <v>102.11962133133655</v>
      </c>
      <c r="G28" s="18">
        <v>103.74870917024526</v>
      </c>
      <c r="H28" s="18">
        <v>102.83788702900726</v>
      </c>
      <c r="I28" s="18">
        <v>98.8075156417855</v>
      </c>
      <c r="J28" s="18">
        <v>98.738160995849526</v>
      </c>
      <c r="K28" s="18">
        <v>103.5808241972983</v>
      </c>
      <c r="L28" s="18">
        <v>97.516457089269139</v>
      </c>
      <c r="M28" s="18">
        <v>97.496439504468057</v>
      </c>
      <c r="N28" s="18">
        <v>93.730049493803094</v>
      </c>
      <c r="O28" s="18">
        <v>94.870693449044367</v>
      </c>
      <c r="P28" s="18">
        <v>96.832531696656233</v>
      </c>
      <c r="Q28" s="18">
        <v>97.533988889858634</v>
      </c>
      <c r="R28" s="18">
        <v>100.5673416906275</v>
      </c>
      <c r="S28" s="18">
        <v>98.874892951498239</v>
      </c>
      <c r="U28" s="8">
        <f t="shared" si="0"/>
        <v>1.3535966228480634</v>
      </c>
      <c r="V28" s="8">
        <f t="shared" si="1"/>
        <v>0.59040514273513978</v>
      </c>
      <c r="W28" s="8">
        <f t="shared" si="2"/>
        <v>0.71056823592123841</v>
      </c>
      <c r="X28" s="8">
        <f t="shared" si="3"/>
        <v>0.96324191017742589</v>
      </c>
      <c r="Y28" s="8">
        <f t="shared" si="4"/>
        <v>0.92356413259140346</v>
      </c>
      <c r="Z28" s="8">
        <f t="shared" si="5"/>
        <v>0.68254790495243522</v>
      </c>
      <c r="AA28" s="8">
        <f t="shared" si="6"/>
        <v>0.80370051469353943</v>
      </c>
      <c r="AB28" s="8">
        <f t="shared" si="7"/>
        <v>1.6810440311775476</v>
      </c>
      <c r="AC28" s="8">
        <f t="shared" si="8"/>
        <v>0.86134587971429255</v>
      </c>
      <c r="AD28" s="8">
        <f t="shared" si="9"/>
        <v>0.824710007070939</v>
      </c>
      <c r="AE28" s="8">
        <f t="shared" si="10"/>
        <v>1.1167066167828255</v>
      </c>
      <c r="AF28" s="8">
        <f t="shared" si="11"/>
        <v>1.1724356804940772</v>
      </c>
      <c r="AG28" s="8">
        <f t="shared" si="12"/>
        <v>0.89783729929004963</v>
      </c>
      <c r="AH28" s="8">
        <f t="shared" si="13"/>
        <v>1.06070289671929</v>
      </c>
      <c r="AI28" s="8">
        <f t="shared" si="14"/>
        <v>0.94794774209832067</v>
      </c>
      <c r="AJ28" s="8">
        <f t="shared" si="15"/>
        <v>0.89636792627054707</v>
      </c>
      <c r="AK28" s="8">
        <f t="shared" si="16"/>
        <v>0.82400127396136114</v>
      </c>
      <c r="AL28" s="8">
        <f t="shared" si="17"/>
        <v>0.97540239641977777</v>
      </c>
      <c r="AM28" s="8"/>
      <c r="AN28" s="8">
        <f t="shared" ref="AN28:BE28" si="57">(B28/B24-1)*100</f>
        <v>3.8060736549718976</v>
      </c>
      <c r="AO28" s="8">
        <f t="shared" si="57"/>
        <v>3.6280886525580147</v>
      </c>
      <c r="AP28" s="8">
        <f t="shared" si="57"/>
        <v>4.6132624615696782</v>
      </c>
      <c r="AQ28" s="8">
        <f t="shared" si="57"/>
        <v>3.5663215575554963</v>
      </c>
      <c r="AR28" s="8">
        <f t="shared" si="57"/>
        <v>2.988667145128332</v>
      </c>
      <c r="AS28" s="8">
        <f t="shared" si="57"/>
        <v>3.1548919992087088</v>
      </c>
      <c r="AT28" s="8">
        <f t="shared" si="57"/>
        <v>2.8853410500348176</v>
      </c>
      <c r="AU28" s="8">
        <f t="shared" si="57"/>
        <v>5.5330615934361171</v>
      </c>
      <c r="AV28" s="8">
        <f t="shared" si="57"/>
        <v>3.9696339980448636</v>
      </c>
      <c r="AW28" s="8">
        <f t="shared" si="57"/>
        <v>4.4705256080002087</v>
      </c>
      <c r="AX28" s="8">
        <f t="shared" si="57"/>
        <v>3.9949338081881614</v>
      </c>
      <c r="AY28" s="8">
        <f t="shared" si="57"/>
        <v>4.7035963904277889</v>
      </c>
      <c r="AZ28" s="8">
        <f t="shared" si="57"/>
        <v>5.0764794372740063</v>
      </c>
      <c r="BA28" s="8">
        <f t="shared" si="57"/>
        <v>4.4337001053339042</v>
      </c>
      <c r="BB28" s="8">
        <f t="shared" si="57"/>
        <v>4.3559050185004056</v>
      </c>
      <c r="BC28" s="8">
        <f t="shared" si="57"/>
        <v>3.4814221274418911</v>
      </c>
      <c r="BD28" s="8">
        <f t="shared" si="57"/>
        <v>4.442289317382464</v>
      </c>
      <c r="BE28" s="8">
        <f t="shared" si="57"/>
        <v>4.1581869890357392</v>
      </c>
      <c r="BG28" s="17">
        <f t="shared" si="35"/>
        <v>5.4143864913922535</v>
      </c>
      <c r="BH28" s="17">
        <f t="shared" si="18"/>
        <v>2.3616205709405591</v>
      </c>
      <c r="BI28" s="17">
        <f t="shared" si="19"/>
        <v>2.8422729436849536</v>
      </c>
      <c r="BJ28" s="17">
        <f t="shared" si="20"/>
        <v>3.8529676407097035</v>
      </c>
      <c r="BK28" s="17">
        <f t="shared" si="21"/>
        <v>3.6942565303656139</v>
      </c>
      <c r="BL28" s="17">
        <f t="shared" si="22"/>
        <v>2.7301916198097409</v>
      </c>
      <c r="BM28" s="17">
        <f t="shared" si="23"/>
        <v>3.2148020587741577</v>
      </c>
      <c r="BN28" s="17">
        <f t="shared" si="24"/>
        <v>6.7241761247101905</v>
      </c>
      <c r="BO28" s="17">
        <f t="shared" si="25"/>
        <v>3.4453835188571702</v>
      </c>
      <c r="BP28" s="17">
        <f t="shared" si="26"/>
        <v>3.298840028283756</v>
      </c>
      <c r="BQ28" s="17">
        <f t="shared" si="27"/>
        <v>4.4668264671313018</v>
      </c>
      <c r="BR28" s="17">
        <f t="shared" si="28"/>
        <v>4.6897427219763088</v>
      </c>
      <c r="BS28" s="17">
        <f t="shared" si="29"/>
        <v>3.5913491971601985</v>
      </c>
      <c r="BT28" s="17">
        <f t="shared" si="30"/>
        <v>4.2428115868771599</v>
      </c>
      <c r="BU28" s="17">
        <f t="shared" si="31"/>
        <v>3.7917909683932827</v>
      </c>
      <c r="BV28" s="17">
        <f t="shared" si="32"/>
        <v>3.5854717050821883</v>
      </c>
      <c r="BW28" s="17">
        <f t="shared" si="33"/>
        <v>3.2960050958454445</v>
      </c>
      <c r="BX28" s="17">
        <f t="shared" si="34"/>
        <v>3.9016095856791111</v>
      </c>
    </row>
    <row r="29" spans="1:76" x14ac:dyDescent="0.25">
      <c r="A29" s="1">
        <v>200603</v>
      </c>
      <c r="B29" s="18">
        <v>103.16065455706072</v>
      </c>
      <c r="C29" s="18">
        <v>101.92414942052274</v>
      </c>
      <c r="D29" s="18">
        <v>106.88697254259202</v>
      </c>
      <c r="E29" s="18">
        <v>95.789260148169745</v>
      </c>
      <c r="F29" s="18">
        <v>102.9717518062573</v>
      </c>
      <c r="G29" s="18">
        <v>104.66925708464181</v>
      </c>
      <c r="H29" s="18">
        <v>103.81037568917036</v>
      </c>
      <c r="I29" s="18">
        <v>100.32541346540174</v>
      </c>
      <c r="J29" s="18">
        <v>99.314593500857299</v>
      </c>
      <c r="K29" s="18">
        <v>104.15612277656892</v>
      </c>
      <c r="L29" s="18">
        <v>98.328832629225417</v>
      </c>
      <c r="M29" s="18">
        <v>98.540423155820164</v>
      </c>
      <c r="N29" s="18">
        <v>94.710546535873661</v>
      </c>
      <c r="O29" s="18">
        <v>95.692280723986784</v>
      </c>
      <c r="P29" s="18">
        <v>97.380622405845955</v>
      </c>
      <c r="Q29" s="18">
        <v>98.832031392657527</v>
      </c>
      <c r="R29" s="18">
        <v>101.36412526692432</v>
      </c>
      <c r="S29" s="18">
        <v>99.794293735031815</v>
      </c>
      <c r="U29" s="8">
        <f t="shared" si="0"/>
        <v>1.1681724248473024</v>
      </c>
      <c r="V29" s="8">
        <f t="shared" si="1"/>
        <v>1.1472874051413173</v>
      </c>
      <c r="W29" s="8">
        <f t="shared" si="2"/>
        <v>0.6145441410865482</v>
      </c>
      <c r="X29" s="8">
        <f t="shared" si="3"/>
        <v>1.4556048136688871</v>
      </c>
      <c r="Y29" s="8">
        <f t="shared" si="4"/>
        <v>0.83444343389791342</v>
      </c>
      <c r="Z29" s="8">
        <f t="shared" si="5"/>
        <v>0.88728613759039288</v>
      </c>
      <c r="AA29" s="8">
        <f t="shared" si="6"/>
        <v>0.94565212127393217</v>
      </c>
      <c r="AB29" s="8">
        <f t="shared" si="7"/>
        <v>1.5362169707000772</v>
      </c>
      <c r="AC29" s="8">
        <f t="shared" si="8"/>
        <v>0.58379910988215489</v>
      </c>
      <c r="AD29" s="8">
        <f t="shared" si="9"/>
        <v>0.55541031240957661</v>
      </c>
      <c r="AE29" s="8">
        <f t="shared" si="10"/>
        <v>0.83306506840441497</v>
      </c>
      <c r="AF29" s="8">
        <f t="shared" si="11"/>
        <v>1.070791565987661</v>
      </c>
      <c r="AG29" s="8">
        <f t="shared" si="12"/>
        <v>1.0460861243174691</v>
      </c>
      <c r="AH29" s="8">
        <f t="shared" si="13"/>
        <v>0.86600745190472672</v>
      </c>
      <c r="AI29" s="8">
        <f t="shared" si="14"/>
        <v>0.56601918754608516</v>
      </c>
      <c r="AJ29" s="8">
        <f t="shared" si="15"/>
        <v>1.3308617001861034</v>
      </c>
      <c r="AK29" s="8">
        <f t="shared" si="16"/>
        <v>0.79228859279978359</v>
      </c>
      <c r="AL29" s="8">
        <f t="shared" si="17"/>
        <v>0.92986273470310188</v>
      </c>
      <c r="AM29" s="8"/>
      <c r="AN29" s="8">
        <f t="shared" ref="AN29:BE29" si="58">(B29/B25-1)*100</f>
        <v>4.655368597797338</v>
      </c>
      <c r="AO29" s="8">
        <f t="shared" si="58"/>
        <v>4.5515587091549792</v>
      </c>
      <c r="AP29" s="8">
        <f t="shared" si="58"/>
        <v>3.3753884297549774</v>
      </c>
      <c r="AQ29" s="8">
        <f t="shared" si="58"/>
        <v>4.2028459715861555</v>
      </c>
      <c r="AR29" s="8">
        <f t="shared" si="58"/>
        <v>2.9350515654966269</v>
      </c>
      <c r="AS29" s="8">
        <f t="shared" si="58"/>
        <v>2.7656870743145934</v>
      </c>
      <c r="AT29" s="8">
        <f t="shared" si="58"/>
        <v>3.1508664519011464</v>
      </c>
      <c r="AU29" s="8">
        <f t="shared" si="58"/>
        <v>5.8734736672078069</v>
      </c>
      <c r="AV29" s="8">
        <f t="shared" si="58"/>
        <v>3.8785184642131654</v>
      </c>
      <c r="AW29" s="8">
        <f t="shared" si="58"/>
        <v>3.8286882783652665</v>
      </c>
      <c r="AX29" s="8">
        <f t="shared" si="58"/>
        <v>3.5038768284048061</v>
      </c>
      <c r="AY29" s="8">
        <f t="shared" si="58"/>
        <v>4.444623331098585</v>
      </c>
      <c r="AZ29" s="8">
        <f t="shared" si="58"/>
        <v>4.5199002679154887</v>
      </c>
      <c r="BA29" s="8">
        <f t="shared" si="58"/>
        <v>3.8179089023369972</v>
      </c>
      <c r="BB29" s="8">
        <f t="shared" si="58"/>
        <v>3.8522216751116556</v>
      </c>
      <c r="BC29" s="8">
        <f t="shared" si="58"/>
        <v>4.101559713670011</v>
      </c>
      <c r="BD29" s="8">
        <f t="shared" si="58"/>
        <v>4.0015349572044556</v>
      </c>
      <c r="BE29" s="8">
        <f t="shared" si="58"/>
        <v>4.1193407997789366</v>
      </c>
      <c r="BG29" s="17">
        <f t="shared" si="35"/>
        <v>4.6726896993892097</v>
      </c>
      <c r="BH29" s="17">
        <f t="shared" si="18"/>
        <v>4.5891496205652693</v>
      </c>
      <c r="BI29" s="17">
        <f t="shared" si="19"/>
        <v>2.4581765643461928</v>
      </c>
      <c r="BJ29" s="17">
        <f t="shared" si="20"/>
        <v>5.8224192546755482</v>
      </c>
      <c r="BK29" s="17">
        <f t="shared" si="21"/>
        <v>3.3377737355916537</v>
      </c>
      <c r="BL29" s="17">
        <f t="shared" si="22"/>
        <v>3.5491445503615715</v>
      </c>
      <c r="BM29" s="17">
        <f t="shared" si="23"/>
        <v>3.7826084850957287</v>
      </c>
      <c r="BN29" s="17">
        <f t="shared" si="24"/>
        <v>6.1448678828003089</v>
      </c>
      <c r="BO29" s="17">
        <f t="shared" si="25"/>
        <v>2.3351964395286195</v>
      </c>
      <c r="BP29" s="17">
        <f t="shared" si="26"/>
        <v>2.2216412496383064</v>
      </c>
      <c r="BQ29" s="17">
        <f t="shared" si="27"/>
        <v>3.3322602736176599</v>
      </c>
      <c r="BR29" s="17">
        <f t="shared" si="28"/>
        <v>4.283166263950644</v>
      </c>
      <c r="BS29" s="17">
        <f t="shared" si="29"/>
        <v>4.1843444972698762</v>
      </c>
      <c r="BT29" s="17">
        <f t="shared" si="30"/>
        <v>3.4640298076189069</v>
      </c>
      <c r="BU29" s="17">
        <f t="shared" si="31"/>
        <v>2.2640767501843406</v>
      </c>
      <c r="BV29" s="17">
        <f t="shared" si="32"/>
        <v>5.3234468007444136</v>
      </c>
      <c r="BW29" s="17">
        <f t="shared" si="33"/>
        <v>3.1691543711991343</v>
      </c>
      <c r="BX29" s="17">
        <f t="shared" si="34"/>
        <v>3.7194509388124075</v>
      </c>
    </row>
    <row r="30" spans="1:76" x14ac:dyDescent="0.25">
      <c r="A30" s="1">
        <v>200604</v>
      </c>
      <c r="B30" s="18">
        <v>104.22096136493928</v>
      </c>
      <c r="C30" s="18">
        <v>103.70661027093576</v>
      </c>
      <c r="D30" s="18">
        <v>108.26312166690202</v>
      </c>
      <c r="E30" s="18">
        <v>96.399263711919943</v>
      </c>
      <c r="F30" s="18">
        <v>104.11665324955764</v>
      </c>
      <c r="G30" s="18">
        <v>105.84494739329227</v>
      </c>
      <c r="H30" s="18">
        <v>104.48725634207975</v>
      </c>
      <c r="I30" s="18">
        <v>101.67480203895209</v>
      </c>
      <c r="J30" s="18">
        <v>100.54999448721841</v>
      </c>
      <c r="K30" s="18">
        <v>104.72474025374004</v>
      </c>
      <c r="L30" s="18">
        <v>99.173995725054866</v>
      </c>
      <c r="M30" s="18">
        <v>99.335201816547468</v>
      </c>
      <c r="N30" s="18">
        <v>95.445944017146005</v>
      </c>
      <c r="O30" s="18">
        <v>96.747101104839814</v>
      </c>
      <c r="P30" s="18">
        <v>98.228183248448076</v>
      </c>
      <c r="Q30" s="18">
        <v>99.505841409812788</v>
      </c>
      <c r="R30" s="18">
        <v>102.3767245047959</v>
      </c>
      <c r="S30" s="18">
        <v>100.74124206337915</v>
      </c>
      <c r="U30" s="8">
        <f t="shared" si="0"/>
        <v>1.0278209385459869</v>
      </c>
      <c r="V30" s="8">
        <f t="shared" si="1"/>
        <v>1.7488111115442129</v>
      </c>
      <c r="W30" s="8">
        <f t="shared" si="2"/>
        <v>1.2874806831689733</v>
      </c>
      <c r="X30" s="8">
        <f t="shared" si="3"/>
        <v>0.63681832682143114</v>
      </c>
      <c r="Y30" s="8">
        <f t="shared" si="4"/>
        <v>1.1118597316422063</v>
      </c>
      <c r="Z30" s="8">
        <f t="shared" si="5"/>
        <v>1.1232431961370803</v>
      </c>
      <c r="AA30" s="8">
        <f t="shared" si="6"/>
        <v>0.65203564519995538</v>
      </c>
      <c r="AB30" s="8">
        <f t="shared" si="7"/>
        <v>1.345011724288292</v>
      </c>
      <c r="AC30" s="8">
        <f t="shared" si="8"/>
        <v>1.2439269424693755</v>
      </c>
      <c r="AD30" s="8">
        <f t="shared" si="9"/>
        <v>0.54592803765447506</v>
      </c>
      <c r="AE30" s="8">
        <f t="shared" si="10"/>
        <v>0.8595272345155891</v>
      </c>
      <c r="AF30" s="8">
        <f t="shared" si="11"/>
        <v>0.80655089076544506</v>
      </c>
      <c r="AG30" s="8">
        <f t="shared" si="12"/>
        <v>0.77646841684499979</v>
      </c>
      <c r="AH30" s="8">
        <f t="shared" si="13"/>
        <v>1.1023045671735288</v>
      </c>
      <c r="AI30" s="8">
        <f t="shared" si="14"/>
        <v>0.87035882669737052</v>
      </c>
      <c r="AJ30" s="8">
        <f t="shared" si="15"/>
        <v>0.68177291072590851</v>
      </c>
      <c r="AK30" s="8">
        <f t="shared" si="16"/>
        <v>0.99897200829690558</v>
      </c>
      <c r="AL30" s="8">
        <f t="shared" si="17"/>
        <v>0.94890027566267854</v>
      </c>
      <c r="AM30" s="8"/>
      <c r="AN30" s="8">
        <f t="shared" ref="AN30:BE30" si="59">(B30/B26-1)*100</f>
        <v>5.1192697253775732</v>
      </c>
      <c r="AO30" s="8">
        <f t="shared" si="59"/>
        <v>5.0878723265890047</v>
      </c>
      <c r="AP30" s="8">
        <f t="shared" si="59"/>
        <v>3.7281225133721119</v>
      </c>
      <c r="AQ30" s="8">
        <f t="shared" si="59"/>
        <v>3.1060131593108053</v>
      </c>
      <c r="AR30" s="8">
        <f t="shared" si="59"/>
        <v>3.2373943721775378</v>
      </c>
      <c r="AS30" s="8">
        <f t="shared" si="59"/>
        <v>3.1556118906353348</v>
      </c>
      <c r="AT30" s="8">
        <f t="shared" si="59"/>
        <v>3.0679165929235364</v>
      </c>
      <c r="AU30" s="8">
        <f t="shared" si="59"/>
        <v>5.4000675531937103</v>
      </c>
      <c r="AV30" s="8">
        <f t="shared" si="59"/>
        <v>4.0313915367270248</v>
      </c>
      <c r="AW30" s="8">
        <f t="shared" si="59"/>
        <v>3.2865237828497262</v>
      </c>
      <c r="AX30" s="8">
        <f t="shared" si="59"/>
        <v>3.7983406665261121</v>
      </c>
      <c r="AY30" s="8">
        <f t="shared" si="59"/>
        <v>4.4228411193887762</v>
      </c>
      <c r="AZ30" s="8">
        <f t="shared" si="59"/>
        <v>4.0599391881926961</v>
      </c>
      <c r="BA30" s="8">
        <f t="shared" si="59"/>
        <v>4.2019941751848311</v>
      </c>
      <c r="BB30" s="8">
        <f t="shared" si="59"/>
        <v>3.5323999578263932</v>
      </c>
      <c r="BC30" s="8">
        <f t="shared" si="59"/>
        <v>3.9685864198728327</v>
      </c>
      <c r="BD30" s="8">
        <f t="shared" si="59"/>
        <v>3.9355294889831027</v>
      </c>
      <c r="BE30" s="8">
        <f t="shared" si="59"/>
        <v>4.0650698024567999</v>
      </c>
      <c r="BG30" s="17">
        <f t="shared" si="35"/>
        <v>4.1112837541839475</v>
      </c>
      <c r="BH30" s="17">
        <f t="shared" si="18"/>
        <v>6.9952444461768515</v>
      </c>
      <c r="BI30" s="17">
        <f t="shared" si="19"/>
        <v>5.1499227326758934</v>
      </c>
      <c r="BJ30" s="17">
        <f t="shared" si="20"/>
        <v>2.5472733072857245</v>
      </c>
      <c r="BK30" s="17">
        <f t="shared" si="21"/>
        <v>4.4474389265688252</v>
      </c>
      <c r="BL30" s="17">
        <f t="shared" si="22"/>
        <v>4.4929727845483214</v>
      </c>
      <c r="BM30" s="17">
        <f t="shared" si="23"/>
        <v>2.6081425807998215</v>
      </c>
      <c r="BN30" s="17">
        <f t="shared" si="24"/>
        <v>5.3800468971531679</v>
      </c>
      <c r="BO30" s="17">
        <f t="shared" si="25"/>
        <v>4.9757077698775021</v>
      </c>
      <c r="BP30" s="17">
        <f t="shared" si="26"/>
        <v>2.1837121506179002</v>
      </c>
      <c r="BQ30" s="17">
        <f t="shared" si="27"/>
        <v>3.4381089380623564</v>
      </c>
      <c r="BR30" s="17">
        <f t="shared" si="28"/>
        <v>3.2262035630617802</v>
      </c>
      <c r="BS30" s="17">
        <f t="shared" si="29"/>
        <v>3.1058736673799991</v>
      </c>
      <c r="BT30" s="17">
        <f t="shared" si="30"/>
        <v>4.409218268694115</v>
      </c>
      <c r="BU30" s="17">
        <f t="shared" si="31"/>
        <v>3.4814353067894821</v>
      </c>
      <c r="BV30" s="17">
        <f t="shared" si="32"/>
        <v>2.727091642903634</v>
      </c>
      <c r="BW30" s="17">
        <f t="shared" si="33"/>
        <v>3.9958880331876223</v>
      </c>
      <c r="BX30" s="17">
        <f t="shared" si="34"/>
        <v>3.7956011026507142</v>
      </c>
    </row>
    <row r="31" spans="1:76" x14ac:dyDescent="0.25">
      <c r="A31" s="1">
        <v>200701</v>
      </c>
      <c r="B31" s="18">
        <v>104.67601229339868</v>
      </c>
      <c r="C31" s="18">
        <v>104.45022105045757</v>
      </c>
      <c r="D31" s="18">
        <v>108.52825205820974</v>
      </c>
      <c r="E31" s="18">
        <v>97.93125630628478</v>
      </c>
      <c r="F31" s="18">
        <v>104.64822076637465</v>
      </c>
      <c r="G31" s="18">
        <v>106.43991174123319</v>
      </c>
      <c r="H31" s="18">
        <v>105.09690315011852</v>
      </c>
      <c r="I31" s="18">
        <v>102.75272815765054</v>
      </c>
      <c r="J31" s="18">
        <v>101.97117038933257</v>
      </c>
      <c r="K31" s="18">
        <v>105.76566086909342</v>
      </c>
      <c r="L31" s="18">
        <v>100.05384107297442</v>
      </c>
      <c r="M31" s="18">
        <v>100.43649691316033</v>
      </c>
      <c r="N31" s="18">
        <v>96.440931123198141</v>
      </c>
      <c r="O31" s="18">
        <v>97.671437607662853</v>
      </c>
      <c r="P31" s="18">
        <v>99.21653193887272</v>
      </c>
      <c r="Q31" s="18">
        <v>100.04469972716349</v>
      </c>
      <c r="R31" s="18">
        <v>103.27304224412318</v>
      </c>
      <c r="S31" s="18">
        <v>101.66839587178214</v>
      </c>
      <c r="U31" s="8">
        <f t="shared" si="0"/>
        <v>0.4366213115862605</v>
      </c>
      <c r="V31" s="8">
        <f t="shared" si="1"/>
        <v>0.71703315495426079</v>
      </c>
      <c r="W31" s="8">
        <f t="shared" si="2"/>
        <v>0.24489446380777657</v>
      </c>
      <c r="X31" s="8">
        <f t="shared" si="3"/>
        <v>1.5892160742462247</v>
      </c>
      <c r="Y31" s="8">
        <f t="shared" si="4"/>
        <v>0.5105499458793572</v>
      </c>
      <c r="Z31" s="8">
        <f t="shared" si="5"/>
        <v>0.56210935202243295</v>
      </c>
      <c r="AA31" s="8">
        <f t="shared" si="6"/>
        <v>0.58346522760905906</v>
      </c>
      <c r="AB31" s="8">
        <f t="shared" si="7"/>
        <v>1.060170363828683</v>
      </c>
      <c r="AC31" s="8">
        <f t="shared" si="8"/>
        <v>1.4134022675603486</v>
      </c>
      <c r="AD31" s="8">
        <f t="shared" si="9"/>
        <v>0.99395865087019697</v>
      </c>
      <c r="AE31" s="8">
        <f t="shared" si="10"/>
        <v>0.88717343844730845</v>
      </c>
      <c r="AF31" s="8">
        <f t="shared" si="11"/>
        <v>1.1086654846151456</v>
      </c>
      <c r="AG31" s="8">
        <f t="shared" si="12"/>
        <v>1.0424613809397743</v>
      </c>
      <c r="AH31" s="8">
        <f t="shared" si="13"/>
        <v>0.95541519308302014</v>
      </c>
      <c r="AI31" s="8">
        <f t="shared" si="14"/>
        <v>1.0061762904896909</v>
      </c>
      <c r="AJ31" s="8">
        <f t="shared" si="15"/>
        <v>0.54153435588915055</v>
      </c>
      <c r="AK31" s="8">
        <f t="shared" si="16"/>
        <v>0.87550929536261979</v>
      </c>
      <c r="AL31" s="8">
        <f t="shared" si="17"/>
        <v>0.92033192108122996</v>
      </c>
      <c r="AM31" s="8"/>
      <c r="AN31" s="8">
        <f t="shared" ref="AN31:BE31" si="60">(B31/B27-1)*100</f>
        <v>4.0437866182575055</v>
      </c>
      <c r="AO31" s="8">
        <f t="shared" si="60"/>
        <v>4.2660845815796877</v>
      </c>
      <c r="AP31" s="8">
        <f t="shared" si="60"/>
        <v>2.8854217742364963</v>
      </c>
      <c r="AQ31" s="8">
        <f t="shared" si="60"/>
        <v>4.7234252285190959</v>
      </c>
      <c r="AR31" s="8">
        <f t="shared" si="60"/>
        <v>3.4225478138929288</v>
      </c>
      <c r="AS31" s="8">
        <f t="shared" si="60"/>
        <v>3.2942154036853522</v>
      </c>
      <c r="AT31" s="8">
        <f t="shared" si="60"/>
        <v>3.0180321302986979</v>
      </c>
      <c r="AU31" s="8">
        <f t="shared" si="60"/>
        <v>5.7409915456192229</v>
      </c>
      <c r="AV31" s="8">
        <f t="shared" si="60"/>
        <v>4.1638752703737403</v>
      </c>
      <c r="AW31" s="8">
        <f t="shared" si="60"/>
        <v>2.951411793368397</v>
      </c>
      <c r="AX31" s="8">
        <f t="shared" si="60"/>
        <v>3.7477693062279327</v>
      </c>
      <c r="AY31" s="8">
        <f t="shared" si="60"/>
        <v>4.2233447248622769</v>
      </c>
      <c r="AZ31" s="8">
        <f t="shared" si="60"/>
        <v>3.8160273040698689</v>
      </c>
      <c r="BA31" s="8">
        <f t="shared" si="60"/>
        <v>4.0441866577596741</v>
      </c>
      <c r="BB31" s="8">
        <f t="shared" si="60"/>
        <v>3.4332688181012427</v>
      </c>
      <c r="BC31" s="8">
        <f t="shared" si="60"/>
        <v>3.4936328108560843</v>
      </c>
      <c r="BD31" s="8">
        <f t="shared" si="60"/>
        <v>3.5366070907861813</v>
      </c>
      <c r="BE31" s="8">
        <f t="shared" si="60"/>
        <v>3.8282508097132073</v>
      </c>
      <c r="BG31" s="17">
        <f t="shared" si="35"/>
        <v>1.746485246345042</v>
      </c>
      <c r="BH31" s="17">
        <f t="shared" si="18"/>
        <v>2.8681326198170431</v>
      </c>
      <c r="BI31" s="17">
        <f t="shared" si="19"/>
        <v>0.9795778552311063</v>
      </c>
      <c r="BJ31" s="17">
        <f t="shared" si="20"/>
        <v>6.3568642969848987</v>
      </c>
      <c r="BK31" s="17">
        <f t="shared" si="21"/>
        <v>2.0421997835174288</v>
      </c>
      <c r="BL31" s="17">
        <f t="shared" si="22"/>
        <v>2.2484374080897318</v>
      </c>
      <c r="BM31" s="17">
        <f t="shared" si="23"/>
        <v>2.3338609104362362</v>
      </c>
      <c r="BN31" s="17">
        <f t="shared" si="24"/>
        <v>4.2406814553147321</v>
      </c>
      <c r="BO31" s="17">
        <f t="shared" si="25"/>
        <v>5.6536090702413944</v>
      </c>
      <c r="BP31" s="17">
        <f t="shared" si="26"/>
        <v>3.9758346034807879</v>
      </c>
      <c r="BQ31" s="17">
        <f t="shared" si="27"/>
        <v>3.5486937537892338</v>
      </c>
      <c r="BR31" s="17">
        <f t="shared" si="28"/>
        <v>4.4346619384605823</v>
      </c>
      <c r="BS31" s="17">
        <f t="shared" si="29"/>
        <v>4.169845523759097</v>
      </c>
      <c r="BT31" s="17">
        <f t="shared" si="30"/>
        <v>3.8216607723320806</v>
      </c>
      <c r="BU31" s="17">
        <f t="shared" si="31"/>
        <v>4.0247051619587637</v>
      </c>
      <c r="BV31" s="17">
        <f t="shared" si="32"/>
        <v>2.1661374235566022</v>
      </c>
      <c r="BW31" s="17">
        <f t="shared" si="33"/>
        <v>3.5020371814504792</v>
      </c>
      <c r="BX31" s="17">
        <f t="shared" si="34"/>
        <v>3.6813276843249199</v>
      </c>
    </row>
    <row r="32" spans="1:76" x14ac:dyDescent="0.25">
      <c r="A32" s="1">
        <v>200702</v>
      </c>
      <c r="B32" s="18">
        <v>105.60303042926333</v>
      </c>
      <c r="C32" s="18">
        <v>105.46582032282996</v>
      </c>
      <c r="D32" s="18">
        <v>109.63603201904404</v>
      </c>
      <c r="E32" s="18">
        <v>98.626400978546783</v>
      </c>
      <c r="F32" s="18">
        <v>105.15180287529924</v>
      </c>
      <c r="G32" s="18">
        <v>107.31720160117477</v>
      </c>
      <c r="H32" s="18">
        <v>106.20244260831846</v>
      </c>
      <c r="I32" s="18">
        <v>104.56294675171527</v>
      </c>
      <c r="J32" s="18">
        <v>102.38050170171293</v>
      </c>
      <c r="K32" s="18">
        <v>106.90007384653269</v>
      </c>
      <c r="L32" s="18">
        <v>101.32812739980791</v>
      </c>
      <c r="M32" s="18">
        <v>101.60568755425221</v>
      </c>
      <c r="N32" s="18">
        <v>97.466836438683089</v>
      </c>
      <c r="O32" s="18">
        <v>98.979883608512495</v>
      </c>
      <c r="P32" s="18">
        <v>99.894708087322016</v>
      </c>
      <c r="Q32" s="18">
        <v>101.03109487350251</v>
      </c>
      <c r="R32" s="18">
        <v>104.61930720560845</v>
      </c>
      <c r="S32" s="18">
        <v>102.58615416667573</v>
      </c>
      <c r="U32" s="8">
        <f t="shared" si="0"/>
        <v>0.88560704172249149</v>
      </c>
      <c r="V32" s="8">
        <f t="shared" si="1"/>
        <v>0.97232850458188747</v>
      </c>
      <c r="W32" s="8">
        <f t="shared" si="2"/>
        <v>1.0207295702506336</v>
      </c>
      <c r="X32" s="8">
        <f t="shared" si="3"/>
        <v>0.70982921947606581</v>
      </c>
      <c r="Y32" s="8">
        <f t="shared" si="4"/>
        <v>0.4812142100808714</v>
      </c>
      <c r="Z32" s="8">
        <f t="shared" si="5"/>
        <v>0.82421137484063323</v>
      </c>
      <c r="AA32" s="8">
        <f t="shared" si="6"/>
        <v>1.0519239150375448</v>
      </c>
      <c r="AB32" s="8">
        <f t="shared" si="7"/>
        <v>1.7617231449926773</v>
      </c>
      <c r="AC32" s="8">
        <f t="shared" si="8"/>
        <v>0.40141866648926161</v>
      </c>
      <c r="AD32" s="8">
        <f t="shared" si="9"/>
        <v>1.0725721071637162</v>
      </c>
      <c r="AE32" s="8">
        <f t="shared" si="10"/>
        <v>1.2736006066014882</v>
      </c>
      <c r="AF32" s="8">
        <f t="shared" si="11"/>
        <v>1.1641093397580349</v>
      </c>
      <c r="AG32" s="8">
        <f t="shared" si="12"/>
        <v>1.0637654609269687</v>
      </c>
      <c r="AH32" s="8">
        <f t="shared" si="13"/>
        <v>1.3396403625239417</v>
      </c>
      <c r="AI32" s="8">
        <f t="shared" si="14"/>
        <v>0.68353139864545387</v>
      </c>
      <c r="AJ32" s="8">
        <f t="shared" si="15"/>
        <v>0.98595442740001538</v>
      </c>
      <c r="AK32" s="8">
        <f t="shared" si="16"/>
        <v>1.3035976593997134</v>
      </c>
      <c r="AL32" s="8">
        <f t="shared" si="17"/>
        <v>0.9026977233426603</v>
      </c>
      <c r="AM32" s="8"/>
      <c r="AN32" s="8">
        <f t="shared" ref="AN32:BE32" si="61">(B32/B28-1)*100</f>
        <v>3.5633753675410107</v>
      </c>
      <c r="AO32" s="8">
        <f t="shared" si="61"/>
        <v>4.6619638256635287</v>
      </c>
      <c r="AP32" s="8">
        <f t="shared" si="61"/>
        <v>3.2022810697355242</v>
      </c>
      <c r="AQ32" s="8">
        <f t="shared" si="61"/>
        <v>4.4605746656357192</v>
      </c>
      <c r="AR32" s="8">
        <f t="shared" si="61"/>
        <v>2.9692447978479031</v>
      </c>
      <c r="AS32" s="8">
        <f t="shared" si="61"/>
        <v>3.4395535708052316</v>
      </c>
      <c r="AT32" s="8">
        <f t="shared" si="61"/>
        <v>3.2717081967681416</v>
      </c>
      <c r="AU32" s="8">
        <f t="shared" si="61"/>
        <v>5.8248920363460854</v>
      </c>
      <c r="AV32" s="8">
        <f t="shared" si="61"/>
        <v>3.6888885402843519</v>
      </c>
      <c r="AW32" s="8">
        <f t="shared" si="61"/>
        <v>3.2045020639263955</v>
      </c>
      <c r="AX32" s="8">
        <f t="shared" si="61"/>
        <v>3.908745686945414</v>
      </c>
      <c r="AY32" s="8">
        <f t="shared" si="61"/>
        <v>4.2147672988569473</v>
      </c>
      <c r="AZ32" s="8">
        <f t="shared" si="61"/>
        <v>3.9867544774176755</v>
      </c>
      <c r="BA32" s="8">
        <f t="shared" si="61"/>
        <v>4.3313588317715812</v>
      </c>
      <c r="BB32" s="8">
        <f t="shared" si="61"/>
        <v>3.162342589842182</v>
      </c>
      <c r="BC32" s="8">
        <f t="shared" si="61"/>
        <v>3.5855254393348135</v>
      </c>
      <c r="BD32" s="8">
        <f t="shared" si="61"/>
        <v>4.0291067128391367</v>
      </c>
      <c r="BE32" s="8">
        <f t="shared" si="61"/>
        <v>3.7534920184419285</v>
      </c>
      <c r="BG32" s="17">
        <f t="shared" si="35"/>
        <v>3.542428166889966</v>
      </c>
      <c r="BH32" s="17">
        <f t="shared" si="18"/>
        <v>3.8893140183275499</v>
      </c>
      <c r="BI32" s="17">
        <f t="shared" si="19"/>
        <v>4.0829182810025344</v>
      </c>
      <c r="BJ32" s="17">
        <f t="shared" si="20"/>
        <v>2.8393168779042632</v>
      </c>
      <c r="BK32" s="17">
        <f t="shared" si="21"/>
        <v>1.9248568403234856</v>
      </c>
      <c r="BL32" s="17">
        <f t="shared" si="22"/>
        <v>3.2968454993625329</v>
      </c>
      <c r="BM32" s="17">
        <f t="shared" si="23"/>
        <v>4.2076956601501792</v>
      </c>
      <c r="BN32" s="17">
        <f t="shared" si="24"/>
        <v>7.0468925799707094</v>
      </c>
      <c r="BO32" s="17">
        <f t="shared" si="25"/>
        <v>1.6056746659570464</v>
      </c>
      <c r="BP32" s="17">
        <f t="shared" si="26"/>
        <v>4.2902884286548648</v>
      </c>
      <c r="BQ32" s="17">
        <f t="shared" si="27"/>
        <v>5.0944024264059529</v>
      </c>
      <c r="BR32" s="17">
        <f t="shared" si="28"/>
        <v>4.6564373590321395</v>
      </c>
      <c r="BS32" s="17">
        <f t="shared" si="29"/>
        <v>4.2550618437078747</v>
      </c>
      <c r="BT32" s="17">
        <f t="shared" si="30"/>
        <v>5.3585614500957668</v>
      </c>
      <c r="BU32" s="17">
        <f t="shared" si="31"/>
        <v>2.7341255945818155</v>
      </c>
      <c r="BV32" s="17">
        <f t="shared" si="32"/>
        <v>3.9438177096000615</v>
      </c>
      <c r="BW32" s="17">
        <f t="shared" si="33"/>
        <v>5.2143906375988536</v>
      </c>
      <c r="BX32" s="17">
        <f t="shared" si="34"/>
        <v>3.6107908933706412</v>
      </c>
    </row>
    <row r="33" spans="1:76" x14ac:dyDescent="0.25">
      <c r="A33" s="1">
        <v>200703</v>
      </c>
      <c r="B33" s="18">
        <v>106.90939116859445</v>
      </c>
      <c r="C33" s="18">
        <v>106.41652356100677</v>
      </c>
      <c r="D33" s="18">
        <v>110.84175871613392</v>
      </c>
      <c r="E33" s="18">
        <v>98.084697927923429</v>
      </c>
      <c r="F33" s="18">
        <v>106.11651625719746</v>
      </c>
      <c r="G33" s="18">
        <v>108.48476057055295</v>
      </c>
      <c r="H33" s="18">
        <v>107.22366726846413</v>
      </c>
      <c r="I33" s="18">
        <v>106.28397119347309</v>
      </c>
      <c r="J33" s="18">
        <v>102.4483505727988</v>
      </c>
      <c r="K33" s="18">
        <v>107.4922834740741</v>
      </c>
      <c r="L33" s="18">
        <v>102.53920977384412</v>
      </c>
      <c r="M33" s="18">
        <v>102.78622398753501</v>
      </c>
      <c r="N33" s="18">
        <v>98.314920218730109</v>
      </c>
      <c r="O33" s="18">
        <v>99.949920808650219</v>
      </c>
      <c r="P33" s="18">
        <v>101.09150901700012</v>
      </c>
      <c r="Q33" s="18">
        <v>101.79661265592773</v>
      </c>
      <c r="R33" s="18">
        <v>106.06391907786407</v>
      </c>
      <c r="S33" s="18">
        <v>103.37351585007909</v>
      </c>
      <c r="U33" s="8">
        <f t="shared" si="0"/>
        <v>1.2370485335704284</v>
      </c>
      <c r="V33" s="8">
        <f t="shared" si="1"/>
        <v>0.90143255442067804</v>
      </c>
      <c r="W33" s="8">
        <f t="shared" si="2"/>
        <v>1.0997540451668675</v>
      </c>
      <c r="X33" s="8">
        <f t="shared" si="3"/>
        <v>-0.54924750903277975</v>
      </c>
      <c r="Y33" s="8">
        <f t="shared" si="4"/>
        <v>0.91744825625319493</v>
      </c>
      <c r="Z33" s="8">
        <f t="shared" si="5"/>
        <v>1.0879513740184921</v>
      </c>
      <c r="AA33" s="8">
        <f t="shared" si="6"/>
        <v>0.9615830248951962</v>
      </c>
      <c r="AB33" s="8">
        <f t="shared" si="7"/>
        <v>1.6459219018037041</v>
      </c>
      <c r="AC33" s="8">
        <f t="shared" si="8"/>
        <v>6.627128208802624E-2</v>
      </c>
      <c r="AD33" s="8">
        <f t="shared" si="9"/>
        <v>0.55398430163069445</v>
      </c>
      <c r="AE33" s="8">
        <f t="shared" si="10"/>
        <v>1.1952084826927445</v>
      </c>
      <c r="AF33" s="8">
        <f t="shared" si="11"/>
        <v>1.1618802664491001</v>
      </c>
      <c r="AG33" s="8">
        <f t="shared" si="12"/>
        <v>0.87012548168683423</v>
      </c>
      <c r="AH33" s="8">
        <f t="shared" si="13"/>
        <v>0.98003469470062665</v>
      </c>
      <c r="AI33" s="8">
        <f t="shared" si="14"/>
        <v>1.1980623924862321</v>
      </c>
      <c r="AJ33" s="8">
        <f t="shared" si="15"/>
        <v>0.75770512373809495</v>
      </c>
      <c r="AK33" s="8">
        <f t="shared" si="16"/>
        <v>1.3808272209416605</v>
      </c>
      <c r="AL33" s="8">
        <f t="shared" si="17"/>
        <v>0.76751262370564621</v>
      </c>
      <c r="AM33" s="8"/>
      <c r="AN33" s="8">
        <f t="shared" ref="AN33:BE33" si="62">(B33/B29-1)*100</f>
        <v>3.6338821497688523</v>
      </c>
      <c r="AO33" s="8">
        <f t="shared" si="62"/>
        <v>4.4075659851221527</v>
      </c>
      <c r="AP33" s="8">
        <f t="shared" si="62"/>
        <v>3.6999702390915878</v>
      </c>
      <c r="AQ33" s="8">
        <f t="shared" si="62"/>
        <v>2.3963414856770227</v>
      </c>
      <c r="AR33" s="8">
        <f t="shared" si="62"/>
        <v>3.0540069444065399</v>
      </c>
      <c r="AS33" s="8">
        <f t="shared" si="62"/>
        <v>3.6452952778920578</v>
      </c>
      <c r="AT33" s="8">
        <f t="shared" si="62"/>
        <v>3.2880061907432756</v>
      </c>
      <c r="AU33" s="8">
        <f t="shared" si="62"/>
        <v>5.9392306717243049</v>
      </c>
      <c r="AV33" s="8">
        <f t="shared" si="62"/>
        <v>3.1553842808755617</v>
      </c>
      <c r="AW33" s="8">
        <f t="shared" si="62"/>
        <v>3.203038485468368</v>
      </c>
      <c r="AX33" s="8">
        <f t="shared" si="62"/>
        <v>4.2819354527425579</v>
      </c>
      <c r="AY33" s="8">
        <f t="shared" si="62"/>
        <v>4.3086894654400298</v>
      </c>
      <c r="AZ33" s="8">
        <f t="shared" si="62"/>
        <v>3.8056729843610526</v>
      </c>
      <c r="BA33" s="8">
        <f t="shared" si="62"/>
        <v>4.4493035931958858</v>
      </c>
      <c r="BB33" s="8">
        <f t="shared" si="62"/>
        <v>3.8107033201005613</v>
      </c>
      <c r="BC33" s="8">
        <f t="shared" si="62"/>
        <v>2.999615834558722</v>
      </c>
      <c r="BD33" s="8">
        <f t="shared" si="62"/>
        <v>4.6365455219622209</v>
      </c>
      <c r="BE33" s="8">
        <f t="shared" si="62"/>
        <v>3.5865999758970313</v>
      </c>
      <c r="BG33" s="17">
        <f t="shared" si="35"/>
        <v>4.9481941342817137</v>
      </c>
      <c r="BH33" s="17">
        <f t="shared" si="18"/>
        <v>3.6057302176827122</v>
      </c>
      <c r="BI33" s="17">
        <f t="shared" si="19"/>
        <v>4.3990161806674699</v>
      </c>
      <c r="BJ33" s="17">
        <f t="shared" si="20"/>
        <v>-2.196990036131119</v>
      </c>
      <c r="BK33" s="17">
        <f t="shared" si="21"/>
        <v>3.6697930250127797</v>
      </c>
      <c r="BL33" s="17">
        <f t="shared" si="22"/>
        <v>4.3518054960739683</v>
      </c>
      <c r="BM33" s="17">
        <f t="shared" si="23"/>
        <v>3.8463320995807848</v>
      </c>
      <c r="BN33" s="17">
        <f t="shared" si="24"/>
        <v>6.5836876072148165</v>
      </c>
      <c r="BO33" s="17">
        <f t="shared" si="25"/>
        <v>0.26508512835210496</v>
      </c>
      <c r="BP33" s="17">
        <f t="shared" si="26"/>
        <v>2.2159372065227778</v>
      </c>
      <c r="BQ33" s="17">
        <f t="shared" si="27"/>
        <v>4.780833930770978</v>
      </c>
      <c r="BR33" s="17">
        <f t="shared" si="28"/>
        <v>4.6475210657964006</v>
      </c>
      <c r="BS33" s="17">
        <f t="shared" si="29"/>
        <v>3.4805019267473369</v>
      </c>
      <c r="BT33" s="17">
        <f t="shared" si="30"/>
        <v>3.9201387788025066</v>
      </c>
      <c r="BU33" s="17">
        <f t="shared" si="31"/>
        <v>4.7922495699449286</v>
      </c>
      <c r="BV33" s="17">
        <f t="shared" si="32"/>
        <v>3.0308204949523798</v>
      </c>
      <c r="BW33" s="17">
        <f t="shared" si="33"/>
        <v>5.5233088837666422</v>
      </c>
      <c r="BX33" s="17">
        <f t="shared" si="34"/>
        <v>3.0700504948225849</v>
      </c>
    </row>
    <row r="34" spans="1:76" x14ac:dyDescent="0.25">
      <c r="A34" s="1">
        <v>200704</v>
      </c>
      <c r="B34" s="18">
        <v>107.10108278137851</v>
      </c>
      <c r="C34" s="18">
        <v>107.53581137246512</v>
      </c>
      <c r="D34" s="18">
        <v>111.05705811782479</v>
      </c>
      <c r="E34" s="18">
        <v>99.416077690485835</v>
      </c>
      <c r="F34" s="18">
        <v>106.09808157876479</v>
      </c>
      <c r="G34" s="18">
        <v>108.29129204692748</v>
      </c>
      <c r="H34" s="18">
        <v>107.21143206095529</v>
      </c>
      <c r="I34" s="18">
        <v>106.7421737038771</v>
      </c>
      <c r="J34" s="18">
        <v>103.81239681513114</v>
      </c>
      <c r="K34" s="18">
        <v>108.59592316877648</v>
      </c>
      <c r="L34" s="18">
        <v>102.63446785528384</v>
      </c>
      <c r="M34" s="18">
        <v>103.16987579023291</v>
      </c>
      <c r="N34" s="18">
        <v>98.95430725231914</v>
      </c>
      <c r="O34" s="18">
        <v>100.34315919285345</v>
      </c>
      <c r="P34" s="18">
        <v>101.53660565477583</v>
      </c>
      <c r="Q34" s="18">
        <v>102.04287535192184</v>
      </c>
      <c r="R34" s="18">
        <v>106.80301412645461</v>
      </c>
      <c r="S34" s="18">
        <v>104.0247692599234</v>
      </c>
      <c r="U34" s="8">
        <f t="shared" si="0"/>
        <v>0.17930287572376358</v>
      </c>
      <c r="V34" s="8">
        <f t="shared" si="1"/>
        <v>1.0517988879956919</v>
      </c>
      <c r="W34" s="8">
        <f t="shared" si="2"/>
        <v>0.19424033341284286</v>
      </c>
      <c r="X34" s="8">
        <f t="shared" si="3"/>
        <v>1.3573776447175945</v>
      </c>
      <c r="Y34" s="8">
        <f t="shared" si="4"/>
        <v>-1.7372110471458591E-2</v>
      </c>
      <c r="Z34" s="8">
        <f t="shared" si="5"/>
        <v>-0.17833705177386916</v>
      </c>
      <c r="AA34" s="8">
        <f t="shared" si="6"/>
        <v>-1.1410920574284056E-2</v>
      </c>
      <c r="AB34" s="8">
        <f t="shared" si="7"/>
        <v>0.4311115827333234</v>
      </c>
      <c r="AC34" s="8">
        <f t="shared" si="8"/>
        <v>1.3314477341077824</v>
      </c>
      <c r="AD34" s="8">
        <f t="shared" si="9"/>
        <v>1.0267152757700737</v>
      </c>
      <c r="AE34" s="8">
        <f t="shared" si="10"/>
        <v>9.2899176470950806E-2</v>
      </c>
      <c r="AF34" s="8">
        <f t="shared" si="11"/>
        <v>0.37325216144181717</v>
      </c>
      <c r="AG34" s="8">
        <f t="shared" si="12"/>
        <v>0.65034588053016762</v>
      </c>
      <c r="AH34" s="8">
        <f t="shared" si="13"/>
        <v>0.39343541347678368</v>
      </c>
      <c r="AI34" s="8">
        <f t="shared" si="14"/>
        <v>0.44029082373362449</v>
      </c>
      <c r="AJ34" s="8">
        <f t="shared" si="15"/>
        <v>0.24191639541726317</v>
      </c>
      <c r="AK34" s="8">
        <f t="shared" si="16"/>
        <v>0.69683927863155581</v>
      </c>
      <c r="AL34" s="8">
        <f t="shared" si="17"/>
        <v>0.63000025150428129</v>
      </c>
      <c r="AM34" s="8"/>
      <c r="AN34" s="8">
        <f t="shared" ref="AN34:BE34" si="63">(B34/B30-1)*100</f>
        <v>2.7634761555827669</v>
      </c>
      <c r="AO34" s="8">
        <f t="shared" si="63"/>
        <v>3.6923404318446984</v>
      </c>
      <c r="AP34" s="8">
        <f t="shared" si="63"/>
        <v>2.5806908279617069</v>
      </c>
      <c r="AQ34" s="8">
        <f t="shared" si="63"/>
        <v>3.1294989841222698</v>
      </c>
      <c r="AR34" s="8">
        <f t="shared" si="63"/>
        <v>1.903084921926812</v>
      </c>
      <c r="AS34" s="8">
        <f t="shared" si="63"/>
        <v>2.3112531243888457</v>
      </c>
      <c r="AT34" s="8">
        <f t="shared" si="63"/>
        <v>2.6071846598755499</v>
      </c>
      <c r="AU34" s="8">
        <f t="shared" si="63"/>
        <v>4.9839011862385263</v>
      </c>
      <c r="AV34" s="8">
        <f t="shared" si="63"/>
        <v>3.2445574408533906</v>
      </c>
      <c r="AW34" s="8">
        <f t="shared" si="63"/>
        <v>3.6965314076280897</v>
      </c>
      <c r="AX34" s="8">
        <f t="shared" si="63"/>
        <v>3.4892938465670209</v>
      </c>
      <c r="AY34" s="8">
        <f t="shared" si="63"/>
        <v>3.8603374267737633</v>
      </c>
      <c r="AZ34" s="8">
        <f t="shared" si="63"/>
        <v>3.6757593749011441</v>
      </c>
      <c r="BA34" s="8">
        <f t="shared" si="63"/>
        <v>3.7169672754502114</v>
      </c>
      <c r="BB34" s="8">
        <f t="shared" si="63"/>
        <v>3.3680989476917889</v>
      </c>
      <c r="BC34" s="8">
        <f t="shared" si="63"/>
        <v>2.5496331734539357</v>
      </c>
      <c r="BD34" s="8">
        <f t="shared" si="63"/>
        <v>4.3235311962450673</v>
      </c>
      <c r="BE34" s="8">
        <f t="shared" si="63"/>
        <v>3.2593673944167678</v>
      </c>
      <c r="BG34" s="17">
        <f t="shared" si="35"/>
        <v>0.71721150289505431</v>
      </c>
      <c r="BH34" s="17">
        <f t="shared" si="18"/>
        <v>4.2071955519827675</v>
      </c>
      <c r="BI34" s="17">
        <f t="shared" si="19"/>
        <v>0.77696133365137143</v>
      </c>
      <c r="BJ34" s="17">
        <f t="shared" si="20"/>
        <v>5.4295105788703779</v>
      </c>
      <c r="BK34" s="17">
        <f t="shared" si="21"/>
        <v>-6.9488441885834362E-2</v>
      </c>
      <c r="BL34" s="17">
        <f t="shared" si="22"/>
        <v>-0.71334820709547664</v>
      </c>
      <c r="BM34" s="17">
        <f t="shared" si="23"/>
        <v>-4.5643682297136223E-2</v>
      </c>
      <c r="BN34" s="17">
        <f t="shared" si="24"/>
        <v>1.7244463309332936</v>
      </c>
      <c r="BO34" s="17">
        <f t="shared" si="25"/>
        <v>5.3257909364311296</v>
      </c>
      <c r="BP34" s="17">
        <f t="shared" si="26"/>
        <v>4.1068611030802948</v>
      </c>
      <c r="BQ34" s="17">
        <f t="shared" si="27"/>
        <v>0.37159670588380322</v>
      </c>
      <c r="BR34" s="17">
        <f t="shared" si="28"/>
        <v>1.4930086457672687</v>
      </c>
      <c r="BS34" s="17">
        <f t="shared" si="29"/>
        <v>2.6013835221206705</v>
      </c>
      <c r="BT34" s="17">
        <f t="shared" si="30"/>
        <v>1.5737416539071347</v>
      </c>
      <c r="BU34" s="17">
        <f t="shared" si="31"/>
        <v>1.761163294934498</v>
      </c>
      <c r="BV34" s="17">
        <f t="shared" si="32"/>
        <v>0.9676655816690527</v>
      </c>
      <c r="BW34" s="17">
        <f t="shared" si="33"/>
        <v>2.7873571145262233</v>
      </c>
      <c r="BX34" s="17">
        <f t="shared" si="34"/>
        <v>2.5200010060171252</v>
      </c>
    </row>
    <row r="35" spans="1:76" x14ac:dyDescent="0.25">
      <c r="A35" s="1">
        <v>200801</v>
      </c>
      <c r="B35" s="18">
        <v>107.09331576478522</v>
      </c>
      <c r="C35" s="18">
        <v>107.76338588198507</v>
      </c>
      <c r="D35" s="18">
        <v>111.59902036771722</v>
      </c>
      <c r="E35" s="18">
        <v>101.09936082310085</v>
      </c>
      <c r="F35" s="18">
        <v>106.20210069684305</v>
      </c>
      <c r="G35" s="18">
        <v>108.69797473316788</v>
      </c>
      <c r="H35" s="18">
        <v>106.72628002197864</v>
      </c>
      <c r="I35" s="18">
        <v>107.66922068198068</v>
      </c>
      <c r="J35" s="18">
        <v>103.92281008749354</v>
      </c>
      <c r="K35" s="18">
        <v>108.78811879083429</v>
      </c>
      <c r="L35" s="18">
        <v>102.94267217142412</v>
      </c>
      <c r="M35" s="18">
        <v>103.88455299232922</v>
      </c>
      <c r="N35" s="18">
        <v>99.075970998507898</v>
      </c>
      <c r="O35" s="18">
        <v>101.11603679978903</v>
      </c>
      <c r="P35" s="18">
        <v>102.44683099219773</v>
      </c>
      <c r="Q35" s="18">
        <v>102.17101818683862</v>
      </c>
      <c r="R35" s="18">
        <v>107.68576140803373</v>
      </c>
      <c r="S35" s="18">
        <v>104.25502821198391</v>
      </c>
      <c r="U35" s="8">
        <f t="shared" si="0"/>
        <v>-7.2520430154265902E-3</v>
      </c>
      <c r="V35" s="8">
        <f t="shared" si="1"/>
        <v>0.21162671915100351</v>
      </c>
      <c r="W35" s="8">
        <f t="shared" si="2"/>
        <v>0.48800342731700752</v>
      </c>
      <c r="X35" s="8">
        <f t="shared" si="3"/>
        <v>1.6931699295717806</v>
      </c>
      <c r="Y35" s="8">
        <f t="shared" si="4"/>
        <v>9.8040526775244885E-2</v>
      </c>
      <c r="Z35" s="8">
        <f t="shared" si="5"/>
        <v>0.37554514176834086</v>
      </c>
      <c r="AA35" s="8">
        <f t="shared" si="6"/>
        <v>-0.45251894285006644</v>
      </c>
      <c r="AB35" s="8">
        <f t="shared" si="7"/>
        <v>0.86849175535377299</v>
      </c>
      <c r="AC35" s="8">
        <f t="shared" si="8"/>
        <v>0.10635846560698159</v>
      </c>
      <c r="AD35" s="8">
        <f t="shared" si="9"/>
        <v>0.17698235481558022</v>
      </c>
      <c r="AE35" s="8">
        <f t="shared" si="10"/>
        <v>0.30029318861461984</v>
      </c>
      <c r="AF35" s="8">
        <f t="shared" si="11"/>
        <v>0.69271887420840894</v>
      </c>
      <c r="AG35" s="8">
        <f t="shared" si="12"/>
        <v>0.12294941935022674</v>
      </c>
      <c r="AH35" s="8">
        <f t="shared" si="13"/>
        <v>0.77023447652286858</v>
      </c>
      <c r="AI35" s="8">
        <f t="shared" si="14"/>
        <v>0.89645042943100606</v>
      </c>
      <c r="AJ35" s="8">
        <f t="shared" si="15"/>
        <v>0.12557744426042738</v>
      </c>
      <c r="AK35" s="8">
        <f t="shared" si="16"/>
        <v>0.82651907233062261</v>
      </c>
      <c r="AL35" s="8">
        <f t="shared" si="17"/>
        <v>0.22135012045561009</v>
      </c>
      <c r="AM35" s="8"/>
      <c r="AN35" s="8">
        <f t="shared" ref="AN35:BE35" si="64">(B35/B31-1)*100</f>
        <v>2.3093194117970617</v>
      </c>
      <c r="AO35" s="8">
        <f t="shared" si="64"/>
        <v>3.172003657059741</v>
      </c>
      <c r="AP35" s="8">
        <f t="shared" si="64"/>
        <v>2.8294644493679355</v>
      </c>
      <c r="AQ35" s="8">
        <f t="shared" si="64"/>
        <v>3.2350289747204553</v>
      </c>
      <c r="AR35" s="8">
        <f t="shared" si="64"/>
        <v>1.4848603436243835</v>
      </c>
      <c r="AS35" s="8">
        <f t="shared" si="64"/>
        <v>2.1214438785183143</v>
      </c>
      <c r="AT35" s="8">
        <f t="shared" si="64"/>
        <v>1.5503566927492995</v>
      </c>
      <c r="AU35" s="8">
        <f t="shared" si="64"/>
        <v>4.7847805235758933</v>
      </c>
      <c r="AV35" s="8">
        <f t="shared" si="64"/>
        <v>1.9139132077326204</v>
      </c>
      <c r="AW35" s="8">
        <f t="shared" si="64"/>
        <v>2.8576930327904648</v>
      </c>
      <c r="AX35" s="8">
        <f t="shared" si="64"/>
        <v>2.8872765577712567</v>
      </c>
      <c r="AY35" s="8">
        <f t="shared" si="64"/>
        <v>3.4330708309651126</v>
      </c>
      <c r="AZ35" s="8">
        <f t="shared" si="64"/>
        <v>2.7322837353608964</v>
      </c>
      <c r="BA35" s="8">
        <f t="shared" si="64"/>
        <v>3.5267210931847037</v>
      </c>
      <c r="BB35" s="8">
        <f t="shared" si="64"/>
        <v>3.2558072633653401</v>
      </c>
      <c r="BC35" s="8">
        <f t="shared" si="64"/>
        <v>2.1253684257875882</v>
      </c>
      <c r="BD35" s="8">
        <f t="shared" si="64"/>
        <v>4.2728664402850614</v>
      </c>
      <c r="BE35" s="8">
        <f t="shared" si="64"/>
        <v>2.5441852583804714</v>
      </c>
      <c r="BG35" s="17">
        <f t="shared" si="35"/>
        <v>-2.9008172061706361E-2</v>
      </c>
      <c r="BH35" s="17">
        <f t="shared" si="18"/>
        <v>0.84650687660401402</v>
      </c>
      <c r="BI35" s="17">
        <f t="shared" si="19"/>
        <v>1.9520137092680301</v>
      </c>
      <c r="BJ35" s="17">
        <f t="shared" si="20"/>
        <v>6.7726797182871223</v>
      </c>
      <c r="BK35" s="17">
        <f t="shared" si="21"/>
        <v>0.39216210710097954</v>
      </c>
      <c r="BL35" s="17">
        <f t="shared" si="22"/>
        <v>1.5021805670733634</v>
      </c>
      <c r="BM35" s="17">
        <f t="shared" si="23"/>
        <v>-1.8100757714002658</v>
      </c>
      <c r="BN35" s="17">
        <f t="shared" si="24"/>
        <v>3.4739670214150919</v>
      </c>
      <c r="BO35" s="17">
        <f t="shared" si="25"/>
        <v>0.42543386242792636</v>
      </c>
      <c r="BP35" s="17">
        <f t="shared" si="26"/>
        <v>0.70792941926232089</v>
      </c>
      <c r="BQ35" s="17">
        <f t="shared" si="27"/>
        <v>1.2011727544584794</v>
      </c>
      <c r="BR35" s="17">
        <f t="shared" si="28"/>
        <v>2.7708754968336358</v>
      </c>
      <c r="BS35" s="17">
        <f t="shared" si="29"/>
        <v>0.49179767740090696</v>
      </c>
      <c r="BT35" s="17">
        <f t="shared" si="30"/>
        <v>3.0809379060914743</v>
      </c>
      <c r="BU35" s="17">
        <f t="shared" si="31"/>
        <v>3.5858017177240242</v>
      </c>
      <c r="BV35" s="17">
        <f t="shared" si="32"/>
        <v>0.50230977704170954</v>
      </c>
      <c r="BW35" s="17">
        <f t="shared" si="33"/>
        <v>3.3060762893224904</v>
      </c>
      <c r="BX35" s="17">
        <f t="shared" si="34"/>
        <v>0.88540048182244036</v>
      </c>
    </row>
    <row r="36" spans="1:76" x14ac:dyDescent="0.25">
      <c r="A36" s="1">
        <v>200802</v>
      </c>
      <c r="B36" s="18">
        <v>106.69955167764071</v>
      </c>
      <c r="C36" s="18">
        <v>107.45194851036887</v>
      </c>
      <c r="D36" s="18">
        <v>111.47324515420107</v>
      </c>
      <c r="E36" s="18">
        <v>101.06003469541437</v>
      </c>
      <c r="F36" s="18">
        <v>105.79452983958122</v>
      </c>
      <c r="G36" s="18">
        <v>109.11650555887647</v>
      </c>
      <c r="H36" s="18">
        <v>106.63822669223904</v>
      </c>
      <c r="I36" s="18">
        <v>108.07816867085683</v>
      </c>
      <c r="J36" s="18">
        <v>103.658387704704</v>
      </c>
      <c r="K36" s="18">
        <v>108.91725089484117</v>
      </c>
      <c r="L36" s="18">
        <v>103.46746597030871</v>
      </c>
      <c r="M36" s="18">
        <v>104.2328629274551</v>
      </c>
      <c r="N36" s="18">
        <v>99.588264787207919</v>
      </c>
      <c r="O36" s="18">
        <v>101.4313428631304</v>
      </c>
      <c r="P36" s="18">
        <v>103.46761252869938</v>
      </c>
      <c r="Q36" s="18">
        <v>103.35124507147073</v>
      </c>
      <c r="R36" s="18">
        <v>108.0609159819803</v>
      </c>
      <c r="S36" s="18">
        <v>104.3753824196276</v>
      </c>
      <c r="U36" s="8">
        <f t="shared" ref="U36:U63" si="65">(B36/B35-1)*100</f>
        <v>-0.36768315961880349</v>
      </c>
      <c r="V36" s="8">
        <f t="shared" ref="V36:V63" si="66">(C36/C35-1)*100</f>
        <v>-0.28900110094653986</v>
      </c>
      <c r="W36" s="8">
        <f t="shared" ref="W36:W63" si="67">(D36/D35-1)*100</f>
        <v>-0.11270279353862156</v>
      </c>
      <c r="X36" s="8">
        <f t="shared" ref="X36:X63" si="68">(E36/E35-1)*100</f>
        <v>-3.8898492894812176E-2</v>
      </c>
      <c r="Y36" s="8">
        <f t="shared" ref="Y36:Y63" si="69">(F36/F35-1)*100</f>
        <v>-0.38376911058026764</v>
      </c>
      <c r="Z36" s="8">
        <f t="shared" ref="Z36:Z63" si="70">(G36/G35-1)*100</f>
        <v>0.38504013228948253</v>
      </c>
      <c r="AA36" s="8">
        <f t="shared" ref="AA36:AA63" si="71">(H36/H35-1)*100</f>
        <v>-8.2503887253881913E-2</v>
      </c>
      <c r="AB36" s="8">
        <f t="shared" ref="AB36:AB63" si="72">(I36/I35-1)*100</f>
        <v>0.37981884357094486</v>
      </c>
      <c r="AC36" s="8">
        <f t="shared" ref="AC36:AC63" si="73">(J36/J35-1)*100</f>
        <v>-0.25444114007976415</v>
      </c>
      <c r="AD36" s="8">
        <f t="shared" ref="AD36:AD63" si="74">(K36/K35-1)*100</f>
        <v>0.11870055796734391</v>
      </c>
      <c r="AE36" s="8">
        <f t="shared" ref="AE36:AE63" si="75">(L36/L35-1)*100</f>
        <v>0.50979228323380088</v>
      </c>
      <c r="AF36" s="8">
        <f t="shared" ref="AF36:AF63" si="76">(M36/M35-1)*100</f>
        <v>0.335285588755041</v>
      </c>
      <c r="AG36" s="8">
        <f t="shared" ref="AG36:AG63" si="77">(N36/N35-1)*100</f>
        <v>0.51707168099088818</v>
      </c>
      <c r="AH36" s="8">
        <f t="shared" ref="AH36:AH63" si="78">(O36/O35-1)*100</f>
        <v>0.3118259707564297</v>
      </c>
      <c r="AI36" s="8">
        <f t="shared" ref="AI36:AI63" si="79">(P36/P35-1)*100</f>
        <v>0.99640128114786286</v>
      </c>
      <c r="AJ36" s="8">
        <f t="shared" ref="AJ36:AJ63" si="80">(Q36/Q35-1)*100</f>
        <v>1.1551484027239933</v>
      </c>
      <c r="AK36" s="8">
        <f t="shared" ref="AK36:AK63" si="81">(R36/R35-1)*100</f>
        <v>0.34837899555268947</v>
      </c>
      <c r="AL36" s="8">
        <f t="shared" ref="AL36:AL63" si="82">(S36/S35-1)*100</f>
        <v>0.11544211316021347</v>
      </c>
      <c r="AM36" s="8"/>
      <c r="AN36" s="8">
        <f t="shared" ref="AN36:BE36" si="83">(B36/B32-1)*100</f>
        <v>1.0383425967229964</v>
      </c>
      <c r="AO36" s="8">
        <f t="shared" si="83"/>
        <v>1.8831960738174613</v>
      </c>
      <c r="AP36" s="8">
        <f t="shared" si="83"/>
        <v>1.6757384423014221</v>
      </c>
      <c r="AQ36" s="8">
        <f t="shared" si="83"/>
        <v>2.4675276525571999</v>
      </c>
      <c r="AR36" s="8">
        <f t="shared" si="83"/>
        <v>0.61123722723441798</v>
      </c>
      <c r="AS36" s="8">
        <f t="shared" si="83"/>
        <v>1.6766221359260536</v>
      </c>
      <c r="AT36" s="8">
        <f t="shared" si="83"/>
        <v>0.41033339085032594</v>
      </c>
      <c r="AU36" s="8">
        <f t="shared" si="83"/>
        <v>3.3618236940935242</v>
      </c>
      <c r="AV36" s="8">
        <f t="shared" si="83"/>
        <v>1.2481732182893612</v>
      </c>
      <c r="AW36" s="8">
        <f t="shared" si="83"/>
        <v>1.8869744198721339</v>
      </c>
      <c r="AX36" s="8">
        <f t="shared" si="83"/>
        <v>2.111297845325466</v>
      </c>
      <c r="AY36" s="8">
        <f t="shared" si="83"/>
        <v>2.5856577879069143</v>
      </c>
      <c r="AZ36" s="8">
        <f t="shared" si="83"/>
        <v>2.1765642818000197</v>
      </c>
      <c r="BA36" s="8">
        <f t="shared" si="83"/>
        <v>2.4767247295561345</v>
      </c>
      <c r="BB36" s="8">
        <f t="shared" si="83"/>
        <v>3.5766703860369953</v>
      </c>
      <c r="BC36" s="8">
        <f t="shared" si="83"/>
        <v>2.2964713991006303</v>
      </c>
      <c r="BD36" s="8">
        <f t="shared" si="83"/>
        <v>3.2896497485001008</v>
      </c>
      <c r="BE36" s="8">
        <f t="shared" si="83"/>
        <v>1.7441225548282535</v>
      </c>
      <c r="BG36" s="17">
        <f t="shared" si="35"/>
        <v>-1.470732638475214</v>
      </c>
      <c r="BH36" s="17">
        <f t="shared" si="18"/>
        <v>-1.1560044037861594</v>
      </c>
      <c r="BI36" s="17">
        <f t="shared" si="19"/>
        <v>-0.45081117415448624</v>
      </c>
      <c r="BJ36" s="17">
        <f t="shared" si="20"/>
        <v>-0.1555939715792487</v>
      </c>
      <c r="BK36" s="17">
        <f t="shared" si="21"/>
        <v>-1.5350764423210705</v>
      </c>
      <c r="BL36" s="17">
        <f t="shared" si="22"/>
        <v>1.5401605291579301</v>
      </c>
      <c r="BM36" s="17">
        <f t="shared" si="23"/>
        <v>-0.33001554901552765</v>
      </c>
      <c r="BN36" s="17">
        <f t="shared" si="24"/>
        <v>1.5192753742837795</v>
      </c>
      <c r="BO36" s="17">
        <f t="shared" si="25"/>
        <v>-1.0177645603190566</v>
      </c>
      <c r="BP36" s="17">
        <f t="shared" si="26"/>
        <v>0.47480223186937565</v>
      </c>
      <c r="BQ36" s="17">
        <f t="shared" si="27"/>
        <v>2.0391691329352035</v>
      </c>
      <c r="BR36" s="17">
        <f t="shared" si="28"/>
        <v>1.341142355020164</v>
      </c>
      <c r="BS36" s="17">
        <f t="shared" si="29"/>
        <v>2.0682867239635527</v>
      </c>
      <c r="BT36" s="17">
        <f t="shared" si="30"/>
        <v>1.2473038830257188</v>
      </c>
      <c r="BU36" s="17">
        <f t="shared" si="31"/>
        <v>3.9856051245914514</v>
      </c>
      <c r="BV36" s="17">
        <f t="shared" si="32"/>
        <v>4.6205936108959733</v>
      </c>
      <c r="BW36" s="17">
        <f t="shared" si="33"/>
        <v>1.3935159822107579</v>
      </c>
      <c r="BX36" s="17">
        <f t="shared" si="34"/>
        <v>0.46176845264085387</v>
      </c>
    </row>
    <row r="37" spans="1:76" x14ac:dyDescent="0.25">
      <c r="A37" s="1">
        <v>200803</v>
      </c>
      <c r="B37" s="18">
        <v>106.53018406855071</v>
      </c>
      <c r="C37" s="18">
        <v>108.00575882647867</v>
      </c>
      <c r="D37" s="18">
        <v>111.45591203757338</v>
      </c>
      <c r="E37" s="18">
        <v>99.834595576121586</v>
      </c>
      <c r="F37" s="18">
        <v>105.33708204379396</v>
      </c>
      <c r="G37" s="18">
        <v>108.73818802134686</v>
      </c>
      <c r="H37" s="18">
        <v>106.99350170132446</v>
      </c>
      <c r="I37" s="18">
        <v>108.20048283317458</v>
      </c>
      <c r="J37" s="18">
        <v>103.14454029984587</v>
      </c>
      <c r="K37" s="18">
        <v>108.16581217577102</v>
      </c>
      <c r="L37" s="18">
        <v>103.67231031180901</v>
      </c>
      <c r="M37" s="18">
        <v>104.19417103222165</v>
      </c>
      <c r="N37" s="18">
        <v>99.629000504839652</v>
      </c>
      <c r="O37" s="18">
        <v>101.21456522439523</v>
      </c>
      <c r="P37" s="18">
        <v>103.10185212560688</v>
      </c>
      <c r="Q37" s="18">
        <v>103.69767082418774</v>
      </c>
      <c r="R37" s="18">
        <v>107.50258206787136</v>
      </c>
      <c r="S37" s="18">
        <v>104.18472320302381</v>
      </c>
      <c r="U37" s="8">
        <f t="shared" si="65"/>
        <v>-0.15873319655709262</v>
      </c>
      <c r="V37" s="8">
        <f t="shared" si="66"/>
        <v>0.51540276727171097</v>
      </c>
      <c r="W37" s="8">
        <f t="shared" si="67"/>
        <v>-1.5549127150382702E-2</v>
      </c>
      <c r="X37" s="8">
        <f t="shared" si="68"/>
        <v>-1.2125852944600224</v>
      </c>
      <c r="Y37" s="8">
        <f t="shared" si="69"/>
        <v>-0.43239267330824616</v>
      </c>
      <c r="Z37" s="8">
        <f t="shared" si="70"/>
        <v>-0.34670972607849793</v>
      </c>
      <c r="AA37" s="8">
        <f t="shared" si="71"/>
        <v>0.33315914949594294</v>
      </c>
      <c r="AB37" s="8">
        <f t="shared" si="72"/>
        <v>0.11317194195827884</v>
      </c>
      <c r="AC37" s="8">
        <f t="shared" si="73"/>
        <v>-0.49571232607046323</v>
      </c>
      <c r="AD37" s="8">
        <f t="shared" si="74"/>
        <v>-0.68991708190988543</v>
      </c>
      <c r="AE37" s="8">
        <f t="shared" si="75"/>
        <v>0.19797947072472954</v>
      </c>
      <c r="AF37" s="8">
        <f t="shared" si="76"/>
        <v>-3.7120629853926168E-2</v>
      </c>
      <c r="AG37" s="8">
        <f t="shared" si="77"/>
        <v>4.0904134356356536E-2</v>
      </c>
      <c r="AH37" s="8">
        <f t="shared" si="78"/>
        <v>-0.21371859290838513</v>
      </c>
      <c r="AI37" s="8">
        <f t="shared" si="79"/>
        <v>-0.35350231261115361</v>
      </c>
      <c r="AJ37" s="8">
        <f t="shared" si="80"/>
        <v>0.33519262634662539</v>
      </c>
      <c r="AK37" s="8">
        <f t="shared" si="81"/>
        <v>-0.51668441733554449</v>
      </c>
      <c r="AL37" s="8">
        <f t="shared" si="82"/>
        <v>-0.18266684364064423</v>
      </c>
      <c r="AM37" s="8"/>
      <c r="AN37" s="8">
        <f t="shared" ref="AN37:BE37" si="84">(B37/B33-1)*100</f>
        <v>-0.35469952255713366</v>
      </c>
      <c r="AO37" s="8">
        <f t="shared" si="84"/>
        <v>1.4934102452245801</v>
      </c>
      <c r="AP37" s="8">
        <f t="shared" si="84"/>
        <v>0.55408117712414384</v>
      </c>
      <c r="AQ37" s="8">
        <f t="shared" si="84"/>
        <v>1.7840679383893887</v>
      </c>
      <c r="AR37" s="8">
        <f t="shared" si="84"/>
        <v>-0.7345079172353941</v>
      </c>
      <c r="AS37" s="8">
        <f t="shared" si="84"/>
        <v>0.23360649870181049</v>
      </c>
      <c r="AT37" s="8">
        <f t="shared" si="84"/>
        <v>-0.21465929398160055</v>
      </c>
      <c r="AU37" s="8">
        <f t="shared" si="84"/>
        <v>1.8031991260589741</v>
      </c>
      <c r="AV37" s="8">
        <f t="shared" si="84"/>
        <v>0.67955191387134573</v>
      </c>
      <c r="AW37" s="8">
        <f t="shared" si="84"/>
        <v>0.62658330433493781</v>
      </c>
      <c r="AX37" s="8">
        <f t="shared" si="84"/>
        <v>1.1050412232198825</v>
      </c>
      <c r="AY37" s="8">
        <f t="shared" si="84"/>
        <v>1.3697818540910456</v>
      </c>
      <c r="AZ37" s="8">
        <f t="shared" si="84"/>
        <v>1.3366031149554924</v>
      </c>
      <c r="BA37" s="8">
        <f t="shared" si="84"/>
        <v>1.2652780567641742</v>
      </c>
      <c r="BB37" s="8">
        <f t="shared" si="84"/>
        <v>1.9886369569067197</v>
      </c>
      <c r="BC37" s="8">
        <f t="shared" si="84"/>
        <v>1.8675063134817371</v>
      </c>
      <c r="BD37" s="8">
        <f t="shared" si="84"/>
        <v>1.3564113060456684</v>
      </c>
      <c r="BE37" s="8">
        <f t="shared" si="84"/>
        <v>0.78473421966338552</v>
      </c>
      <c r="BG37" s="17">
        <f t="shared" si="35"/>
        <v>-0.63493278622837046</v>
      </c>
      <c r="BH37" s="17">
        <f t="shared" si="18"/>
        <v>2.0616110690868439</v>
      </c>
      <c r="BI37" s="17">
        <f t="shared" si="19"/>
        <v>-6.2196508601530809E-2</v>
      </c>
      <c r="BJ37" s="17">
        <f t="shared" si="20"/>
        <v>-4.8503411778400896</v>
      </c>
      <c r="BK37" s="17">
        <f t="shared" si="21"/>
        <v>-1.7295706932329846</v>
      </c>
      <c r="BL37" s="17">
        <f t="shared" si="22"/>
        <v>-1.3868389043139917</v>
      </c>
      <c r="BM37" s="17">
        <f t="shared" si="23"/>
        <v>1.3326365979837718</v>
      </c>
      <c r="BN37" s="17">
        <f t="shared" si="24"/>
        <v>0.45268776783311537</v>
      </c>
      <c r="BO37" s="17">
        <f t="shared" si="25"/>
        <v>-1.9828493042818529</v>
      </c>
      <c r="BP37" s="17">
        <f t="shared" si="26"/>
        <v>-2.7596683276395417</v>
      </c>
      <c r="BQ37" s="17">
        <f t="shared" si="27"/>
        <v>0.79191788289891818</v>
      </c>
      <c r="BR37" s="17">
        <f t="shared" si="28"/>
        <v>-0.14848251941570467</v>
      </c>
      <c r="BS37" s="17">
        <f t="shared" si="29"/>
        <v>0.16361653742542615</v>
      </c>
      <c r="BT37" s="17">
        <f t="shared" si="30"/>
        <v>-0.85487437163354052</v>
      </c>
      <c r="BU37" s="17">
        <f t="shared" si="31"/>
        <v>-1.4140092504446145</v>
      </c>
      <c r="BV37" s="17">
        <f t="shared" si="32"/>
        <v>1.3407705053865016</v>
      </c>
      <c r="BW37" s="17">
        <f t="shared" si="33"/>
        <v>-2.066737669342178</v>
      </c>
      <c r="BX37" s="17">
        <f t="shared" si="34"/>
        <v>-0.73066737456257691</v>
      </c>
    </row>
    <row r="38" spans="1:76" x14ac:dyDescent="0.25">
      <c r="A38" s="1">
        <v>200804</v>
      </c>
      <c r="B38" s="18">
        <v>104.77789490067332</v>
      </c>
      <c r="C38" s="18">
        <v>104.23151374142097</v>
      </c>
      <c r="D38" s="18">
        <v>109.6762051637095</v>
      </c>
      <c r="E38" s="18">
        <v>98.174868684524725</v>
      </c>
      <c r="F38" s="18">
        <v>103.49949536064146</v>
      </c>
      <c r="G38" s="18">
        <v>107.40164264741524</v>
      </c>
      <c r="H38" s="18">
        <v>106.0298113003992</v>
      </c>
      <c r="I38" s="18">
        <v>106.57245403560164</v>
      </c>
      <c r="J38" s="18">
        <v>101.41008383256157</v>
      </c>
      <c r="K38" s="18">
        <v>105.60968911398946</v>
      </c>
      <c r="L38" s="18">
        <v>102.64301082138799</v>
      </c>
      <c r="M38" s="18">
        <v>103.02179349265937</v>
      </c>
      <c r="N38" s="18">
        <v>98.676063468029156</v>
      </c>
      <c r="O38" s="18">
        <v>99.608300838454284</v>
      </c>
      <c r="P38" s="18">
        <v>100.83895696001865</v>
      </c>
      <c r="Q38" s="18">
        <v>101.22427600328281</v>
      </c>
      <c r="R38" s="18">
        <v>105.10461716946946</v>
      </c>
      <c r="S38" s="18">
        <v>102.48944644114951</v>
      </c>
      <c r="U38" s="8">
        <f t="shared" si="65"/>
        <v>-1.6448757534764269</v>
      </c>
      <c r="V38" s="8">
        <f t="shared" si="66"/>
        <v>-3.4944850404887928</v>
      </c>
      <c r="W38" s="8">
        <f t="shared" si="67"/>
        <v>-1.5967810422330198</v>
      </c>
      <c r="X38" s="8">
        <f t="shared" si="68"/>
        <v>-1.6624767016072628</v>
      </c>
      <c r="Y38" s="8">
        <f t="shared" si="69"/>
        <v>-1.7444822350295541</v>
      </c>
      <c r="Z38" s="8">
        <f t="shared" si="70"/>
        <v>-1.2291407446197611</v>
      </c>
      <c r="AA38" s="8">
        <f t="shared" si="71"/>
        <v>-0.90069993560489836</v>
      </c>
      <c r="AB38" s="8">
        <f t="shared" si="72"/>
        <v>-1.50464097289017</v>
      </c>
      <c r="AC38" s="8">
        <f t="shared" si="73"/>
        <v>-1.6815785520417847</v>
      </c>
      <c r="AD38" s="8">
        <f t="shared" si="74"/>
        <v>-2.3631524696803741</v>
      </c>
      <c r="AE38" s="8">
        <f t="shared" si="75"/>
        <v>-0.9928393486411724</v>
      </c>
      <c r="AF38" s="8">
        <f t="shared" si="76"/>
        <v>-1.1251853418937641</v>
      </c>
      <c r="AG38" s="8">
        <f t="shared" si="77"/>
        <v>-0.95648559353378459</v>
      </c>
      <c r="AH38" s="8">
        <f t="shared" si="78"/>
        <v>-1.5869893649988254</v>
      </c>
      <c r="AI38" s="8">
        <f t="shared" si="79"/>
        <v>-2.1948152423405531</v>
      </c>
      <c r="AJ38" s="8">
        <f t="shared" si="80"/>
        <v>-2.3851980485640745</v>
      </c>
      <c r="AK38" s="8">
        <f t="shared" si="81"/>
        <v>-2.2306114441864699</v>
      </c>
      <c r="AL38" s="8">
        <f t="shared" si="82"/>
        <v>-1.627183630915563</v>
      </c>
      <c r="AM38" s="8"/>
      <c r="AN38" s="8">
        <f t="shared" ref="AN38:BE38" si="85">(B38/B34-1)*100</f>
        <v>-2.1691544290429188</v>
      </c>
      <c r="AO38" s="8">
        <f t="shared" si="85"/>
        <v>-3.0727416186959844</v>
      </c>
      <c r="AP38" s="8">
        <f t="shared" si="85"/>
        <v>-1.2433725307672949</v>
      </c>
      <c r="AQ38" s="8">
        <f t="shared" si="85"/>
        <v>-1.2484992717429422</v>
      </c>
      <c r="AR38" s="8">
        <f t="shared" si="85"/>
        <v>-2.4492301646323322</v>
      </c>
      <c r="AS38" s="8">
        <f t="shared" si="85"/>
        <v>-0.82153364568474663</v>
      </c>
      <c r="AT38" s="8">
        <f t="shared" si="85"/>
        <v>-1.1021406372822895</v>
      </c>
      <c r="AU38" s="8">
        <f t="shared" si="85"/>
        <v>-0.15899963658815297</v>
      </c>
      <c r="AV38" s="8">
        <f t="shared" si="85"/>
        <v>-2.3140906638034808</v>
      </c>
      <c r="AW38" s="8">
        <f t="shared" si="85"/>
        <v>-2.7498583442639002</v>
      </c>
      <c r="AX38" s="8">
        <f t="shared" si="85"/>
        <v>8.3236813934517428E-3</v>
      </c>
      <c r="AY38" s="8">
        <f t="shared" si="85"/>
        <v>-0.14353249573996196</v>
      </c>
      <c r="AZ38" s="8">
        <f t="shared" si="85"/>
        <v>-0.28118410609505595</v>
      </c>
      <c r="BA38" s="8">
        <f t="shared" si="85"/>
        <v>-0.73234524436968096</v>
      </c>
      <c r="BB38" s="8">
        <f t="shared" si="85"/>
        <v>-0.6870908183883806</v>
      </c>
      <c r="BC38" s="8">
        <f t="shared" si="85"/>
        <v>-0.80221117428911359</v>
      </c>
      <c r="BD38" s="8">
        <f t="shared" si="85"/>
        <v>-1.5902144437368149</v>
      </c>
      <c r="BE38" s="8">
        <f t="shared" si="85"/>
        <v>-1.475920427122146</v>
      </c>
      <c r="BG38" s="17">
        <f t="shared" si="35"/>
        <v>-6.5795030139057076</v>
      </c>
      <c r="BH38" s="17">
        <f t="shared" si="18"/>
        <v>-13.977940161955171</v>
      </c>
      <c r="BI38" s="17">
        <f t="shared" si="19"/>
        <v>-6.387124168932079</v>
      </c>
      <c r="BJ38" s="17">
        <f t="shared" si="20"/>
        <v>-6.6499068064290512</v>
      </c>
      <c r="BK38" s="17">
        <f t="shared" si="21"/>
        <v>-6.9779289401182165</v>
      </c>
      <c r="BL38" s="17">
        <f t="shared" si="22"/>
        <v>-4.9165629784790443</v>
      </c>
      <c r="BM38" s="17">
        <f t="shared" si="23"/>
        <v>-3.6027997424195934</v>
      </c>
      <c r="BN38" s="17">
        <f t="shared" si="24"/>
        <v>-6.0185638915606798</v>
      </c>
      <c r="BO38" s="17">
        <f t="shared" si="25"/>
        <v>-6.726314208167139</v>
      </c>
      <c r="BP38" s="17">
        <f t="shared" si="26"/>
        <v>-9.4526098787214963</v>
      </c>
      <c r="BQ38" s="17">
        <f t="shared" si="27"/>
        <v>-3.9713573945646896</v>
      </c>
      <c r="BR38" s="17">
        <f t="shared" si="28"/>
        <v>-4.5007413675750563</v>
      </c>
      <c r="BS38" s="17">
        <f t="shared" si="29"/>
        <v>-3.8259423741351384</v>
      </c>
      <c r="BT38" s="17">
        <f t="shared" si="30"/>
        <v>-6.3479574599953015</v>
      </c>
      <c r="BU38" s="17">
        <f t="shared" si="31"/>
        <v>-8.7792609693622126</v>
      </c>
      <c r="BV38" s="17">
        <f t="shared" si="32"/>
        <v>-9.5407921942562979</v>
      </c>
      <c r="BW38" s="17">
        <f t="shared" si="33"/>
        <v>-8.9224457767458798</v>
      </c>
      <c r="BX38" s="17">
        <f t="shared" si="34"/>
        <v>-6.5087345236622518</v>
      </c>
    </row>
    <row r="39" spans="1:76" x14ac:dyDescent="0.25">
      <c r="A39" s="1">
        <v>200901</v>
      </c>
      <c r="B39" s="18">
        <v>102.30700177289873</v>
      </c>
      <c r="C39" s="18">
        <v>101.67937921648003</v>
      </c>
      <c r="D39" s="18">
        <v>106.07681314795352</v>
      </c>
      <c r="E39" s="18">
        <v>96.457705251465086</v>
      </c>
      <c r="F39" s="18">
        <v>100.5886954073442</v>
      </c>
      <c r="G39" s="18">
        <v>105.06717018782747</v>
      </c>
      <c r="H39" s="18">
        <v>103.45587546721082</v>
      </c>
      <c r="I39" s="18">
        <v>104.24174194476264</v>
      </c>
      <c r="J39" s="18">
        <v>98.321564365500279</v>
      </c>
      <c r="K39" s="18">
        <v>101.98013477520892</v>
      </c>
      <c r="L39" s="18">
        <v>100.44395139580985</v>
      </c>
      <c r="M39" s="18">
        <v>100.52079227339236</v>
      </c>
      <c r="N39" s="18">
        <v>96.661752203332597</v>
      </c>
      <c r="O39" s="18">
        <v>96.716863768517783</v>
      </c>
      <c r="P39" s="18">
        <v>97.887044777217255</v>
      </c>
      <c r="Q39" s="18">
        <v>98.428665310574601</v>
      </c>
      <c r="R39" s="18">
        <v>102.4140679333856</v>
      </c>
      <c r="S39" s="18">
        <v>99.82446382703769</v>
      </c>
      <c r="U39" s="8">
        <f t="shared" si="65"/>
        <v>-2.3582198612760119</v>
      </c>
      <c r="V39" s="8">
        <f t="shared" si="66"/>
        <v>-2.4485248590673914</v>
      </c>
      <c r="W39" s="8">
        <f t="shared" si="67"/>
        <v>-3.2818349343718634</v>
      </c>
      <c r="X39" s="8">
        <f t="shared" si="68"/>
        <v>-1.749086559593549</v>
      </c>
      <c r="Y39" s="8">
        <f t="shared" si="69"/>
        <v>-2.8123808170799736</v>
      </c>
      <c r="Z39" s="8">
        <f t="shared" si="70"/>
        <v>-2.1735910196937325</v>
      </c>
      <c r="AA39" s="8">
        <f t="shared" si="71"/>
        <v>-2.4275586286728545</v>
      </c>
      <c r="AB39" s="8">
        <f t="shared" si="72"/>
        <v>-2.1869742157390903</v>
      </c>
      <c r="AC39" s="8">
        <f t="shared" si="73"/>
        <v>-3.0455743160224147</v>
      </c>
      <c r="AD39" s="8">
        <f t="shared" si="74"/>
        <v>-3.4367626391390904</v>
      </c>
      <c r="AE39" s="8">
        <f t="shared" si="75"/>
        <v>-2.1424346460420796</v>
      </c>
      <c r="AF39" s="8">
        <f t="shared" si="76"/>
        <v>-2.4276428651431092</v>
      </c>
      <c r="AG39" s="8">
        <f t="shared" si="77"/>
        <v>-2.0413372746159397</v>
      </c>
      <c r="AH39" s="8">
        <f t="shared" si="78"/>
        <v>-2.9028073419562261</v>
      </c>
      <c r="AI39" s="8">
        <f t="shared" si="79"/>
        <v>-2.9273529514707186</v>
      </c>
      <c r="AJ39" s="8">
        <f t="shared" si="80"/>
        <v>-2.7617986545219075</v>
      </c>
      <c r="AK39" s="8">
        <f t="shared" si="81"/>
        <v>-2.5598772999150476</v>
      </c>
      <c r="AL39" s="8">
        <f t="shared" si="82"/>
        <v>-2.6002507640063066</v>
      </c>
      <c r="AM39" s="8"/>
      <c r="AN39" s="8">
        <f t="shared" ref="AN39:BE39" si="86">(B39/B35-1)*100</f>
        <v>-4.4692929317819647</v>
      </c>
      <c r="AO39" s="8">
        <f t="shared" si="86"/>
        <v>-5.6457085267976108</v>
      </c>
      <c r="AP39" s="8">
        <f t="shared" si="86"/>
        <v>-4.9482577907656422</v>
      </c>
      <c r="AQ39" s="8">
        <f t="shared" si="86"/>
        <v>-4.5911819163303447</v>
      </c>
      <c r="AR39" s="8">
        <f t="shared" si="86"/>
        <v>-5.2855878110381944</v>
      </c>
      <c r="AS39" s="8">
        <f t="shared" si="86"/>
        <v>-3.3402688083686183</v>
      </c>
      <c r="AT39" s="8">
        <f t="shared" si="86"/>
        <v>-3.0642917134320879</v>
      </c>
      <c r="AU39" s="8">
        <f t="shared" si="86"/>
        <v>-3.1833412701496866</v>
      </c>
      <c r="AV39" s="8">
        <f t="shared" si="86"/>
        <v>-5.3898135715128586</v>
      </c>
      <c r="AW39" s="8">
        <f t="shared" si="86"/>
        <v>-6.2580216399504067</v>
      </c>
      <c r="AX39" s="8">
        <f t="shared" si="86"/>
        <v>-2.4272934856920281</v>
      </c>
      <c r="AY39" s="8">
        <f t="shared" si="86"/>
        <v>-3.2379796822971763</v>
      </c>
      <c r="AZ39" s="8">
        <f t="shared" si="86"/>
        <v>-2.4367349326424037</v>
      </c>
      <c r="BA39" s="8">
        <f t="shared" si="86"/>
        <v>-4.3506185274860609</v>
      </c>
      <c r="BB39" s="8">
        <f t="shared" si="86"/>
        <v>-4.4508806869074764</v>
      </c>
      <c r="BC39" s="8">
        <f t="shared" si="86"/>
        <v>-3.6628321246837681</v>
      </c>
      <c r="BD39" s="8">
        <f t="shared" si="86"/>
        <v>-4.8954415195831551</v>
      </c>
      <c r="BE39" s="8">
        <f t="shared" si="86"/>
        <v>-4.2497368816950098</v>
      </c>
      <c r="BG39" s="17">
        <f t="shared" si="35"/>
        <v>-9.4328794451040476</v>
      </c>
      <c r="BH39" s="17">
        <f t="shared" si="18"/>
        <v>-9.7940994362695655</v>
      </c>
      <c r="BI39" s="17">
        <f t="shared" si="19"/>
        <v>-13.127339737487453</v>
      </c>
      <c r="BJ39" s="17">
        <f t="shared" si="20"/>
        <v>-6.9963462383741959</v>
      </c>
      <c r="BK39" s="17">
        <f t="shared" si="21"/>
        <v>-11.249523268319894</v>
      </c>
      <c r="BL39" s="17">
        <f t="shared" si="22"/>
        <v>-8.6943640787749299</v>
      </c>
      <c r="BM39" s="17">
        <f t="shared" si="23"/>
        <v>-9.7102345146914182</v>
      </c>
      <c r="BN39" s="17">
        <f t="shared" si="24"/>
        <v>-8.7478968629563614</v>
      </c>
      <c r="BO39" s="17">
        <f t="shared" si="25"/>
        <v>-12.182297264089659</v>
      </c>
      <c r="BP39" s="17">
        <f t="shared" si="26"/>
        <v>-13.747050556556362</v>
      </c>
      <c r="BQ39" s="17">
        <f t="shared" si="27"/>
        <v>-8.5697385841683182</v>
      </c>
      <c r="BR39" s="17">
        <f t="shared" si="28"/>
        <v>-9.7105714605724369</v>
      </c>
      <c r="BS39" s="17">
        <f t="shared" si="29"/>
        <v>-8.1653490984637589</v>
      </c>
      <c r="BT39" s="17">
        <f t="shared" si="30"/>
        <v>-11.611229367824905</v>
      </c>
      <c r="BU39" s="17">
        <f t="shared" si="31"/>
        <v>-11.709411805882874</v>
      </c>
      <c r="BV39" s="17">
        <f t="shared" si="32"/>
        <v>-11.04719461808763</v>
      </c>
      <c r="BW39" s="17">
        <f t="shared" si="33"/>
        <v>-10.239509199660191</v>
      </c>
      <c r="BX39" s="17">
        <f t="shared" si="34"/>
        <v>-10.401003056025226</v>
      </c>
    </row>
    <row r="40" spans="1:76" x14ac:dyDescent="0.25">
      <c r="A40" s="1">
        <v>200902</v>
      </c>
      <c r="B40" s="18">
        <v>102.20771424042793</v>
      </c>
      <c r="C40" s="18">
        <v>102.36067758852126</v>
      </c>
      <c r="D40" s="18">
        <v>105.61306482438039</v>
      </c>
      <c r="E40" s="18">
        <v>95.793648650610436</v>
      </c>
      <c r="F40" s="18">
        <v>100.25619393583668</v>
      </c>
      <c r="G40" s="18">
        <v>104.74949865077804</v>
      </c>
      <c r="H40" s="18">
        <v>103.40733908582121</v>
      </c>
      <c r="I40" s="18">
        <v>104.69993506591625</v>
      </c>
      <c r="J40" s="18">
        <v>98.986988403413434</v>
      </c>
      <c r="K40" s="18">
        <v>101.43929107315738</v>
      </c>
      <c r="L40" s="18">
        <v>100.38850352337018</v>
      </c>
      <c r="M40" s="18">
        <v>99.909228195215334</v>
      </c>
      <c r="N40" s="18">
        <v>96.712871856919492</v>
      </c>
      <c r="O40" s="18">
        <v>95.955960783508999</v>
      </c>
      <c r="P40" s="18">
        <v>98.197464059563927</v>
      </c>
      <c r="Q40" s="18">
        <v>98.117246061744652</v>
      </c>
      <c r="R40" s="18">
        <v>102.32363145798313</v>
      </c>
      <c r="S40" s="18">
        <v>99.819973182779506</v>
      </c>
      <c r="U40" s="8">
        <f t="shared" si="65"/>
        <v>-9.7048619107409362E-2</v>
      </c>
      <c r="V40" s="8">
        <f t="shared" si="66"/>
        <v>0.67004576276052941</v>
      </c>
      <c r="W40" s="8">
        <f t="shared" si="67"/>
        <v>-0.43718161378614173</v>
      </c>
      <c r="X40" s="8">
        <f t="shared" si="68"/>
        <v>-0.68844329141301008</v>
      </c>
      <c r="Y40" s="8">
        <f t="shared" si="69"/>
        <v>-0.33055550642249187</v>
      </c>
      <c r="Z40" s="8">
        <f t="shared" si="70"/>
        <v>-0.30235090226712336</v>
      </c>
      <c r="AA40" s="8">
        <f t="shared" si="71"/>
        <v>-4.6915055496288272E-2</v>
      </c>
      <c r="AB40" s="8">
        <f t="shared" si="72"/>
        <v>0.43954860366435256</v>
      </c>
      <c r="AC40" s="8">
        <f t="shared" si="73"/>
        <v>0.67678341186629964</v>
      </c>
      <c r="AD40" s="8">
        <f t="shared" si="74"/>
        <v>-0.53034221149413918</v>
      </c>
      <c r="AE40" s="8">
        <f t="shared" si="75"/>
        <v>-5.5202798843678735E-2</v>
      </c>
      <c r="AF40" s="8">
        <f t="shared" si="76"/>
        <v>-0.60839560089590572</v>
      </c>
      <c r="AG40" s="8">
        <f t="shared" si="77"/>
        <v>5.2885088901932775E-2</v>
      </c>
      <c r="AH40" s="8">
        <f t="shared" si="78"/>
        <v>-0.78673248424383502</v>
      </c>
      <c r="AI40" s="8">
        <f t="shared" si="79"/>
        <v>0.31711988348730458</v>
      </c>
      <c r="AJ40" s="8">
        <f t="shared" si="80"/>
        <v>-0.31639080733982805</v>
      </c>
      <c r="AK40" s="8">
        <f t="shared" si="81"/>
        <v>-8.8304739014266609E-2</v>
      </c>
      <c r="AL40" s="8">
        <f t="shared" si="82"/>
        <v>-4.4985408245823422E-3</v>
      </c>
      <c r="AM40" s="8"/>
      <c r="AN40" s="8">
        <f t="shared" ref="AN40:BE40" si="87">(B40/B36-1)*100</f>
        <v>-4.2097997288530919</v>
      </c>
      <c r="AO40" s="8">
        <f t="shared" si="87"/>
        <v>-4.7381838974807522</v>
      </c>
      <c r="AP40" s="8">
        <f t="shared" si="87"/>
        <v>-5.2570285557886898</v>
      </c>
      <c r="AQ40" s="8">
        <f t="shared" si="87"/>
        <v>-5.2111460882398708</v>
      </c>
      <c r="AR40" s="8">
        <f t="shared" si="87"/>
        <v>-5.2349926902104045</v>
      </c>
      <c r="AS40" s="8">
        <f t="shared" si="87"/>
        <v>-4.0021506239879656</v>
      </c>
      <c r="AT40" s="8">
        <f t="shared" si="87"/>
        <v>-3.0297649413678518</v>
      </c>
      <c r="AU40" s="8">
        <f t="shared" si="87"/>
        <v>-3.1257317240715898</v>
      </c>
      <c r="AV40" s="8">
        <f t="shared" si="87"/>
        <v>-4.5065328573295709</v>
      </c>
      <c r="AW40" s="8">
        <f t="shared" si="87"/>
        <v>-6.8657258241889618</v>
      </c>
      <c r="AX40" s="8">
        <f t="shared" si="87"/>
        <v>-2.9757783454579578</v>
      </c>
      <c r="AY40" s="8">
        <f t="shared" si="87"/>
        <v>-4.1480533210039194</v>
      </c>
      <c r="AZ40" s="8">
        <f t="shared" si="87"/>
        <v>-2.8872808823733775</v>
      </c>
      <c r="BA40" s="8">
        <f t="shared" si="87"/>
        <v>-5.3981165240114981</v>
      </c>
      <c r="BB40" s="8">
        <f t="shared" si="87"/>
        <v>-5.0935247661906153</v>
      </c>
      <c r="BC40" s="8">
        <f t="shared" si="87"/>
        <v>-5.0642824922976004</v>
      </c>
      <c r="BD40" s="8">
        <f t="shared" si="87"/>
        <v>-5.3093058409331757</v>
      </c>
      <c r="BE40" s="8">
        <f t="shared" si="87"/>
        <v>-4.3644479485916214</v>
      </c>
      <c r="BG40" s="17">
        <f t="shared" si="35"/>
        <v>-0.38819447642963745</v>
      </c>
      <c r="BH40" s="17">
        <f t="shared" si="18"/>
        <v>2.6801830510421176</v>
      </c>
      <c r="BI40" s="17">
        <f t="shared" si="19"/>
        <v>-1.7487264551445669</v>
      </c>
      <c r="BJ40" s="17">
        <f t="shared" si="20"/>
        <v>-2.7537731656520403</v>
      </c>
      <c r="BK40" s="17">
        <f t="shared" si="21"/>
        <v>-1.3222220256899675</v>
      </c>
      <c r="BL40" s="17">
        <f t="shared" si="22"/>
        <v>-1.2094036090684934</v>
      </c>
      <c r="BM40" s="17">
        <f t="shared" si="23"/>
        <v>-0.18766022198515309</v>
      </c>
      <c r="BN40" s="17">
        <f t="shared" si="24"/>
        <v>1.7581944146574102</v>
      </c>
      <c r="BO40" s="17">
        <f t="shared" si="25"/>
        <v>2.7071336474651986</v>
      </c>
      <c r="BP40" s="17">
        <f t="shared" si="26"/>
        <v>-2.1213688459765567</v>
      </c>
      <c r="BQ40" s="17">
        <f t="shared" si="27"/>
        <v>-0.22081119537471494</v>
      </c>
      <c r="BR40" s="17">
        <f t="shared" si="28"/>
        <v>-2.4335824035836229</v>
      </c>
      <c r="BS40" s="17">
        <f t="shared" si="29"/>
        <v>0.2115403556077311</v>
      </c>
      <c r="BT40" s="17">
        <f t="shared" si="30"/>
        <v>-3.1469299369753401</v>
      </c>
      <c r="BU40" s="17">
        <f t="shared" si="31"/>
        <v>1.2684795339492183</v>
      </c>
      <c r="BV40" s="17">
        <f t="shared" si="32"/>
        <v>-1.2655632293593122</v>
      </c>
      <c r="BW40" s="17">
        <f t="shared" si="33"/>
        <v>-0.35321895605706644</v>
      </c>
      <c r="BX40" s="17">
        <f t="shared" si="34"/>
        <v>-1.7994163298329369E-2</v>
      </c>
    </row>
    <row r="41" spans="1:76" x14ac:dyDescent="0.25">
      <c r="A41" s="1">
        <v>200903</v>
      </c>
      <c r="B41" s="18">
        <v>102.16396909636045</v>
      </c>
      <c r="C41" s="18">
        <v>102.95596522745554</v>
      </c>
      <c r="D41" s="18">
        <v>105.1645132650944</v>
      </c>
      <c r="E41" s="18">
        <v>95.718942491516472</v>
      </c>
      <c r="F41" s="18">
        <v>100.0891713807701</v>
      </c>
      <c r="G41" s="18">
        <v>104.36201635232342</v>
      </c>
      <c r="H41" s="18">
        <v>102.97232337352959</v>
      </c>
      <c r="I41" s="18">
        <v>104.67727423675235</v>
      </c>
      <c r="J41" s="18">
        <v>99.750256258385875</v>
      </c>
      <c r="K41" s="18">
        <v>101.74073180099913</v>
      </c>
      <c r="L41" s="18">
        <v>100.08760030310042</v>
      </c>
      <c r="M41" s="18">
        <v>99.588506904041466</v>
      </c>
      <c r="N41" s="18">
        <v>96.92109491685558</v>
      </c>
      <c r="O41" s="18">
        <v>95.539350965934801</v>
      </c>
      <c r="P41" s="18">
        <v>98.979116739094209</v>
      </c>
      <c r="Q41" s="18">
        <v>99.008912567489844</v>
      </c>
      <c r="R41" s="18">
        <v>102.38564685771122</v>
      </c>
      <c r="S41" s="18">
        <v>100.03322247146092</v>
      </c>
      <c r="U41" s="8">
        <f t="shared" si="65"/>
        <v>-4.2800237137274877E-2</v>
      </c>
      <c r="V41" s="8">
        <f t="shared" si="66"/>
        <v>0.58155890812610078</v>
      </c>
      <c r="W41" s="8">
        <f t="shared" si="67"/>
        <v>-0.42471218881098283</v>
      </c>
      <c r="X41" s="8">
        <f t="shared" si="68"/>
        <v>-7.7986547277719698E-2</v>
      </c>
      <c r="Y41" s="8">
        <f t="shared" si="69"/>
        <v>-0.16659574686574974</v>
      </c>
      <c r="Z41" s="8">
        <f t="shared" si="70"/>
        <v>-0.36991327256508111</v>
      </c>
      <c r="AA41" s="8">
        <f t="shared" si="71"/>
        <v>-0.42068166160873499</v>
      </c>
      <c r="AB41" s="8">
        <f t="shared" si="72"/>
        <v>-2.164359428650231E-2</v>
      </c>
      <c r="AC41" s="8">
        <f t="shared" si="73"/>
        <v>0.77107897440198414</v>
      </c>
      <c r="AD41" s="8">
        <f t="shared" si="74"/>
        <v>0.29716367755798778</v>
      </c>
      <c r="AE41" s="8">
        <f t="shared" si="75"/>
        <v>-0.29973872476315444</v>
      </c>
      <c r="AF41" s="8">
        <f t="shared" si="76"/>
        <v>-0.32101268017725726</v>
      </c>
      <c r="AG41" s="8">
        <f t="shared" si="77"/>
        <v>0.21530025521747653</v>
      </c>
      <c r="AH41" s="8">
        <f t="shared" si="78"/>
        <v>-0.43416773087617822</v>
      </c>
      <c r="AI41" s="8">
        <f t="shared" si="79"/>
        <v>0.79600088150559856</v>
      </c>
      <c r="AJ41" s="8">
        <f t="shared" si="80"/>
        <v>0.90877653168544015</v>
      </c>
      <c r="AK41" s="8">
        <f t="shared" si="81"/>
        <v>6.06071137668307E-2</v>
      </c>
      <c r="AL41" s="8">
        <f t="shared" si="82"/>
        <v>0.21363388696862273</v>
      </c>
      <c r="AM41" s="8"/>
      <c r="AN41" s="8">
        <f t="shared" ref="AN41:BE41" si="88">(B41/B37-1)*100</f>
        <v>-4.0985707575429187</v>
      </c>
      <c r="AO41" s="8">
        <f t="shared" si="88"/>
        <v>-4.6754855054868871</v>
      </c>
      <c r="AP41" s="8">
        <f t="shared" si="88"/>
        <v>-5.6447420845276097</v>
      </c>
      <c r="AQ41" s="8">
        <f t="shared" si="88"/>
        <v>-4.1224718353939931</v>
      </c>
      <c r="AR41" s="8">
        <f t="shared" si="88"/>
        <v>-4.9820163623310094</v>
      </c>
      <c r="AS41" s="8">
        <f t="shared" si="88"/>
        <v>-4.0245030275512184</v>
      </c>
      <c r="AT41" s="8">
        <f t="shared" si="88"/>
        <v>-3.7583388372689264</v>
      </c>
      <c r="AU41" s="8">
        <f t="shared" si="88"/>
        <v>-3.2561856510884168</v>
      </c>
      <c r="AV41" s="8">
        <f t="shared" si="88"/>
        <v>-3.2908034022864019</v>
      </c>
      <c r="AW41" s="8">
        <f t="shared" si="88"/>
        <v>-5.9400287813038748</v>
      </c>
      <c r="AX41" s="8">
        <f t="shared" si="88"/>
        <v>-3.457731382591045</v>
      </c>
      <c r="AY41" s="8">
        <f t="shared" si="88"/>
        <v>-4.420270426409834</v>
      </c>
      <c r="AZ41" s="8">
        <f t="shared" si="88"/>
        <v>-2.7179893146198286</v>
      </c>
      <c r="BA41" s="8">
        <f t="shared" si="88"/>
        <v>-5.6071122233033677</v>
      </c>
      <c r="BB41" s="8">
        <f t="shared" si="88"/>
        <v>-3.9987015766603573</v>
      </c>
      <c r="BC41" s="8">
        <f t="shared" si="88"/>
        <v>-4.521565643115899</v>
      </c>
      <c r="BD41" s="8">
        <f t="shared" si="88"/>
        <v>-4.7598254030117859</v>
      </c>
      <c r="BE41" s="8">
        <f t="shared" si="88"/>
        <v>-3.9847499747855508</v>
      </c>
      <c r="BG41" s="17">
        <f t="shared" si="35"/>
        <v>-0.17120094854909951</v>
      </c>
      <c r="BH41" s="17">
        <f t="shared" si="18"/>
        <v>2.3262356325044031</v>
      </c>
      <c r="BI41" s="17">
        <f t="shared" si="19"/>
        <v>-1.6988487552439313</v>
      </c>
      <c r="BJ41" s="17">
        <f t="shared" si="20"/>
        <v>-0.31194618911087879</v>
      </c>
      <c r="BK41" s="17">
        <f t="shared" si="21"/>
        <v>-0.66638298746299895</v>
      </c>
      <c r="BL41" s="17">
        <f t="shared" si="22"/>
        <v>-1.4796530902603244</v>
      </c>
      <c r="BM41" s="17">
        <f t="shared" si="23"/>
        <v>-1.68272664643494</v>
      </c>
      <c r="BN41" s="17">
        <f t="shared" si="24"/>
        <v>-8.657437714600924E-2</v>
      </c>
      <c r="BO41" s="17">
        <f t="shared" si="25"/>
        <v>3.0843158976079366</v>
      </c>
      <c r="BP41" s="17">
        <f t="shared" si="26"/>
        <v>1.1886547102319511</v>
      </c>
      <c r="BQ41" s="17">
        <f t="shared" si="27"/>
        <v>-1.1989548990526178</v>
      </c>
      <c r="BR41" s="17">
        <f t="shared" si="28"/>
        <v>-1.284050720709029</v>
      </c>
      <c r="BS41" s="17">
        <f t="shared" si="29"/>
        <v>0.86120102086990613</v>
      </c>
      <c r="BT41" s="17">
        <f t="shared" si="30"/>
        <v>-1.7366709235047129</v>
      </c>
      <c r="BU41" s="17">
        <f t="shared" si="31"/>
        <v>3.1840035260223942</v>
      </c>
      <c r="BV41" s="17">
        <f t="shared" si="32"/>
        <v>3.6351061267417606</v>
      </c>
      <c r="BW41" s="17">
        <f t="shared" si="33"/>
        <v>0.2424284550673228</v>
      </c>
      <c r="BX41" s="17">
        <f t="shared" si="34"/>
        <v>0.85453554787449093</v>
      </c>
    </row>
    <row r="42" spans="1:76" x14ac:dyDescent="0.25">
      <c r="A42" s="1">
        <v>200904</v>
      </c>
      <c r="B42" s="18">
        <v>101.51482386477424</v>
      </c>
      <c r="C42" s="18">
        <v>103.24119042360277</v>
      </c>
      <c r="D42" s="18">
        <v>105.22925627942891</v>
      </c>
      <c r="E42" s="18">
        <v>96.565151913369945</v>
      </c>
      <c r="F42" s="18">
        <v>99.849496447734552</v>
      </c>
      <c r="G42" s="18">
        <v>104.40709480737841</v>
      </c>
      <c r="H42" s="18">
        <v>102.99966291626315</v>
      </c>
      <c r="I42" s="18">
        <v>104.41869810207261</v>
      </c>
      <c r="J42" s="18">
        <v>100.21827841745636</v>
      </c>
      <c r="K42" s="18">
        <v>101.26174114090252</v>
      </c>
      <c r="L42" s="18">
        <v>100.24328385386762</v>
      </c>
      <c r="M42" s="18">
        <v>99.690383782936607</v>
      </c>
      <c r="N42" s="18">
        <v>96.875414157367189</v>
      </c>
      <c r="O42" s="18">
        <v>95.319918841324522</v>
      </c>
      <c r="P42" s="18">
        <v>98.996904991599422</v>
      </c>
      <c r="Q42" s="18">
        <v>99.026415359857481</v>
      </c>
      <c r="R42" s="18">
        <v>102.44749169999326</v>
      </c>
      <c r="S42" s="18">
        <v>99.99826926462336</v>
      </c>
      <c r="U42" s="8">
        <f t="shared" si="65"/>
        <v>-0.63539546997624097</v>
      </c>
      <c r="V42" s="8">
        <f t="shared" si="66"/>
        <v>0.27703610520974919</v>
      </c>
      <c r="W42" s="8">
        <f t="shared" si="67"/>
        <v>6.1563556302779432E-2</v>
      </c>
      <c r="X42" s="8">
        <f t="shared" si="68"/>
        <v>0.88405638406261478</v>
      </c>
      <c r="Y42" s="8">
        <f t="shared" si="69"/>
        <v>-0.23946140199697652</v>
      </c>
      <c r="Z42" s="8">
        <f t="shared" si="70"/>
        <v>4.319431209800495E-2</v>
      </c>
      <c r="AA42" s="8">
        <f t="shared" si="71"/>
        <v>2.6550379595091655E-2</v>
      </c>
      <c r="AB42" s="8">
        <f t="shared" si="72"/>
        <v>-0.24702222766606052</v>
      </c>
      <c r="AC42" s="8">
        <f t="shared" si="73"/>
        <v>0.46919394157560745</v>
      </c>
      <c r="AD42" s="8">
        <f t="shared" si="74"/>
        <v>-0.47079537528145199</v>
      </c>
      <c r="AE42" s="8">
        <f t="shared" si="75"/>
        <v>0.15554729086895147</v>
      </c>
      <c r="AF42" s="8">
        <f t="shared" si="76"/>
        <v>0.10229782739217264</v>
      </c>
      <c r="AG42" s="8">
        <f t="shared" si="77"/>
        <v>-4.7131906142394708E-2</v>
      </c>
      <c r="AH42" s="8">
        <f t="shared" si="78"/>
        <v>-0.22967721927326101</v>
      </c>
      <c r="AI42" s="8">
        <f t="shared" si="79"/>
        <v>1.797172281512438E-2</v>
      </c>
      <c r="AJ42" s="8">
        <f t="shared" si="80"/>
        <v>1.7677996771969795E-2</v>
      </c>
      <c r="AK42" s="8">
        <f t="shared" si="81"/>
        <v>6.0403820437837652E-2</v>
      </c>
      <c r="AL42" s="8">
        <f t="shared" si="82"/>
        <v>-3.4941598375004546E-2</v>
      </c>
      <c r="AM42" s="8"/>
      <c r="AN42" s="8">
        <f t="shared" ref="AN42:BE42" si="89">(B42/B38-1)*100</f>
        <v>-3.1142742837049542</v>
      </c>
      <c r="AO42" s="8">
        <f t="shared" si="89"/>
        <v>-0.95011890576107705</v>
      </c>
      <c r="AP42" s="8">
        <f t="shared" si="89"/>
        <v>-4.0546159284439049</v>
      </c>
      <c r="AQ42" s="8">
        <f t="shared" si="89"/>
        <v>-1.6396423980229002</v>
      </c>
      <c r="AR42" s="8">
        <f t="shared" si="89"/>
        <v>-3.5265861927042064</v>
      </c>
      <c r="AS42" s="8">
        <f t="shared" si="89"/>
        <v>-2.7881769461082784</v>
      </c>
      <c r="AT42" s="8">
        <f t="shared" si="89"/>
        <v>-2.8578268196207235</v>
      </c>
      <c r="AU42" s="8">
        <f t="shared" si="89"/>
        <v>-2.0209311618268111</v>
      </c>
      <c r="AV42" s="8">
        <f t="shared" si="89"/>
        <v>-1.1752336356145809</v>
      </c>
      <c r="AW42" s="8">
        <f t="shared" si="89"/>
        <v>-4.1169972277770857</v>
      </c>
      <c r="AX42" s="8">
        <f t="shared" si="89"/>
        <v>-2.3379350900922025</v>
      </c>
      <c r="AY42" s="8">
        <f t="shared" si="89"/>
        <v>-3.2336941503160022</v>
      </c>
      <c r="AZ42" s="8">
        <f t="shared" si="89"/>
        <v>-1.8248086186021917</v>
      </c>
      <c r="BA42" s="8">
        <f t="shared" si="89"/>
        <v>-4.3052456080790886</v>
      </c>
      <c r="BB42" s="8">
        <f t="shared" si="89"/>
        <v>-1.8267265191463378</v>
      </c>
      <c r="BC42" s="8">
        <f t="shared" si="89"/>
        <v>-2.171278205392202</v>
      </c>
      <c r="BD42" s="8">
        <f t="shared" si="89"/>
        <v>-2.5280768257705422</v>
      </c>
      <c r="BE42" s="8">
        <f t="shared" si="89"/>
        <v>-2.430667022830113</v>
      </c>
      <c r="BG42" s="17">
        <f t="shared" si="35"/>
        <v>-2.5415818799049639</v>
      </c>
      <c r="BH42" s="17">
        <f t="shared" si="18"/>
        <v>1.1081444208389968</v>
      </c>
      <c r="BI42" s="17">
        <f t="shared" si="19"/>
        <v>0.24625422521111773</v>
      </c>
      <c r="BJ42" s="17">
        <f t="shared" si="20"/>
        <v>3.5362255362504591</v>
      </c>
      <c r="BK42" s="17">
        <f t="shared" si="21"/>
        <v>-0.95784560798790608</v>
      </c>
      <c r="BL42" s="17">
        <f t="shared" si="22"/>
        <v>0.1727772483920198</v>
      </c>
      <c r="BM42" s="17">
        <f t="shared" si="23"/>
        <v>0.10620151838036662</v>
      </c>
      <c r="BN42" s="17">
        <f t="shared" si="24"/>
        <v>-0.98808891066424209</v>
      </c>
      <c r="BO42" s="17">
        <f t="shared" si="25"/>
        <v>1.8767757663024298</v>
      </c>
      <c r="BP42" s="17">
        <f t="shared" si="26"/>
        <v>-1.883181501125808</v>
      </c>
      <c r="BQ42" s="17">
        <f t="shared" si="27"/>
        <v>0.62218916347580588</v>
      </c>
      <c r="BR42" s="17">
        <f t="shared" si="28"/>
        <v>0.40919130956869054</v>
      </c>
      <c r="BS42" s="17">
        <f t="shared" si="29"/>
        <v>-0.18852762456957883</v>
      </c>
      <c r="BT42" s="17">
        <f t="shared" si="30"/>
        <v>-0.91870887709304405</v>
      </c>
      <c r="BU42" s="17">
        <f t="shared" si="31"/>
        <v>7.1886891260497521E-2</v>
      </c>
      <c r="BV42" s="17">
        <f t="shared" si="32"/>
        <v>7.071198708787918E-2</v>
      </c>
      <c r="BW42" s="17">
        <f t="shared" si="33"/>
        <v>0.24161528175135061</v>
      </c>
      <c r="BX42" s="17">
        <f t="shared" si="34"/>
        <v>-0.13976639350001818</v>
      </c>
    </row>
    <row r="43" spans="1:76" x14ac:dyDescent="0.25">
      <c r="A43" s="1">
        <v>201001</v>
      </c>
      <c r="B43" s="18">
        <v>100.82524771064298</v>
      </c>
      <c r="C43" s="18">
        <v>103.29973637445603</v>
      </c>
      <c r="D43" s="18">
        <v>106.09487812410866</v>
      </c>
      <c r="E43" s="18">
        <v>96.784456849398609</v>
      </c>
      <c r="F43" s="18">
        <v>100.71840991212181</v>
      </c>
      <c r="G43" s="18">
        <v>104.60292204360653</v>
      </c>
      <c r="H43" s="18">
        <v>103.23127756634129</v>
      </c>
      <c r="I43" s="18">
        <v>104.38558691291023</v>
      </c>
      <c r="J43" s="18">
        <v>100.04944081387626</v>
      </c>
      <c r="K43" s="18">
        <v>101.11169177042918</v>
      </c>
      <c r="L43" s="18">
        <v>100.81976358671068</v>
      </c>
      <c r="M43" s="18">
        <v>100.2527088280265</v>
      </c>
      <c r="N43" s="18">
        <v>96.771679780284785</v>
      </c>
      <c r="O43" s="18">
        <v>95.687682875566594</v>
      </c>
      <c r="P43" s="18">
        <v>98.967671841459293</v>
      </c>
      <c r="Q43" s="18">
        <v>99.235347694397291</v>
      </c>
      <c r="R43" s="18">
        <v>103.62757677738999</v>
      </c>
      <c r="S43" s="18">
        <v>99.975971021790173</v>
      </c>
      <c r="U43" s="8">
        <f t="shared" si="65"/>
        <v>-0.67928616519083995</v>
      </c>
      <c r="V43" s="8">
        <f t="shared" si="66"/>
        <v>5.6707938578615114E-2</v>
      </c>
      <c r="W43" s="8">
        <f t="shared" si="67"/>
        <v>0.82260568522991573</v>
      </c>
      <c r="X43" s="8">
        <f t="shared" si="68"/>
        <v>0.22710567081736244</v>
      </c>
      <c r="Y43" s="8">
        <f t="shared" si="69"/>
        <v>0.87022318118759046</v>
      </c>
      <c r="Z43" s="8">
        <f t="shared" si="70"/>
        <v>0.18756123478906872</v>
      </c>
      <c r="AA43" s="8">
        <f t="shared" si="71"/>
        <v>0.22486932822920469</v>
      </c>
      <c r="AB43" s="8">
        <f t="shared" si="72"/>
        <v>-3.1710019148123436E-2</v>
      </c>
      <c r="AC43" s="8">
        <f t="shared" si="73"/>
        <v>-0.16846987021350568</v>
      </c>
      <c r="AD43" s="8">
        <f t="shared" si="74"/>
        <v>-0.14817972590907003</v>
      </c>
      <c r="AE43" s="8">
        <f t="shared" si="75"/>
        <v>0.575080654464033</v>
      </c>
      <c r="AF43" s="8">
        <f t="shared" si="76"/>
        <v>0.56407150193571454</v>
      </c>
      <c r="AG43" s="8">
        <f t="shared" si="77"/>
        <v>-0.10708018952455545</v>
      </c>
      <c r="AH43" s="8">
        <f t="shared" si="78"/>
        <v>0.38582075888489165</v>
      </c>
      <c r="AI43" s="8">
        <f t="shared" si="79"/>
        <v>-2.9529357652757771E-2</v>
      </c>
      <c r="AJ43" s="8">
        <f t="shared" si="80"/>
        <v>0.2109864663691674</v>
      </c>
      <c r="AK43" s="8">
        <f t="shared" si="81"/>
        <v>1.1518926015802178</v>
      </c>
      <c r="AL43" s="8">
        <f t="shared" si="82"/>
        <v>-2.2298628763439687E-2</v>
      </c>
      <c r="AM43" s="8"/>
      <c r="AN43" s="8">
        <f t="shared" ref="AN43:BE43" si="90">(B43/B39-1)*100</f>
        <v>-1.4483408139991716</v>
      </c>
      <c r="AO43" s="8">
        <f t="shared" si="90"/>
        <v>1.5935946604534124</v>
      </c>
      <c r="AP43" s="8">
        <f t="shared" si="90"/>
        <v>1.7030089440894791E-2</v>
      </c>
      <c r="AQ43" s="8">
        <f t="shared" si="90"/>
        <v>0.33875116257604532</v>
      </c>
      <c r="AR43" s="8">
        <f t="shared" si="90"/>
        <v>0.12895535055139629</v>
      </c>
      <c r="AS43" s="8">
        <f t="shared" si="90"/>
        <v>-0.44185842579658186</v>
      </c>
      <c r="AT43" s="8">
        <f t="shared" si="90"/>
        <v>-0.21709535573039007</v>
      </c>
      <c r="AU43" s="8">
        <f t="shared" si="90"/>
        <v>0.1379917156639765</v>
      </c>
      <c r="AV43" s="8">
        <f t="shared" si="90"/>
        <v>1.7573728200181771</v>
      </c>
      <c r="AW43" s="8">
        <f t="shared" si="90"/>
        <v>-0.85158056193397336</v>
      </c>
      <c r="AX43" s="8">
        <f t="shared" si="90"/>
        <v>0.37415114168488639</v>
      </c>
      <c r="AY43" s="8">
        <f t="shared" si="90"/>
        <v>-0.26669452090741785</v>
      </c>
      <c r="AZ43" s="8">
        <f t="shared" si="90"/>
        <v>0.11372396469799817</v>
      </c>
      <c r="BA43" s="8">
        <f t="shared" si="90"/>
        <v>-1.0641173140337079</v>
      </c>
      <c r="BB43" s="8">
        <f t="shared" si="90"/>
        <v>1.103953098902366</v>
      </c>
      <c r="BC43" s="8">
        <f t="shared" si="90"/>
        <v>0.81956042101896109</v>
      </c>
      <c r="BD43" s="8">
        <f t="shared" si="90"/>
        <v>1.1849044457385549</v>
      </c>
      <c r="BE43" s="8">
        <f t="shared" si="90"/>
        <v>0.15177361234315345</v>
      </c>
      <c r="BG43" s="17">
        <f t="shared" si="35"/>
        <v>-2.7171446607633598</v>
      </c>
      <c r="BH43" s="17">
        <f t="shared" si="18"/>
        <v>0.22683175431446045</v>
      </c>
      <c r="BI43" s="17">
        <f t="shared" si="19"/>
        <v>3.2904227409196629</v>
      </c>
      <c r="BJ43" s="17">
        <f t="shared" si="20"/>
        <v>0.90842268326944975</v>
      </c>
      <c r="BK43" s="17">
        <f t="shared" si="21"/>
        <v>3.4808927247503618</v>
      </c>
      <c r="BL43" s="17">
        <f t="shared" si="22"/>
        <v>0.75024493915627488</v>
      </c>
      <c r="BM43" s="17">
        <f t="shared" si="23"/>
        <v>0.89947731291681876</v>
      </c>
      <c r="BN43" s="17">
        <f t="shared" si="24"/>
        <v>-0.12684007659249374</v>
      </c>
      <c r="BO43" s="17">
        <f t="shared" si="25"/>
        <v>-0.67387948085402272</v>
      </c>
      <c r="BP43" s="17">
        <f t="shared" si="26"/>
        <v>-0.5927189036362801</v>
      </c>
      <c r="BQ43" s="17">
        <f t="shared" si="27"/>
        <v>2.300322617856132</v>
      </c>
      <c r="BR43" s="17">
        <f t="shared" si="28"/>
        <v>2.2562860077428581</v>
      </c>
      <c r="BS43" s="17">
        <f t="shared" si="29"/>
        <v>-0.42832075809822179</v>
      </c>
      <c r="BT43" s="17">
        <f t="shared" si="30"/>
        <v>1.5432830355395666</v>
      </c>
      <c r="BU43" s="17">
        <f t="shared" si="31"/>
        <v>-0.11811743061103108</v>
      </c>
      <c r="BV43" s="17">
        <f t="shared" si="32"/>
        <v>0.84394586547666961</v>
      </c>
      <c r="BW43" s="17">
        <f t="shared" si="33"/>
        <v>4.6075704063208711</v>
      </c>
      <c r="BX43" s="17">
        <f t="shared" si="34"/>
        <v>-8.9194515053758749E-2</v>
      </c>
    </row>
    <row r="44" spans="1:76" x14ac:dyDescent="0.25">
      <c r="A44" s="1">
        <v>201002</v>
      </c>
      <c r="B44" s="18">
        <v>100.93501986165653</v>
      </c>
      <c r="C44" s="18">
        <v>102.32444951187793</v>
      </c>
      <c r="D44" s="18">
        <v>105.94654531113301</v>
      </c>
      <c r="E44" s="18">
        <v>95.602128383011248</v>
      </c>
      <c r="F44" s="18">
        <v>100.91432105849542</v>
      </c>
      <c r="G44" s="18">
        <v>104.85320984877998</v>
      </c>
      <c r="H44" s="18">
        <v>103.31881287254637</v>
      </c>
      <c r="I44" s="18">
        <v>104.26182874089265</v>
      </c>
      <c r="J44" s="18">
        <v>100.48437727609031</v>
      </c>
      <c r="K44" s="18">
        <v>101.36659482992208</v>
      </c>
      <c r="L44" s="18">
        <v>101.2230423510596</v>
      </c>
      <c r="M44" s="18">
        <v>100.29905681172902</v>
      </c>
      <c r="N44" s="18">
        <v>97.022952841275185</v>
      </c>
      <c r="O44" s="18">
        <v>95.784144975659899</v>
      </c>
      <c r="P44" s="18">
        <v>98.918533357089373</v>
      </c>
      <c r="Q44" s="18">
        <v>99.775522875394998</v>
      </c>
      <c r="R44" s="18">
        <v>103.03412190219038</v>
      </c>
      <c r="S44" s="18">
        <v>100.13213362373067</v>
      </c>
      <c r="U44" s="8">
        <f t="shared" si="65"/>
        <v>0.10887367351537502</v>
      </c>
      <c r="V44" s="8">
        <f t="shared" si="66"/>
        <v>-0.94413296375001066</v>
      </c>
      <c r="W44" s="8">
        <f t="shared" si="67"/>
        <v>-0.13981147403000493</v>
      </c>
      <c r="X44" s="8">
        <f t="shared" si="68"/>
        <v>-1.2216098585200785</v>
      </c>
      <c r="Y44" s="8">
        <f t="shared" si="69"/>
        <v>0.19451374038226277</v>
      </c>
      <c r="Z44" s="8">
        <f t="shared" si="70"/>
        <v>0.23927420026479407</v>
      </c>
      <c r="AA44" s="8">
        <f t="shared" si="71"/>
        <v>8.4795333612741608E-2</v>
      </c>
      <c r="AB44" s="8">
        <f t="shared" si="72"/>
        <v>-0.1185586781447423</v>
      </c>
      <c r="AC44" s="8">
        <f t="shared" si="73"/>
        <v>0.43472153235035726</v>
      </c>
      <c r="AD44" s="8">
        <f t="shared" si="74"/>
        <v>0.25210047921229162</v>
      </c>
      <c r="AE44" s="8">
        <f t="shared" si="75"/>
        <v>0.39999971236004406</v>
      </c>
      <c r="AF44" s="8">
        <f t="shared" si="76"/>
        <v>4.6231153496334443E-2</v>
      </c>
      <c r="AG44" s="8">
        <f t="shared" si="77"/>
        <v>0.25965557440037479</v>
      </c>
      <c r="AH44" s="8">
        <f t="shared" si="78"/>
        <v>0.10080931755735989</v>
      </c>
      <c r="AI44" s="8">
        <f t="shared" si="79"/>
        <v>-4.9651046099818963E-2</v>
      </c>
      <c r="AJ44" s="8">
        <f t="shared" si="80"/>
        <v>0.54433747001241262</v>
      </c>
      <c r="AK44" s="8">
        <f t="shared" si="81"/>
        <v>-0.57268045211020802</v>
      </c>
      <c r="AL44" s="8">
        <f t="shared" si="82"/>
        <v>0.1562001352369613</v>
      </c>
      <c r="AM44" s="8"/>
      <c r="AN44" s="8">
        <f t="shared" ref="AN44:BE44" si="91">(B44/B40-1)*100</f>
        <v>-1.2452038363538698</v>
      </c>
      <c r="AO44" s="8">
        <f t="shared" si="91"/>
        <v>-3.5392572125170219E-2</v>
      </c>
      <c r="AP44" s="8">
        <f t="shared" si="91"/>
        <v>0.31575685007072529</v>
      </c>
      <c r="AQ44" s="8">
        <f t="shared" si="91"/>
        <v>-0.19993002698719398</v>
      </c>
      <c r="AR44" s="8">
        <f t="shared" si="91"/>
        <v>0.65644534948128275</v>
      </c>
      <c r="AS44" s="8">
        <f t="shared" si="91"/>
        <v>9.9008777452680441E-2</v>
      </c>
      <c r="AT44" s="8">
        <f t="shared" si="91"/>
        <v>-8.5609216964144252E-2</v>
      </c>
      <c r="AU44" s="8">
        <f t="shared" si="91"/>
        <v>-0.41843992047155831</v>
      </c>
      <c r="AV44" s="8">
        <f t="shared" si="91"/>
        <v>1.5127128290582936</v>
      </c>
      <c r="AW44" s="8">
        <f t="shared" si="91"/>
        <v>-7.1664778476099311E-2</v>
      </c>
      <c r="AX44" s="8">
        <f t="shared" si="91"/>
        <v>0.83130916230378382</v>
      </c>
      <c r="AY44" s="8">
        <f t="shared" si="91"/>
        <v>0.39018279247637899</v>
      </c>
      <c r="AZ44" s="8">
        <f t="shared" si="91"/>
        <v>0.3206201805427078</v>
      </c>
      <c r="BA44" s="8">
        <f t="shared" si="91"/>
        <v>-0.17905694075299738</v>
      </c>
      <c r="BB44" s="8">
        <f t="shared" si="91"/>
        <v>0.73430541657171222</v>
      </c>
      <c r="BC44" s="8">
        <f t="shared" si="91"/>
        <v>1.6900971849605373</v>
      </c>
      <c r="BD44" s="8">
        <f t="shared" si="91"/>
        <v>0.69435616590582949</v>
      </c>
      <c r="BE44" s="8">
        <f t="shared" si="91"/>
        <v>0.31272342698345224</v>
      </c>
      <c r="BG44" s="17">
        <f t="shared" si="35"/>
        <v>0.4354946940615001</v>
      </c>
      <c r="BH44" s="17">
        <f t="shared" si="18"/>
        <v>-3.7765318550000426</v>
      </c>
      <c r="BI44" s="17">
        <f t="shared" si="19"/>
        <v>-0.55924589612001974</v>
      </c>
      <c r="BJ44" s="17">
        <f t="shared" si="20"/>
        <v>-4.8864394340803141</v>
      </c>
      <c r="BK44" s="17">
        <f t="shared" si="21"/>
        <v>0.77805496152905107</v>
      </c>
      <c r="BL44" s="17">
        <f t="shared" si="22"/>
        <v>0.95709680105917627</v>
      </c>
      <c r="BM44" s="17">
        <f t="shared" si="23"/>
        <v>0.33918133445096643</v>
      </c>
      <c r="BN44" s="17">
        <f t="shared" si="24"/>
        <v>-0.47423471257896921</v>
      </c>
      <c r="BO44" s="17">
        <f t="shared" si="25"/>
        <v>1.7388861294014291</v>
      </c>
      <c r="BP44" s="17">
        <f t="shared" si="26"/>
        <v>1.0084019168491665</v>
      </c>
      <c r="BQ44" s="17">
        <f t="shared" si="27"/>
        <v>1.5999988494401762</v>
      </c>
      <c r="BR44" s="17">
        <f t="shared" si="28"/>
        <v>0.18492461398533777</v>
      </c>
      <c r="BS44" s="17">
        <f t="shared" si="29"/>
        <v>1.0386222976014992</v>
      </c>
      <c r="BT44" s="17">
        <f t="shared" si="30"/>
        <v>0.40323727022943956</v>
      </c>
      <c r="BU44" s="17">
        <f t="shared" si="31"/>
        <v>-0.19860418439927585</v>
      </c>
      <c r="BV44" s="17">
        <f t="shared" si="32"/>
        <v>2.1773498800496505</v>
      </c>
      <c r="BW44" s="17">
        <f t="shared" si="33"/>
        <v>-2.2907218084408321</v>
      </c>
      <c r="BX44" s="17">
        <f t="shared" si="34"/>
        <v>0.62480054094784521</v>
      </c>
    </row>
    <row r="45" spans="1:76" x14ac:dyDescent="0.25">
      <c r="A45" s="1">
        <v>201003</v>
      </c>
      <c r="B45" s="18">
        <v>100.80626245243232</v>
      </c>
      <c r="C45" s="18">
        <v>102.63727754641292</v>
      </c>
      <c r="D45" s="18">
        <v>106.40770792036247</v>
      </c>
      <c r="E45" s="18">
        <v>95.304909607139052</v>
      </c>
      <c r="F45" s="18">
        <v>101.71455174286068</v>
      </c>
      <c r="G45" s="18">
        <v>104.55287201369953</v>
      </c>
      <c r="H45" s="18">
        <v>103.58409224979859</v>
      </c>
      <c r="I45" s="18">
        <v>104.89677835539845</v>
      </c>
      <c r="J45" s="18">
        <v>99.274426696656718</v>
      </c>
      <c r="K45" s="18">
        <v>101.48502844796262</v>
      </c>
      <c r="L45" s="18">
        <v>101.89897192791346</v>
      </c>
      <c r="M45" s="18">
        <v>100.82050469911179</v>
      </c>
      <c r="N45" s="18">
        <v>97.266627911348067</v>
      </c>
      <c r="O45" s="18">
        <v>96.374191712027795</v>
      </c>
      <c r="P45" s="18">
        <v>99.177289773185322</v>
      </c>
      <c r="Q45" s="18">
        <v>99.75439751098618</v>
      </c>
      <c r="R45" s="18">
        <v>103.12110297392402</v>
      </c>
      <c r="S45" s="18">
        <v>100.08348820459622</v>
      </c>
      <c r="U45" s="8">
        <f t="shared" si="65"/>
        <v>-0.12756465436939424</v>
      </c>
      <c r="V45" s="8">
        <f t="shared" si="66"/>
        <v>0.30572168824487544</v>
      </c>
      <c r="W45" s="8">
        <f t="shared" si="67"/>
        <v>0.43527857173177864</v>
      </c>
      <c r="X45" s="8">
        <f t="shared" si="68"/>
        <v>-0.31089137961599622</v>
      </c>
      <c r="Y45" s="8">
        <f t="shared" si="69"/>
        <v>0.79298029850629614</v>
      </c>
      <c r="Z45" s="8">
        <f t="shared" si="70"/>
        <v>-0.28643647201035405</v>
      </c>
      <c r="AA45" s="8">
        <f t="shared" si="71"/>
        <v>0.25675805777933824</v>
      </c>
      <c r="AB45" s="8">
        <f t="shared" si="72"/>
        <v>0.60899527868798486</v>
      </c>
      <c r="AC45" s="8">
        <f t="shared" si="73"/>
        <v>-1.204118104955898</v>
      </c>
      <c r="AD45" s="8">
        <f t="shared" si="74"/>
        <v>0.11683693058768263</v>
      </c>
      <c r="AE45" s="8">
        <f t="shared" si="75"/>
        <v>0.66776255796543449</v>
      </c>
      <c r="AF45" s="8">
        <f t="shared" si="76"/>
        <v>0.51989311161877438</v>
      </c>
      <c r="AG45" s="8">
        <f t="shared" si="77"/>
        <v>0.25115198304830333</v>
      </c>
      <c r="AH45" s="8">
        <f t="shared" si="78"/>
        <v>0.61601712529546493</v>
      </c>
      <c r="AI45" s="8">
        <f t="shared" si="79"/>
        <v>0.26158537466569598</v>
      </c>
      <c r="AJ45" s="8">
        <f t="shared" si="80"/>
        <v>-2.1172892709564461E-2</v>
      </c>
      <c r="AK45" s="8">
        <f t="shared" si="81"/>
        <v>8.441967585866017E-2</v>
      </c>
      <c r="AL45" s="8">
        <f t="shared" si="82"/>
        <v>-4.8581226998756222E-2</v>
      </c>
      <c r="AM45" s="8"/>
      <c r="AN45" s="8">
        <f t="shared" ref="AN45:BE45" si="92">(B45/B41-1)*100</f>
        <v>-1.3289486067710854</v>
      </c>
      <c r="AO45" s="8">
        <f t="shared" si="92"/>
        <v>-0.30953784983566157</v>
      </c>
      <c r="AP45" s="8">
        <f t="shared" si="92"/>
        <v>1.1821427368130077</v>
      </c>
      <c r="AQ45" s="8">
        <f t="shared" si="92"/>
        <v>-0.43255062540428213</v>
      </c>
      <c r="AR45" s="8">
        <f t="shared" si="92"/>
        <v>1.623932279254392</v>
      </c>
      <c r="AS45" s="8">
        <f t="shared" si="92"/>
        <v>0.18287847250073597</v>
      </c>
      <c r="AT45" s="8">
        <f t="shared" si="92"/>
        <v>0.59411000570495087</v>
      </c>
      <c r="AU45" s="8">
        <f t="shared" si="92"/>
        <v>0.20969605890734933</v>
      </c>
      <c r="AV45" s="8">
        <f t="shared" si="92"/>
        <v>-0.47702089155200467</v>
      </c>
      <c r="AW45" s="8">
        <f t="shared" si="92"/>
        <v>-0.25132839965871234</v>
      </c>
      <c r="AX45" s="8">
        <f t="shared" si="92"/>
        <v>1.8097862465755732</v>
      </c>
      <c r="AY45" s="8">
        <f t="shared" si="92"/>
        <v>1.2370883281314971</v>
      </c>
      <c r="AZ45" s="8">
        <f t="shared" si="92"/>
        <v>0.35650958626591844</v>
      </c>
      <c r="BA45" s="8">
        <f t="shared" si="92"/>
        <v>0.87381873296445978</v>
      </c>
      <c r="BB45" s="8">
        <f t="shared" si="92"/>
        <v>0.20021701609389542</v>
      </c>
      <c r="BC45" s="8">
        <f t="shared" si="92"/>
        <v>0.7529473096557604</v>
      </c>
      <c r="BD45" s="8">
        <f t="shared" si="92"/>
        <v>0.7183195484762539</v>
      </c>
      <c r="BE45" s="8">
        <f t="shared" si="92"/>
        <v>5.0249039162619802E-2</v>
      </c>
      <c r="BG45" s="17">
        <f t="shared" si="35"/>
        <v>-0.51025861747757695</v>
      </c>
      <c r="BH45" s="17">
        <f t="shared" si="18"/>
        <v>1.2228867529795018</v>
      </c>
      <c r="BI45" s="17">
        <f t="shared" si="19"/>
        <v>1.7411142869271146</v>
      </c>
      <c r="BJ45" s="17">
        <f t="shared" si="20"/>
        <v>-1.2435655184639849</v>
      </c>
      <c r="BK45" s="17">
        <f t="shared" si="21"/>
        <v>3.1719211940251846</v>
      </c>
      <c r="BL45" s="17">
        <f t="shared" si="22"/>
        <v>-1.1457458880414162</v>
      </c>
      <c r="BM45" s="17">
        <f t="shared" si="23"/>
        <v>1.027032231117353</v>
      </c>
      <c r="BN45" s="17">
        <f t="shared" si="24"/>
        <v>2.4359811147519395</v>
      </c>
      <c r="BO45" s="17">
        <f t="shared" si="25"/>
        <v>-4.816472419823592</v>
      </c>
      <c r="BP45" s="17">
        <f t="shared" si="26"/>
        <v>0.46734772235073052</v>
      </c>
      <c r="BQ45" s="17">
        <f t="shared" si="27"/>
        <v>2.671050231861738</v>
      </c>
      <c r="BR45" s="17">
        <f t="shared" si="28"/>
        <v>2.0795724464750975</v>
      </c>
      <c r="BS45" s="17">
        <f t="shared" si="29"/>
        <v>1.0046079321932133</v>
      </c>
      <c r="BT45" s="17">
        <f t="shared" si="30"/>
        <v>2.4640685011818597</v>
      </c>
      <c r="BU45" s="17">
        <f t="shared" si="31"/>
        <v>1.0463414986627839</v>
      </c>
      <c r="BV45" s="17">
        <f t="shared" si="32"/>
        <v>-8.4691570838257846E-2</v>
      </c>
      <c r="BW45" s="17">
        <f t="shared" si="33"/>
        <v>0.33767870343464068</v>
      </c>
      <c r="BX45" s="17">
        <f t="shared" si="34"/>
        <v>-0.19432490799502489</v>
      </c>
    </row>
    <row r="46" spans="1:76" x14ac:dyDescent="0.25">
      <c r="A46" s="1">
        <v>201004</v>
      </c>
      <c r="B46" s="18">
        <v>100.72682115543924</v>
      </c>
      <c r="C46" s="18">
        <v>103.43752142475593</v>
      </c>
      <c r="D46" s="18">
        <v>106.518674104059</v>
      </c>
      <c r="E46" s="18">
        <v>95.950593053478542</v>
      </c>
      <c r="F46" s="18">
        <v>100.87939489406415</v>
      </c>
      <c r="G46" s="18">
        <v>103.83907056708543</v>
      </c>
      <c r="H46" s="18">
        <v>103.3819448720114</v>
      </c>
      <c r="I46" s="18">
        <v>104.51159308234833</v>
      </c>
      <c r="J46" s="18">
        <v>99.754797773330495</v>
      </c>
      <c r="K46" s="18">
        <v>101.18838680337306</v>
      </c>
      <c r="L46" s="18">
        <v>101.56458254371631</v>
      </c>
      <c r="M46" s="18">
        <v>100.33173251756905</v>
      </c>
      <c r="N46" s="18">
        <v>97.580058022767147</v>
      </c>
      <c r="O46" s="18">
        <v>95.973769042531799</v>
      </c>
      <c r="P46" s="18">
        <v>99.5708195827156</v>
      </c>
      <c r="Q46" s="18">
        <v>99.47505350954151</v>
      </c>
      <c r="R46" s="18">
        <v>103.13918868600327</v>
      </c>
      <c r="S46" s="18">
        <v>100.13580839177999</v>
      </c>
      <c r="U46" s="8">
        <f t="shared" si="65"/>
        <v>-7.8805914494217699E-2</v>
      </c>
      <c r="V46" s="8">
        <f t="shared" si="66"/>
        <v>0.77968151287053367</v>
      </c>
      <c r="W46" s="8">
        <f t="shared" si="67"/>
        <v>0.10428397140138657</v>
      </c>
      <c r="X46" s="8">
        <f t="shared" si="68"/>
        <v>0.67749232332425802</v>
      </c>
      <c r="Y46" s="8">
        <f t="shared" si="69"/>
        <v>-0.82107902407891897</v>
      </c>
      <c r="Z46" s="8">
        <f t="shared" si="70"/>
        <v>-0.68271816246288086</v>
      </c>
      <c r="AA46" s="8">
        <f t="shared" si="71"/>
        <v>-0.19515291720633154</v>
      </c>
      <c r="AB46" s="8">
        <f t="shared" si="72"/>
        <v>-0.36720410206030341</v>
      </c>
      <c r="AC46" s="8">
        <f t="shared" si="73"/>
        <v>0.48388199525100095</v>
      </c>
      <c r="AD46" s="8">
        <f t="shared" si="74"/>
        <v>-0.29230089317230368</v>
      </c>
      <c r="AE46" s="8">
        <f t="shared" si="75"/>
        <v>-0.32815776044698985</v>
      </c>
      <c r="AF46" s="8">
        <f t="shared" si="76"/>
        <v>-0.48479442054116806</v>
      </c>
      <c r="AG46" s="8">
        <f t="shared" si="77"/>
        <v>0.32223807707691954</v>
      </c>
      <c r="AH46" s="8">
        <f t="shared" si="78"/>
        <v>-0.41548744781433333</v>
      </c>
      <c r="AI46" s="8">
        <f t="shared" si="79"/>
        <v>0.39679427662346889</v>
      </c>
      <c r="AJ46" s="8">
        <f t="shared" si="80"/>
        <v>-0.28003176643306427</v>
      </c>
      <c r="AK46" s="8">
        <f t="shared" si="81"/>
        <v>1.7538322959764763E-2</v>
      </c>
      <c r="AL46" s="8">
        <f t="shared" si="82"/>
        <v>5.2276542437068585E-2</v>
      </c>
      <c r="AM46" s="8"/>
      <c r="AN46" s="8">
        <f t="shared" ref="AN46:BE46" si="93">(B46/B42-1)*100</f>
        <v>-0.77624398027295038</v>
      </c>
      <c r="AO46" s="8">
        <f t="shared" si="93"/>
        <v>0.19016731630814299</v>
      </c>
      <c r="AP46" s="8">
        <f t="shared" si="93"/>
        <v>1.2253415734557072</v>
      </c>
      <c r="AQ46" s="8">
        <f t="shared" si="93"/>
        <v>-0.63641888167145222</v>
      </c>
      <c r="AR46" s="8">
        <f t="shared" si="93"/>
        <v>1.0314508164482206</v>
      </c>
      <c r="AS46" s="8">
        <f t="shared" si="93"/>
        <v>-0.54404754901086205</v>
      </c>
      <c r="AT46" s="8">
        <f t="shared" si="93"/>
        <v>0.371148744495442</v>
      </c>
      <c r="AU46" s="8">
        <f t="shared" si="93"/>
        <v>8.89639326712377E-2</v>
      </c>
      <c r="AV46" s="8">
        <f t="shared" si="93"/>
        <v>-0.46247116937615518</v>
      </c>
      <c r="AW46" s="8">
        <f t="shared" si="93"/>
        <v>-7.2440328107115093E-2</v>
      </c>
      <c r="AX46" s="8">
        <f t="shared" si="93"/>
        <v>1.3180919848703843</v>
      </c>
      <c r="AY46" s="8">
        <f t="shared" si="93"/>
        <v>0.64334062152764382</v>
      </c>
      <c r="AZ46" s="8">
        <f t="shared" si="93"/>
        <v>0.72737120303332237</v>
      </c>
      <c r="BA46" s="8">
        <f t="shared" si="93"/>
        <v>0.68595337591057515</v>
      </c>
      <c r="BB46" s="8">
        <f t="shared" si="93"/>
        <v>0.57972983212442042</v>
      </c>
      <c r="BC46" s="8">
        <f t="shared" si="93"/>
        <v>0.45304896481781487</v>
      </c>
      <c r="BD46" s="8">
        <f t="shared" si="93"/>
        <v>0.67517220239570186</v>
      </c>
      <c r="BE46" s="8">
        <f t="shared" si="93"/>
        <v>0.13754150763616302</v>
      </c>
      <c r="BG46" s="17">
        <f t="shared" si="35"/>
        <v>-0.3152236579768708</v>
      </c>
      <c r="BH46" s="17">
        <f t="shared" si="18"/>
        <v>3.1187260514821347</v>
      </c>
      <c r="BI46" s="17">
        <f t="shared" si="19"/>
        <v>0.41713588560554626</v>
      </c>
      <c r="BJ46" s="17">
        <f t="shared" si="20"/>
        <v>2.7099692932970321</v>
      </c>
      <c r="BK46" s="17">
        <f t="shared" si="21"/>
        <v>-3.2843160963156759</v>
      </c>
      <c r="BL46" s="17">
        <f t="shared" si="22"/>
        <v>-2.7308726498515234</v>
      </c>
      <c r="BM46" s="17">
        <f t="shared" si="23"/>
        <v>-0.78061166882532618</v>
      </c>
      <c r="BN46" s="17">
        <f t="shared" si="24"/>
        <v>-1.4688164082412136</v>
      </c>
      <c r="BO46" s="17">
        <f t="shared" si="25"/>
        <v>1.9355279810040038</v>
      </c>
      <c r="BP46" s="17">
        <f t="shared" si="26"/>
        <v>-1.1692035726892147</v>
      </c>
      <c r="BQ46" s="17">
        <f t="shared" si="27"/>
        <v>-1.3126310417879594</v>
      </c>
      <c r="BR46" s="17">
        <f t="shared" si="28"/>
        <v>-1.9391776821646722</v>
      </c>
      <c r="BS46" s="17">
        <f t="shared" si="29"/>
        <v>1.2889523083076782</v>
      </c>
      <c r="BT46" s="17">
        <f t="shared" si="30"/>
        <v>-1.6619497912573333</v>
      </c>
      <c r="BU46" s="17">
        <f t="shared" si="31"/>
        <v>1.5871771064938756</v>
      </c>
      <c r="BV46" s="17">
        <f t="shared" si="32"/>
        <v>-1.1201270657322571</v>
      </c>
      <c r="BW46" s="17">
        <f t="shared" si="33"/>
        <v>7.0153291839059051E-2</v>
      </c>
      <c r="BX46" s="17">
        <f t="shared" si="34"/>
        <v>0.20910616974827434</v>
      </c>
    </row>
    <row r="47" spans="1:76" x14ac:dyDescent="0.25">
      <c r="A47" s="1">
        <v>201101</v>
      </c>
      <c r="B47" s="18">
        <v>101.0588580574359</v>
      </c>
      <c r="C47" s="18">
        <v>102.3191283309242</v>
      </c>
      <c r="D47" s="18">
        <v>106.20631964327306</v>
      </c>
      <c r="E47" s="18">
        <v>95.027560648165505</v>
      </c>
      <c r="F47" s="18">
        <v>100.69641624592256</v>
      </c>
      <c r="G47" s="18">
        <v>102.84803561387385</v>
      </c>
      <c r="H47" s="18">
        <v>103.33302824567197</v>
      </c>
      <c r="I47" s="18">
        <v>104.14084824429084</v>
      </c>
      <c r="J47" s="18">
        <v>99.207250865614725</v>
      </c>
      <c r="K47" s="18">
        <v>100.77038875956049</v>
      </c>
      <c r="L47" s="18">
        <v>101.281882346399</v>
      </c>
      <c r="M47" s="18">
        <v>99.729449690483037</v>
      </c>
      <c r="N47" s="18">
        <v>98.046303890397027</v>
      </c>
      <c r="O47" s="18">
        <v>95.716340042714037</v>
      </c>
      <c r="P47" s="18">
        <v>99.854283202453331</v>
      </c>
      <c r="Q47" s="18">
        <v>99.157699771907716</v>
      </c>
      <c r="R47" s="18">
        <v>102.81090387310587</v>
      </c>
      <c r="S47" s="18">
        <v>99.985613441602297</v>
      </c>
      <c r="U47" s="8">
        <f t="shared" si="65"/>
        <v>0.32964100146104514</v>
      </c>
      <c r="V47" s="8">
        <f t="shared" si="66"/>
        <v>-1.0812257277890036</v>
      </c>
      <c r="W47" s="8">
        <f t="shared" si="67"/>
        <v>-0.29323915586932925</v>
      </c>
      <c r="X47" s="8">
        <f t="shared" si="68"/>
        <v>-0.9619871810469971</v>
      </c>
      <c r="Y47" s="8">
        <f t="shared" si="69"/>
        <v>-0.18138357028582019</v>
      </c>
      <c r="Z47" s="8">
        <f t="shared" si="70"/>
        <v>-0.95439505361454291</v>
      </c>
      <c r="AA47" s="8">
        <f t="shared" si="71"/>
        <v>-4.7316411390785351E-2</v>
      </c>
      <c r="AB47" s="8">
        <f t="shared" si="72"/>
        <v>-0.35474039493912368</v>
      </c>
      <c r="AC47" s="8">
        <f t="shared" si="73"/>
        <v>-0.54889280509589078</v>
      </c>
      <c r="AD47" s="8">
        <f t="shared" si="74"/>
        <v>-0.41308894925344841</v>
      </c>
      <c r="AE47" s="8">
        <f t="shared" si="75"/>
        <v>-0.27834525603019911</v>
      </c>
      <c r="AF47" s="8">
        <f t="shared" si="76"/>
        <v>-0.60029146509610332</v>
      </c>
      <c r="AG47" s="8">
        <f t="shared" si="77"/>
        <v>0.47780855748322804</v>
      </c>
      <c r="AH47" s="8">
        <f t="shared" si="78"/>
        <v>-0.26822849866787735</v>
      </c>
      <c r="AI47" s="8">
        <f t="shared" si="79"/>
        <v>0.28468543387076828</v>
      </c>
      <c r="AJ47" s="8">
        <f t="shared" si="80"/>
        <v>-0.31902846637157367</v>
      </c>
      <c r="AK47" s="8">
        <f t="shared" si="81"/>
        <v>-0.31829299520361731</v>
      </c>
      <c r="AL47" s="8">
        <f t="shared" si="82"/>
        <v>-0.14999124947396858</v>
      </c>
      <c r="AM47" s="8"/>
      <c r="AN47" s="8">
        <f t="shared" ref="AN47:BE47" si="94">(B47/B43-1)*100</f>
        <v>0.23169826218860656</v>
      </c>
      <c r="AO47" s="8">
        <f t="shared" si="94"/>
        <v>-0.94928416852602115</v>
      </c>
      <c r="AP47" s="8">
        <f t="shared" si="94"/>
        <v>0.1050394902514018</v>
      </c>
      <c r="AQ47" s="8">
        <f t="shared" si="94"/>
        <v>-1.815266891425471</v>
      </c>
      <c r="AR47" s="8">
        <f t="shared" si="94"/>
        <v>-2.183678854584814E-2</v>
      </c>
      <c r="AS47" s="8">
        <f t="shared" si="94"/>
        <v>-1.6776648256547788</v>
      </c>
      <c r="AT47" s="8">
        <f t="shared" si="94"/>
        <v>9.8565746476686478E-2</v>
      </c>
      <c r="AU47" s="8">
        <f t="shared" si="94"/>
        <v>-0.23445638028894988</v>
      </c>
      <c r="AV47" s="8">
        <f t="shared" si="94"/>
        <v>-0.84177376845940843</v>
      </c>
      <c r="AW47" s="8">
        <f t="shared" si="94"/>
        <v>-0.33755048985195657</v>
      </c>
      <c r="AX47" s="8">
        <f t="shared" si="94"/>
        <v>0.45836128081264693</v>
      </c>
      <c r="AY47" s="8">
        <f t="shared" si="94"/>
        <v>-0.52194014871065342</v>
      </c>
      <c r="AZ47" s="8">
        <f t="shared" si="94"/>
        <v>1.3171457941065112</v>
      </c>
      <c r="BA47" s="8">
        <f t="shared" si="94"/>
        <v>2.9948647815736251E-2</v>
      </c>
      <c r="BB47" s="8">
        <f t="shared" si="94"/>
        <v>0.89585957161277818</v>
      </c>
      <c r="BC47" s="8">
        <f t="shared" si="94"/>
        <v>-7.8246234122847369E-2</v>
      </c>
      <c r="BD47" s="8">
        <f t="shared" si="94"/>
        <v>-0.78808453278654822</v>
      </c>
      <c r="BE47" s="8">
        <f t="shared" si="94"/>
        <v>9.644737343950105E-3</v>
      </c>
      <c r="BG47" s="17">
        <f t="shared" si="35"/>
        <v>1.3185640058441805</v>
      </c>
      <c r="BH47" s="17">
        <f t="shared" si="18"/>
        <v>-4.3249029111560144</v>
      </c>
      <c r="BI47" s="17">
        <f t="shared" si="19"/>
        <v>-1.172956623477317</v>
      </c>
      <c r="BJ47" s="17">
        <f t="shared" si="20"/>
        <v>-3.8479487241879884</v>
      </c>
      <c r="BK47" s="17">
        <f t="shared" si="21"/>
        <v>-0.72553428114328078</v>
      </c>
      <c r="BL47" s="17">
        <f t="shared" si="22"/>
        <v>-3.8175802144581716</v>
      </c>
      <c r="BM47" s="17">
        <f t="shared" si="23"/>
        <v>-0.1892656455631414</v>
      </c>
      <c r="BN47" s="17">
        <f t="shared" si="24"/>
        <v>-1.4189615797564947</v>
      </c>
      <c r="BO47" s="17">
        <f t="shared" si="25"/>
        <v>-2.1955712203835631</v>
      </c>
      <c r="BP47" s="17">
        <f t="shared" si="26"/>
        <v>-1.6523557970137936</v>
      </c>
      <c r="BQ47" s="17">
        <f t="shared" si="27"/>
        <v>-1.1133810241207964</v>
      </c>
      <c r="BR47" s="17">
        <f t="shared" si="28"/>
        <v>-2.4011658603844133</v>
      </c>
      <c r="BS47" s="17">
        <f t="shared" si="29"/>
        <v>1.9112342299329121</v>
      </c>
      <c r="BT47" s="17">
        <f t="shared" si="30"/>
        <v>-1.0729139946715094</v>
      </c>
      <c r="BU47" s="17">
        <f t="shared" si="31"/>
        <v>1.1387417354830731</v>
      </c>
      <c r="BV47" s="17">
        <f t="shared" si="32"/>
        <v>-1.2761138654862947</v>
      </c>
      <c r="BW47" s="17">
        <f t="shared" si="33"/>
        <v>-1.2731719808144693</v>
      </c>
      <c r="BX47" s="17">
        <f t="shared" si="34"/>
        <v>-0.59996499789587432</v>
      </c>
    </row>
    <row r="48" spans="1:76" x14ac:dyDescent="0.25">
      <c r="A48" s="1">
        <v>201102</v>
      </c>
      <c r="B48" s="18">
        <v>100.67922354226602</v>
      </c>
      <c r="C48" s="18">
        <v>101.87338561323676</v>
      </c>
      <c r="D48" s="18">
        <v>105.54263300230367</v>
      </c>
      <c r="E48" s="18">
        <v>95.907980561146985</v>
      </c>
      <c r="F48" s="18">
        <v>100.64700998351286</v>
      </c>
      <c r="G48" s="18">
        <v>102.29598451677447</v>
      </c>
      <c r="H48" s="18">
        <v>103.66982518293688</v>
      </c>
      <c r="I48" s="18">
        <v>103.48060485369561</v>
      </c>
      <c r="J48" s="18">
        <v>98.546536349112358</v>
      </c>
      <c r="K48" s="18">
        <v>99.976198686948223</v>
      </c>
      <c r="L48" s="18">
        <v>100.85158394595423</v>
      </c>
      <c r="M48" s="18">
        <v>99.289947666545757</v>
      </c>
      <c r="N48" s="18">
        <v>98.08147556071161</v>
      </c>
      <c r="O48" s="18">
        <v>95.293720500089449</v>
      </c>
      <c r="P48" s="18">
        <v>99.733905006836139</v>
      </c>
      <c r="Q48" s="18">
        <v>99.009297457903529</v>
      </c>
      <c r="R48" s="18">
        <v>102.10384022932354</v>
      </c>
      <c r="S48" s="18">
        <v>99.675173151999758</v>
      </c>
      <c r="U48" s="8">
        <f t="shared" si="65"/>
        <v>-0.37565684242555353</v>
      </c>
      <c r="V48" s="8">
        <f t="shared" si="66"/>
        <v>-0.43563967457365127</v>
      </c>
      <c r="W48" s="8">
        <f t="shared" si="67"/>
        <v>-0.62490315378461725</v>
      </c>
      <c r="X48" s="8">
        <f t="shared" si="68"/>
        <v>0.92648901747693913</v>
      </c>
      <c r="Y48" s="8">
        <f t="shared" si="69"/>
        <v>-4.9064568781720386E-2</v>
      </c>
      <c r="Z48" s="8">
        <f t="shared" si="70"/>
        <v>-0.5367638708939082</v>
      </c>
      <c r="AA48" s="8">
        <f t="shared" si="71"/>
        <v>0.32593348223974861</v>
      </c>
      <c r="AB48" s="8">
        <f t="shared" si="72"/>
        <v>-0.63399079393557933</v>
      </c>
      <c r="AC48" s="8">
        <f t="shared" si="73"/>
        <v>-0.66599417959617435</v>
      </c>
      <c r="AD48" s="8">
        <f t="shared" si="74"/>
        <v>-0.78811849630471276</v>
      </c>
      <c r="AE48" s="8">
        <f t="shared" si="75"/>
        <v>-0.42485229389110923</v>
      </c>
      <c r="AF48" s="8">
        <f t="shared" si="76"/>
        <v>-0.44069432379433282</v>
      </c>
      <c r="AG48" s="8">
        <f t="shared" si="77"/>
        <v>3.5872510149803638E-2</v>
      </c>
      <c r="AH48" s="8">
        <f t="shared" si="78"/>
        <v>-0.44153332903869025</v>
      </c>
      <c r="AI48" s="8">
        <f t="shared" si="79"/>
        <v>-0.12055386284545166</v>
      </c>
      <c r="AJ48" s="8">
        <f t="shared" si="80"/>
        <v>-0.14966292516421786</v>
      </c>
      <c r="AK48" s="8">
        <f t="shared" si="81"/>
        <v>-0.68773215402816446</v>
      </c>
      <c r="AL48" s="8">
        <f t="shared" si="82"/>
        <v>-0.31048495770229501</v>
      </c>
      <c r="AM48" s="8"/>
      <c r="AN48" s="8">
        <f t="shared" ref="AN48:BE48" si="95">(B48/B44-1)*100</f>
        <v>-0.25342672913831743</v>
      </c>
      <c r="AO48" s="8">
        <f t="shared" si="95"/>
        <v>-0.44081732253913319</v>
      </c>
      <c r="AP48" s="8">
        <f t="shared" si="95"/>
        <v>-0.38124160409682695</v>
      </c>
      <c r="AQ48" s="8">
        <f t="shared" si="95"/>
        <v>0.31992193407075487</v>
      </c>
      <c r="AR48" s="8">
        <f t="shared" si="95"/>
        <v>-0.26488913781386181</v>
      </c>
      <c r="AS48" s="8">
        <f t="shared" si="95"/>
        <v>-2.4388622300581586</v>
      </c>
      <c r="AT48" s="8">
        <f t="shared" si="95"/>
        <v>0.33973707268928344</v>
      </c>
      <c r="AU48" s="8">
        <f t="shared" si="95"/>
        <v>-0.74929041302211896</v>
      </c>
      <c r="AV48" s="8">
        <f t="shared" si="95"/>
        <v>-1.9284997126006509</v>
      </c>
      <c r="AW48" s="8">
        <f t="shared" si="95"/>
        <v>-1.3716512282046511</v>
      </c>
      <c r="AX48" s="8">
        <f t="shared" si="95"/>
        <v>-0.36697020409354186</v>
      </c>
      <c r="AY48" s="8">
        <f t="shared" si="95"/>
        <v>-1.0061003336027885</v>
      </c>
      <c r="AZ48" s="8">
        <f t="shared" si="95"/>
        <v>1.0910023746320219</v>
      </c>
      <c r="BA48" s="8">
        <f t="shared" si="95"/>
        <v>-0.51201007817637256</v>
      </c>
      <c r="BB48" s="8">
        <f t="shared" si="95"/>
        <v>0.82428602818374053</v>
      </c>
      <c r="BC48" s="8">
        <f t="shared" si="95"/>
        <v>-0.76794928797153661</v>
      </c>
      <c r="BD48" s="8">
        <f t="shared" si="95"/>
        <v>-0.90288698121768762</v>
      </c>
      <c r="BE48" s="8">
        <f t="shared" si="95"/>
        <v>-0.45635747006854688</v>
      </c>
      <c r="BG48" s="17">
        <f t="shared" si="35"/>
        <v>-1.5026273697022141</v>
      </c>
      <c r="BH48" s="17">
        <f t="shared" si="18"/>
        <v>-1.7425586982946051</v>
      </c>
      <c r="BI48" s="17">
        <f t="shared" si="19"/>
        <v>-2.499612615138469</v>
      </c>
      <c r="BJ48" s="17">
        <f t="shared" si="20"/>
        <v>3.7059560699077565</v>
      </c>
      <c r="BK48" s="17">
        <f t="shared" si="21"/>
        <v>-0.19625827512688154</v>
      </c>
      <c r="BL48" s="17">
        <f t="shared" si="22"/>
        <v>-2.1470554835756328</v>
      </c>
      <c r="BM48" s="17">
        <f t="shared" si="23"/>
        <v>1.3037339289589944</v>
      </c>
      <c r="BN48" s="17">
        <f t="shared" si="24"/>
        <v>-2.5359631757423173</v>
      </c>
      <c r="BO48" s="17">
        <f t="shared" si="25"/>
        <v>-2.6639767183846974</v>
      </c>
      <c r="BP48" s="17">
        <f t="shared" si="26"/>
        <v>-3.152473985218851</v>
      </c>
      <c r="BQ48" s="17">
        <f t="shared" si="27"/>
        <v>-1.6994091755644369</v>
      </c>
      <c r="BR48" s="17">
        <f t="shared" si="28"/>
        <v>-1.7627772951773313</v>
      </c>
      <c r="BS48" s="17">
        <f t="shared" si="29"/>
        <v>0.14349004059921455</v>
      </c>
      <c r="BT48" s="17">
        <f t="shared" si="30"/>
        <v>-1.766133316154761</v>
      </c>
      <c r="BU48" s="17">
        <f t="shared" si="31"/>
        <v>-0.48221545138180666</v>
      </c>
      <c r="BV48" s="17">
        <f t="shared" si="32"/>
        <v>-0.59865170065687145</v>
      </c>
      <c r="BW48" s="17">
        <f t="shared" si="33"/>
        <v>-2.7509286161126578</v>
      </c>
      <c r="BX48" s="17">
        <f t="shared" si="34"/>
        <v>-1.24193983080918</v>
      </c>
    </row>
    <row r="49" spans="1:76" x14ac:dyDescent="0.25">
      <c r="A49" s="1">
        <v>201103</v>
      </c>
      <c r="B49" s="18">
        <v>100.10525637910278</v>
      </c>
      <c r="C49" s="18">
        <v>101.10158950242891</v>
      </c>
      <c r="D49" s="18">
        <v>104.73127033680321</v>
      </c>
      <c r="E49" s="18">
        <v>96.915775268861012</v>
      </c>
      <c r="F49" s="18">
        <v>99.91312055713118</v>
      </c>
      <c r="G49" s="18">
        <v>101.69360573624802</v>
      </c>
      <c r="H49" s="18">
        <v>102.84446986105827</v>
      </c>
      <c r="I49" s="18">
        <v>102.08184574317762</v>
      </c>
      <c r="J49" s="18">
        <v>97.828739016580641</v>
      </c>
      <c r="K49" s="18">
        <v>99.152193665101379</v>
      </c>
      <c r="L49" s="18">
        <v>99.776720987436548</v>
      </c>
      <c r="M49" s="18">
        <v>98.06182928512608</v>
      </c>
      <c r="N49" s="18">
        <v>97.765529505583757</v>
      </c>
      <c r="O49" s="18">
        <v>94.788249165743537</v>
      </c>
      <c r="P49" s="18">
        <v>98.739917251631155</v>
      </c>
      <c r="Q49" s="18">
        <v>98.401952747573418</v>
      </c>
      <c r="R49" s="18">
        <v>101.11892548998399</v>
      </c>
      <c r="S49" s="18">
        <v>99.031508093888021</v>
      </c>
      <c r="U49" s="8">
        <f t="shared" si="65"/>
        <v>-0.57009494408970518</v>
      </c>
      <c r="V49" s="8">
        <f t="shared" si="66"/>
        <v>-0.75760327995575416</v>
      </c>
      <c r="W49" s="8">
        <f t="shared" si="67"/>
        <v>-0.76875348133749188</v>
      </c>
      <c r="X49" s="8">
        <f t="shared" si="68"/>
        <v>1.0507933769614786</v>
      </c>
      <c r="Y49" s="8">
        <f t="shared" si="69"/>
        <v>-0.72917161324702606</v>
      </c>
      <c r="Z49" s="8">
        <f t="shared" si="70"/>
        <v>-0.58885867648859058</v>
      </c>
      <c r="AA49" s="8">
        <f t="shared" si="71"/>
        <v>-0.79613843316719279</v>
      </c>
      <c r="AB49" s="8">
        <f t="shared" si="72"/>
        <v>-1.3517113786642443</v>
      </c>
      <c r="AC49" s="8">
        <f t="shared" si="73"/>
        <v>-0.72838413111632194</v>
      </c>
      <c r="AD49" s="8">
        <f t="shared" si="74"/>
        <v>-0.82420119255286473</v>
      </c>
      <c r="AE49" s="8">
        <f t="shared" si="75"/>
        <v>-1.0657868884773269</v>
      </c>
      <c r="AF49" s="8">
        <f t="shared" si="76"/>
        <v>-1.236901026017434</v>
      </c>
      <c r="AG49" s="8">
        <f t="shared" si="77"/>
        <v>-0.32212612353317294</v>
      </c>
      <c r="AH49" s="8">
        <f t="shared" si="78"/>
        <v>-0.53043509235788378</v>
      </c>
      <c r="AI49" s="8">
        <f t="shared" si="79"/>
        <v>-0.99663976371611174</v>
      </c>
      <c r="AJ49" s="8">
        <f t="shared" si="80"/>
        <v>-0.61342189665404279</v>
      </c>
      <c r="AK49" s="8">
        <f t="shared" si="81"/>
        <v>-0.96462066179631156</v>
      </c>
      <c r="AL49" s="8">
        <f t="shared" si="82"/>
        <v>-0.64576266863382026</v>
      </c>
      <c r="AM49" s="8"/>
      <c r="AN49" s="8">
        <f t="shared" ref="AN49:BE49" si="96">(B49/B45-1)*100</f>
        <v>-0.69539932964017837</v>
      </c>
      <c r="AO49" s="8">
        <f t="shared" si="96"/>
        <v>-1.4962283496749662</v>
      </c>
      <c r="AP49" s="8">
        <f t="shared" si="96"/>
        <v>-1.575485100021079</v>
      </c>
      <c r="AQ49" s="8">
        <f t="shared" si="96"/>
        <v>1.6902231672661916</v>
      </c>
      <c r="AR49" s="8">
        <f t="shared" si="96"/>
        <v>-1.7710653538380638</v>
      </c>
      <c r="AS49" s="8">
        <f t="shared" si="96"/>
        <v>-2.7347563222145266</v>
      </c>
      <c r="AT49" s="8">
        <f t="shared" si="96"/>
        <v>-0.71403086388658332</v>
      </c>
      <c r="AU49" s="8">
        <f t="shared" si="96"/>
        <v>-2.6835262782653024</v>
      </c>
      <c r="AV49" s="8">
        <f t="shared" si="96"/>
        <v>-1.4562538693812077</v>
      </c>
      <c r="AW49" s="8">
        <f t="shared" si="96"/>
        <v>-2.2986984568442281</v>
      </c>
      <c r="AX49" s="8">
        <f t="shared" si="96"/>
        <v>-2.082701032526868</v>
      </c>
      <c r="AY49" s="8">
        <f t="shared" si="96"/>
        <v>-2.7362245628691162</v>
      </c>
      <c r="AZ49" s="8">
        <f t="shared" si="96"/>
        <v>0.51292165149428026</v>
      </c>
      <c r="BA49" s="8">
        <f t="shared" si="96"/>
        <v>-1.6456091803323858</v>
      </c>
      <c r="BB49" s="8">
        <f t="shared" si="96"/>
        <v>-0.44100067924262021</v>
      </c>
      <c r="BC49" s="8">
        <f t="shared" si="96"/>
        <v>-1.3557745795254927</v>
      </c>
      <c r="BD49" s="8">
        <f t="shared" si="96"/>
        <v>-1.941578809961253</v>
      </c>
      <c r="BE49" s="8">
        <f t="shared" si="96"/>
        <v>-1.0511025640490113</v>
      </c>
      <c r="BG49" s="17">
        <f t="shared" si="35"/>
        <v>-2.2803797763588207</v>
      </c>
      <c r="BH49" s="17">
        <f t="shared" si="18"/>
        <v>-3.0304131198230166</v>
      </c>
      <c r="BI49" s="17">
        <f t="shared" si="19"/>
        <v>-3.0750139253499675</v>
      </c>
      <c r="BJ49" s="17">
        <f t="shared" si="20"/>
        <v>4.2031735078459143</v>
      </c>
      <c r="BK49" s="17">
        <f t="shared" si="21"/>
        <v>-2.9166864529881043</v>
      </c>
      <c r="BL49" s="17">
        <f t="shared" si="22"/>
        <v>-2.3554347059543623</v>
      </c>
      <c r="BM49" s="17">
        <f t="shared" si="23"/>
        <v>-3.1845537326687712</v>
      </c>
      <c r="BN49" s="17">
        <f t="shared" si="24"/>
        <v>-5.4068455146569772</v>
      </c>
      <c r="BO49" s="17">
        <f t="shared" si="25"/>
        <v>-2.9135365244652878</v>
      </c>
      <c r="BP49" s="17">
        <f t="shared" si="26"/>
        <v>-3.2968047702114589</v>
      </c>
      <c r="BQ49" s="17">
        <f t="shared" si="27"/>
        <v>-4.2631475539093078</v>
      </c>
      <c r="BR49" s="17">
        <f t="shared" si="28"/>
        <v>-4.9476041040697361</v>
      </c>
      <c r="BS49" s="17">
        <f t="shared" si="29"/>
        <v>-1.2885044941326917</v>
      </c>
      <c r="BT49" s="17">
        <f t="shared" si="30"/>
        <v>-2.1217403694315351</v>
      </c>
      <c r="BU49" s="17">
        <f t="shared" si="31"/>
        <v>-3.9865590548644469</v>
      </c>
      <c r="BV49" s="17">
        <f t="shared" si="32"/>
        <v>-2.4536875866161711</v>
      </c>
      <c r="BW49" s="17">
        <f t="shared" si="33"/>
        <v>-3.8584826471852463</v>
      </c>
      <c r="BX49" s="17">
        <f t="shared" si="34"/>
        <v>-2.583050674535281</v>
      </c>
    </row>
    <row r="50" spans="1:76" x14ac:dyDescent="0.25">
      <c r="A50" s="1">
        <v>201104</v>
      </c>
      <c r="B50" s="18">
        <v>99.870080409310603</v>
      </c>
      <c r="C50" s="18">
        <v>99.177554499680866</v>
      </c>
      <c r="D50" s="18">
        <v>103.70196229380157</v>
      </c>
      <c r="E50" s="18">
        <v>95.298132533493401</v>
      </c>
      <c r="F50" s="18">
        <v>99.19595347492421</v>
      </c>
      <c r="G50" s="18">
        <v>101.27578506535369</v>
      </c>
      <c r="H50" s="18">
        <v>101.76977436642262</v>
      </c>
      <c r="I50" s="18">
        <v>100.72880884569942</v>
      </c>
      <c r="J50" s="18">
        <v>97.060526205776355</v>
      </c>
      <c r="K50" s="18">
        <v>98.245026587855733</v>
      </c>
      <c r="L50" s="18">
        <v>98.964741715732941</v>
      </c>
      <c r="M50" s="18">
        <v>97.353875934799063</v>
      </c>
      <c r="N50" s="18">
        <v>97.543472908778341</v>
      </c>
      <c r="O50" s="18">
        <v>93.943433296888003</v>
      </c>
      <c r="P50" s="18">
        <v>98.563666561487651</v>
      </c>
      <c r="Q50" s="18">
        <v>98.165189689972706</v>
      </c>
      <c r="R50" s="18">
        <v>100.71995749276229</v>
      </c>
      <c r="S50" s="18">
        <v>98.374887691811011</v>
      </c>
      <c r="U50" s="8">
        <f t="shared" si="65"/>
        <v>-0.2349286923571281</v>
      </c>
      <c r="V50" s="8">
        <f t="shared" si="66"/>
        <v>-1.9030709726891248</v>
      </c>
      <c r="W50" s="8">
        <f t="shared" si="67"/>
        <v>-0.98280870621687555</v>
      </c>
      <c r="X50" s="8">
        <f t="shared" si="68"/>
        <v>-1.6691222155319818</v>
      </c>
      <c r="Y50" s="8">
        <f t="shared" si="69"/>
        <v>-0.71779069476354262</v>
      </c>
      <c r="Z50" s="8">
        <f t="shared" si="70"/>
        <v>-0.41086228368968358</v>
      </c>
      <c r="AA50" s="8">
        <f t="shared" si="71"/>
        <v>-1.0449715926267644</v>
      </c>
      <c r="AB50" s="8">
        <f t="shared" si="72"/>
        <v>-1.3254432143421813</v>
      </c>
      <c r="AC50" s="8">
        <f t="shared" si="73"/>
        <v>-0.7852629181636317</v>
      </c>
      <c r="AD50" s="8">
        <f t="shared" si="74"/>
        <v>-0.9149238596875775</v>
      </c>
      <c r="AE50" s="8">
        <f t="shared" si="75"/>
        <v>-0.81379630806452941</v>
      </c>
      <c r="AF50" s="8">
        <f t="shared" si="76"/>
        <v>-0.7219458942261392</v>
      </c>
      <c r="AG50" s="8">
        <f t="shared" si="77"/>
        <v>-0.22713178962809888</v>
      </c>
      <c r="AH50" s="8">
        <f t="shared" si="78"/>
        <v>-0.89126645580119845</v>
      </c>
      <c r="AI50" s="8">
        <f t="shared" si="79"/>
        <v>-0.17849993705619793</v>
      </c>
      <c r="AJ50" s="8">
        <f t="shared" si="80"/>
        <v>-0.24060808854888815</v>
      </c>
      <c r="AK50" s="8">
        <f t="shared" si="81"/>
        <v>-0.3945532404428298</v>
      </c>
      <c r="AL50" s="8">
        <f t="shared" si="82"/>
        <v>-0.66304190930274176</v>
      </c>
      <c r="AM50" s="8"/>
      <c r="AN50" s="8">
        <f t="shared" ref="AN50:BE50" si="97">(B50/B46-1)*100</f>
        <v>-0.85055870551750123</v>
      </c>
      <c r="AO50" s="8">
        <f t="shared" si="97"/>
        <v>-4.1183961742295878</v>
      </c>
      <c r="AP50" s="8">
        <f t="shared" si="97"/>
        <v>-2.6443361541524268</v>
      </c>
      <c r="AQ50" s="8">
        <f t="shared" si="97"/>
        <v>-0.67999633897154466</v>
      </c>
      <c r="AR50" s="8">
        <f t="shared" si="97"/>
        <v>-1.6687663728631175</v>
      </c>
      <c r="AS50" s="8">
        <f t="shared" si="97"/>
        <v>-2.4685173776432534</v>
      </c>
      <c r="AT50" s="8">
        <f t="shared" si="97"/>
        <v>-1.5594313954769068</v>
      </c>
      <c r="AU50" s="8">
        <f t="shared" si="97"/>
        <v>-3.6194876808243848</v>
      </c>
      <c r="AV50" s="8">
        <f t="shared" si="97"/>
        <v>-2.7008942203223585</v>
      </c>
      <c r="AW50" s="8">
        <f t="shared" si="97"/>
        <v>-2.9087925092004863</v>
      </c>
      <c r="AX50" s="8">
        <f t="shared" si="97"/>
        <v>-2.5597907881562243</v>
      </c>
      <c r="AY50" s="8">
        <f t="shared" si="97"/>
        <v>-2.9680107260666833</v>
      </c>
      <c r="AZ50" s="8">
        <f t="shared" si="97"/>
        <v>-3.7492408520878318E-2</v>
      </c>
      <c r="BA50" s="8">
        <f t="shared" si="97"/>
        <v>-2.1155111088156042</v>
      </c>
      <c r="BB50" s="8">
        <f t="shared" si="97"/>
        <v>-1.0114941560677715</v>
      </c>
      <c r="BC50" s="8">
        <f t="shared" si="97"/>
        <v>-1.3167761899652186</v>
      </c>
      <c r="BD50" s="8">
        <f t="shared" si="97"/>
        <v>-2.3455984326249402</v>
      </c>
      <c r="BE50" s="8">
        <f t="shared" si="97"/>
        <v>-1.7585324653089152</v>
      </c>
      <c r="BG50" s="17">
        <f t="shared" si="35"/>
        <v>-0.9397147694285124</v>
      </c>
      <c r="BH50" s="17">
        <f t="shared" si="18"/>
        <v>-7.6122838907564994</v>
      </c>
      <c r="BI50" s="17">
        <f t="shared" si="19"/>
        <v>-3.9312348248675022</v>
      </c>
      <c r="BJ50" s="17">
        <f t="shared" si="20"/>
        <v>-6.6764888621279272</v>
      </c>
      <c r="BK50" s="17">
        <f t="shared" si="21"/>
        <v>-2.8711627790541705</v>
      </c>
      <c r="BL50" s="17">
        <f t="shared" si="22"/>
        <v>-1.6434491347587343</v>
      </c>
      <c r="BM50" s="17">
        <f t="shared" si="23"/>
        <v>-4.1798863705070577</v>
      </c>
      <c r="BN50" s="17">
        <f t="shared" si="24"/>
        <v>-5.3017728573687251</v>
      </c>
      <c r="BO50" s="17">
        <f t="shared" si="25"/>
        <v>-3.1410516726545268</v>
      </c>
      <c r="BP50" s="17">
        <f t="shared" si="26"/>
        <v>-3.65969543875031</v>
      </c>
      <c r="BQ50" s="17">
        <f t="shared" si="27"/>
        <v>-3.2551852322581176</v>
      </c>
      <c r="BR50" s="17">
        <f t="shared" si="28"/>
        <v>-2.8877835769045568</v>
      </c>
      <c r="BS50" s="17">
        <f t="shared" si="29"/>
        <v>-0.90852715851239552</v>
      </c>
      <c r="BT50" s="17">
        <f t="shared" si="30"/>
        <v>-3.5650658232047938</v>
      </c>
      <c r="BU50" s="17">
        <f t="shared" si="31"/>
        <v>-0.71399974822479173</v>
      </c>
      <c r="BV50" s="17">
        <f t="shared" si="32"/>
        <v>-0.96243235419555262</v>
      </c>
      <c r="BW50" s="17">
        <f t="shared" si="33"/>
        <v>-1.5782129617713192</v>
      </c>
      <c r="BX50" s="17">
        <f t="shared" si="34"/>
        <v>-2.652167637210967</v>
      </c>
    </row>
    <row r="51" spans="1:76" x14ac:dyDescent="0.25">
      <c r="A51" s="1">
        <v>201201</v>
      </c>
      <c r="B51" s="18">
        <v>98.477216571618158</v>
      </c>
      <c r="C51" s="18">
        <v>98.320672381158403</v>
      </c>
      <c r="D51" s="18">
        <v>102.51502697222422</v>
      </c>
      <c r="E51" s="18">
        <v>96.240356006178601</v>
      </c>
      <c r="F51" s="18">
        <v>98.491333898121951</v>
      </c>
      <c r="G51" s="18">
        <v>100.64754649960685</v>
      </c>
      <c r="H51" s="18">
        <v>100.30433422463005</v>
      </c>
      <c r="I51" s="18">
        <v>98.329488356215165</v>
      </c>
      <c r="J51" s="18">
        <v>96.540369242889483</v>
      </c>
      <c r="K51" s="18">
        <v>96.831612161633146</v>
      </c>
      <c r="L51" s="18">
        <v>97.434205268344087</v>
      </c>
      <c r="M51" s="18">
        <v>96.890968676439286</v>
      </c>
      <c r="N51" s="18">
        <v>96.960925399752142</v>
      </c>
      <c r="O51" s="18">
        <v>92.456232727141114</v>
      </c>
      <c r="P51" s="18">
        <v>97.191108547135983</v>
      </c>
      <c r="Q51" s="18">
        <v>97.65536101454596</v>
      </c>
      <c r="R51" s="18">
        <v>98.905405888674551</v>
      </c>
      <c r="S51" s="18">
        <v>97.458752612510793</v>
      </c>
      <c r="U51" s="8">
        <f t="shared" si="65"/>
        <v>-1.3946757947764676</v>
      </c>
      <c r="V51" s="8">
        <f t="shared" si="66"/>
        <v>-0.86398794852843297</v>
      </c>
      <c r="W51" s="8">
        <f t="shared" si="67"/>
        <v>-1.1445639940877883</v>
      </c>
      <c r="X51" s="8">
        <f t="shared" si="68"/>
        <v>0.98871137097471529</v>
      </c>
      <c r="Y51" s="8">
        <f t="shared" si="69"/>
        <v>-0.71033096826916831</v>
      </c>
      <c r="Z51" s="8">
        <f t="shared" si="70"/>
        <v>-0.62032455768319394</v>
      </c>
      <c r="AA51" s="8">
        <f t="shared" si="71"/>
        <v>-1.4399561666671779</v>
      </c>
      <c r="AB51" s="8">
        <f t="shared" si="72"/>
        <v>-2.38196055029265</v>
      </c>
      <c r="AC51" s="8">
        <f t="shared" si="73"/>
        <v>-0.53590989377504394</v>
      </c>
      <c r="AD51" s="8">
        <f t="shared" si="74"/>
        <v>-1.4386625718490031</v>
      </c>
      <c r="AE51" s="8">
        <f t="shared" si="75"/>
        <v>-1.546547205453408</v>
      </c>
      <c r="AF51" s="8">
        <f t="shared" si="76"/>
        <v>-0.4754892950228351</v>
      </c>
      <c r="AG51" s="8">
        <f t="shared" si="77"/>
        <v>-0.59721833932547819</v>
      </c>
      <c r="AH51" s="8">
        <f t="shared" si="78"/>
        <v>-1.5830809217360797</v>
      </c>
      <c r="AI51" s="8">
        <f t="shared" si="79"/>
        <v>-1.3925598166494857</v>
      </c>
      <c r="AJ51" s="8">
        <f t="shared" si="80"/>
        <v>-0.51935790786621361</v>
      </c>
      <c r="AK51" s="8">
        <f t="shared" si="81"/>
        <v>-1.8015809867852006</v>
      </c>
      <c r="AL51" s="8">
        <f t="shared" si="82"/>
        <v>-0.9312692505126785</v>
      </c>
      <c r="AM51" s="8"/>
      <c r="AN51" s="8">
        <f t="shared" ref="AN51:BE51" si="98">(B51/B47-1)*100</f>
        <v>-2.5545919827735353</v>
      </c>
      <c r="AO51" s="8">
        <f t="shared" si="98"/>
        <v>-3.9078283943485559</v>
      </c>
      <c r="AP51" s="8">
        <f t="shared" si="98"/>
        <v>-3.4755866538330293</v>
      </c>
      <c r="AQ51" s="8">
        <f t="shared" si="98"/>
        <v>1.2762564352287287</v>
      </c>
      <c r="AR51" s="8">
        <f t="shared" si="98"/>
        <v>-2.1898320019804074</v>
      </c>
      <c r="AS51" s="8">
        <f t="shared" si="98"/>
        <v>-2.1395538584017104</v>
      </c>
      <c r="AT51" s="8">
        <f t="shared" si="98"/>
        <v>-2.9310028675838873</v>
      </c>
      <c r="AU51" s="8">
        <f t="shared" si="98"/>
        <v>-5.5802886053352818</v>
      </c>
      <c r="AV51" s="8">
        <f t="shared" si="98"/>
        <v>-2.6881922434659256</v>
      </c>
      <c r="AW51" s="8">
        <f t="shared" si="98"/>
        <v>-3.9086646845486683</v>
      </c>
      <c r="AX51" s="8">
        <f t="shared" si="98"/>
        <v>-3.798978641505979</v>
      </c>
      <c r="AY51" s="8">
        <f t="shared" si="98"/>
        <v>-2.8461813665403346</v>
      </c>
      <c r="AZ51" s="8">
        <f t="shared" si="98"/>
        <v>-1.1070060242742041</v>
      </c>
      <c r="BA51" s="8">
        <f t="shared" si="98"/>
        <v>-3.4060091663743908</v>
      </c>
      <c r="BB51" s="8">
        <f t="shared" si="98"/>
        <v>-2.6670610112115023</v>
      </c>
      <c r="BC51" s="8">
        <f t="shared" si="98"/>
        <v>-1.5151004519241451</v>
      </c>
      <c r="BD51" s="8">
        <f t="shared" si="98"/>
        <v>-3.7987196272991408</v>
      </c>
      <c r="BE51" s="8">
        <f t="shared" si="98"/>
        <v>-2.5272244097070518</v>
      </c>
      <c r="BG51" s="17">
        <f t="shared" si="35"/>
        <v>-5.5787031791058705</v>
      </c>
      <c r="BH51" s="17">
        <f t="shared" si="18"/>
        <v>-3.4559517941137319</v>
      </c>
      <c r="BI51" s="17">
        <f t="shared" si="19"/>
        <v>-4.5782559763511532</v>
      </c>
      <c r="BJ51" s="17">
        <f t="shared" si="20"/>
        <v>3.9548454838988611</v>
      </c>
      <c r="BK51" s="17">
        <f t="shared" si="21"/>
        <v>-2.8413238730766732</v>
      </c>
      <c r="BL51" s="17">
        <f t="shared" si="22"/>
        <v>-2.4812982307327758</v>
      </c>
      <c r="BM51" s="17">
        <f t="shared" si="23"/>
        <v>-5.7598246666687114</v>
      </c>
      <c r="BN51" s="17">
        <f t="shared" si="24"/>
        <v>-9.5278422011705999</v>
      </c>
      <c r="BO51" s="17">
        <f t="shared" si="25"/>
        <v>-2.1436395751001758</v>
      </c>
      <c r="BP51" s="17">
        <f t="shared" si="26"/>
        <v>-5.7546502873960126</v>
      </c>
      <c r="BQ51" s="17">
        <f t="shared" si="27"/>
        <v>-6.1861888218136318</v>
      </c>
      <c r="BR51" s="17">
        <f t="shared" si="28"/>
        <v>-1.9019571800913404</v>
      </c>
      <c r="BS51" s="17">
        <f t="shared" si="29"/>
        <v>-2.3888733573019127</v>
      </c>
      <c r="BT51" s="17">
        <f t="shared" si="30"/>
        <v>-6.3323236869443189</v>
      </c>
      <c r="BU51" s="17">
        <f t="shared" si="31"/>
        <v>-5.5702392665979428</v>
      </c>
      <c r="BV51" s="17">
        <f t="shared" si="32"/>
        <v>-2.0774316314648544</v>
      </c>
      <c r="BW51" s="17">
        <f t="shared" si="33"/>
        <v>-7.2063239471408025</v>
      </c>
      <c r="BX51" s="17">
        <f t="shared" si="34"/>
        <v>-3.725077002050714</v>
      </c>
    </row>
    <row r="52" spans="1:76" x14ac:dyDescent="0.25">
      <c r="A52" s="1">
        <v>201202</v>
      </c>
      <c r="B52" s="18">
        <v>97.239204331383377</v>
      </c>
      <c r="C52" s="18">
        <v>96.242547905545067</v>
      </c>
      <c r="D52" s="18">
        <v>100.93948863448291</v>
      </c>
      <c r="E52" s="18">
        <v>94.974444949679267</v>
      </c>
      <c r="F52" s="18">
        <v>98.127483339321515</v>
      </c>
      <c r="G52" s="18">
        <v>99.958999350779649</v>
      </c>
      <c r="H52" s="18">
        <v>99.187080682488727</v>
      </c>
      <c r="I52" s="18">
        <v>97.25877136728603</v>
      </c>
      <c r="J52" s="18">
        <v>95.432310384127177</v>
      </c>
      <c r="K52" s="18">
        <v>95.537448355099926</v>
      </c>
      <c r="L52" s="18">
        <v>96.993814845657653</v>
      </c>
      <c r="M52" s="18">
        <v>96.329739935093983</v>
      </c>
      <c r="N52" s="18">
        <v>96.613197112239462</v>
      </c>
      <c r="O52" s="18">
        <v>92.134367530024292</v>
      </c>
      <c r="P52" s="18">
        <v>96.360852145077587</v>
      </c>
      <c r="Q52" s="18">
        <v>96.682759194838553</v>
      </c>
      <c r="R52" s="18">
        <v>98.611829208388713</v>
      </c>
      <c r="S52" s="18">
        <v>96.524692829895443</v>
      </c>
      <c r="U52" s="8">
        <f t="shared" si="65"/>
        <v>-1.2571560035253726</v>
      </c>
      <c r="V52" s="8">
        <f t="shared" si="66"/>
        <v>-2.1136190643175179</v>
      </c>
      <c r="W52" s="8">
        <f t="shared" si="67"/>
        <v>-1.5368852589466631</v>
      </c>
      <c r="X52" s="8">
        <f t="shared" si="68"/>
        <v>-1.3153640624709029</v>
      </c>
      <c r="Y52" s="8">
        <f t="shared" si="69"/>
        <v>-0.36942393244140392</v>
      </c>
      <c r="Z52" s="8">
        <f t="shared" si="70"/>
        <v>-0.68411717202653266</v>
      </c>
      <c r="AA52" s="8">
        <f t="shared" si="71"/>
        <v>-1.1138636737663354</v>
      </c>
      <c r="AB52" s="8">
        <f t="shared" si="72"/>
        <v>-1.0889073123723447</v>
      </c>
      <c r="AC52" s="8">
        <f t="shared" si="73"/>
        <v>-1.1477673717763648</v>
      </c>
      <c r="AD52" s="8">
        <f t="shared" si="74"/>
        <v>-1.336509614621495</v>
      </c>
      <c r="AE52" s="8">
        <f t="shared" si="75"/>
        <v>-0.45198749399510962</v>
      </c>
      <c r="AF52" s="8">
        <f t="shared" si="76"/>
        <v>-0.57923741398384632</v>
      </c>
      <c r="AG52" s="8">
        <f t="shared" si="77"/>
        <v>-0.35862723677507757</v>
      </c>
      <c r="AH52" s="8">
        <f t="shared" si="78"/>
        <v>-0.34812709497553662</v>
      </c>
      <c r="AI52" s="8">
        <f t="shared" si="79"/>
        <v>-0.85425139652125504</v>
      </c>
      <c r="AJ52" s="8">
        <f t="shared" si="80"/>
        <v>-0.9959533297537404</v>
      </c>
      <c r="AK52" s="8">
        <f t="shared" si="81"/>
        <v>-0.2968257171061861</v>
      </c>
      <c r="AL52" s="8">
        <f t="shared" si="82"/>
        <v>-0.95841549124797698</v>
      </c>
      <c r="AM52" s="8"/>
      <c r="AN52" s="8">
        <f t="shared" ref="AN52:BE52" si="99">(B52/B48-1)*100</f>
        <v>-3.4168114233007474</v>
      </c>
      <c r="AO52" s="8">
        <f t="shared" si="99"/>
        <v>-5.5272902473951557</v>
      </c>
      <c r="AP52" s="8">
        <f t="shared" si="99"/>
        <v>-4.3614075534009977</v>
      </c>
      <c r="AQ52" s="8">
        <f t="shared" si="99"/>
        <v>-0.97336593472795441</v>
      </c>
      <c r="AR52" s="8">
        <f t="shared" si="99"/>
        <v>-2.5033298501406787</v>
      </c>
      <c r="AS52" s="8">
        <f t="shared" si="99"/>
        <v>-2.2845326500685825</v>
      </c>
      <c r="AT52" s="8">
        <f t="shared" si="99"/>
        <v>-4.3240590910015086</v>
      </c>
      <c r="AU52" s="8">
        <f t="shared" si="99"/>
        <v>-6.0125600301681796</v>
      </c>
      <c r="AV52" s="8">
        <f t="shared" si="99"/>
        <v>-3.160157708590261</v>
      </c>
      <c r="AW52" s="8">
        <f t="shared" si="99"/>
        <v>-4.439807064226553</v>
      </c>
      <c r="AX52" s="8">
        <f t="shared" si="99"/>
        <v>-3.8251943592318094</v>
      </c>
      <c r="AY52" s="8">
        <f t="shared" si="99"/>
        <v>-2.9813770688985608</v>
      </c>
      <c r="AZ52" s="8">
        <f t="shared" si="99"/>
        <v>-1.4969987350601177</v>
      </c>
      <c r="BA52" s="8">
        <f t="shared" si="99"/>
        <v>-3.3153842178532567</v>
      </c>
      <c r="BB52" s="8">
        <f t="shared" si="99"/>
        <v>-3.3820523336846708</v>
      </c>
      <c r="BC52" s="8">
        <f t="shared" si="99"/>
        <v>-2.3498179694226851</v>
      </c>
      <c r="BD52" s="8">
        <f t="shared" si="99"/>
        <v>-3.4200584552861346</v>
      </c>
      <c r="BE52" s="8">
        <f t="shared" si="99"/>
        <v>-3.160747277860243</v>
      </c>
      <c r="BG52" s="17">
        <f t="shared" si="35"/>
        <v>-5.0286240141014904</v>
      </c>
      <c r="BH52" s="17">
        <f t="shared" si="18"/>
        <v>-8.4544762572700716</v>
      </c>
      <c r="BI52" s="17">
        <f t="shared" si="19"/>
        <v>-6.1475410357866522</v>
      </c>
      <c r="BJ52" s="17">
        <f t="shared" si="20"/>
        <v>-5.2614562498836115</v>
      </c>
      <c r="BK52" s="17">
        <f t="shared" si="21"/>
        <v>-1.4776957297656157</v>
      </c>
      <c r="BL52" s="17">
        <f t="shared" si="22"/>
        <v>-2.7364686881061306</v>
      </c>
      <c r="BM52" s="17">
        <f t="shared" si="23"/>
        <v>-4.4554546950653418</v>
      </c>
      <c r="BN52" s="17">
        <f t="shared" si="24"/>
        <v>-4.3556292494893789</v>
      </c>
      <c r="BO52" s="17">
        <f t="shared" si="25"/>
        <v>-4.5910694871054591</v>
      </c>
      <c r="BP52" s="17">
        <f t="shared" si="26"/>
        <v>-5.3460384584859799</v>
      </c>
      <c r="BQ52" s="17">
        <f t="shared" si="27"/>
        <v>-1.8079499759804385</v>
      </c>
      <c r="BR52" s="17">
        <f t="shared" si="28"/>
        <v>-2.3169496559353853</v>
      </c>
      <c r="BS52" s="17">
        <f t="shared" si="29"/>
        <v>-1.4345089471003103</v>
      </c>
      <c r="BT52" s="17">
        <f t="shared" si="30"/>
        <v>-1.3925083799021465</v>
      </c>
      <c r="BU52" s="17">
        <f t="shared" si="31"/>
        <v>-3.4170055860850201</v>
      </c>
      <c r="BV52" s="17">
        <f t="shared" si="32"/>
        <v>-3.9838133190149616</v>
      </c>
      <c r="BW52" s="17">
        <f t="shared" si="33"/>
        <v>-1.1873028684247444</v>
      </c>
      <c r="BX52" s="17">
        <f t="shared" si="34"/>
        <v>-3.8336619649919079</v>
      </c>
    </row>
    <row r="53" spans="1:76" x14ac:dyDescent="0.25">
      <c r="A53" s="1">
        <v>201203</v>
      </c>
      <c r="B53" s="18">
        <v>96.224876263993437</v>
      </c>
      <c r="C53" s="18">
        <v>96.526228086514124</v>
      </c>
      <c r="D53" s="18">
        <v>100.34001528415143</v>
      </c>
      <c r="E53" s="18">
        <v>93.730631272535419</v>
      </c>
      <c r="F53" s="18">
        <v>96.809420095395751</v>
      </c>
      <c r="G53" s="18">
        <v>98.963366862571263</v>
      </c>
      <c r="H53" s="18">
        <v>98.63382480082187</v>
      </c>
      <c r="I53" s="18">
        <v>96.8980416280734</v>
      </c>
      <c r="J53" s="18">
        <v>95.17506661113471</v>
      </c>
      <c r="K53" s="18">
        <v>95.16329881856484</v>
      </c>
      <c r="L53" s="18">
        <v>96.557389189110452</v>
      </c>
      <c r="M53" s="18">
        <v>95.624354291121819</v>
      </c>
      <c r="N53" s="18">
        <v>96.11726888034265</v>
      </c>
      <c r="O53" s="18">
        <v>92.140633195615251</v>
      </c>
      <c r="P53" s="18">
        <v>95.891324187569751</v>
      </c>
      <c r="Q53" s="18">
        <v>96.811647262426959</v>
      </c>
      <c r="R53" s="18">
        <v>97.991407759104803</v>
      </c>
      <c r="S53" s="18">
        <v>96.023085709579547</v>
      </c>
      <c r="U53" s="8">
        <f t="shared" si="65"/>
        <v>-1.0431266631236391</v>
      </c>
      <c r="V53" s="8">
        <f t="shared" si="66"/>
        <v>0.29475547680581915</v>
      </c>
      <c r="W53" s="8">
        <f t="shared" si="67"/>
        <v>-0.59389378571379492</v>
      </c>
      <c r="X53" s="8">
        <f t="shared" si="68"/>
        <v>-1.3096298460105404</v>
      </c>
      <c r="Y53" s="8">
        <f t="shared" si="69"/>
        <v>-1.3432151718065999</v>
      </c>
      <c r="Z53" s="8">
        <f t="shared" si="70"/>
        <v>-0.99604087143216891</v>
      </c>
      <c r="AA53" s="8">
        <f t="shared" si="71"/>
        <v>-0.55779026649438457</v>
      </c>
      <c r="AB53" s="8">
        <f t="shared" si="72"/>
        <v>-0.37089687042248798</v>
      </c>
      <c r="AC53" s="8">
        <f t="shared" si="73"/>
        <v>-0.26955626659045384</v>
      </c>
      <c r="AD53" s="8">
        <f t="shared" si="74"/>
        <v>-0.3916260513305958</v>
      </c>
      <c r="AE53" s="8">
        <f t="shared" si="75"/>
        <v>-0.44995204822252388</v>
      </c>
      <c r="AF53" s="8">
        <f t="shared" si="76"/>
        <v>-0.73226154710627211</v>
      </c>
      <c r="AG53" s="8">
        <f t="shared" si="77"/>
        <v>-0.51331313601047368</v>
      </c>
      <c r="AH53" s="8">
        <f t="shared" si="78"/>
        <v>6.8005737261067623E-3</v>
      </c>
      <c r="AI53" s="8">
        <f t="shared" si="79"/>
        <v>-0.48726007196463472</v>
      </c>
      <c r="AJ53" s="8">
        <f t="shared" si="80"/>
        <v>0.13331029095753344</v>
      </c>
      <c r="AK53" s="8">
        <f t="shared" si="81"/>
        <v>-0.62915519797611674</v>
      </c>
      <c r="AL53" s="8">
        <f t="shared" si="82"/>
        <v>-0.51966715004198027</v>
      </c>
      <c r="AM53" s="8"/>
      <c r="AN53" s="8">
        <f t="shared" ref="AN53:BE53" si="100">(B53/B49-1)*100</f>
        <v>-3.8763000620209098</v>
      </c>
      <c r="AO53" s="8">
        <f t="shared" si="100"/>
        <v>-4.5255088851049781</v>
      </c>
      <c r="AP53" s="8">
        <f t="shared" si="100"/>
        <v>-4.1928786297827036</v>
      </c>
      <c r="AQ53" s="8">
        <f t="shared" si="100"/>
        <v>-3.2865072662210615</v>
      </c>
      <c r="AR53" s="8">
        <f t="shared" si="100"/>
        <v>-3.1063992841267596</v>
      </c>
      <c r="AS53" s="8">
        <f t="shared" si="100"/>
        <v>-2.6847694640289244</v>
      </c>
      <c r="AT53" s="8">
        <f t="shared" si="100"/>
        <v>-4.0941871409565733</v>
      </c>
      <c r="AU53" s="8">
        <f t="shared" si="100"/>
        <v>-5.0780861938428128</v>
      </c>
      <c r="AV53" s="8">
        <f t="shared" si="100"/>
        <v>-2.7125693657322647</v>
      </c>
      <c r="AW53" s="8">
        <f t="shared" si="100"/>
        <v>-4.0230021133062515</v>
      </c>
      <c r="AX53" s="8">
        <f t="shared" si="100"/>
        <v>-3.2265359759932943</v>
      </c>
      <c r="AY53" s="8">
        <f t="shared" si="100"/>
        <v>-2.4856511567992734</v>
      </c>
      <c r="AZ53" s="8">
        <f t="shared" si="100"/>
        <v>-1.6859322846985325</v>
      </c>
      <c r="BA53" s="8">
        <f t="shared" si="100"/>
        <v>-2.7931900772834806</v>
      </c>
      <c r="BB53" s="8">
        <f t="shared" si="100"/>
        <v>-2.8849457679835599</v>
      </c>
      <c r="BC53" s="8">
        <f t="shared" si="100"/>
        <v>-1.6161320387878986</v>
      </c>
      <c r="BD53" s="8">
        <f t="shared" si="100"/>
        <v>-3.0929103683849712</v>
      </c>
      <c r="BE53" s="8">
        <f t="shared" si="100"/>
        <v>-3.0378436542199294</v>
      </c>
      <c r="BG53" s="17">
        <f t="shared" si="35"/>
        <v>-4.1725066524945564</v>
      </c>
      <c r="BH53" s="17">
        <f t="shared" si="18"/>
        <v>1.1790219072232766</v>
      </c>
      <c r="BI53" s="17">
        <f t="shared" si="19"/>
        <v>-2.3755751428551797</v>
      </c>
      <c r="BJ53" s="17">
        <f t="shared" si="20"/>
        <v>-5.2385193840421618</v>
      </c>
      <c r="BK53" s="17">
        <f t="shared" si="21"/>
        <v>-5.3728606872263995</v>
      </c>
      <c r="BL53" s="17">
        <f t="shared" si="22"/>
        <v>-3.9841634857286756</v>
      </c>
      <c r="BM53" s="17">
        <f t="shared" si="23"/>
        <v>-2.2311610659775383</v>
      </c>
      <c r="BN53" s="17">
        <f t="shared" si="24"/>
        <v>-1.4835874816899519</v>
      </c>
      <c r="BO53" s="17">
        <f t="shared" si="25"/>
        <v>-1.0782250663618154</v>
      </c>
      <c r="BP53" s="17">
        <f t="shared" si="26"/>
        <v>-1.5665042053223832</v>
      </c>
      <c r="BQ53" s="17">
        <f t="shared" si="27"/>
        <v>-1.7998081928900955</v>
      </c>
      <c r="BR53" s="17">
        <f t="shared" si="28"/>
        <v>-2.9290461884250885</v>
      </c>
      <c r="BS53" s="17">
        <f t="shared" si="29"/>
        <v>-2.0532525440418947</v>
      </c>
      <c r="BT53" s="17">
        <f t="shared" si="30"/>
        <v>2.7202294904427049E-2</v>
      </c>
      <c r="BU53" s="17">
        <f t="shared" si="31"/>
        <v>-1.9490402878585389</v>
      </c>
      <c r="BV53" s="17">
        <f t="shared" si="32"/>
        <v>0.53324116383013376</v>
      </c>
      <c r="BW53" s="17">
        <f t="shared" si="33"/>
        <v>-2.516620791904467</v>
      </c>
      <c r="BX53" s="17">
        <f t="shared" si="34"/>
        <v>-2.0786686001679211</v>
      </c>
    </row>
    <row r="54" spans="1:76" x14ac:dyDescent="0.25">
      <c r="A54" s="1">
        <v>201204</v>
      </c>
      <c r="B54" s="18">
        <v>95.513501246921052</v>
      </c>
      <c r="C54" s="18">
        <v>95.708672489663059</v>
      </c>
      <c r="D54" s="18">
        <v>99.486755733697592</v>
      </c>
      <c r="E54" s="18">
        <v>92.864352224039379</v>
      </c>
      <c r="F54" s="18">
        <v>96.709885955033556</v>
      </c>
      <c r="G54" s="18">
        <v>98.245790452926954</v>
      </c>
      <c r="H54" s="18">
        <v>98.362701213073734</v>
      </c>
      <c r="I54" s="18">
        <v>96.922945962668408</v>
      </c>
      <c r="J54" s="18">
        <v>93.900023599025729</v>
      </c>
      <c r="K54" s="18">
        <v>94.725796682152733</v>
      </c>
      <c r="L54" s="18">
        <v>97.130967612482436</v>
      </c>
      <c r="M54" s="18">
        <v>95.306837354481516</v>
      </c>
      <c r="N54" s="18">
        <v>95.197285865027197</v>
      </c>
      <c r="O54" s="18">
        <v>92.284840225445777</v>
      </c>
      <c r="P54" s="18">
        <v>94.58096450310461</v>
      </c>
      <c r="Q54" s="18">
        <v>96.173414620648572</v>
      </c>
      <c r="R54" s="18">
        <v>96.640990774126394</v>
      </c>
      <c r="S54" s="18">
        <v>95.311715471928821</v>
      </c>
      <c r="U54" s="8">
        <f t="shared" si="65"/>
        <v>-0.73928389902079283</v>
      </c>
      <c r="V54" s="8">
        <f t="shared" si="66"/>
        <v>-0.84697766923856888</v>
      </c>
      <c r="W54" s="8">
        <f t="shared" si="67"/>
        <v>-0.8503681687086706</v>
      </c>
      <c r="X54" s="8">
        <f t="shared" si="68"/>
        <v>-0.92422192909082934</v>
      </c>
      <c r="Y54" s="8">
        <f t="shared" si="69"/>
        <v>-0.10281451976895672</v>
      </c>
      <c r="Z54" s="8">
        <f t="shared" si="70"/>
        <v>-0.72509296358196362</v>
      </c>
      <c r="AA54" s="8">
        <f t="shared" si="71"/>
        <v>-0.27487891531696729</v>
      </c>
      <c r="AB54" s="8">
        <f t="shared" si="72"/>
        <v>2.5701587128668102E-2</v>
      </c>
      <c r="AC54" s="8">
        <f t="shared" si="73"/>
        <v>-1.3396817648875792</v>
      </c>
      <c r="AD54" s="8">
        <f t="shared" si="74"/>
        <v>-0.45973830441317087</v>
      </c>
      <c r="AE54" s="8">
        <f t="shared" si="75"/>
        <v>0.59402851318670624</v>
      </c>
      <c r="AF54" s="8">
        <f t="shared" si="76"/>
        <v>-0.3320460974550965</v>
      </c>
      <c r="AG54" s="8">
        <f t="shared" si="77"/>
        <v>-0.95714643792131904</v>
      </c>
      <c r="AH54" s="8">
        <f t="shared" si="78"/>
        <v>0.15650753074853974</v>
      </c>
      <c r="AI54" s="8">
        <f t="shared" si="79"/>
        <v>-1.3665049425138687</v>
      </c>
      <c r="AJ54" s="8">
        <f t="shared" si="80"/>
        <v>-0.65925191836507802</v>
      </c>
      <c r="AK54" s="8">
        <f t="shared" si="81"/>
        <v>-1.3780973412466757</v>
      </c>
      <c r="AL54" s="8">
        <f t="shared" si="82"/>
        <v>-0.74083251167563757</v>
      </c>
      <c r="AM54" s="8"/>
      <c r="AN54" s="8">
        <f t="shared" ref="AN54:BE54" si="101">(B54/B50-1)*100</f>
        <v>-4.3622465752850221</v>
      </c>
      <c r="AO54" s="8">
        <f t="shared" si="101"/>
        <v>-3.4976482607553816</v>
      </c>
      <c r="AP54" s="8">
        <f t="shared" si="101"/>
        <v>-4.0647317243252656</v>
      </c>
      <c r="AQ54" s="8">
        <f t="shared" si="101"/>
        <v>-2.5538593934132381</v>
      </c>
      <c r="AR54" s="8">
        <f t="shared" si="101"/>
        <v>-2.5062186841312117</v>
      </c>
      <c r="AS54" s="8">
        <f t="shared" si="101"/>
        <v>-2.9918253514119586</v>
      </c>
      <c r="AT54" s="8">
        <f t="shared" si="101"/>
        <v>-3.3478242184970419</v>
      </c>
      <c r="AU54" s="8">
        <f t="shared" si="101"/>
        <v>-3.7783261081355435</v>
      </c>
      <c r="AV54" s="8">
        <f t="shared" si="101"/>
        <v>-3.2562182900699455</v>
      </c>
      <c r="AW54" s="8">
        <f t="shared" si="101"/>
        <v>-3.5820947155588811</v>
      </c>
      <c r="AX54" s="8">
        <f t="shared" si="101"/>
        <v>-1.8529569940351598</v>
      </c>
      <c r="AY54" s="8">
        <f t="shared" si="101"/>
        <v>-2.1026780502180653</v>
      </c>
      <c r="AZ54" s="8">
        <f t="shared" si="101"/>
        <v>-2.4052732323210146</v>
      </c>
      <c r="BA54" s="8">
        <f t="shared" si="101"/>
        <v>-1.7655231592405229</v>
      </c>
      <c r="BB54" s="8">
        <f t="shared" si="101"/>
        <v>-4.0407405663003493</v>
      </c>
      <c r="BC54" s="8">
        <f t="shared" si="101"/>
        <v>-2.0290034335130436</v>
      </c>
      <c r="BD54" s="8">
        <f t="shared" si="101"/>
        <v>-4.0498098094699948</v>
      </c>
      <c r="BE54" s="8">
        <f t="shared" si="101"/>
        <v>-3.1137745533987293</v>
      </c>
      <c r="BG54" s="17">
        <f t="shared" si="35"/>
        <v>-2.9571355960831713</v>
      </c>
      <c r="BH54" s="17">
        <f t="shared" si="18"/>
        <v>-3.3879106769542755</v>
      </c>
      <c r="BI54" s="17">
        <f t="shared" si="19"/>
        <v>-3.4014726748346824</v>
      </c>
      <c r="BJ54" s="17">
        <f t="shared" si="20"/>
        <v>-3.6968877163633174</v>
      </c>
      <c r="BK54" s="17">
        <f t="shared" si="21"/>
        <v>-0.4112580790758269</v>
      </c>
      <c r="BL54" s="17">
        <f t="shared" si="22"/>
        <v>-2.9003718543278545</v>
      </c>
      <c r="BM54" s="17">
        <f t="shared" si="23"/>
        <v>-1.0995156612678691</v>
      </c>
      <c r="BN54" s="17">
        <f t="shared" si="24"/>
        <v>0.10280634851467241</v>
      </c>
      <c r="BO54" s="17">
        <f t="shared" si="25"/>
        <v>-5.3587270595503167</v>
      </c>
      <c r="BP54" s="17">
        <f t="shared" si="26"/>
        <v>-1.8389532176526835</v>
      </c>
      <c r="BQ54" s="17">
        <f t="shared" si="27"/>
        <v>2.376114052746825</v>
      </c>
      <c r="BR54" s="17">
        <f t="shared" si="28"/>
        <v>-1.328184389820386</v>
      </c>
      <c r="BS54" s="17">
        <f t="shared" si="29"/>
        <v>-3.8285857516852762</v>
      </c>
      <c r="BT54" s="17">
        <f t="shared" si="30"/>
        <v>0.62603012299415894</v>
      </c>
      <c r="BU54" s="17">
        <f t="shared" si="31"/>
        <v>-5.4660197700554747</v>
      </c>
      <c r="BV54" s="17">
        <f t="shared" si="32"/>
        <v>-2.6370076734603121</v>
      </c>
      <c r="BW54" s="17">
        <f t="shared" si="33"/>
        <v>-5.5123893649867028</v>
      </c>
      <c r="BX54" s="17">
        <f t="shared" si="34"/>
        <v>-2.9633300467025503</v>
      </c>
    </row>
    <row r="55" spans="1:76" x14ac:dyDescent="0.25">
      <c r="A55" s="1">
        <v>201301</v>
      </c>
      <c r="B55" s="18">
        <v>94.760728527213217</v>
      </c>
      <c r="C55" s="18">
        <v>96.502624120651987</v>
      </c>
      <c r="D55" s="18">
        <v>98.84633835310531</v>
      </c>
      <c r="E55" s="18">
        <v>93.399573795327015</v>
      </c>
      <c r="F55" s="18">
        <v>96.344536981428547</v>
      </c>
      <c r="G55" s="18">
        <v>96.968360081935913</v>
      </c>
      <c r="H55" s="18">
        <v>97.509384652318985</v>
      </c>
      <c r="I55" s="18">
        <v>97.412806646546215</v>
      </c>
      <c r="J55" s="18">
        <v>93.821508516893545</v>
      </c>
      <c r="K55" s="18">
        <v>94.35829115707584</v>
      </c>
      <c r="L55" s="18">
        <v>96.902759162452909</v>
      </c>
      <c r="M55" s="18">
        <v>95.061178531828546</v>
      </c>
      <c r="N55" s="18">
        <v>95.030781209943555</v>
      </c>
      <c r="O55" s="18">
        <v>91.420103505025878</v>
      </c>
      <c r="P55" s="18">
        <v>94.641414918496039</v>
      </c>
      <c r="Q55" s="18">
        <v>95.416458676746558</v>
      </c>
      <c r="R55" s="18">
        <v>95.831307075563274</v>
      </c>
      <c r="S55" s="18">
        <v>95.01858342708455</v>
      </c>
      <c r="U55" s="8">
        <f t="shared" si="65"/>
        <v>-0.78813226390033186</v>
      </c>
      <c r="V55" s="8">
        <f t="shared" si="66"/>
        <v>0.82955035352170192</v>
      </c>
      <c r="W55" s="8">
        <f t="shared" si="67"/>
        <v>-0.64372124296275812</v>
      </c>
      <c r="X55" s="8">
        <f t="shared" si="68"/>
        <v>0.57634771413297425</v>
      </c>
      <c r="Y55" s="8">
        <f t="shared" si="69"/>
        <v>-0.37777831086976965</v>
      </c>
      <c r="Z55" s="8">
        <f t="shared" si="70"/>
        <v>-1.3002392928001316</v>
      </c>
      <c r="AA55" s="8">
        <f t="shared" si="71"/>
        <v>-0.86752046276799</v>
      </c>
      <c r="AB55" s="8">
        <f t="shared" si="72"/>
        <v>0.50541249960198709</v>
      </c>
      <c r="AC55" s="8">
        <f t="shared" si="73"/>
        <v>-8.3615614909171576E-2</v>
      </c>
      <c r="AD55" s="8">
        <f t="shared" si="74"/>
        <v>-0.38796773207412372</v>
      </c>
      <c r="AE55" s="8">
        <f t="shared" si="75"/>
        <v>-0.23494921922325718</v>
      </c>
      <c r="AF55" s="8">
        <f t="shared" si="76"/>
        <v>-0.25775571771338157</v>
      </c>
      <c r="AG55" s="8">
        <f t="shared" si="77"/>
        <v>-0.17490483428247439</v>
      </c>
      <c r="AH55" s="8">
        <f t="shared" si="78"/>
        <v>-0.93703008891536932</v>
      </c>
      <c r="AI55" s="8">
        <f t="shared" si="79"/>
        <v>6.3913934171644371E-2</v>
      </c>
      <c r="AJ55" s="8">
        <f t="shared" si="80"/>
        <v>-0.78707400261058824</v>
      </c>
      <c r="AK55" s="8">
        <f t="shared" si="81"/>
        <v>-0.83782636340675731</v>
      </c>
      <c r="AL55" s="8">
        <f t="shared" si="82"/>
        <v>-0.30755090640520732</v>
      </c>
      <c r="AM55" s="8"/>
      <c r="AN55" s="8">
        <f t="shared" ref="AN55:BE55" si="102">(B55/B51-1)*100</f>
        <v>-3.7739572398475585</v>
      </c>
      <c r="AO55" s="8">
        <f t="shared" si="102"/>
        <v>-1.8491007195907017</v>
      </c>
      <c r="AP55" s="8">
        <f t="shared" si="102"/>
        <v>-3.5786837573704378</v>
      </c>
      <c r="AQ55" s="8">
        <f t="shared" si="102"/>
        <v>-2.9517577955231245</v>
      </c>
      <c r="AR55" s="8">
        <f t="shared" si="102"/>
        <v>-2.1796810254534837</v>
      </c>
      <c r="AS55" s="8">
        <f t="shared" si="102"/>
        <v>-3.6555152565843296</v>
      </c>
      <c r="AT55" s="8">
        <f t="shared" si="102"/>
        <v>-2.7864693922914796</v>
      </c>
      <c r="AU55" s="8">
        <f t="shared" si="102"/>
        <v>-0.93225514033807855</v>
      </c>
      <c r="AV55" s="8">
        <f t="shared" si="102"/>
        <v>-2.8162941029937993</v>
      </c>
      <c r="AW55" s="8">
        <f t="shared" si="102"/>
        <v>-2.5542495362245843</v>
      </c>
      <c r="AX55" s="8">
        <f t="shared" si="102"/>
        <v>-0.54544100239491966</v>
      </c>
      <c r="AY55" s="8">
        <f t="shared" si="102"/>
        <v>-1.8885043359626152</v>
      </c>
      <c r="AZ55" s="8">
        <f t="shared" si="102"/>
        <v>-1.9906412628086567</v>
      </c>
      <c r="BA55" s="8">
        <f t="shared" si="102"/>
        <v>-1.1206699554513366</v>
      </c>
      <c r="BB55" s="8">
        <f t="shared" si="102"/>
        <v>-2.6233815693164853</v>
      </c>
      <c r="BC55" s="8">
        <f t="shared" si="102"/>
        <v>-2.2926568644458856</v>
      </c>
      <c r="BD55" s="8">
        <f t="shared" si="102"/>
        <v>-3.108120112839341</v>
      </c>
      <c r="BE55" s="8">
        <f t="shared" si="102"/>
        <v>-2.5037968576595571</v>
      </c>
      <c r="BG55" s="17">
        <f t="shared" si="35"/>
        <v>-3.1525290556013275</v>
      </c>
      <c r="BH55" s="17">
        <f t="shared" si="18"/>
        <v>3.3182014140868077</v>
      </c>
      <c r="BI55" s="17">
        <f t="shared" si="19"/>
        <v>-2.5748849718510325</v>
      </c>
      <c r="BJ55" s="17">
        <f t="shared" si="20"/>
        <v>2.305390856531897</v>
      </c>
      <c r="BK55" s="17">
        <f t="shared" si="21"/>
        <v>-1.5111132434790786</v>
      </c>
      <c r="BL55" s="17">
        <f t="shared" si="22"/>
        <v>-5.2009571712005265</v>
      </c>
      <c r="BM55" s="17">
        <f t="shared" si="23"/>
        <v>-3.47008185107196</v>
      </c>
      <c r="BN55" s="17">
        <f t="shared" si="24"/>
        <v>2.0216499984079483</v>
      </c>
      <c r="BO55" s="17">
        <f t="shared" si="25"/>
        <v>-0.3344624596366863</v>
      </c>
      <c r="BP55" s="17">
        <f t="shared" si="26"/>
        <v>-1.5518709282964949</v>
      </c>
      <c r="BQ55" s="17">
        <f t="shared" si="27"/>
        <v>-0.93979687689302871</v>
      </c>
      <c r="BR55" s="17">
        <f t="shared" si="28"/>
        <v>-1.0310228708535263</v>
      </c>
      <c r="BS55" s="17">
        <f t="shared" si="29"/>
        <v>-0.69961933712989754</v>
      </c>
      <c r="BT55" s="17">
        <f t="shared" si="30"/>
        <v>-3.7481203556614773</v>
      </c>
      <c r="BU55" s="17">
        <f t="shared" si="31"/>
        <v>0.25565573668657748</v>
      </c>
      <c r="BV55" s="17">
        <f t="shared" si="32"/>
        <v>-3.148296010442353</v>
      </c>
      <c r="BW55" s="17">
        <f t="shared" si="33"/>
        <v>-3.3513054536270293</v>
      </c>
      <c r="BX55" s="17">
        <f t="shared" si="34"/>
        <v>-1.2302036256208293</v>
      </c>
    </row>
    <row r="56" spans="1:76" x14ac:dyDescent="0.25">
      <c r="A56" s="1">
        <v>201302</v>
      </c>
      <c r="B56" s="18">
        <v>95.264571879733609</v>
      </c>
      <c r="C56" s="18">
        <v>96.922792390342622</v>
      </c>
      <c r="D56" s="18">
        <v>97.8255678761479</v>
      </c>
      <c r="E56" s="18">
        <v>93.299073767345419</v>
      </c>
      <c r="F56" s="18">
        <v>96.444727560055384</v>
      </c>
      <c r="G56" s="18">
        <v>96.043915853283764</v>
      </c>
      <c r="H56" s="18">
        <v>97.164321821244783</v>
      </c>
      <c r="I56" s="18">
        <v>97.807620133715091</v>
      </c>
      <c r="J56" s="18">
        <v>93.873840595035233</v>
      </c>
      <c r="K56" s="18">
        <v>94.126041489435707</v>
      </c>
      <c r="L56" s="18">
        <v>96.734694629608754</v>
      </c>
      <c r="M56" s="18">
        <v>95.060636533452694</v>
      </c>
      <c r="N56" s="18">
        <v>94.662866287421224</v>
      </c>
      <c r="O56" s="18">
        <v>91.170735318711664</v>
      </c>
      <c r="P56" s="18">
        <v>94.71584083985546</v>
      </c>
      <c r="Q56" s="18">
        <v>94.703496196572644</v>
      </c>
      <c r="R56" s="18">
        <v>95.552614680446823</v>
      </c>
      <c r="S56" s="18">
        <v>94.934822809903167</v>
      </c>
      <c r="U56" s="8">
        <f t="shared" si="65"/>
        <v>0.53170058984477464</v>
      </c>
      <c r="V56" s="8">
        <f t="shared" si="66"/>
        <v>0.43539569366044528</v>
      </c>
      <c r="W56" s="8">
        <f t="shared" si="67"/>
        <v>-1.032684158022068</v>
      </c>
      <c r="X56" s="8">
        <f t="shared" si="68"/>
        <v>-0.10760223403356584</v>
      </c>
      <c r="Y56" s="8">
        <f t="shared" si="69"/>
        <v>0.10399196650470177</v>
      </c>
      <c r="Z56" s="8">
        <f t="shared" si="70"/>
        <v>-0.95334625425346209</v>
      </c>
      <c r="AA56" s="8">
        <f t="shared" si="71"/>
        <v>-0.35387653435058342</v>
      </c>
      <c r="AB56" s="8">
        <f t="shared" si="72"/>
        <v>0.40529936541242595</v>
      </c>
      <c r="AC56" s="8">
        <f t="shared" si="73"/>
        <v>5.577833800471943E-2</v>
      </c>
      <c r="AD56" s="8">
        <f t="shared" si="74"/>
        <v>-0.24613594077653733</v>
      </c>
      <c r="AE56" s="8">
        <f t="shared" si="75"/>
        <v>-0.1734362718840643</v>
      </c>
      <c r="AF56" s="8">
        <f t="shared" si="76"/>
        <v>-5.7015743358812543E-4</v>
      </c>
      <c r="AG56" s="8">
        <f t="shared" si="77"/>
        <v>-0.38715342317299228</v>
      </c>
      <c r="AH56" s="8">
        <f t="shared" si="78"/>
        <v>-0.2727717173285682</v>
      </c>
      <c r="AI56" s="8">
        <f t="shared" si="79"/>
        <v>7.8639907722766189E-2</v>
      </c>
      <c r="AJ56" s="8">
        <f t="shared" si="80"/>
        <v>-0.74721121498472209</v>
      </c>
      <c r="AK56" s="8">
        <f t="shared" si="81"/>
        <v>-0.2908156046506849</v>
      </c>
      <c r="AL56" s="8">
        <f t="shared" si="82"/>
        <v>-8.8151826895688234E-2</v>
      </c>
      <c r="AM56" s="8"/>
      <c r="AN56" s="8">
        <f t="shared" ref="AN56:BE56" si="103">(B56/B52-1)*100</f>
        <v>-2.0306958137176645</v>
      </c>
      <c r="AO56" s="8">
        <f t="shared" si="103"/>
        <v>0.70680224038246475</v>
      </c>
      <c r="AP56" s="8">
        <f t="shared" si="103"/>
        <v>-3.0849381153603694</v>
      </c>
      <c r="AQ56" s="8">
        <f t="shared" si="103"/>
        <v>-1.764023136141013</v>
      </c>
      <c r="AR56" s="8">
        <f t="shared" si="103"/>
        <v>-1.7148669485868906</v>
      </c>
      <c r="AS56" s="8">
        <f t="shared" si="103"/>
        <v>-3.9166893655637081</v>
      </c>
      <c r="AT56" s="8">
        <f t="shared" si="103"/>
        <v>-2.0393370258764532</v>
      </c>
      <c r="AU56" s="8">
        <f t="shared" si="103"/>
        <v>0.56431801339171805</v>
      </c>
      <c r="AV56" s="8">
        <f t="shared" si="103"/>
        <v>-1.6330630399902346</v>
      </c>
      <c r="AW56" s="8">
        <f t="shared" si="103"/>
        <v>-1.4773336424249162</v>
      </c>
      <c r="AX56" s="8">
        <f t="shared" si="103"/>
        <v>-0.26715127811111072</v>
      </c>
      <c r="AY56" s="8">
        <f t="shared" si="103"/>
        <v>-1.3174575188268922</v>
      </c>
      <c r="AZ56" s="8">
        <f t="shared" si="103"/>
        <v>-2.0187002222402994</v>
      </c>
      <c r="BA56" s="8">
        <f t="shared" si="103"/>
        <v>-1.0458987641051576</v>
      </c>
      <c r="BB56" s="8">
        <f t="shared" si="103"/>
        <v>-1.7071365275448724</v>
      </c>
      <c r="BC56" s="8">
        <f t="shared" si="103"/>
        <v>-2.0471726445841609</v>
      </c>
      <c r="BD56" s="8">
        <f t="shared" si="103"/>
        <v>-3.1022794653540853</v>
      </c>
      <c r="BE56" s="8">
        <f t="shared" si="103"/>
        <v>-1.6471122294002938</v>
      </c>
      <c r="BG56" s="17">
        <f t="shared" si="35"/>
        <v>2.1268023593790986</v>
      </c>
      <c r="BH56" s="17">
        <f t="shared" si="18"/>
        <v>1.7415827746417811</v>
      </c>
      <c r="BI56" s="17">
        <f t="shared" si="19"/>
        <v>-4.1307366320882721</v>
      </c>
      <c r="BJ56" s="17">
        <f t="shared" si="20"/>
        <v>-0.43040893613426334</v>
      </c>
      <c r="BK56" s="17">
        <f t="shared" si="21"/>
        <v>0.41596786601880709</v>
      </c>
      <c r="BL56" s="17">
        <f t="shared" si="22"/>
        <v>-3.8133850170138484</v>
      </c>
      <c r="BM56" s="17">
        <f t="shared" si="23"/>
        <v>-1.4155061374023337</v>
      </c>
      <c r="BN56" s="17">
        <f t="shared" si="24"/>
        <v>1.6211974616497038</v>
      </c>
      <c r="BO56" s="17">
        <f t="shared" si="25"/>
        <v>0.22311335201887772</v>
      </c>
      <c r="BP56" s="17">
        <f t="shared" si="26"/>
        <v>-0.98454376310614933</v>
      </c>
      <c r="BQ56" s="17">
        <f t="shared" si="27"/>
        <v>-0.69374508753625719</v>
      </c>
      <c r="BR56" s="17">
        <f t="shared" si="28"/>
        <v>-2.2806297343525017E-3</v>
      </c>
      <c r="BS56" s="17">
        <f t="shared" si="29"/>
        <v>-1.5486136926919691</v>
      </c>
      <c r="BT56" s="17">
        <f t="shared" si="30"/>
        <v>-1.0910868693142728</v>
      </c>
      <c r="BU56" s="17">
        <f t="shared" si="31"/>
        <v>0.31455963089106476</v>
      </c>
      <c r="BV56" s="17">
        <f t="shared" si="32"/>
        <v>-2.9888448599388884</v>
      </c>
      <c r="BW56" s="17">
        <f t="shared" si="33"/>
        <v>-1.1632624186027396</v>
      </c>
      <c r="BX56" s="17">
        <f t="shared" si="34"/>
        <v>-0.35260730758275294</v>
      </c>
    </row>
    <row r="57" spans="1:76" x14ac:dyDescent="0.25">
      <c r="A57" s="1">
        <v>201303</v>
      </c>
      <c r="B57" s="18">
        <v>94.947179860564333</v>
      </c>
      <c r="C57" s="18">
        <v>97.913455421786438</v>
      </c>
      <c r="D57" s="18">
        <v>97.331253999536784</v>
      </c>
      <c r="E57" s="18">
        <v>93.069806951380485</v>
      </c>
      <c r="F57" s="18">
        <v>96.468626008478054</v>
      </c>
      <c r="G57" s="18">
        <v>95.985325349172427</v>
      </c>
      <c r="H57" s="18">
        <v>96.885268904705754</v>
      </c>
      <c r="I57" s="18">
        <v>97.604286096084152</v>
      </c>
      <c r="J57" s="18">
        <v>94.41545106285102</v>
      </c>
      <c r="K57" s="18">
        <v>94.310643818023209</v>
      </c>
      <c r="L57" s="18">
        <v>96.507586345066727</v>
      </c>
      <c r="M57" s="18">
        <v>94.856699593784171</v>
      </c>
      <c r="N57" s="18">
        <v>94.230256386585452</v>
      </c>
      <c r="O57" s="18">
        <v>91.055655590202548</v>
      </c>
      <c r="P57" s="18">
        <v>95.110395397151763</v>
      </c>
      <c r="Q57" s="18">
        <v>94.502536519018037</v>
      </c>
      <c r="R57" s="18">
        <v>95.141412683868509</v>
      </c>
      <c r="S57" s="18">
        <v>94.899917914607684</v>
      </c>
      <c r="U57" s="8">
        <f t="shared" si="65"/>
        <v>-0.3331689975681229</v>
      </c>
      <c r="V57" s="8">
        <f t="shared" si="66"/>
        <v>1.022115652068778</v>
      </c>
      <c r="W57" s="8">
        <f t="shared" si="67"/>
        <v>-0.50530131063173389</v>
      </c>
      <c r="X57" s="8">
        <f t="shared" si="68"/>
        <v>-0.24573321760582578</v>
      </c>
      <c r="Y57" s="8">
        <f t="shared" si="69"/>
        <v>2.477942447169923E-2</v>
      </c>
      <c r="Z57" s="8">
        <f t="shared" si="70"/>
        <v>-6.1003868481201984E-2</v>
      </c>
      <c r="AA57" s="8">
        <f t="shared" si="71"/>
        <v>-0.28719689625622546</v>
      </c>
      <c r="AB57" s="8">
        <f t="shared" si="72"/>
        <v>-0.20789181594742523</v>
      </c>
      <c r="AC57" s="8">
        <f t="shared" si="73"/>
        <v>0.57695569328228835</v>
      </c>
      <c r="AD57" s="8">
        <f t="shared" si="74"/>
        <v>0.19612248179821101</v>
      </c>
      <c r="AE57" s="8">
        <f t="shared" si="75"/>
        <v>-0.23477438514858395</v>
      </c>
      <c r="AF57" s="8">
        <f t="shared" si="76"/>
        <v>-0.2145335304974072</v>
      </c>
      <c r="AG57" s="8">
        <f t="shared" si="77"/>
        <v>-0.45700063583776762</v>
      </c>
      <c r="AH57" s="8">
        <f t="shared" si="78"/>
        <v>-0.12622441631826575</v>
      </c>
      <c r="AI57" s="8">
        <f t="shared" si="79"/>
        <v>0.41656659941753382</v>
      </c>
      <c r="AJ57" s="8">
        <f t="shared" si="80"/>
        <v>-0.21219879479157377</v>
      </c>
      <c r="AK57" s="8">
        <f t="shared" si="81"/>
        <v>-0.43034091526796825</v>
      </c>
      <c r="AL57" s="8">
        <f t="shared" si="82"/>
        <v>-3.6767220143629764E-2</v>
      </c>
      <c r="AM57" s="8"/>
      <c r="AN57" s="8">
        <f t="shared" ref="AN57:BE57" si="104">(B57/B53-1)*100</f>
        <v>-1.3278233789812743</v>
      </c>
      <c r="AO57" s="8">
        <f t="shared" si="104"/>
        <v>1.4371506716588822</v>
      </c>
      <c r="AP57" s="8">
        <f t="shared" si="104"/>
        <v>-2.9985657029193979</v>
      </c>
      <c r="AQ57" s="8">
        <f t="shared" si="104"/>
        <v>-0.70502493388046039</v>
      </c>
      <c r="AR57" s="8">
        <f t="shared" si="104"/>
        <v>-0.35202574974819711</v>
      </c>
      <c r="AS57" s="8">
        <f t="shared" si="104"/>
        <v>-3.0092362535870332</v>
      </c>
      <c r="AT57" s="8">
        <f t="shared" si="104"/>
        <v>-1.7727751100062195</v>
      </c>
      <c r="AU57" s="8">
        <f t="shared" si="104"/>
        <v>0.72885319057485187</v>
      </c>
      <c r="AV57" s="8">
        <f t="shared" si="104"/>
        <v>-0.79812452497387554</v>
      </c>
      <c r="AW57" s="8">
        <f t="shared" si="104"/>
        <v>-0.89599142855195657</v>
      </c>
      <c r="AX57" s="8">
        <f t="shared" si="104"/>
        <v>-5.1578490742110183E-2</v>
      </c>
      <c r="AY57" s="8">
        <f t="shared" si="104"/>
        <v>-0.80278157487011503</v>
      </c>
      <c r="AZ57" s="8">
        <f t="shared" si="104"/>
        <v>-1.9632398170888132</v>
      </c>
      <c r="BA57" s="8">
        <f t="shared" si="104"/>
        <v>-1.1775234961857617</v>
      </c>
      <c r="BB57" s="8">
        <f t="shared" si="104"/>
        <v>-0.81438941117388808</v>
      </c>
      <c r="BC57" s="8">
        <f t="shared" si="104"/>
        <v>-2.38515799359309</v>
      </c>
      <c r="BD57" s="8">
        <f t="shared" si="104"/>
        <v>-2.9084132378652261</v>
      </c>
      <c r="BE57" s="8">
        <f t="shared" si="104"/>
        <v>-1.1696851717188816</v>
      </c>
      <c r="BG57" s="17">
        <f t="shared" si="35"/>
        <v>-1.3326759902724916</v>
      </c>
      <c r="BH57" s="17">
        <f t="shared" si="18"/>
        <v>4.0884626082751119</v>
      </c>
      <c r="BI57" s="17">
        <f t="shared" si="19"/>
        <v>-2.0212052425269356</v>
      </c>
      <c r="BJ57" s="17">
        <f t="shared" si="20"/>
        <v>-0.98293287042330313</v>
      </c>
      <c r="BK57" s="17">
        <f t="shared" si="21"/>
        <v>9.9117697886796918E-2</v>
      </c>
      <c r="BL57" s="17">
        <f t="shared" si="22"/>
        <v>-0.24401547392480794</v>
      </c>
      <c r="BM57" s="17">
        <f t="shared" si="23"/>
        <v>-1.1487875850249019</v>
      </c>
      <c r="BN57" s="17">
        <f t="shared" si="24"/>
        <v>-0.83156726378970092</v>
      </c>
      <c r="BO57" s="17">
        <f t="shared" si="25"/>
        <v>2.3078227731291534</v>
      </c>
      <c r="BP57" s="17">
        <f t="shared" si="26"/>
        <v>0.78448992719284405</v>
      </c>
      <c r="BQ57" s="17">
        <f t="shared" si="27"/>
        <v>-0.93909754059433581</v>
      </c>
      <c r="BR57" s="17">
        <f t="shared" si="28"/>
        <v>-0.8581341219896288</v>
      </c>
      <c r="BS57" s="17">
        <f t="shared" si="29"/>
        <v>-1.8280025433510705</v>
      </c>
      <c r="BT57" s="17">
        <f t="shared" si="30"/>
        <v>-0.50489766527306301</v>
      </c>
      <c r="BU57" s="17">
        <f t="shared" si="31"/>
        <v>1.6662663976701353</v>
      </c>
      <c r="BV57" s="17">
        <f t="shared" si="32"/>
        <v>-0.8487951791662951</v>
      </c>
      <c r="BW57" s="17">
        <f t="shared" si="33"/>
        <v>-1.721363661071873</v>
      </c>
      <c r="BX57" s="17">
        <f t="shared" si="34"/>
        <v>-0.14706888057451906</v>
      </c>
    </row>
    <row r="58" spans="1:76" x14ac:dyDescent="0.25">
      <c r="A58" s="1">
        <v>201304</v>
      </c>
      <c r="B58" s="18">
        <v>95.138613389001236</v>
      </c>
      <c r="C58" s="18">
        <v>97.9243477967118</v>
      </c>
      <c r="D58" s="18">
        <v>97.126833897491565</v>
      </c>
      <c r="E58" s="18">
        <v>93.260791070409368</v>
      </c>
      <c r="F58" s="18">
        <v>96.964263278278978</v>
      </c>
      <c r="G58" s="18">
        <v>96.660132660949287</v>
      </c>
      <c r="H58" s="18">
        <v>97.106069095237942</v>
      </c>
      <c r="I58" s="18">
        <v>97.61646585285915</v>
      </c>
      <c r="J58" s="18">
        <v>94.57606602592405</v>
      </c>
      <c r="K58" s="18">
        <v>94.900097361586987</v>
      </c>
      <c r="L58" s="18">
        <v>96.667539598793226</v>
      </c>
      <c r="M58" s="18">
        <v>94.997364131261619</v>
      </c>
      <c r="N58" s="18">
        <v>94.00085583425107</v>
      </c>
      <c r="O58" s="18">
        <v>91.567908637794943</v>
      </c>
      <c r="P58" s="18">
        <v>95.797032955883608</v>
      </c>
      <c r="Q58" s="18">
        <v>94.695590612386937</v>
      </c>
      <c r="R58" s="18">
        <v>95.742827163919515</v>
      </c>
      <c r="S58" s="18">
        <v>95.057562861001642</v>
      </c>
      <c r="U58" s="8">
        <f t="shared" si="65"/>
        <v>0.201621078917813</v>
      </c>
      <c r="V58" s="8">
        <f t="shared" si="66"/>
        <v>1.1124492418779219E-2</v>
      </c>
      <c r="W58" s="8">
        <f t="shared" si="67"/>
        <v>-0.21002513955711288</v>
      </c>
      <c r="X58" s="8">
        <f t="shared" si="68"/>
        <v>0.20520523818068348</v>
      </c>
      <c r="Y58" s="8">
        <f t="shared" si="69"/>
        <v>0.51378079102875063</v>
      </c>
      <c r="Z58" s="8">
        <f t="shared" si="70"/>
        <v>0.70303174919923439</v>
      </c>
      <c r="AA58" s="8">
        <f t="shared" si="71"/>
        <v>0.22789861970591296</v>
      </c>
      <c r="AB58" s="8">
        <f t="shared" si="72"/>
        <v>1.2478710989194397E-2</v>
      </c>
      <c r="AC58" s="8">
        <f t="shared" si="73"/>
        <v>0.17011512550642038</v>
      </c>
      <c r="AD58" s="8">
        <f t="shared" si="74"/>
        <v>0.62501274479809243</v>
      </c>
      <c r="AE58" s="8">
        <f t="shared" si="75"/>
        <v>0.16574163729945468</v>
      </c>
      <c r="AF58" s="8">
        <f t="shared" si="76"/>
        <v>0.14829162102396598</v>
      </c>
      <c r="AG58" s="8">
        <f t="shared" si="77"/>
        <v>-0.24344680905170613</v>
      </c>
      <c r="AH58" s="8">
        <f t="shared" si="78"/>
        <v>0.56257136832642551</v>
      </c>
      <c r="AI58" s="8">
        <f t="shared" si="79"/>
        <v>0.72193744528625814</v>
      </c>
      <c r="AJ58" s="8">
        <f t="shared" si="80"/>
        <v>0.2042845625948253</v>
      </c>
      <c r="AK58" s="8">
        <f t="shared" si="81"/>
        <v>0.63212691832668089</v>
      </c>
      <c r="AL58" s="8">
        <f t="shared" si="82"/>
        <v>0.16611705242548513</v>
      </c>
      <c r="AM58" s="8"/>
      <c r="AN58" s="8">
        <f t="shared" ref="AN58:BE58" si="105">(B58/B54-1)*100</f>
        <v>-0.39249724177805589</v>
      </c>
      <c r="AO58" s="8">
        <f t="shared" si="105"/>
        <v>2.3150204149869902</v>
      </c>
      <c r="AP58" s="8">
        <f t="shared" si="105"/>
        <v>-2.372096485408548</v>
      </c>
      <c r="AQ58" s="8">
        <f t="shared" si="105"/>
        <v>0.42690099793467606</v>
      </c>
      <c r="AR58" s="8">
        <f t="shared" si="105"/>
        <v>0.26303135479210926</v>
      </c>
      <c r="AS58" s="8">
        <f t="shared" si="105"/>
        <v>-1.6139702115149812</v>
      </c>
      <c r="AT58" s="8">
        <f t="shared" si="105"/>
        <v>-1.2775494189750547</v>
      </c>
      <c r="AU58" s="8">
        <f t="shared" si="105"/>
        <v>0.71553736146017233</v>
      </c>
      <c r="AV58" s="8">
        <f t="shared" si="105"/>
        <v>0.71995980510630719</v>
      </c>
      <c r="AW58" s="8">
        <f t="shared" si="105"/>
        <v>0.1840055038218491</v>
      </c>
      <c r="AX58" s="8">
        <f t="shared" si="105"/>
        <v>-0.47711664475342808</v>
      </c>
      <c r="AY58" s="8">
        <f t="shared" si="105"/>
        <v>-0.32471250941719099</v>
      </c>
      <c r="AZ58" s="8">
        <f t="shared" si="105"/>
        <v>-1.256790064868496</v>
      </c>
      <c r="BA58" s="8">
        <f t="shared" si="105"/>
        <v>-0.77686821139790752</v>
      </c>
      <c r="BB58" s="8">
        <f t="shared" si="105"/>
        <v>1.2857433408168362</v>
      </c>
      <c r="BC58" s="8">
        <f t="shared" si="105"/>
        <v>-1.5366242470342129</v>
      </c>
      <c r="BD58" s="8">
        <f t="shared" si="105"/>
        <v>-0.92938162472496755</v>
      </c>
      <c r="BE58" s="8">
        <f t="shared" si="105"/>
        <v>-0.26665411452176935</v>
      </c>
      <c r="BG58" s="17">
        <f t="shared" si="35"/>
        <v>0.80648431567125201</v>
      </c>
      <c r="BH58" s="17">
        <f t="shared" si="18"/>
        <v>4.4497969675116877E-2</v>
      </c>
      <c r="BI58" s="17">
        <f t="shared" si="19"/>
        <v>-0.84010055822845153</v>
      </c>
      <c r="BJ58" s="17">
        <f t="shared" si="20"/>
        <v>0.82082095272273392</v>
      </c>
      <c r="BK58" s="17">
        <f t="shared" si="21"/>
        <v>2.0551231641150025</v>
      </c>
      <c r="BL58" s="17">
        <f t="shared" si="22"/>
        <v>2.8121269967969376</v>
      </c>
      <c r="BM58" s="17">
        <f t="shared" si="23"/>
        <v>0.91159447882365185</v>
      </c>
      <c r="BN58" s="17">
        <f t="shared" si="24"/>
        <v>4.9914843956777588E-2</v>
      </c>
      <c r="BO58" s="17">
        <f t="shared" si="25"/>
        <v>0.68046050202568154</v>
      </c>
      <c r="BP58" s="17">
        <f t="shared" si="26"/>
        <v>2.5000509791923697</v>
      </c>
      <c r="BQ58" s="17">
        <f t="shared" si="27"/>
        <v>0.66296654919781872</v>
      </c>
      <c r="BR58" s="17">
        <f t="shared" si="28"/>
        <v>0.59316648409586392</v>
      </c>
      <c r="BS58" s="17">
        <f t="shared" si="29"/>
        <v>-0.9737872362068245</v>
      </c>
      <c r="BT58" s="17">
        <f t="shared" si="30"/>
        <v>2.2502854733057021</v>
      </c>
      <c r="BU58" s="17">
        <f t="shared" si="31"/>
        <v>2.8877497811450326</v>
      </c>
      <c r="BV58" s="17">
        <f t="shared" si="32"/>
        <v>0.81713825037930121</v>
      </c>
      <c r="BW58" s="17">
        <f t="shared" si="33"/>
        <v>2.5285076733067235</v>
      </c>
      <c r="BX58" s="17">
        <f t="shared" si="34"/>
        <v>0.66446820970194054</v>
      </c>
    </row>
    <row r="59" spans="1:76" x14ac:dyDescent="0.25">
      <c r="A59" s="1">
        <v>201401</v>
      </c>
      <c r="B59" s="18">
        <v>95.800575957450292</v>
      </c>
      <c r="C59" s="18">
        <v>97.920283553738855</v>
      </c>
      <c r="D59" s="18">
        <v>97.083101680701674</v>
      </c>
      <c r="E59" s="18">
        <v>94.263311217790459</v>
      </c>
      <c r="F59" s="18">
        <v>96.938770787238539</v>
      </c>
      <c r="G59" s="18">
        <v>97.603395896419471</v>
      </c>
      <c r="H59" s="18">
        <v>97.032021353796637</v>
      </c>
      <c r="I59" s="18">
        <v>96.421791837178318</v>
      </c>
      <c r="J59" s="18">
        <v>94.785631122345208</v>
      </c>
      <c r="K59" s="18">
        <v>95.224185663142464</v>
      </c>
      <c r="L59" s="18">
        <v>96.458434193496643</v>
      </c>
      <c r="M59" s="18">
        <v>94.870907325548984</v>
      </c>
      <c r="N59" s="18">
        <v>94.66423472695439</v>
      </c>
      <c r="O59" s="18">
        <v>91.992396182174843</v>
      </c>
      <c r="P59" s="18">
        <v>96.385464975384011</v>
      </c>
      <c r="Q59" s="18">
        <v>95.762976333568986</v>
      </c>
      <c r="R59" s="18">
        <v>95.993266099351615</v>
      </c>
      <c r="S59" s="18">
        <v>95.406879868244346</v>
      </c>
      <c r="U59" s="8">
        <f t="shared" si="65"/>
        <v>0.69578748824352665</v>
      </c>
      <c r="V59" s="8">
        <f t="shared" si="66"/>
        <v>-4.1503906478723707E-3</v>
      </c>
      <c r="W59" s="8">
        <f t="shared" si="67"/>
        <v>-4.5025885262606202E-2</v>
      </c>
      <c r="X59" s="8">
        <f t="shared" si="68"/>
        <v>1.0749642329585418</v>
      </c>
      <c r="Y59" s="8">
        <f t="shared" si="69"/>
        <v>-2.6290604577972054E-2</v>
      </c>
      <c r="Z59" s="8">
        <f t="shared" si="70"/>
        <v>0.97585551509518087</v>
      </c>
      <c r="AA59" s="8">
        <f t="shared" si="71"/>
        <v>-7.6254493803762369E-2</v>
      </c>
      <c r="AB59" s="8">
        <f t="shared" si="72"/>
        <v>-1.2238447737716762</v>
      </c>
      <c r="AC59" s="8">
        <f t="shared" si="73"/>
        <v>0.22158364713935619</v>
      </c>
      <c r="AD59" s="8">
        <f t="shared" si="74"/>
        <v>0.34150470923191012</v>
      </c>
      <c r="AE59" s="8">
        <f t="shared" si="75"/>
        <v>-0.21631398312654815</v>
      </c>
      <c r="AF59" s="8">
        <f t="shared" si="76"/>
        <v>-0.13311612050403987</v>
      </c>
      <c r="AG59" s="8">
        <f t="shared" si="77"/>
        <v>0.70571580100615705</v>
      </c>
      <c r="AH59" s="8">
        <f t="shared" si="78"/>
        <v>0.4635767603462515</v>
      </c>
      <c r="AI59" s="8">
        <f t="shared" si="79"/>
        <v>0.61424868948851685</v>
      </c>
      <c r="AJ59" s="8">
        <f t="shared" si="80"/>
        <v>1.1271757367786295</v>
      </c>
      <c r="AK59" s="8">
        <f t="shared" si="81"/>
        <v>0.26157461906084478</v>
      </c>
      <c r="AL59" s="8">
        <f t="shared" si="82"/>
        <v>0.36747944795669785</v>
      </c>
      <c r="AM59" s="8"/>
      <c r="AN59" s="8">
        <f t="shared" ref="AN59:BE59" si="106">(B59/B55-1)*100</f>
        <v>1.0973400546814727</v>
      </c>
      <c r="AO59" s="8">
        <f t="shared" si="106"/>
        <v>1.4690371852629003</v>
      </c>
      <c r="AP59" s="8">
        <f t="shared" si="106"/>
        <v>-1.7838158719697739</v>
      </c>
      <c r="AQ59" s="8">
        <f t="shared" si="106"/>
        <v>0.92477662088288337</v>
      </c>
      <c r="AR59" s="8">
        <f t="shared" si="106"/>
        <v>0.61677996950106895</v>
      </c>
      <c r="AS59" s="8">
        <f t="shared" si="106"/>
        <v>0.65488971242471106</v>
      </c>
      <c r="AT59" s="8">
        <f t="shared" si="106"/>
        <v>-0.48955626191719004</v>
      </c>
      <c r="AU59" s="8">
        <f t="shared" si="106"/>
        <v>-1.0173352390550727</v>
      </c>
      <c r="AV59" s="8">
        <f t="shared" si="106"/>
        <v>1.027613625801016</v>
      </c>
      <c r="AW59" s="8">
        <f t="shared" si="106"/>
        <v>0.91766658281802194</v>
      </c>
      <c r="AX59" s="8">
        <f t="shared" si="106"/>
        <v>-0.45852664340689797</v>
      </c>
      <c r="AY59" s="8">
        <f t="shared" si="106"/>
        <v>-0.2001565825484164</v>
      </c>
      <c r="AZ59" s="8">
        <f t="shared" si="106"/>
        <v>-0.38571342708356715</v>
      </c>
      <c r="BA59" s="8">
        <f t="shared" si="106"/>
        <v>0.62600309473233029</v>
      </c>
      <c r="BB59" s="8">
        <f t="shared" si="106"/>
        <v>1.8427979530841965</v>
      </c>
      <c r="BC59" s="8">
        <f t="shared" si="106"/>
        <v>0.36316340139637138</v>
      </c>
      <c r="BD59" s="8">
        <f t="shared" si="106"/>
        <v>0.16900429382711302</v>
      </c>
      <c r="BE59" s="8">
        <f t="shared" si="106"/>
        <v>0.40865315726135165</v>
      </c>
      <c r="BG59" s="17">
        <f t="shared" si="35"/>
        <v>2.7831499529741066</v>
      </c>
      <c r="BH59" s="17">
        <f t="shared" si="18"/>
        <v>-1.6601562591489483E-2</v>
      </c>
      <c r="BI59" s="17">
        <f t="shared" si="19"/>
        <v>-0.18010354105042481</v>
      </c>
      <c r="BJ59" s="17">
        <f t="shared" si="20"/>
        <v>4.2998569318341673</v>
      </c>
      <c r="BK59" s="17">
        <f t="shared" si="21"/>
        <v>-0.10516241831188822</v>
      </c>
      <c r="BL59" s="17">
        <f t="shared" si="22"/>
        <v>3.9034220603807235</v>
      </c>
      <c r="BM59" s="17">
        <f t="shared" si="23"/>
        <v>-0.30501797521504947</v>
      </c>
      <c r="BN59" s="17">
        <f t="shared" si="24"/>
        <v>-4.8953790950867049</v>
      </c>
      <c r="BO59" s="17">
        <f t="shared" si="25"/>
        <v>0.88633458855742475</v>
      </c>
      <c r="BP59" s="17">
        <f t="shared" si="26"/>
        <v>1.3660188369276405</v>
      </c>
      <c r="BQ59" s="17">
        <f t="shared" si="27"/>
        <v>-0.86525593250619259</v>
      </c>
      <c r="BR59" s="17">
        <f t="shared" si="28"/>
        <v>-0.53246448201615948</v>
      </c>
      <c r="BS59" s="17">
        <f t="shared" si="29"/>
        <v>2.8228632040246282</v>
      </c>
      <c r="BT59" s="17">
        <f t="shared" si="30"/>
        <v>1.854307041385006</v>
      </c>
      <c r="BU59" s="17">
        <f t="shared" si="31"/>
        <v>2.4569947579540674</v>
      </c>
      <c r="BV59" s="17">
        <f t="shared" si="32"/>
        <v>4.5087029471145179</v>
      </c>
      <c r="BW59" s="17">
        <f t="shared" si="33"/>
        <v>1.0462984762433791</v>
      </c>
      <c r="BX59" s="17">
        <f t="shared" si="34"/>
        <v>1.4699177918267914</v>
      </c>
    </row>
    <row r="60" spans="1:76" x14ac:dyDescent="0.25">
      <c r="A60" s="1">
        <v>201402</v>
      </c>
      <c r="B60" s="18">
        <v>96.081328628078907</v>
      </c>
      <c r="C60" s="18">
        <v>98.244189205578195</v>
      </c>
      <c r="D60" s="18">
        <v>97.335646987916363</v>
      </c>
      <c r="E60" s="18">
        <v>95.25496209575202</v>
      </c>
      <c r="F60" s="18">
        <v>96.854782390886669</v>
      </c>
      <c r="G60" s="18">
        <v>97.617153517044656</v>
      </c>
      <c r="H60" s="18">
        <v>97.157018253519936</v>
      </c>
      <c r="I60" s="18">
        <v>95.796775441447849</v>
      </c>
      <c r="J60" s="18">
        <v>95.339257233061744</v>
      </c>
      <c r="K60" s="18">
        <v>96.116909139824642</v>
      </c>
      <c r="L60" s="18">
        <v>96.509969391358084</v>
      </c>
      <c r="M60" s="18">
        <v>95.117547475334575</v>
      </c>
      <c r="N60" s="18">
        <v>95.460995361538608</v>
      </c>
      <c r="O60" s="18">
        <v>92.626152336176347</v>
      </c>
      <c r="P60" s="18">
        <v>96.616883455457071</v>
      </c>
      <c r="Q60" s="18">
        <v>95.995112219527542</v>
      </c>
      <c r="R60" s="18">
        <v>96.343783997374103</v>
      </c>
      <c r="S60" s="18">
        <v>95.85637332741814</v>
      </c>
      <c r="U60" s="8">
        <f t="shared" si="65"/>
        <v>0.2930594809297471</v>
      </c>
      <c r="V60" s="8">
        <f t="shared" si="66"/>
        <v>0.33078504277572751</v>
      </c>
      <c r="W60" s="8">
        <f t="shared" si="67"/>
        <v>0.260133125994777</v>
      </c>
      <c r="X60" s="8">
        <f t="shared" si="68"/>
        <v>1.0520008953116555</v>
      </c>
      <c r="Y60" s="8">
        <f t="shared" si="69"/>
        <v>-8.6640665721049448E-2</v>
      </c>
      <c r="Z60" s="8">
        <f t="shared" si="70"/>
        <v>1.4095432334948477E-2</v>
      </c>
      <c r="AA60" s="8">
        <f t="shared" si="71"/>
        <v>0.12882025745659664</v>
      </c>
      <c r="AB60" s="8">
        <f t="shared" si="72"/>
        <v>-0.64821072479746</v>
      </c>
      <c r="AC60" s="8">
        <f t="shared" si="73"/>
        <v>0.58408231728914739</v>
      </c>
      <c r="AD60" s="8">
        <f t="shared" si="74"/>
        <v>0.93749657239412532</v>
      </c>
      <c r="AE60" s="8">
        <f t="shared" si="75"/>
        <v>5.3427363083735635E-2</v>
      </c>
      <c r="AF60" s="8">
        <f t="shared" si="76"/>
        <v>0.25997448189174488</v>
      </c>
      <c r="AG60" s="8">
        <f t="shared" si="77"/>
        <v>0.8416701797488324</v>
      </c>
      <c r="AH60" s="8">
        <f t="shared" si="78"/>
        <v>0.6889223243478293</v>
      </c>
      <c r="AI60" s="8">
        <f t="shared" si="79"/>
        <v>0.24009686536468067</v>
      </c>
      <c r="AJ60" s="8">
        <f t="shared" si="80"/>
        <v>0.24240671587938412</v>
      </c>
      <c r="AK60" s="8">
        <f t="shared" si="81"/>
        <v>0.36514842370267697</v>
      </c>
      <c r="AL60" s="8">
        <f t="shared" si="82"/>
        <v>0.47113317173199665</v>
      </c>
      <c r="AM60" s="8"/>
      <c r="AN60" s="8">
        <f t="shared" ref="AN60:BE60" si="107">(B60/B56-1)*100</f>
        <v>0.85735623666729488</v>
      </c>
      <c r="AO60" s="8">
        <f t="shared" si="107"/>
        <v>1.3633499228064228</v>
      </c>
      <c r="AP60" s="8">
        <f t="shared" si="107"/>
        <v>-0.50081067646017274</v>
      </c>
      <c r="AQ60" s="8">
        <f t="shared" si="107"/>
        <v>2.0963641432109936</v>
      </c>
      <c r="AR60" s="8">
        <f t="shared" si="107"/>
        <v>0.42517081151578484</v>
      </c>
      <c r="AS60" s="8">
        <f t="shared" si="107"/>
        <v>1.6380399005848201</v>
      </c>
      <c r="AT60" s="8">
        <f t="shared" si="107"/>
        <v>-7.5167176469159713E-3</v>
      </c>
      <c r="AU60" s="8">
        <f t="shared" si="107"/>
        <v>-2.0559182296002843</v>
      </c>
      <c r="AV60" s="8">
        <f t="shared" si="107"/>
        <v>1.5610489873831845</v>
      </c>
      <c r="AW60" s="8">
        <f t="shared" si="107"/>
        <v>2.1151082302896862</v>
      </c>
      <c r="AX60" s="8">
        <f t="shared" si="107"/>
        <v>-0.23231089849523601</v>
      </c>
      <c r="AY60" s="8">
        <f t="shared" si="107"/>
        <v>5.9868042080535311E-2</v>
      </c>
      <c r="AZ60" s="8">
        <f t="shared" si="107"/>
        <v>0.84312793962317834</v>
      </c>
      <c r="BA60" s="8">
        <f t="shared" si="107"/>
        <v>1.5963642416361834</v>
      </c>
      <c r="BB60" s="8">
        <f t="shared" si="107"/>
        <v>2.007101028449787</v>
      </c>
      <c r="BC60" s="8">
        <f t="shared" si="107"/>
        <v>1.3638525237483767</v>
      </c>
      <c r="BD60" s="8">
        <f t="shared" si="107"/>
        <v>0.82799337262842165</v>
      </c>
      <c r="BE60" s="8">
        <f t="shared" si="107"/>
        <v>0.9707191631465717</v>
      </c>
      <c r="BG60" s="17">
        <f t="shared" si="35"/>
        <v>1.1722379237189884</v>
      </c>
      <c r="BH60" s="17">
        <f t="shared" si="18"/>
        <v>1.32314017110291</v>
      </c>
      <c r="BI60" s="17">
        <f t="shared" si="19"/>
        <v>1.040532503979108</v>
      </c>
      <c r="BJ60" s="17">
        <f t="shared" si="20"/>
        <v>4.2080035812466221</v>
      </c>
      <c r="BK60" s="17">
        <f t="shared" si="21"/>
        <v>-0.34656266288419779</v>
      </c>
      <c r="BL60" s="17">
        <f t="shared" si="22"/>
        <v>5.6381729339793907E-2</v>
      </c>
      <c r="BM60" s="17">
        <f t="shared" si="23"/>
        <v>0.51528102982638657</v>
      </c>
      <c r="BN60" s="17">
        <f t="shared" si="24"/>
        <v>-2.59284289918984</v>
      </c>
      <c r="BO60" s="17">
        <f t="shared" si="25"/>
        <v>2.3363292691565896</v>
      </c>
      <c r="BP60" s="17">
        <f t="shared" si="26"/>
        <v>3.7499862895765013</v>
      </c>
      <c r="BQ60" s="17">
        <f t="shared" si="27"/>
        <v>0.21370945233494254</v>
      </c>
      <c r="BR60" s="17">
        <f t="shared" si="28"/>
        <v>1.0398979275669795</v>
      </c>
      <c r="BS60" s="17">
        <f t="shared" si="29"/>
        <v>3.3666807189953296</v>
      </c>
      <c r="BT60" s="17">
        <f t="shared" si="30"/>
        <v>2.7556892973913172</v>
      </c>
      <c r="BU60" s="17">
        <f t="shared" si="31"/>
        <v>0.96038746145872267</v>
      </c>
      <c r="BV60" s="17">
        <f t="shared" si="32"/>
        <v>0.96962686351753646</v>
      </c>
      <c r="BW60" s="17">
        <f t="shared" si="33"/>
        <v>1.4605936948107079</v>
      </c>
      <c r="BX60" s="17">
        <f t="shared" si="34"/>
        <v>1.8845326869279866</v>
      </c>
    </row>
    <row r="61" spans="1:76" x14ac:dyDescent="0.25">
      <c r="A61" s="1">
        <v>201403</v>
      </c>
      <c r="B61" s="18">
        <v>96.773514908930693</v>
      </c>
      <c r="C61" s="18">
        <v>98.47407512798334</v>
      </c>
      <c r="D61" s="18">
        <v>97.586439417317138</v>
      </c>
      <c r="E61" s="18">
        <v>96.743055410792323</v>
      </c>
      <c r="F61" s="18">
        <v>97.322702779691795</v>
      </c>
      <c r="G61" s="18">
        <v>97.625987723300156</v>
      </c>
      <c r="H61" s="18">
        <v>97.602142844335916</v>
      </c>
      <c r="I61" s="18">
        <v>96.032551211112931</v>
      </c>
      <c r="J61" s="18">
        <v>96.25161363454329</v>
      </c>
      <c r="K61" s="18">
        <v>96.859983830936287</v>
      </c>
      <c r="L61" s="18">
        <v>97.014915903079412</v>
      </c>
      <c r="M61" s="18">
        <v>95.743699024450166</v>
      </c>
      <c r="N61" s="18">
        <v>96.302166781232671</v>
      </c>
      <c r="O61" s="18">
        <v>93.652285645252888</v>
      </c>
      <c r="P61" s="18">
        <v>96.875460374212992</v>
      </c>
      <c r="Q61" s="18">
        <v>96.559096486078587</v>
      </c>
      <c r="R61" s="18">
        <v>96.651341334615168</v>
      </c>
      <c r="S61" s="18">
        <v>96.560277954476874</v>
      </c>
      <c r="U61" s="8">
        <f t="shared" si="65"/>
        <v>0.72041705785643728</v>
      </c>
      <c r="V61" s="8">
        <f t="shared" si="66"/>
        <v>0.2339944217200518</v>
      </c>
      <c r="W61" s="8">
        <f t="shared" si="67"/>
        <v>0.25765733023987991</v>
      </c>
      <c r="X61" s="8">
        <f t="shared" si="68"/>
        <v>1.5622213082657543</v>
      </c>
      <c r="Y61" s="8">
        <f t="shared" si="69"/>
        <v>0.48311542006949093</v>
      </c>
      <c r="Z61" s="8">
        <f t="shared" si="70"/>
        <v>9.0498502949731829E-3</v>
      </c>
      <c r="AA61" s="8">
        <f t="shared" si="71"/>
        <v>0.45814970325095405</v>
      </c>
      <c r="AB61" s="8">
        <f t="shared" si="72"/>
        <v>0.24612077867818272</v>
      </c>
      <c r="AC61" s="8">
        <f t="shared" si="73"/>
        <v>0.95695774013766499</v>
      </c>
      <c r="AD61" s="8">
        <f t="shared" si="74"/>
        <v>0.77309465916206577</v>
      </c>
      <c r="AE61" s="8">
        <f t="shared" si="75"/>
        <v>0.52320658156435051</v>
      </c>
      <c r="AF61" s="8">
        <f t="shared" si="76"/>
        <v>0.65829236112080469</v>
      </c>
      <c r="AG61" s="8">
        <f t="shared" si="77"/>
        <v>0.88116766068517816</v>
      </c>
      <c r="AH61" s="8">
        <f t="shared" si="78"/>
        <v>1.1078224488396238</v>
      </c>
      <c r="AI61" s="8">
        <f t="shared" si="79"/>
        <v>0.26763119395702972</v>
      </c>
      <c r="AJ61" s="8">
        <f t="shared" si="80"/>
        <v>0.58751352387742539</v>
      </c>
      <c r="AK61" s="8">
        <f t="shared" si="81"/>
        <v>0.31922904050503131</v>
      </c>
      <c r="AL61" s="8">
        <f t="shared" si="82"/>
        <v>0.7343326297714059</v>
      </c>
      <c r="AM61" s="8"/>
      <c r="AN61" s="8">
        <f t="shared" ref="AN61:BE61" si="108">(B61/B57-1)*100</f>
        <v>1.923527429722971</v>
      </c>
      <c r="AO61" s="8">
        <f t="shared" si="108"/>
        <v>0.57256656276902795</v>
      </c>
      <c r="AP61" s="8">
        <f t="shared" si="108"/>
        <v>0.26218240009685534</v>
      </c>
      <c r="AQ61" s="8">
        <f t="shared" si="108"/>
        <v>3.9467670340508354</v>
      </c>
      <c r="AR61" s="8">
        <f t="shared" si="108"/>
        <v>0.88534149033974163</v>
      </c>
      <c r="AS61" s="8">
        <f t="shared" si="108"/>
        <v>1.7092845892425546</v>
      </c>
      <c r="AT61" s="8">
        <f t="shared" si="108"/>
        <v>0.73992047267295025</v>
      </c>
      <c r="AU61" s="8">
        <f t="shared" si="108"/>
        <v>-1.6103133866723462</v>
      </c>
      <c r="AV61" s="8">
        <f t="shared" si="108"/>
        <v>1.9447691569782988</v>
      </c>
      <c r="AW61" s="8">
        <f t="shared" si="108"/>
        <v>2.7031307493056156</v>
      </c>
      <c r="AX61" s="8">
        <f t="shared" si="108"/>
        <v>0.52568878491967563</v>
      </c>
      <c r="AY61" s="8">
        <f t="shared" si="108"/>
        <v>0.93509413089902793</v>
      </c>
      <c r="AZ61" s="8">
        <f t="shared" si="108"/>
        <v>2.1987740181317994</v>
      </c>
      <c r="BA61" s="8">
        <f t="shared" si="108"/>
        <v>2.8516955242588349</v>
      </c>
      <c r="BB61" s="8">
        <f t="shared" si="108"/>
        <v>1.8558065810691415</v>
      </c>
      <c r="BC61" s="8">
        <f t="shared" si="108"/>
        <v>2.1761955211082373</v>
      </c>
      <c r="BD61" s="8">
        <f t="shared" si="108"/>
        <v>1.5870361897649898</v>
      </c>
      <c r="BE61" s="8">
        <f t="shared" si="108"/>
        <v>1.7495905964462599</v>
      </c>
      <c r="BG61" s="17">
        <f t="shared" si="35"/>
        <v>2.8816682314257491</v>
      </c>
      <c r="BH61" s="17">
        <f t="shared" si="18"/>
        <v>0.93597768688020722</v>
      </c>
      <c r="BI61" s="17">
        <f t="shared" si="19"/>
        <v>1.0306293209595196</v>
      </c>
      <c r="BJ61" s="17">
        <f t="shared" si="20"/>
        <v>6.2488852330630174</v>
      </c>
      <c r="BK61" s="17">
        <f t="shared" si="21"/>
        <v>1.9324616802779637</v>
      </c>
      <c r="BL61" s="17">
        <f t="shared" si="22"/>
        <v>3.6199401179892732E-2</v>
      </c>
      <c r="BM61" s="17">
        <f t="shared" si="23"/>
        <v>1.8325988130038162</v>
      </c>
      <c r="BN61" s="17">
        <f t="shared" si="24"/>
        <v>0.98448311471273087</v>
      </c>
      <c r="BO61" s="17">
        <f t="shared" si="25"/>
        <v>3.82783096055066</v>
      </c>
      <c r="BP61" s="17">
        <f t="shared" si="26"/>
        <v>3.0923786366482631</v>
      </c>
      <c r="BQ61" s="17">
        <f t="shared" si="27"/>
        <v>2.0928263262574021</v>
      </c>
      <c r="BR61" s="17">
        <f t="shared" si="28"/>
        <v>2.6331694444832188</v>
      </c>
      <c r="BS61" s="17">
        <f t="shared" si="29"/>
        <v>3.5246706427407126</v>
      </c>
      <c r="BT61" s="17">
        <f t="shared" si="30"/>
        <v>4.4312897953584951</v>
      </c>
      <c r="BU61" s="17">
        <f t="shared" si="31"/>
        <v>1.0705247758281189</v>
      </c>
      <c r="BV61" s="17">
        <f t="shared" si="32"/>
        <v>2.3500540955097016</v>
      </c>
      <c r="BW61" s="17">
        <f t="shared" si="33"/>
        <v>1.2769161620201253</v>
      </c>
      <c r="BX61" s="17">
        <f t="shared" si="34"/>
        <v>2.9373305190856236</v>
      </c>
    </row>
    <row r="62" spans="1:76" x14ac:dyDescent="0.25">
      <c r="A62" s="1">
        <v>201404</v>
      </c>
      <c r="B62" s="18">
        <v>97.584922564439495</v>
      </c>
      <c r="C62" s="18">
        <v>98.473255133361079</v>
      </c>
      <c r="D62" s="18">
        <v>98.067721260059969</v>
      </c>
      <c r="E62" s="18">
        <v>98.348729548631539</v>
      </c>
      <c r="F62" s="18">
        <v>97.975402857218242</v>
      </c>
      <c r="G62" s="18">
        <v>98.235941939947594</v>
      </c>
      <c r="H62" s="18">
        <v>97.908256657898662</v>
      </c>
      <c r="I62" s="18">
        <v>96.887255030135961</v>
      </c>
      <c r="J62" s="18">
        <v>97.092268296040899</v>
      </c>
      <c r="K62" s="18">
        <v>97.682699091159094</v>
      </c>
      <c r="L62" s="18">
        <v>97.706645173981869</v>
      </c>
      <c r="M62" s="18">
        <v>96.785890428694984</v>
      </c>
      <c r="N62" s="18">
        <v>97.267246179954228</v>
      </c>
      <c r="O62" s="18">
        <v>95.287955215632209</v>
      </c>
      <c r="P62" s="18">
        <v>97.582695900872736</v>
      </c>
      <c r="Q62" s="18">
        <v>97.286147346806132</v>
      </c>
      <c r="R62" s="18">
        <v>97.437939306147598</v>
      </c>
      <c r="S62" s="18">
        <v>97.389924083522544</v>
      </c>
      <c r="U62" s="8">
        <f t="shared" si="65"/>
        <v>0.83846045715336714</v>
      </c>
      <c r="V62" s="8">
        <f t="shared" si="66"/>
        <v>-8.327010141417901E-4</v>
      </c>
      <c r="W62" s="8">
        <f t="shared" si="67"/>
        <v>0.49318516549690106</v>
      </c>
      <c r="X62" s="8">
        <f t="shared" si="68"/>
        <v>1.6597306452862837</v>
      </c>
      <c r="Y62" s="8">
        <f t="shared" si="69"/>
        <v>0.67065551909708532</v>
      </c>
      <c r="Z62" s="8">
        <f t="shared" si="70"/>
        <v>0.6247867303286414</v>
      </c>
      <c r="AA62" s="8">
        <f t="shared" si="71"/>
        <v>0.31363431646267426</v>
      </c>
      <c r="AB62" s="8">
        <f t="shared" si="72"/>
        <v>0.89001469631280195</v>
      </c>
      <c r="AC62" s="8">
        <f t="shared" si="73"/>
        <v>0.873392798056849</v>
      </c>
      <c r="AD62" s="8">
        <f t="shared" si="74"/>
        <v>0.84938612178462325</v>
      </c>
      <c r="AE62" s="8">
        <f t="shared" si="75"/>
        <v>0.71301331806905566</v>
      </c>
      <c r="AF62" s="8">
        <f t="shared" si="76"/>
        <v>1.0885221846073323</v>
      </c>
      <c r="AG62" s="8">
        <f t="shared" si="77"/>
        <v>1.0021367441439777</v>
      </c>
      <c r="AH62" s="8">
        <f t="shared" si="78"/>
        <v>1.7465345977514035</v>
      </c>
      <c r="AI62" s="8">
        <f t="shared" si="79"/>
        <v>0.73004610654525681</v>
      </c>
      <c r="AJ62" s="8">
        <f t="shared" si="80"/>
        <v>0.75295946957454341</v>
      </c>
      <c r="AK62" s="8">
        <f t="shared" si="81"/>
        <v>0.81385106576965516</v>
      </c>
      <c r="AL62" s="8">
        <f t="shared" si="82"/>
        <v>0.85920022872842949</v>
      </c>
      <c r="AM62" s="8"/>
      <c r="AN62" s="8">
        <f t="shared" ref="AN62:BE62" si="109">(B62/B58-1)*100</f>
        <v>2.5713105208248432</v>
      </c>
      <c r="AO62" s="8">
        <f t="shared" si="109"/>
        <v>0.56054224408907949</v>
      </c>
      <c r="AP62" s="8">
        <f t="shared" si="109"/>
        <v>0.968720306029347</v>
      </c>
      <c r="AQ62" s="8">
        <f t="shared" si="109"/>
        <v>5.4556029600702383</v>
      </c>
      <c r="AR62" s="8">
        <f t="shared" si="109"/>
        <v>1.0427961238022032</v>
      </c>
      <c r="AS62" s="8">
        <f t="shared" si="109"/>
        <v>1.630257724273676</v>
      </c>
      <c r="AT62" s="8">
        <f t="shared" si="109"/>
        <v>0.82609415676579978</v>
      </c>
      <c r="AU62" s="8">
        <f t="shared" si="109"/>
        <v>-0.74701620915302858</v>
      </c>
      <c r="AV62" s="8">
        <f t="shared" si="109"/>
        <v>2.6605063795179795</v>
      </c>
      <c r="AW62" s="8">
        <f t="shared" si="109"/>
        <v>2.932137908109711</v>
      </c>
      <c r="AX62" s="8">
        <f t="shared" si="109"/>
        <v>1.0749270949703682</v>
      </c>
      <c r="AY62" s="8">
        <f t="shared" si="109"/>
        <v>1.8827114981444071</v>
      </c>
      <c r="AZ62" s="8">
        <f t="shared" si="109"/>
        <v>3.4748517092894282</v>
      </c>
      <c r="BA62" s="8">
        <f t="shared" si="109"/>
        <v>4.0626095246449667</v>
      </c>
      <c r="BB62" s="8">
        <f t="shared" si="109"/>
        <v>1.8640065249322157</v>
      </c>
      <c r="BC62" s="8">
        <f t="shared" si="109"/>
        <v>2.7356677514405181</v>
      </c>
      <c r="BD62" s="8">
        <f t="shared" si="109"/>
        <v>1.7704847375416666</v>
      </c>
      <c r="BE62" s="8">
        <f t="shared" si="109"/>
        <v>2.4536303607230137</v>
      </c>
      <c r="BG62" s="17">
        <f t="shared" si="35"/>
        <v>3.3538418286134686</v>
      </c>
      <c r="BH62" s="17">
        <f t="shared" si="18"/>
        <v>-3.3308040565671604E-3</v>
      </c>
      <c r="BI62" s="17">
        <f t="shared" si="19"/>
        <v>1.9727406619876042</v>
      </c>
      <c r="BJ62" s="17">
        <f t="shared" si="20"/>
        <v>6.6389225811451347</v>
      </c>
      <c r="BK62" s="17">
        <f t="shared" si="21"/>
        <v>2.6826220763883413</v>
      </c>
      <c r="BL62" s="17">
        <f t="shared" si="22"/>
        <v>2.4991469213145656</v>
      </c>
      <c r="BM62" s="17">
        <f t="shared" si="23"/>
        <v>1.254537265850697</v>
      </c>
      <c r="BN62" s="17">
        <f t="shared" si="24"/>
        <v>3.5600587852512078</v>
      </c>
      <c r="BO62" s="17">
        <f t="shared" si="25"/>
        <v>3.493571192227396</v>
      </c>
      <c r="BP62" s="17">
        <f t="shared" si="26"/>
        <v>3.397544487138493</v>
      </c>
      <c r="BQ62" s="17">
        <f t="shared" si="27"/>
        <v>2.8520532722762226</v>
      </c>
      <c r="BR62" s="17">
        <f t="shared" si="28"/>
        <v>4.3540887384293292</v>
      </c>
      <c r="BS62" s="17">
        <f t="shared" si="29"/>
        <v>4.0085469765759107</v>
      </c>
      <c r="BT62" s="17">
        <f t="shared" si="30"/>
        <v>6.9861383910056141</v>
      </c>
      <c r="BU62" s="17">
        <f t="shared" si="31"/>
        <v>2.9201844261810272</v>
      </c>
      <c r="BV62" s="17">
        <f t="shared" si="32"/>
        <v>3.0118378782981736</v>
      </c>
      <c r="BW62" s="17">
        <f t="shared" si="33"/>
        <v>3.2554042630786206</v>
      </c>
      <c r="BX62" s="17">
        <f t="shared" si="34"/>
        <v>3.436800914913718</v>
      </c>
    </row>
    <row r="63" spans="1:76" x14ac:dyDescent="0.25">
      <c r="A63" s="1">
        <v>201501</v>
      </c>
      <c r="B63" s="18">
        <v>98.604162752584941</v>
      </c>
      <c r="C63" s="18">
        <v>99.017790794121652</v>
      </c>
      <c r="D63" s="18">
        <v>99.278394912023671</v>
      </c>
      <c r="E63" s="18">
        <v>98.640059640653803</v>
      </c>
      <c r="F63" s="18">
        <v>98.949940641491054</v>
      </c>
      <c r="G63" s="18">
        <v>99.282222533016792</v>
      </c>
      <c r="H63" s="18">
        <v>99.002852372772963</v>
      </c>
      <c r="I63" s="18">
        <v>98.296828124132745</v>
      </c>
      <c r="J63" s="18">
        <v>98.448991240702071</v>
      </c>
      <c r="K63" s="18">
        <v>98.580515491886146</v>
      </c>
      <c r="L63" s="18">
        <v>98.805370503064452</v>
      </c>
      <c r="M63" s="18">
        <v>98.500687126585476</v>
      </c>
      <c r="N63" s="18">
        <v>98.326153280311004</v>
      </c>
      <c r="O63" s="18">
        <v>97.526678821216322</v>
      </c>
      <c r="P63" s="18">
        <v>98.474460062003914</v>
      </c>
      <c r="Q63" s="18">
        <v>97.972164922743076</v>
      </c>
      <c r="R63" s="18">
        <v>98.773949919530637</v>
      </c>
      <c r="S63" s="18">
        <v>98.507537923374926</v>
      </c>
      <c r="U63" s="8">
        <f t="shared" si="65"/>
        <v>1.0444648223934427</v>
      </c>
      <c r="V63" s="8">
        <f t="shared" si="66"/>
        <v>0.55297822746198655</v>
      </c>
      <c r="W63" s="8">
        <f t="shared" si="67"/>
        <v>1.2345281774756245</v>
      </c>
      <c r="X63" s="8">
        <f t="shared" si="68"/>
        <v>0.29622151029231603</v>
      </c>
      <c r="Y63" s="8">
        <f t="shared" si="69"/>
        <v>0.99467596544924319</v>
      </c>
      <c r="Z63" s="8">
        <f t="shared" si="70"/>
        <v>1.0650690291225562</v>
      </c>
      <c r="AA63" s="8">
        <f t="shared" si="71"/>
        <v>1.1179810081788366</v>
      </c>
      <c r="AB63" s="8">
        <f t="shared" si="72"/>
        <v>1.4548591489751184</v>
      </c>
      <c r="AC63" s="8">
        <f t="shared" si="73"/>
        <v>1.3973542574208242</v>
      </c>
      <c r="AD63" s="8">
        <f t="shared" si="74"/>
        <v>0.91911506242183805</v>
      </c>
      <c r="AE63" s="8">
        <f t="shared" si="75"/>
        <v>1.1245144351503811</v>
      </c>
      <c r="AF63" s="8">
        <f t="shared" si="76"/>
        <v>1.7717424412743599</v>
      </c>
      <c r="AG63" s="8">
        <f t="shared" si="77"/>
        <v>1.0886574278022643</v>
      </c>
      <c r="AH63" s="8">
        <f t="shared" si="78"/>
        <v>2.3494297894397942</v>
      </c>
      <c r="AI63" s="8">
        <f t="shared" si="79"/>
        <v>0.91385481093599896</v>
      </c>
      <c r="AJ63" s="8">
        <f t="shared" si="80"/>
        <v>0.70515442809284679</v>
      </c>
      <c r="AK63" s="8">
        <f t="shared" si="81"/>
        <v>1.3711400537580465</v>
      </c>
      <c r="AL63" s="8">
        <f t="shared" si="82"/>
        <v>1.147566188565774</v>
      </c>
      <c r="AM63" s="8"/>
      <c r="AN63" s="8">
        <f t="shared" ref="AN63:BE63" si="110">(B63/B59-1)*100</f>
        <v>2.9264821919023243</v>
      </c>
      <c r="AO63" s="8">
        <f t="shared" si="110"/>
        <v>1.1208170570507825</v>
      </c>
      <c r="AP63" s="8">
        <f t="shared" si="110"/>
        <v>2.2612516424765028</v>
      </c>
      <c r="AQ63" s="8">
        <f t="shared" si="110"/>
        <v>4.6431091442895367</v>
      </c>
      <c r="AR63" s="8">
        <f t="shared" si="110"/>
        <v>2.0746805823096626</v>
      </c>
      <c r="AS63" s="8">
        <f t="shared" si="110"/>
        <v>1.720049411373914</v>
      </c>
      <c r="AT63" s="8">
        <f t="shared" si="110"/>
        <v>2.0311140502683234</v>
      </c>
      <c r="AU63" s="8">
        <f t="shared" si="110"/>
        <v>1.944618795428199</v>
      </c>
      <c r="AV63" s="8">
        <f t="shared" si="110"/>
        <v>3.8648897253512615</v>
      </c>
      <c r="AW63" s="8">
        <f t="shared" si="110"/>
        <v>3.5246610988270977</v>
      </c>
      <c r="AX63" s="8">
        <f t="shared" si="110"/>
        <v>2.4331063729065239</v>
      </c>
      <c r="AY63" s="8">
        <f t="shared" si="110"/>
        <v>3.8260199078532287</v>
      </c>
      <c r="AZ63" s="8">
        <f t="shared" si="110"/>
        <v>3.868323199272572</v>
      </c>
      <c r="BA63" s="8">
        <f t="shared" si="110"/>
        <v>6.016021833023899</v>
      </c>
      <c r="BB63" s="8">
        <f t="shared" si="110"/>
        <v>2.1673341381435618</v>
      </c>
      <c r="BC63" s="8">
        <f t="shared" si="110"/>
        <v>2.3069339255693988</v>
      </c>
      <c r="BD63" s="8">
        <f t="shared" si="110"/>
        <v>2.8967488378831119</v>
      </c>
      <c r="BE63" s="8">
        <f t="shared" si="110"/>
        <v>3.2499313041287392</v>
      </c>
      <c r="BG63" s="17">
        <f t="shared" si="35"/>
        <v>4.177859289573771</v>
      </c>
      <c r="BH63" s="17">
        <f t="shared" si="18"/>
        <v>2.2119129098479462</v>
      </c>
      <c r="BI63" s="17">
        <f t="shared" si="19"/>
        <v>4.938112709902498</v>
      </c>
      <c r="BJ63" s="17">
        <f t="shared" si="20"/>
        <v>1.1848860411692641</v>
      </c>
      <c r="BK63" s="17">
        <f t="shared" si="21"/>
        <v>3.9787038617969728</v>
      </c>
      <c r="BL63" s="17">
        <f t="shared" si="22"/>
        <v>4.2602761164902248</v>
      </c>
      <c r="BM63" s="17">
        <f t="shared" si="23"/>
        <v>4.4719240327153464</v>
      </c>
      <c r="BN63" s="17">
        <f t="shared" si="24"/>
        <v>5.8194365959004735</v>
      </c>
      <c r="BO63" s="17">
        <f t="shared" si="25"/>
        <v>5.5894170296832968</v>
      </c>
      <c r="BP63" s="17">
        <f t="shared" si="26"/>
        <v>3.6764602496873522</v>
      </c>
      <c r="BQ63" s="17">
        <f t="shared" si="27"/>
        <v>4.4980577406015243</v>
      </c>
      <c r="BR63" s="17">
        <f t="shared" si="28"/>
        <v>7.0869697650974395</v>
      </c>
      <c r="BS63" s="17">
        <f t="shared" si="29"/>
        <v>4.3546297112090571</v>
      </c>
      <c r="BT63" s="17">
        <f t="shared" si="30"/>
        <v>9.3977191577591768</v>
      </c>
      <c r="BU63" s="17">
        <f t="shared" si="31"/>
        <v>3.6554192437439958</v>
      </c>
      <c r="BV63" s="17">
        <f t="shared" si="32"/>
        <v>2.8206177123713871</v>
      </c>
      <c r="BW63" s="17">
        <f t="shared" si="33"/>
        <v>5.4845602150321859</v>
      </c>
      <c r="BX63" s="17">
        <f t="shared" si="34"/>
        <v>4.5902647542630959</v>
      </c>
    </row>
    <row r="64" spans="1:76" x14ac:dyDescent="0.25">
      <c r="A64" s="1">
        <f>A63+1</f>
        <v>201502</v>
      </c>
      <c r="B64" s="18">
        <v>99.694449413109666</v>
      </c>
      <c r="C64" s="18">
        <v>99.596053041377345</v>
      </c>
      <c r="D64" s="18">
        <v>99.839762906475372</v>
      </c>
      <c r="E64" s="18">
        <v>99.339308834554188</v>
      </c>
      <c r="F64" s="18">
        <v>99.800384571136334</v>
      </c>
      <c r="G64" s="18">
        <v>99.719720484317961</v>
      </c>
      <c r="H64" s="18">
        <v>99.594836239816715</v>
      </c>
      <c r="I64" s="18">
        <v>99.581950386149344</v>
      </c>
      <c r="J64" s="18">
        <v>99.260243305916418</v>
      </c>
      <c r="K64" s="18">
        <v>99.819129256177945</v>
      </c>
      <c r="L64" s="18">
        <v>99.9236342137538</v>
      </c>
      <c r="M64" s="18">
        <v>99.661595691708584</v>
      </c>
      <c r="N64" s="18">
        <v>99.475989031699726</v>
      </c>
      <c r="O64" s="18">
        <v>99.608054574403027</v>
      </c>
      <c r="P64" s="18">
        <v>99.56924851217525</v>
      </c>
      <c r="Q64" s="18">
        <v>99.762212987899673</v>
      </c>
      <c r="R64" s="18">
        <v>99.56184107876409</v>
      </c>
      <c r="S64" s="18">
        <v>99.57028136528956</v>
      </c>
      <c r="U64" s="8">
        <f t="shared" ref="U64:U66" si="111">(B64/B63-1)*100</f>
        <v>1.1057207222178178</v>
      </c>
      <c r="V64" s="8">
        <f t="shared" ref="V64:V66" si="112">(C64/C63-1)*100</f>
        <v>0.58399833264106693</v>
      </c>
      <c r="W64" s="8">
        <f t="shared" ref="W64:W66" si="113">(D64/D63-1)*100</f>
        <v>0.56544829814095809</v>
      </c>
      <c r="X64" s="8">
        <f t="shared" ref="X64:X66" si="114">(E64/E63-1)*100</f>
        <v>0.70888967063458264</v>
      </c>
      <c r="Y64" s="8">
        <f t="shared" ref="Y64:Y66" si="115">(F64/F63-1)*100</f>
        <v>0.85946886287335822</v>
      </c>
      <c r="Z64" s="8">
        <f t="shared" ref="Z64:Z66" si="116">(G64/G63-1)*100</f>
        <v>0.44066091606247415</v>
      </c>
      <c r="AA64" s="8">
        <f t="shared" ref="AA64:AA66" si="117">(H64/H63-1)*100</f>
        <v>0.5979462741283248</v>
      </c>
      <c r="AB64" s="8">
        <f t="shared" ref="AB64:AB66" si="118">(I64/I63-1)*100</f>
        <v>1.307389349729271</v>
      </c>
      <c r="AC64" s="8">
        <f t="shared" ref="AC64:AC66" si="119">(J64/J63-1)*100</f>
        <v>0.82403288747863179</v>
      </c>
      <c r="AD64" s="8">
        <f t="shared" ref="AD64:AD66" si="120">(K64/K63-1)*100</f>
        <v>1.2564488612293312</v>
      </c>
      <c r="AE64" s="8">
        <f t="shared" ref="AE64:AE66" si="121">(L64/L63-1)*100</f>
        <v>1.1317843402597783</v>
      </c>
      <c r="AF64" s="8">
        <f t="shared" ref="AF64:AF66" si="122">(M64/M63-1)*100</f>
        <v>1.1785791541039758</v>
      </c>
      <c r="AG64" s="8">
        <f t="shared" ref="AG64:AG66" si="123">(N64/N63-1)*100</f>
        <v>1.1694098803100017</v>
      </c>
      <c r="AH64" s="8">
        <f t="shared" ref="AH64:AH66" si="124">(O64/O63-1)*100</f>
        <v>2.1341603942058196</v>
      </c>
      <c r="AI64" s="8">
        <f t="shared" ref="AI64:AI66" si="125">(P64/P63-1)*100</f>
        <v>1.1117486193699344</v>
      </c>
      <c r="AJ64" s="8">
        <f t="shared" ref="AJ64:AJ66" si="126">(Q64/Q63-1)*100</f>
        <v>1.8270986117007393</v>
      </c>
      <c r="AK64" s="8">
        <f t="shared" ref="AK64:AK66" si="127">(R64/R63-1)*100</f>
        <v>0.79767100523502332</v>
      </c>
      <c r="AL64" s="8">
        <f t="shared" ref="AL64:AL66" si="128">(S64/S63-1)*100</f>
        <v>1.0788447912902788</v>
      </c>
      <c r="AM64" s="8"/>
      <c r="AN64" s="8">
        <f t="shared" ref="AN64:AN66" si="129">(B64/B60-1)*100</f>
        <v>3.7604817050530093</v>
      </c>
      <c r="AO64" s="8">
        <f t="shared" ref="AO64:AO66" si="130">(C64/C60-1)*100</f>
        <v>1.376024217544658</v>
      </c>
      <c r="AP64" s="8">
        <f t="shared" ref="AP64:AP66" si="131">(D64/D60-1)*100</f>
        <v>2.5726606809012953</v>
      </c>
      <c r="AQ64" s="8">
        <f t="shared" ref="AQ64:AQ66" si="132">(E64/E60-1)*100</f>
        <v>4.2878046969317074</v>
      </c>
      <c r="AR64" s="8">
        <f t="shared" ref="AR64:AR66" si="133">(F64/F60-1)*100</f>
        <v>3.0412563092256928</v>
      </c>
      <c r="AS64" s="8">
        <f t="shared" ref="AS64:AS66" si="134">(G64/G60-1)*100</f>
        <v>2.1538908803627299</v>
      </c>
      <c r="AT64" s="8">
        <f t="shared" ref="AT64:AT66" si="135">(H64/H60-1)*100</f>
        <v>2.5091527407063552</v>
      </c>
      <c r="AU64" s="8">
        <f t="shared" ref="AU64:AU66" si="136">(I64/I60-1)*100</f>
        <v>3.9512550680946834</v>
      </c>
      <c r="AV64" s="8">
        <f t="shared" ref="AV64:AV66" si="137">(J64/J60-1)*100</f>
        <v>4.1126668978232361</v>
      </c>
      <c r="AW64" s="8">
        <f t="shared" ref="AW64:AW66" si="138">(K64/K60-1)*100</f>
        <v>3.8517885661174978</v>
      </c>
      <c r="AX64" s="8">
        <f t="shared" ref="AX64:AX66" si="139">(L64/L60-1)*100</f>
        <v>3.5371110818126494</v>
      </c>
      <c r="AY64" s="8">
        <f t="shared" ref="AY64:AY66" si="140">(M64/M60-1)*100</f>
        <v>4.7772974987105865</v>
      </c>
      <c r="AZ64" s="8">
        <f t="shared" ref="AZ64:AZ66" si="141">(N64/N60-1)*100</f>
        <v>4.2058996503809398</v>
      </c>
      <c r="BA64" s="8">
        <f t="shared" ref="BA64:BA66" si="142">(O64/O60-1)*100</f>
        <v>7.5377224057484815</v>
      </c>
      <c r="BB64" s="8">
        <f t="shared" ref="BB64:BB66" si="143">(P64/P60-1)*100</f>
        <v>3.0557444528618971</v>
      </c>
      <c r="BC64" s="8">
        <f t="shared" ref="BC64:BC66" si="144">(Q64/Q60-1)*100</f>
        <v>3.9242631018101104</v>
      </c>
      <c r="BD64" s="8">
        <f t="shared" ref="BD64:BD66" si="145">(R64/R60-1)*100</f>
        <v>3.3401813255307555</v>
      </c>
      <c r="BE64" s="8">
        <f t="shared" ref="BE64:BE66" si="146">(S64/S60-1)*100</f>
        <v>3.8744508152689594</v>
      </c>
      <c r="BG64" s="17">
        <f t="shared" ref="BG64:BG66" si="147">U64*4</f>
        <v>4.4228828888712712</v>
      </c>
      <c r="BH64" s="17">
        <f t="shared" ref="BH64:BH66" si="148">V64*4</f>
        <v>2.3359933305642677</v>
      </c>
      <c r="BI64" s="17">
        <f t="shared" ref="BI64:BI66" si="149">W64*4</f>
        <v>2.2617931925638324</v>
      </c>
      <c r="BJ64" s="17">
        <f t="shared" ref="BJ64:BJ66" si="150">X64*4</f>
        <v>2.8355586825383305</v>
      </c>
      <c r="BK64" s="17">
        <f t="shared" ref="BK64:BK66" si="151">Y64*4</f>
        <v>3.4378754514934329</v>
      </c>
      <c r="BL64" s="17">
        <f t="shared" ref="BL64:BL66" si="152">Z64*4</f>
        <v>1.7626436642498966</v>
      </c>
      <c r="BM64" s="17">
        <f t="shared" ref="BM64:BM66" si="153">AA64*4</f>
        <v>2.3917850965132992</v>
      </c>
      <c r="BN64" s="17">
        <f t="shared" ref="BN64:BN66" si="154">AB64*4</f>
        <v>5.229557398917084</v>
      </c>
      <c r="BO64" s="17">
        <f t="shared" ref="BO64:BO66" si="155">AC64*4</f>
        <v>3.2961315499145272</v>
      </c>
      <c r="BP64" s="17">
        <f t="shared" ref="BP64:BP66" si="156">AD64*4</f>
        <v>5.0257954449173248</v>
      </c>
      <c r="BQ64" s="17">
        <f t="shared" ref="BQ64:BQ66" si="157">AE64*4</f>
        <v>4.527137361039113</v>
      </c>
      <c r="BR64" s="17">
        <f t="shared" ref="BR64:BR66" si="158">AF64*4</f>
        <v>4.7143166164159034</v>
      </c>
      <c r="BS64" s="17">
        <f t="shared" ref="BS64:BS66" si="159">AG64*4</f>
        <v>4.6776395212400068</v>
      </c>
      <c r="BT64" s="17">
        <f t="shared" ref="BT64:BT66" si="160">AH64*4</f>
        <v>8.5366415768232784</v>
      </c>
      <c r="BU64" s="17">
        <f t="shared" ref="BU64:BU66" si="161">AI64*4</f>
        <v>4.4469944774797376</v>
      </c>
      <c r="BV64" s="17">
        <f t="shared" ref="BV64:BV66" si="162">AJ64*4</f>
        <v>7.3083944468029571</v>
      </c>
      <c r="BW64" s="17">
        <f t="shared" ref="BW64:BW66" si="163">AK64*4</f>
        <v>3.1906840209400933</v>
      </c>
      <c r="BX64" s="17">
        <f t="shared" ref="BX64:BX66" si="164">AL64*4</f>
        <v>4.3153791651611151</v>
      </c>
    </row>
    <row r="65" spans="1:76" x14ac:dyDescent="0.25">
      <c r="A65" s="1">
        <f t="shared" ref="A65:A66" si="165">A64+1</f>
        <v>201503</v>
      </c>
      <c r="B65" s="18">
        <v>100.52891983943732</v>
      </c>
      <c r="C65" s="18">
        <v>100.27489393231404</v>
      </c>
      <c r="D65" s="18">
        <v>100.2690435900186</v>
      </c>
      <c r="E65" s="18">
        <v>100.402224328659</v>
      </c>
      <c r="F65" s="18">
        <v>100.37985219183616</v>
      </c>
      <c r="G65" s="18">
        <v>100.08685809708417</v>
      </c>
      <c r="H65" s="18">
        <v>100.3065969245901</v>
      </c>
      <c r="I65" s="18">
        <v>100.63176923948312</v>
      </c>
      <c r="J65" s="18">
        <v>100.41603854003108</v>
      </c>
      <c r="K65" s="18">
        <v>100.54591671895315</v>
      </c>
      <c r="L65" s="18">
        <v>100.35664140213558</v>
      </c>
      <c r="M65" s="18">
        <v>100.41724758787966</v>
      </c>
      <c r="N65" s="18">
        <v>100.4384387640237</v>
      </c>
      <c r="O65" s="18">
        <v>100.74636001636431</v>
      </c>
      <c r="P65" s="18">
        <v>100.53411958861231</v>
      </c>
      <c r="Q65" s="18">
        <v>100.82938904685848</v>
      </c>
      <c r="R65" s="18">
        <v>100.4883642493479</v>
      </c>
      <c r="S65" s="18">
        <v>100.47222867210705</v>
      </c>
      <c r="U65" s="8">
        <f t="shared" si="111"/>
        <v>0.83702797020304143</v>
      </c>
      <c r="V65" s="8">
        <f t="shared" si="112"/>
        <v>0.68159416985598131</v>
      </c>
      <c r="W65" s="8">
        <f t="shared" si="113"/>
        <v>0.42996965442050339</v>
      </c>
      <c r="X65" s="8">
        <f t="shared" si="114"/>
        <v>1.0699847890778713</v>
      </c>
      <c r="Y65" s="8">
        <f t="shared" si="115"/>
        <v>0.58062664105946737</v>
      </c>
      <c r="Z65" s="8">
        <f t="shared" si="116"/>
        <v>0.36816951650395779</v>
      </c>
      <c r="AA65" s="8">
        <f t="shared" si="117"/>
        <v>0.71465621275736968</v>
      </c>
      <c r="AB65" s="8">
        <f t="shared" si="118"/>
        <v>1.0542260412282456</v>
      </c>
      <c r="AC65" s="8">
        <f t="shared" si="119"/>
        <v>1.1644090278446484</v>
      </c>
      <c r="AD65" s="8">
        <f t="shared" si="120"/>
        <v>0.72810439060229104</v>
      </c>
      <c r="AE65" s="8">
        <f t="shared" si="121"/>
        <v>0.4333381104369094</v>
      </c>
      <c r="AF65" s="8">
        <f t="shared" si="122"/>
        <v>0.75821773766155953</v>
      </c>
      <c r="AG65" s="8">
        <f t="shared" si="123"/>
        <v>0.96751964136518875</v>
      </c>
      <c r="AH65" s="8">
        <f t="shared" si="124"/>
        <v>1.1427845336654086</v>
      </c>
      <c r="AI65" s="8">
        <f t="shared" si="125"/>
        <v>0.96904525328327384</v>
      </c>
      <c r="AJ65" s="8">
        <f t="shared" si="126"/>
        <v>1.0697197135034031</v>
      </c>
      <c r="AK65" s="8">
        <f t="shared" si="127"/>
        <v>0.93060068048644862</v>
      </c>
      <c r="AL65" s="8">
        <f t="shared" si="128"/>
        <v>0.90583986953753914</v>
      </c>
      <c r="AN65" s="8">
        <f t="shared" si="129"/>
        <v>3.880612308068665</v>
      </c>
      <c r="AO65" s="8">
        <f t="shared" si="130"/>
        <v>1.8287237549479363</v>
      </c>
      <c r="AP65" s="8">
        <f t="shared" si="131"/>
        <v>2.7489517895305182</v>
      </c>
      <c r="AQ65" s="8">
        <f t="shared" si="132"/>
        <v>3.7823582295690716</v>
      </c>
      <c r="AR65" s="8">
        <f t="shared" si="133"/>
        <v>3.1412500113820352</v>
      </c>
      <c r="AS65" s="8">
        <f t="shared" si="134"/>
        <v>2.5207123955138133</v>
      </c>
      <c r="AT65" s="8">
        <f t="shared" si="135"/>
        <v>2.7708962133828008</v>
      </c>
      <c r="AU65" s="8">
        <f t="shared" si="136"/>
        <v>4.7892282047776735</v>
      </c>
      <c r="AV65" s="8">
        <f t="shared" si="137"/>
        <v>4.3266026908386657</v>
      </c>
      <c r="AW65" s="8">
        <f t="shared" si="138"/>
        <v>3.805423810983144</v>
      </c>
      <c r="AX65" s="8">
        <f t="shared" si="139"/>
        <v>3.4445481583415871</v>
      </c>
      <c r="AY65" s="8">
        <f t="shared" si="140"/>
        <v>4.881311888979778</v>
      </c>
      <c r="AZ65" s="8">
        <f t="shared" si="141"/>
        <v>4.2950975258815305</v>
      </c>
      <c r="BA65" s="8">
        <f t="shared" si="142"/>
        <v>7.5749078863736274</v>
      </c>
      <c r="BB65" s="8">
        <f t="shared" si="143"/>
        <v>3.7766625317356528</v>
      </c>
      <c r="BC65" s="8">
        <f t="shared" si="144"/>
        <v>4.422465325569358</v>
      </c>
      <c r="BD65" s="8">
        <f t="shared" si="145"/>
        <v>3.969963439460833</v>
      </c>
      <c r="BE65" s="8">
        <f t="shared" si="146"/>
        <v>4.0513043256508174</v>
      </c>
      <c r="BG65" s="17">
        <f t="shared" si="147"/>
        <v>3.3481118808121657</v>
      </c>
      <c r="BH65" s="17">
        <f t="shared" si="148"/>
        <v>2.7263766794239253</v>
      </c>
      <c r="BI65" s="17">
        <f t="shared" si="149"/>
        <v>1.7198786176820136</v>
      </c>
      <c r="BJ65" s="17">
        <f t="shared" si="150"/>
        <v>4.2799391563114852</v>
      </c>
      <c r="BK65" s="17">
        <f t="shared" si="151"/>
        <v>2.3225065642378695</v>
      </c>
      <c r="BL65" s="17">
        <f t="shared" si="152"/>
        <v>1.4726780660158312</v>
      </c>
      <c r="BM65" s="17">
        <f t="shared" si="153"/>
        <v>2.8586248510294787</v>
      </c>
      <c r="BN65" s="17">
        <f t="shared" si="154"/>
        <v>4.2169041649129824</v>
      </c>
      <c r="BO65" s="17">
        <f t="shared" si="155"/>
        <v>4.6576361113785936</v>
      </c>
      <c r="BP65" s="17">
        <f t="shared" si="156"/>
        <v>2.9124175624091642</v>
      </c>
      <c r="BQ65" s="17">
        <f t="shared" si="157"/>
        <v>1.7333524417476376</v>
      </c>
      <c r="BR65" s="17">
        <f t="shared" si="158"/>
        <v>3.0328709506462381</v>
      </c>
      <c r="BS65" s="17">
        <f t="shared" si="159"/>
        <v>3.870078565460755</v>
      </c>
      <c r="BT65" s="17">
        <f t="shared" si="160"/>
        <v>4.5711381346616342</v>
      </c>
      <c r="BU65" s="17">
        <f t="shared" si="161"/>
        <v>3.8761810131330954</v>
      </c>
      <c r="BV65" s="17">
        <f t="shared" si="162"/>
        <v>4.2788788540136125</v>
      </c>
      <c r="BW65" s="17">
        <f t="shared" si="163"/>
        <v>3.7224027219457945</v>
      </c>
      <c r="BX65" s="17">
        <f t="shared" si="164"/>
        <v>3.6233594781501566</v>
      </c>
    </row>
    <row r="66" spans="1:76" x14ac:dyDescent="0.25">
      <c r="A66" s="1">
        <f t="shared" si="165"/>
        <v>201504</v>
      </c>
      <c r="B66" s="18">
        <v>101.17246799486803</v>
      </c>
      <c r="C66" s="18">
        <v>101.11126223218621</v>
      </c>
      <c r="D66" s="18">
        <v>100.6127985914819</v>
      </c>
      <c r="E66" s="18">
        <v>101.61840719613249</v>
      </c>
      <c r="F66" s="18">
        <v>100.86982259553612</v>
      </c>
      <c r="G66" s="18">
        <v>100.91119888558065</v>
      </c>
      <c r="H66" s="18">
        <v>101.09571446282014</v>
      </c>
      <c r="I66" s="18">
        <v>101.48945225023468</v>
      </c>
      <c r="J66" s="18">
        <v>101.87472691335043</v>
      </c>
      <c r="K66" s="18">
        <v>101.05443853298276</v>
      </c>
      <c r="L66" s="18">
        <v>100.91435388104604</v>
      </c>
      <c r="M66" s="18">
        <v>101.42046959382645</v>
      </c>
      <c r="N66" s="18">
        <v>101.75941892396568</v>
      </c>
      <c r="O66" s="18">
        <v>102.1189065880157</v>
      </c>
      <c r="P66" s="18">
        <v>101.42217183720786</v>
      </c>
      <c r="Q66" s="18">
        <v>101.43623304249888</v>
      </c>
      <c r="R66" s="18">
        <v>101.17584475235975</v>
      </c>
      <c r="S66" s="18">
        <v>101.44996765559391</v>
      </c>
      <c r="U66" s="8">
        <f t="shared" si="111"/>
        <v>0.64016221049481015</v>
      </c>
      <c r="V66" s="8">
        <f t="shared" si="112"/>
        <v>0.83407547699498874</v>
      </c>
      <c r="W66" s="8">
        <f t="shared" si="113"/>
        <v>0.34283263224177407</v>
      </c>
      <c r="X66" s="8">
        <f t="shared" si="114"/>
        <v>1.2113106812179808</v>
      </c>
      <c r="Y66" s="8">
        <f t="shared" si="115"/>
        <v>0.4881162832991448</v>
      </c>
      <c r="Z66" s="8">
        <f t="shared" si="116"/>
        <v>0.82362540314420141</v>
      </c>
      <c r="AA66" s="8">
        <f t="shared" si="117"/>
        <v>0.78670552329005439</v>
      </c>
      <c r="AB66" s="8">
        <f t="shared" si="118"/>
        <v>0.85229845130760928</v>
      </c>
      <c r="AC66" s="8">
        <f t="shared" si="119"/>
        <v>1.4526448110556034</v>
      </c>
      <c r="AD66" s="8">
        <f t="shared" si="120"/>
        <v>0.50576078136621572</v>
      </c>
      <c r="AE66" s="8">
        <f t="shared" si="121"/>
        <v>0.55573051381390126</v>
      </c>
      <c r="AF66" s="8">
        <f t="shared" si="122"/>
        <v>0.99905347940236755</v>
      </c>
      <c r="AG66" s="8">
        <f t="shared" si="123"/>
        <v>1.3152137530189734</v>
      </c>
      <c r="AH66" s="8">
        <f t="shared" si="124"/>
        <v>1.3623783245652277</v>
      </c>
      <c r="AI66" s="8">
        <f t="shared" si="125"/>
        <v>0.883334187666307</v>
      </c>
      <c r="AJ66" s="8">
        <f t="shared" si="126"/>
        <v>0.60185229859757161</v>
      </c>
      <c r="AK66" s="8">
        <f t="shared" si="127"/>
        <v>0.68413941071423512</v>
      </c>
      <c r="AL66" s="8">
        <f t="shared" si="128"/>
        <v>0.97314352076107724</v>
      </c>
      <c r="AN66" s="8">
        <f t="shared" si="129"/>
        <v>3.6763316874689478</v>
      </c>
      <c r="AO66" s="8">
        <f t="shared" si="130"/>
        <v>2.6789071766262884</v>
      </c>
      <c r="AP66" s="8">
        <f t="shared" si="131"/>
        <v>2.5952242988014351</v>
      </c>
      <c r="AQ66" s="8">
        <f t="shared" si="132"/>
        <v>3.3245753783572418</v>
      </c>
      <c r="AR66" s="8">
        <f t="shared" si="133"/>
        <v>2.9542310150395323</v>
      </c>
      <c r="AS66" s="8">
        <f t="shared" si="134"/>
        <v>2.723297494585486</v>
      </c>
      <c r="AT66" s="8">
        <f t="shared" si="135"/>
        <v>3.2555556739803704</v>
      </c>
      <c r="AU66" s="8">
        <f t="shared" si="136"/>
        <v>4.7500542962717329</v>
      </c>
      <c r="AV66" s="8">
        <f t="shared" si="137"/>
        <v>4.9256843013776308</v>
      </c>
      <c r="AW66" s="8">
        <f t="shared" si="138"/>
        <v>3.4517263273787124</v>
      </c>
      <c r="AX66" s="8">
        <f t="shared" si="139"/>
        <v>3.2829995353461872</v>
      </c>
      <c r="AY66" s="8">
        <f t="shared" si="140"/>
        <v>4.7884863636667108</v>
      </c>
      <c r="AZ66" s="8">
        <f t="shared" si="141"/>
        <v>4.6183817476445066</v>
      </c>
      <c r="BA66" s="8">
        <f t="shared" si="142"/>
        <v>7.1687458891581457</v>
      </c>
      <c r="BB66" s="8">
        <f t="shared" si="143"/>
        <v>3.9345868659289351</v>
      </c>
      <c r="BC66" s="8">
        <f t="shared" si="144"/>
        <v>4.2658547068356034</v>
      </c>
      <c r="BD66" s="8">
        <f t="shared" si="145"/>
        <v>3.8361909876477807</v>
      </c>
      <c r="BE66" s="8">
        <f t="shared" si="146"/>
        <v>4.1688538216637649</v>
      </c>
      <c r="BG66" s="17">
        <f t="shared" si="147"/>
        <v>2.5606488419792406</v>
      </c>
      <c r="BH66" s="17">
        <f t="shared" si="148"/>
        <v>3.336301907979955</v>
      </c>
      <c r="BI66" s="17">
        <f t="shared" si="149"/>
        <v>1.3713305289670963</v>
      </c>
      <c r="BJ66" s="17">
        <f t="shared" si="150"/>
        <v>4.8452427248719232</v>
      </c>
      <c r="BK66" s="17">
        <f t="shared" si="151"/>
        <v>1.9524651331965792</v>
      </c>
      <c r="BL66" s="17">
        <f t="shared" si="152"/>
        <v>3.2945016125768056</v>
      </c>
      <c r="BM66" s="17">
        <f t="shared" si="153"/>
        <v>3.1468220931602175</v>
      </c>
      <c r="BN66" s="17">
        <f t="shared" si="154"/>
        <v>3.4091938052304371</v>
      </c>
      <c r="BO66" s="17">
        <f t="shared" si="155"/>
        <v>5.8105792442224136</v>
      </c>
      <c r="BP66" s="17">
        <f t="shared" si="156"/>
        <v>2.0230431254648629</v>
      </c>
      <c r="BQ66" s="17">
        <f t="shared" si="157"/>
        <v>2.222922055255605</v>
      </c>
      <c r="BR66" s="17">
        <f t="shared" si="158"/>
        <v>3.9962139176094702</v>
      </c>
      <c r="BS66" s="17">
        <f t="shared" si="159"/>
        <v>5.2608550120758935</v>
      </c>
      <c r="BT66" s="17">
        <f t="shared" si="160"/>
        <v>5.4495132982609107</v>
      </c>
      <c r="BU66" s="17">
        <f t="shared" si="161"/>
        <v>3.533336750665228</v>
      </c>
      <c r="BV66" s="17">
        <f t="shared" si="162"/>
        <v>2.4074091943902864</v>
      </c>
      <c r="BW66" s="17">
        <f t="shared" si="163"/>
        <v>2.7365576428569405</v>
      </c>
      <c r="BX66" s="17">
        <f t="shared" si="164"/>
        <v>3.892574083044309</v>
      </c>
    </row>
    <row r="67" spans="1:76" x14ac:dyDescent="0.25">
      <c r="A67" s="1">
        <f t="shared" ref="A67:A90" si="166">A63+100</f>
        <v>201601</v>
      </c>
      <c r="B67" s="18">
        <v>101.85050608646357</v>
      </c>
      <c r="C67" s="18">
        <v>101.96071186654096</v>
      </c>
      <c r="D67" s="18">
        <v>101.01777026543272</v>
      </c>
      <c r="E67" s="18">
        <v>102.84509244075564</v>
      </c>
      <c r="F67" s="18">
        <v>101.61892456307113</v>
      </c>
      <c r="G67" s="18">
        <v>101.43089263947576</v>
      </c>
      <c r="H67" s="18">
        <v>101.99450419941259</v>
      </c>
      <c r="I67" s="18">
        <v>102.67404531649551</v>
      </c>
      <c r="J67" s="18">
        <v>102.38613519718079</v>
      </c>
      <c r="K67" s="18">
        <v>101.7033275560615</v>
      </c>
      <c r="L67" s="18">
        <v>100.83448462593817</v>
      </c>
      <c r="M67" s="18">
        <v>101.92573271169665</v>
      </c>
      <c r="N67" s="18">
        <v>102.80932522647032</v>
      </c>
      <c r="O67" s="18">
        <v>102.5234724807449</v>
      </c>
      <c r="P67" s="18">
        <v>101.52211548425724</v>
      </c>
      <c r="Q67" s="18">
        <v>101.77078572141417</v>
      </c>
      <c r="R67" s="18">
        <v>101.447119104371</v>
      </c>
      <c r="S67" s="18">
        <v>102.14002799138488</v>
      </c>
      <c r="U67" s="8">
        <f t="shared" ref="U67" si="167">(B67/B66-1)*100</f>
        <v>0.67018044042370661</v>
      </c>
      <c r="V67" s="8">
        <f t="shared" ref="V67" si="168">(C67/C66-1)*100</f>
        <v>0.8401137673507808</v>
      </c>
      <c r="W67" s="8">
        <f t="shared" ref="W67" si="169">(D67/D66-1)*100</f>
        <v>0.40250512819459683</v>
      </c>
      <c r="X67" s="8">
        <f t="shared" ref="X67" si="170">(E67/E66-1)*100</f>
        <v>1.2071486637805107</v>
      </c>
      <c r="Y67" s="8">
        <f t="shared" ref="Y67" si="171">(F67/F66-1)*100</f>
        <v>0.74264229703142615</v>
      </c>
      <c r="Z67" s="8">
        <f t="shared" ref="Z67" si="172">(G67/G66-1)*100</f>
        <v>0.51500106988557892</v>
      </c>
      <c r="AA67" s="8">
        <f t="shared" ref="AA67" si="173">(H67/H66-1)*100</f>
        <v>0.88904830572515969</v>
      </c>
      <c r="AB67" s="8">
        <f t="shared" ref="AB67" si="174">(I67/I66-1)*100</f>
        <v>1.1672080595529044</v>
      </c>
      <c r="AC67" s="8">
        <f t="shared" ref="AC67" si="175">(J67/J66-1)*100</f>
        <v>0.50199720708488105</v>
      </c>
      <c r="AD67" s="8">
        <f t="shared" ref="AD67" si="176">(K67/K66-1)*100</f>
        <v>0.6421182805018022</v>
      </c>
      <c r="AE67" s="8">
        <f t="shared" ref="AE67" si="177">(L67/L66-1)*100</f>
        <v>-7.9145584385365009E-2</v>
      </c>
      <c r="AF67" s="8">
        <f t="shared" ref="AF67" si="178">(M67/M66-1)*100</f>
        <v>0.4981865296953325</v>
      </c>
      <c r="AG67" s="8">
        <f t="shared" ref="AG67" si="179">(N67/N66-1)*100</f>
        <v>1.0317534372804582</v>
      </c>
      <c r="AH67" s="8">
        <f t="shared" ref="AH67" si="180">(O67/O66-1)*100</f>
        <v>0.39617139102492427</v>
      </c>
      <c r="AI67" s="8">
        <f t="shared" ref="AI67" si="181">(P67/P66-1)*100</f>
        <v>9.8542207526186587E-2</v>
      </c>
      <c r="AJ67" s="8">
        <f t="shared" ref="AJ67" si="182">(Q67/Q66-1)*100</f>
        <v>0.32981575604755786</v>
      </c>
      <c r="AK67" s="8">
        <f t="shared" ref="AK67" si="183">(R67/R66-1)*100</f>
        <v>0.26812165757075235</v>
      </c>
      <c r="AL67" s="8">
        <f t="shared" ref="AL67" si="184">(S67/S66-1)*100</f>
        <v>0.68019768930200897</v>
      </c>
      <c r="AN67" s="8">
        <f t="shared" ref="AN67" si="185">(B67/B63-1)*100</f>
        <v>3.2922984621088114</v>
      </c>
      <c r="AO67" s="8">
        <f t="shared" ref="AO67" si="186">(C67/C63-1)*100</f>
        <v>2.9721134442781683</v>
      </c>
      <c r="AP67" s="8">
        <f t="shared" ref="AP67" si="187">(D67/D63-1)*100</f>
        <v>1.7520180044715783</v>
      </c>
      <c r="AQ67" s="8">
        <f t="shared" ref="AQ67" si="188">(E67/E63-1)*100</f>
        <v>4.2630071549234483</v>
      </c>
      <c r="AR67" s="8">
        <f t="shared" ref="AR67" si="189">(F67/F63-1)*100</f>
        <v>2.6973072487735728</v>
      </c>
      <c r="AS67" s="8">
        <f t="shared" ref="AS67" si="190">(G67/G63-1)*100</f>
        <v>2.1642042770994685</v>
      </c>
      <c r="AT67" s="8">
        <f t="shared" ref="AT67" si="191">(H67/H63-1)*100</f>
        <v>3.0217834687986889</v>
      </c>
      <c r="AU67" s="8">
        <f t="shared" ref="AU67" si="192">(I67/I63-1)*100</f>
        <v>4.4530604658321815</v>
      </c>
      <c r="AV67" s="8">
        <f t="shared" ref="AV67" si="193">(J67/J63-1)*100</f>
        <v>3.9991714560615677</v>
      </c>
      <c r="AW67" s="8">
        <f t="shared" ref="AW67" si="194">(K67/K63-1)*100</f>
        <v>3.1677781847594177</v>
      </c>
      <c r="AX67" s="8">
        <f t="shared" ref="AX67" si="195">(L67/L63-1)*100</f>
        <v>2.0536476029010986</v>
      </c>
      <c r="AY67" s="8">
        <f t="shared" ref="AY67" si="196">(M67/M63-1)*100</f>
        <v>3.4771793832357512</v>
      </c>
      <c r="AZ67" s="8">
        <f t="shared" ref="AZ67" si="197">(N67/N63-1)*100</f>
        <v>4.5594908339173568</v>
      </c>
      <c r="BA67" s="8">
        <f t="shared" ref="BA67" si="198">(O67/O63-1)*100</f>
        <v>5.1235146320204095</v>
      </c>
      <c r="BB67" s="8">
        <f t="shared" ref="BB67" si="199">(P67/P63-1)*100</f>
        <v>3.0948688830935378</v>
      </c>
      <c r="BC67" s="8">
        <f t="shared" ref="BC67" si="200">(Q67/Q63-1)*100</f>
        <v>3.8772449314216306</v>
      </c>
      <c r="BD67" s="8">
        <f t="shared" ref="BD67" si="201">(R67/R63-1)*100</f>
        <v>2.7063503960488955</v>
      </c>
      <c r="BE67" s="8">
        <f t="shared" ref="BE67" si="202">(S67/S63-1)*100</f>
        <v>3.6875249799010579</v>
      </c>
      <c r="BG67" s="17">
        <f t="shared" ref="BG67" si="203">U67*4</f>
        <v>2.6807217616948265</v>
      </c>
      <c r="BH67" s="17">
        <f t="shared" ref="BH67" si="204">V67*4</f>
        <v>3.3604550694031232</v>
      </c>
      <c r="BI67" s="17">
        <f t="shared" ref="BI67" si="205">W67*4</f>
        <v>1.6100205127783873</v>
      </c>
      <c r="BJ67" s="17">
        <f t="shared" ref="BJ67" si="206">X67*4</f>
        <v>4.8285946551220427</v>
      </c>
      <c r="BK67" s="17">
        <f t="shared" ref="BK67" si="207">Y67*4</f>
        <v>2.9705691881257046</v>
      </c>
      <c r="BL67" s="17">
        <f t="shared" ref="BL67" si="208">Z67*4</f>
        <v>2.0600042795423157</v>
      </c>
      <c r="BM67" s="17">
        <f t="shared" ref="BM67" si="209">AA67*4</f>
        <v>3.5561932229006388</v>
      </c>
      <c r="BN67" s="17">
        <f t="shared" ref="BN67" si="210">AB67*4</f>
        <v>4.6688322382116176</v>
      </c>
      <c r="BO67" s="17">
        <f t="shared" ref="BO67" si="211">AC67*4</f>
        <v>2.0079888283395242</v>
      </c>
      <c r="BP67" s="17">
        <f t="shared" ref="BP67" si="212">AD67*4</f>
        <v>2.5684731220072088</v>
      </c>
      <c r="BQ67" s="17">
        <f t="shared" ref="BQ67" si="213">AE67*4</f>
        <v>-0.31658233754146003</v>
      </c>
      <c r="BR67" s="17">
        <f t="shared" ref="BR67" si="214">AF67*4</f>
        <v>1.99274611878133</v>
      </c>
      <c r="BS67" s="17">
        <f t="shared" ref="BS67" si="215">AG67*4</f>
        <v>4.1270137491218328</v>
      </c>
      <c r="BT67" s="17">
        <f t="shared" ref="BT67" si="216">AH67*4</f>
        <v>1.5846855640996971</v>
      </c>
      <c r="BU67" s="17">
        <f t="shared" ref="BU67" si="217">AI67*4</f>
        <v>0.39416883010474635</v>
      </c>
      <c r="BV67" s="17">
        <f t="shared" ref="BV67" si="218">AJ67*4</f>
        <v>1.3192630241902314</v>
      </c>
      <c r="BW67" s="17">
        <f t="shared" ref="BW67" si="219">AK67*4</f>
        <v>1.0724866302830094</v>
      </c>
      <c r="BX67" s="17">
        <f t="shared" ref="BX67" si="220">AL67*4</f>
        <v>2.7207907572080359</v>
      </c>
    </row>
    <row r="68" spans="1:76" x14ac:dyDescent="0.25">
      <c r="A68" s="1">
        <f t="shared" si="166"/>
        <v>201602</v>
      </c>
      <c r="B68" s="18">
        <v>101.97630777539599</v>
      </c>
      <c r="C68" s="18">
        <v>102.56016965254803</v>
      </c>
      <c r="D68" s="18">
        <v>100.81678080812219</v>
      </c>
      <c r="E68" s="18">
        <v>103.90955708329844</v>
      </c>
      <c r="F68" s="18">
        <v>101.95731370242274</v>
      </c>
      <c r="G68" s="18">
        <v>101.82874984035084</v>
      </c>
      <c r="H68" s="18">
        <v>102.10006813441176</v>
      </c>
      <c r="I68" s="18">
        <v>103.0953371092085</v>
      </c>
      <c r="J68" s="18">
        <v>102.89721445406289</v>
      </c>
      <c r="K68" s="18">
        <v>102.0326340654716</v>
      </c>
      <c r="L68" s="18">
        <v>100.82842055737416</v>
      </c>
      <c r="M68" s="18">
        <v>101.92116858795822</v>
      </c>
      <c r="N68" s="18">
        <v>103.59188485246035</v>
      </c>
      <c r="O68" s="18">
        <v>103.04751107270242</v>
      </c>
      <c r="P68" s="18">
        <v>102.2281406493242</v>
      </c>
      <c r="Q68" s="18">
        <v>102.21002879204221</v>
      </c>
      <c r="R68" s="18">
        <v>101.70420185992322</v>
      </c>
      <c r="S68" s="18">
        <v>102.56381769091065</v>
      </c>
      <c r="U68" s="8">
        <f t="shared" ref="U68" si="221">(B68/B67-1)*100</f>
        <v>0.12351601751063868</v>
      </c>
      <c r="V68" s="8">
        <f t="shared" ref="V68" si="222">(C68/C67-1)*100</f>
        <v>0.58793016940850151</v>
      </c>
      <c r="W68" s="8">
        <f t="shared" ref="W68" si="223">(D68/D67-1)*100</f>
        <v>-0.19896445623617254</v>
      </c>
      <c r="X68" s="8">
        <f t="shared" ref="X68" si="224">(E68/E67-1)*100</f>
        <v>1.0350174396080103</v>
      </c>
      <c r="Y68" s="8">
        <f t="shared" ref="Y68" si="225">(F68/F67-1)*100</f>
        <v>0.33299815049860904</v>
      </c>
      <c r="Z68" s="8">
        <f t="shared" ref="Z68" si="226">(G68/G67-1)*100</f>
        <v>0.39224460174003273</v>
      </c>
      <c r="AA68" s="8">
        <f t="shared" ref="AA68" si="227">(H68/H67-1)*100</f>
        <v>0.10349963052203037</v>
      </c>
      <c r="AB68" s="8">
        <f t="shared" ref="AB68" si="228">(I68/I67-1)*100</f>
        <v>0.41031965908653323</v>
      </c>
      <c r="AC68" s="8">
        <f t="shared" ref="AC68" si="229">(J68/J67-1)*100</f>
        <v>0.49916842343724621</v>
      </c>
      <c r="AD68" s="8">
        <f t="shared" ref="AD68" si="230">(K68/K67-1)*100</f>
        <v>0.32379128325823459</v>
      </c>
      <c r="AE68" s="8">
        <f t="shared" ref="AE68" si="231">(L68/L67-1)*100</f>
        <v>-6.0138836297074505E-3</v>
      </c>
      <c r="AF68" s="8">
        <f t="shared" ref="AF68" si="232">(M68/M67-1)*100</f>
        <v>-4.4778915166965305E-3</v>
      </c>
      <c r="AG68" s="8">
        <f t="shared" ref="AG68" si="233">(N68/N67-1)*100</f>
        <v>0.76117572434815095</v>
      </c>
      <c r="AH68" s="8">
        <f t="shared" ref="AH68" si="234">(O68/O67-1)*100</f>
        <v>0.51114011189579145</v>
      </c>
      <c r="AI68" s="8">
        <f t="shared" ref="AI68" si="235">(P68/P67-1)*100</f>
        <v>0.6954397686644409</v>
      </c>
      <c r="AJ68" s="8">
        <f t="shared" ref="AJ68" si="236">(Q68/Q67-1)*100</f>
        <v>0.43160035320000123</v>
      </c>
      <c r="AK68" s="8">
        <f t="shared" ref="AK68" si="237">(R68/R67-1)*100</f>
        <v>0.25341553098983116</v>
      </c>
      <c r="AL68" s="8">
        <f t="shared" ref="AL68" si="238">(S68/S67-1)*100</f>
        <v>0.41491049871409391</v>
      </c>
      <c r="AN68" s="8">
        <f t="shared" ref="AN68" si="239">(B68/B64-1)*100</f>
        <v>2.2888519628919912</v>
      </c>
      <c r="AO68" s="8">
        <f t="shared" ref="AO68" si="240">(C68/C64-1)*100</f>
        <v>2.9761386326617068</v>
      </c>
      <c r="AP68" s="8">
        <f t="shared" ref="AP68" si="241">(D68/D64-1)*100</f>
        <v>0.97858595934572357</v>
      </c>
      <c r="AQ68" s="8">
        <f t="shared" ref="AQ68" si="242">(E68/E64-1)*100</f>
        <v>4.6006442991825436</v>
      </c>
      <c r="AR68" s="8">
        <f t="shared" ref="AR68" si="243">(F68/F64-1)*100</f>
        <v>2.1612433063812331</v>
      </c>
      <c r="AS68" s="8">
        <f t="shared" ref="AS68" si="244">(G68/G64-1)*100</f>
        <v>2.1149571476832829</v>
      </c>
      <c r="AT68" s="8">
        <f t="shared" ref="AT68" si="245">(H68/H64-1)*100</f>
        <v>2.5154234789468655</v>
      </c>
      <c r="AU68" s="8">
        <f t="shared" ref="AU68" si="246">(I68/I64-1)*100</f>
        <v>3.5281360823274488</v>
      </c>
      <c r="AV68" s="8">
        <f t="shared" ref="AV68" si="247">(J68/J64-1)*100</f>
        <v>3.6640763985813063</v>
      </c>
      <c r="AW68" s="8">
        <f t="shared" ref="AW68" si="248">(K68/K64-1)*100</f>
        <v>2.2175156463375645</v>
      </c>
      <c r="AX68" s="8">
        <f t="shared" ref="AX68" si="249">(L68/L64-1)*100</f>
        <v>0.90547781887602152</v>
      </c>
      <c r="AY68" s="8">
        <f t="shared" ref="AY68" si="250">(M68/M64-1)*100</f>
        <v>2.2672453522010194</v>
      </c>
      <c r="AZ68" s="8">
        <f t="shared" ref="AZ68" si="251">(N68/N64-1)*100</f>
        <v>4.1375771790004734</v>
      </c>
      <c r="BA68" s="8">
        <f t="shared" ref="BA68" si="252">(O68/O64-1)*100</f>
        <v>3.4529903359675318</v>
      </c>
      <c r="BB68" s="8">
        <f t="shared" ref="BB68" si="253">(P68/P64-1)*100</f>
        <v>2.6703949029240892</v>
      </c>
      <c r="BC68" s="8">
        <f t="shared" ref="BC68" si="254">(Q68/Q64-1)*100</f>
        <v>2.4536502657969583</v>
      </c>
      <c r="BD68" s="8">
        <f t="shared" ref="BD68" si="255">(R68/R64-1)*100</f>
        <v>2.1517890367900083</v>
      </c>
      <c r="BE68" s="8">
        <f t="shared" ref="BE68" si="256">(S68/S64-1)*100</f>
        <v>3.0064556256889752</v>
      </c>
      <c r="BG68" s="17">
        <f t="shared" ref="BG68" si="257">U68*4</f>
        <v>0.4940640700425547</v>
      </c>
      <c r="BH68" s="17">
        <f t="shared" ref="BH68" si="258">V68*4</f>
        <v>2.3517206776340061</v>
      </c>
      <c r="BI68" s="17">
        <f t="shared" ref="BI68" si="259">W68*4</f>
        <v>-0.79585782494469015</v>
      </c>
      <c r="BJ68" s="17">
        <f t="shared" ref="BJ68" si="260">X68*4</f>
        <v>4.1400697584320412</v>
      </c>
      <c r="BK68" s="17">
        <f t="shared" ref="BK68" si="261">Y68*4</f>
        <v>1.3319926019944361</v>
      </c>
      <c r="BL68" s="17">
        <f t="shared" ref="BL68" si="262">Z68*4</f>
        <v>1.5689784069601309</v>
      </c>
      <c r="BM68" s="17">
        <f t="shared" ref="BM68" si="263">AA68*4</f>
        <v>0.41399852208812149</v>
      </c>
      <c r="BN68" s="17">
        <f t="shared" ref="BN68" si="264">AB68*4</f>
        <v>1.6412786363461329</v>
      </c>
      <c r="BO68" s="17">
        <f t="shared" ref="BO68" si="265">AC68*4</f>
        <v>1.9966736937489848</v>
      </c>
      <c r="BP68" s="17">
        <f t="shared" ref="BP68" si="266">AD68*4</f>
        <v>1.2951651330329383</v>
      </c>
      <c r="BQ68" s="17">
        <f t="shared" ref="BQ68" si="267">AE68*4</f>
        <v>-2.4055534518829802E-2</v>
      </c>
      <c r="BR68" s="17">
        <f t="shared" ref="BR68" si="268">AF68*4</f>
        <v>-1.7911566066786122E-2</v>
      </c>
      <c r="BS68" s="17">
        <f t="shared" ref="BS68" si="269">AG68*4</f>
        <v>3.0447028973926038</v>
      </c>
      <c r="BT68" s="17">
        <f t="shared" ref="BT68" si="270">AH68*4</f>
        <v>2.0445604475831658</v>
      </c>
      <c r="BU68" s="17">
        <f t="shared" ref="BU68" si="271">AI68*4</f>
        <v>2.7817590746577636</v>
      </c>
      <c r="BV68" s="17">
        <f t="shared" ref="BV68" si="272">AJ68*4</f>
        <v>1.7264014128000049</v>
      </c>
      <c r="BW68" s="17">
        <f t="shared" ref="BW68" si="273">AK68*4</f>
        <v>1.0136621239593246</v>
      </c>
      <c r="BX68" s="17">
        <f t="shared" ref="BX68" si="274">AL68*4</f>
        <v>1.6596419948563756</v>
      </c>
    </row>
    <row r="69" spans="1:76" x14ac:dyDescent="0.25">
      <c r="A69" s="1">
        <f t="shared" si="166"/>
        <v>201603</v>
      </c>
      <c r="B69" s="18">
        <v>102.86567948003091</v>
      </c>
      <c r="C69" s="18">
        <v>103.17184530080522</v>
      </c>
      <c r="D69" s="18">
        <v>101.89777253581846</v>
      </c>
      <c r="E69" s="18">
        <v>105.65937828712984</v>
      </c>
      <c r="F69" s="18">
        <v>103.25693848342944</v>
      </c>
      <c r="G69" s="18">
        <v>103.18684916382114</v>
      </c>
      <c r="H69" s="18">
        <v>102.74942395093173</v>
      </c>
      <c r="I69" s="18">
        <v>103.84554329228598</v>
      </c>
      <c r="J69" s="18">
        <v>103.63597318182829</v>
      </c>
      <c r="K69" s="18">
        <v>102.58877484096271</v>
      </c>
      <c r="L69" s="18">
        <v>101.63797234571231</v>
      </c>
      <c r="M69" s="18">
        <v>103.20166213303636</v>
      </c>
      <c r="N69" s="18">
        <v>104.52131025148611</v>
      </c>
      <c r="O69" s="18">
        <v>104.02874542019238</v>
      </c>
      <c r="P69" s="18">
        <v>103.12679321833784</v>
      </c>
      <c r="Q69" s="18">
        <v>103.14454331003688</v>
      </c>
      <c r="R69" s="18">
        <v>102.24854215024011</v>
      </c>
      <c r="S69" s="18">
        <v>103.44222636782648</v>
      </c>
      <c r="U69" s="8">
        <f t="shared" ref="U69" si="275">(B69/B68-1)*100</f>
        <v>0.87213562055390437</v>
      </c>
      <c r="V69" s="8">
        <f t="shared" ref="V69" si="276">(C69/C68-1)*100</f>
        <v>0.59640662679227852</v>
      </c>
      <c r="W69" s="8">
        <f t="shared" ref="W69" si="277">(D69/D68-1)*100</f>
        <v>1.0722339267642766</v>
      </c>
      <c r="X69" s="8">
        <f t="shared" ref="X69" si="278">(E69/E68-1)*100</f>
        <v>1.6839848546642111</v>
      </c>
      <c r="Y69" s="8">
        <f t="shared" ref="Y69" si="279">(F69/F68-1)*100</f>
        <v>1.2746753850340076</v>
      </c>
      <c r="Z69" s="8">
        <f t="shared" ref="Z69" si="280">(G69/G68-1)*100</f>
        <v>1.3337091200663398</v>
      </c>
      <c r="AA69" s="8">
        <f t="shared" ref="AA69" si="281">(H69/H68-1)*100</f>
        <v>0.63599939587219989</v>
      </c>
      <c r="AB69" s="8">
        <f t="shared" ref="AB69" si="282">(I69/I68-1)*100</f>
        <v>0.72768197293229253</v>
      </c>
      <c r="AC69" s="8">
        <f t="shared" ref="AC69" si="283">(J69/J68-1)*100</f>
        <v>0.7179579463691077</v>
      </c>
      <c r="AD69" s="8">
        <f t="shared" ref="AD69" si="284">(K69/K68-1)*100</f>
        <v>0.54506166638239595</v>
      </c>
      <c r="AE69" s="8">
        <f t="shared" ref="AE69" si="285">(L69/L68-1)*100</f>
        <v>0.80290039639914212</v>
      </c>
      <c r="AF69" s="8">
        <f t="shared" ref="AF69" si="286">(M69/M68-1)*100</f>
        <v>1.2563568126410019</v>
      </c>
      <c r="AG69" s="8">
        <f t="shared" ref="AG69" si="287">(N69/N68-1)*100</f>
        <v>0.89719904252103522</v>
      </c>
      <c r="AH69" s="8">
        <f t="shared" ref="AH69" si="288">(O69/O68-1)*100</f>
        <v>0.95221547543993257</v>
      </c>
      <c r="AI69" s="8">
        <f t="shared" ref="AI69" si="289">(P69/P68-1)*100</f>
        <v>0.87906574775364898</v>
      </c>
      <c r="AJ69" s="8">
        <f t="shared" ref="AJ69" si="290">(Q69/Q68-1)*100</f>
        <v>0.91430804690999512</v>
      </c>
      <c r="AK69" s="8">
        <f t="shared" ref="AK69" si="291">(R69/R68-1)*100</f>
        <v>0.53521907685447623</v>
      </c>
      <c r="AL69" s="8">
        <f t="shared" ref="AL69" si="292">(S69/S68-1)*100</f>
        <v>0.85645083879679618</v>
      </c>
      <c r="AN69" s="8">
        <f t="shared" ref="AN69" si="293">(B69/B65-1)*100</f>
        <v>2.324465083605598</v>
      </c>
      <c r="AO69" s="8">
        <f t="shared" ref="AO69" si="294">(C69/C65-1)*100</f>
        <v>2.8890096562421919</v>
      </c>
      <c r="AP69" s="8">
        <f t="shared" ref="AP69" si="295">(D69/D65-1)*100</f>
        <v>1.6243587128041526</v>
      </c>
      <c r="AQ69" s="8">
        <f t="shared" ref="AQ69" si="296">(E69/E65-1)*100</f>
        <v>5.2360931180786885</v>
      </c>
      <c r="AR69" s="8">
        <f t="shared" ref="AR69" si="297">(F69/F65-1)*100</f>
        <v>2.8661989719758418</v>
      </c>
      <c r="AS69" s="8">
        <f t="shared" ref="AS69" si="298">(G69/G65-1)*100</f>
        <v>3.0973008101922606</v>
      </c>
      <c r="AT69" s="8">
        <f t="shared" ref="AT69" si="299">(H69/H65-1)*100</f>
        <v>2.43536028660023</v>
      </c>
      <c r="AU69" s="8">
        <f t="shared" ref="AU69" si="300">(I69/I65-1)*100</f>
        <v>3.1935978837406065</v>
      </c>
      <c r="AV69" s="8">
        <f t="shared" ref="AV69" si="301">(J69/J65-1)*100</f>
        <v>3.2065939750387296</v>
      </c>
      <c r="AW69" s="8">
        <f t="shared" ref="AW69" si="302">(K69/K65-1)*100</f>
        <v>2.0317663697072552</v>
      </c>
      <c r="AX69" s="8">
        <f t="shared" ref="AX69" si="303">(L69/L65-1)*100</f>
        <v>1.2767774266601473</v>
      </c>
      <c r="AY69" s="8">
        <f t="shared" ref="AY69" si="304">(M69/M65-1)*100</f>
        <v>2.7728449166264379</v>
      </c>
      <c r="AZ69" s="8">
        <f t="shared" ref="AZ69" si="305">(N69/N65-1)*100</f>
        <v>4.065048738018473</v>
      </c>
      <c r="BA69" s="8">
        <f t="shared" ref="BA69" si="306">(O69/O65-1)*100</f>
        <v>3.2580684833624973</v>
      </c>
      <c r="BB69" s="8">
        <f t="shared" ref="BB69" si="307">(P69/P65-1)*100</f>
        <v>2.5788992238006347</v>
      </c>
      <c r="BC69" s="8">
        <f t="shared" ref="BC69" si="308">(Q69/Q65-1)*100</f>
        <v>2.2961105735773923</v>
      </c>
      <c r="BD69" s="8">
        <f t="shared" ref="BD69" si="309">(R69/R65-1)*100</f>
        <v>1.7516235974590844</v>
      </c>
      <c r="BE69" s="8">
        <f t="shared" ref="BE69" si="310">(S69/S65-1)*100</f>
        <v>2.9560384346724033</v>
      </c>
      <c r="BG69" s="17">
        <f t="shared" ref="BG69" si="311">U69*4</f>
        <v>3.4885424822156175</v>
      </c>
      <c r="BH69" s="17">
        <f t="shared" ref="BH69" si="312">V69*4</f>
        <v>2.3856265071691141</v>
      </c>
      <c r="BI69" s="17">
        <f t="shared" ref="BI69" si="313">W69*4</f>
        <v>4.2889357070571066</v>
      </c>
      <c r="BJ69" s="17">
        <f t="shared" ref="BJ69" si="314">X69*4</f>
        <v>6.7359394186568444</v>
      </c>
      <c r="BK69" s="17">
        <f t="shared" ref="BK69" si="315">Y69*4</f>
        <v>5.0987015401360303</v>
      </c>
      <c r="BL69" s="17">
        <f t="shared" ref="BL69" si="316">Z69*4</f>
        <v>5.3348364802653592</v>
      </c>
      <c r="BM69" s="17">
        <f t="shared" ref="BM69" si="317">AA69*4</f>
        <v>2.5439975834887996</v>
      </c>
      <c r="BN69" s="17">
        <f t="shared" ref="BN69" si="318">AB69*4</f>
        <v>2.9107278917291701</v>
      </c>
      <c r="BO69" s="17">
        <f t="shared" ref="BO69" si="319">AC69*4</f>
        <v>2.8718317854764308</v>
      </c>
      <c r="BP69" s="17">
        <f t="shared" ref="BP69" si="320">AD69*4</f>
        <v>2.1802466655295838</v>
      </c>
      <c r="BQ69" s="17">
        <f t="shared" ref="BQ69" si="321">AE69*4</f>
        <v>3.2116015855965685</v>
      </c>
      <c r="BR69" s="17">
        <f t="shared" ref="BR69" si="322">AF69*4</f>
        <v>5.0254272505640074</v>
      </c>
      <c r="BS69" s="17">
        <f t="shared" ref="BS69" si="323">AG69*4</f>
        <v>3.5887961700841409</v>
      </c>
      <c r="BT69" s="17">
        <f t="shared" ref="BT69" si="324">AH69*4</f>
        <v>3.8088619017597303</v>
      </c>
      <c r="BU69" s="17">
        <f t="shared" ref="BU69" si="325">AI69*4</f>
        <v>3.5162629910145959</v>
      </c>
      <c r="BV69" s="17">
        <f t="shared" ref="BV69" si="326">AJ69*4</f>
        <v>3.6572321876399805</v>
      </c>
      <c r="BW69" s="17">
        <f t="shared" ref="BW69" si="327">AK69*4</f>
        <v>2.1408763074179049</v>
      </c>
      <c r="BX69" s="17">
        <f t="shared" ref="BX69" si="328">AL69*4</f>
        <v>3.4258033551871847</v>
      </c>
    </row>
    <row r="70" spans="1:76" x14ac:dyDescent="0.25">
      <c r="A70" s="1">
        <f t="shared" si="166"/>
        <v>201604</v>
      </c>
      <c r="B70" s="18">
        <v>103.17884085204986</v>
      </c>
      <c r="C70" s="18">
        <v>103.54995706032078</v>
      </c>
      <c r="D70" s="18">
        <v>102.62909607326604</v>
      </c>
      <c r="E70" s="18">
        <v>104.833162246203</v>
      </c>
      <c r="F70" s="18">
        <v>104.04212234197614</v>
      </c>
      <c r="G70" s="18">
        <v>103.75452060767665</v>
      </c>
      <c r="H70" s="18">
        <v>102.86446154172346</v>
      </c>
      <c r="I70" s="18">
        <v>103.79481422356592</v>
      </c>
      <c r="J70" s="18">
        <v>104.35048117978849</v>
      </c>
      <c r="K70" s="18">
        <v>103.59884413545184</v>
      </c>
      <c r="L70" s="18">
        <v>102.5051916079797</v>
      </c>
      <c r="M70" s="18">
        <v>103.80122134402589</v>
      </c>
      <c r="N70" s="18">
        <v>105.21550638742612</v>
      </c>
      <c r="O70" s="18">
        <v>104.84883262362065</v>
      </c>
      <c r="P70" s="18">
        <v>103.64755530942237</v>
      </c>
      <c r="Q70" s="18">
        <v>103.79654358896236</v>
      </c>
      <c r="R70" s="18">
        <v>102.10766293796055</v>
      </c>
      <c r="S70" s="18">
        <v>104.00502676105062</v>
      </c>
      <c r="U70" s="8">
        <f t="shared" ref="U70" si="329">(B70/B69-1)*100</f>
        <v>0.30443717827164374</v>
      </c>
      <c r="V70" s="8">
        <f t="shared" ref="V70" si="330">(C70/C69-1)*100</f>
        <v>0.36648734779642922</v>
      </c>
      <c r="W70" s="8">
        <f t="shared" ref="W70" si="331">(D70/D69-1)*100</f>
        <v>0.71770316391410738</v>
      </c>
      <c r="X70" s="8">
        <f t="shared" ref="X70" si="332">(E70/E69-1)*100</f>
        <v>-0.78196186114364297</v>
      </c>
      <c r="Y70" s="8">
        <f t="shared" ref="Y70" si="333">(F70/F69-1)*100</f>
        <v>0.76041752746012214</v>
      </c>
      <c r="Z70" s="8">
        <f t="shared" ref="Z70" si="334">(G70/G69-1)*100</f>
        <v>0.55013933311818253</v>
      </c>
      <c r="AA70" s="8">
        <f t="shared" ref="AA70" si="335">(H70/H69-1)*100</f>
        <v>0.11195935351098196</v>
      </c>
      <c r="AB70" s="8">
        <f t="shared" ref="AB70" si="336">(I70/I69-1)*100</f>
        <v>-4.8850501535036006E-2</v>
      </c>
      <c r="AC70" s="8">
        <f t="shared" ref="AC70" si="337">(J70/J69-1)*100</f>
        <v>0.68944013938732063</v>
      </c>
      <c r="AD70" s="8">
        <f t="shared" ref="AD70" si="338">(K70/K69-1)*100</f>
        <v>0.98458071660858515</v>
      </c>
      <c r="AE70" s="8">
        <f t="shared" ref="AE70" si="339">(L70/L69-1)*100</f>
        <v>0.85324337179575327</v>
      </c>
      <c r="AF70" s="8">
        <f t="shared" ref="AF70" si="340">(M70/M69-1)*100</f>
        <v>0.58095887081415221</v>
      </c>
      <c r="AG70" s="8">
        <f t="shared" ref="AG70" si="341">(N70/N69-1)*100</f>
        <v>0.6641670815929368</v>
      </c>
      <c r="AH70" s="8">
        <f t="shared" ref="AH70" si="342">(O70/O69-1)*100</f>
        <v>0.78832749555497461</v>
      </c>
      <c r="AI70" s="8">
        <f t="shared" ref="AI70" si="343">(P70/P69-1)*100</f>
        <v>0.5049726407976074</v>
      </c>
      <c r="AJ70" s="8">
        <f t="shared" ref="AJ70" si="344">(Q70/Q69-1)*100</f>
        <v>0.63212290054517339</v>
      </c>
      <c r="AK70" s="8">
        <f t="shared" ref="AK70" si="345">(R70/R69-1)*100</f>
        <v>-0.13778114515564654</v>
      </c>
      <c r="AL70" s="8">
        <f t="shared" ref="AL70" si="346">(S70/S69-1)*100</f>
        <v>0.54407219661234407</v>
      </c>
      <c r="AN70" s="8">
        <f t="shared" ref="AN70" si="347">(B70/B66-1)*100</f>
        <v>1.9831213935431524</v>
      </c>
      <c r="AO70" s="8">
        <f t="shared" ref="AO70" si="348">(C70/C66-1)*100</f>
        <v>2.4118923790452662</v>
      </c>
      <c r="AP70" s="8">
        <f t="shared" ref="AP70" si="349">(D70/D66-1)*100</f>
        <v>2.0040168944816861</v>
      </c>
      <c r="AQ70" s="8">
        <f t="shared" ref="AQ70" si="350">(E70/E66-1)*100</f>
        <v>3.1635558347866466</v>
      </c>
      <c r="AR70" s="8">
        <f t="shared" ref="AR70" si="351">(F70/F66-1)*100</f>
        <v>3.1449443102127494</v>
      </c>
      <c r="AS70" s="8">
        <f t="shared" ref="AS70" si="352">(G70/G66-1)*100</f>
        <v>2.8176473508356059</v>
      </c>
      <c r="AT70" s="8">
        <f t="shared" ref="AT70" si="353">(H70/H66-1)*100</f>
        <v>1.7495767138119511</v>
      </c>
      <c r="AU70" s="8">
        <f t="shared" ref="AU70" si="354">(I70/I66-1)*100</f>
        <v>2.2715286389043632</v>
      </c>
      <c r="AV70" s="8">
        <f t="shared" ref="AV70" si="355">(J70/J66-1)*100</f>
        <v>2.4301947513869715</v>
      </c>
      <c r="AW70" s="8">
        <f t="shared" ref="AW70" si="356">(K70/K66-1)*100</f>
        <v>2.5178563548583055</v>
      </c>
      <c r="AX70" s="8">
        <f t="shared" ref="AX70" si="357">(L70/L66-1)*100</f>
        <v>1.5764236362340256</v>
      </c>
      <c r="AY70" s="8">
        <f t="shared" ref="AY70" si="358">(M70/M66-1)*100</f>
        <v>2.3474075398526306</v>
      </c>
      <c r="AZ70" s="8">
        <f t="shared" ref="AZ70" si="359">(N70/N66-1)*100</f>
        <v>3.3963317597585752</v>
      </c>
      <c r="BA70" s="8">
        <f t="shared" ref="BA70" si="360">(O70/O66-1)*100</f>
        <v>2.6732816936813064</v>
      </c>
      <c r="BB70" s="8">
        <f t="shared" ref="BB70" si="361">(P70/P66-1)*100</f>
        <v>2.1941784837604006</v>
      </c>
      <c r="BC70" s="8">
        <f t="shared" ref="BC70" si="362">(Q70/Q66-1)*100</f>
        <v>2.3268909694966533</v>
      </c>
      <c r="BD70" s="8">
        <f t="shared" ref="BD70" si="363">(R70/R66-1)*100</f>
        <v>0.92098878727580047</v>
      </c>
      <c r="BE70" s="8">
        <f t="shared" ref="BE70" si="364">(S70/S66-1)*100</f>
        <v>2.5185410744838377</v>
      </c>
      <c r="BG70" s="17">
        <f t="shared" ref="BG70" si="365">U70*4</f>
        <v>1.217748713086575</v>
      </c>
      <c r="BH70" s="17">
        <f t="shared" ref="BH70" si="366">V70*4</f>
        <v>1.4659493911857169</v>
      </c>
      <c r="BI70" s="17">
        <f t="shared" ref="BI70" si="367">W70*4</f>
        <v>2.8708126556564295</v>
      </c>
      <c r="BJ70" s="17">
        <f t="shared" ref="BJ70" si="368">X70*4</f>
        <v>-3.1278474445745719</v>
      </c>
      <c r="BK70" s="17">
        <f t="shared" ref="BK70" si="369">Y70*4</f>
        <v>3.0416701098404886</v>
      </c>
      <c r="BL70" s="17">
        <f t="shared" ref="BL70" si="370">Z70*4</f>
        <v>2.2005573324727301</v>
      </c>
      <c r="BM70" s="17">
        <f t="shared" ref="BM70" si="371">AA70*4</f>
        <v>0.44783741404392785</v>
      </c>
      <c r="BN70" s="17">
        <f t="shared" ref="BN70" si="372">AB70*4</f>
        <v>-0.19540200614014402</v>
      </c>
      <c r="BO70" s="17">
        <f t="shared" ref="BO70" si="373">AC70*4</f>
        <v>2.7577605575492825</v>
      </c>
      <c r="BP70" s="17">
        <f t="shared" ref="BP70" si="374">AD70*4</f>
        <v>3.9383228664343406</v>
      </c>
      <c r="BQ70" s="17">
        <f t="shared" ref="BQ70" si="375">AE70*4</f>
        <v>3.4129734871830131</v>
      </c>
      <c r="BR70" s="17">
        <f t="shared" ref="BR70" si="376">AF70*4</f>
        <v>2.3238354832566088</v>
      </c>
      <c r="BS70" s="17">
        <f t="shared" ref="BS70" si="377">AG70*4</f>
        <v>2.6566683263717472</v>
      </c>
      <c r="BT70" s="17">
        <f t="shared" ref="BT70" si="378">AH70*4</f>
        <v>3.1533099822198984</v>
      </c>
      <c r="BU70" s="17">
        <f t="shared" ref="BU70" si="379">AI70*4</f>
        <v>2.0198905631904296</v>
      </c>
      <c r="BV70" s="17">
        <f t="shared" ref="BV70" si="380">AJ70*4</f>
        <v>2.5284916021806936</v>
      </c>
      <c r="BW70" s="17">
        <f t="shared" ref="BW70" si="381">AK70*4</f>
        <v>-0.55112458062258618</v>
      </c>
      <c r="BX70" s="17">
        <f t="shared" ref="BX70" si="382">AL70*4</f>
        <v>2.1762887864493763</v>
      </c>
    </row>
    <row r="71" spans="1:76" x14ac:dyDescent="0.25">
      <c r="A71" s="1">
        <f t="shared" si="166"/>
        <v>201701</v>
      </c>
      <c r="B71" s="18">
        <v>103.71264033837225</v>
      </c>
      <c r="C71" s="18">
        <v>103.68927021645874</v>
      </c>
      <c r="D71" s="18">
        <v>103.18108706731738</v>
      </c>
      <c r="E71" s="18">
        <v>105.61077157363502</v>
      </c>
      <c r="F71" s="18">
        <v>105.46391613846419</v>
      </c>
      <c r="G71" s="18">
        <v>104.3034065205031</v>
      </c>
      <c r="H71" s="18">
        <v>102.71139658599299</v>
      </c>
      <c r="I71" s="18">
        <v>104.07919679481564</v>
      </c>
      <c r="J71" s="18">
        <v>104.97610583834506</v>
      </c>
      <c r="K71" s="18">
        <v>104.96410926226962</v>
      </c>
      <c r="L71" s="18">
        <v>103.81286738842859</v>
      </c>
      <c r="M71" s="18">
        <v>104.58275545874437</v>
      </c>
      <c r="N71" s="18">
        <v>106.46648164589998</v>
      </c>
      <c r="O71" s="18">
        <v>106.21494814399206</v>
      </c>
      <c r="P71" s="18">
        <v>105.07954402381795</v>
      </c>
      <c r="Q71" s="18">
        <v>104.47825785794291</v>
      </c>
      <c r="R71" s="18">
        <v>101.86689952184278</v>
      </c>
      <c r="S71" s="18">
        <v>104.82164468621738</v>
      </c>
      <c r="U71" s="8">
        <f t="shared" ref="U71" si="383">(B71/B70-1)*100</f>
        <v>0.51735363754261687</v>
      </c>
      <c r="V71" s="8">
        <f t="shared" ref="V71" si="384">(C71/C70-1)*100</f>
        <v>0.13453714525135663</v>
      </c>
      <c r="W71" s="8">
        <f t="shared" ref="W71" si="385">(D71/D70-1)*100</f>
        <v>0.53785039055325168</v>
      </c>
      <c r="X71" s="8">
        <f t="shared" ref="X71" si="386">(E71/E70-1)*100</f>
        <v>0.74175891556698126</v>
      </c>
      <c r="Y71" s="8">
        <f t="shared" ref="Y71" si="387">(F71/F70-1)*100</f>
        <v>1.3665559337733946</v>
      </c>
      <c r="Z71" s="8">
        <f t="shared" ref="Z71" si="388">(G71/G70-1)*100</f>
        <v>0.52902361228377437</v>
      </c>
      <c r="AA71" s="8">
        <f t="shared" ref="AA71" si="389">(H71/H70-1)*100</f>
        <v>-0.14880256352519661</v>
      </c>
      <c r="AB71" s="8">
        <f t="shared" ref="AB71" si="390">(I71/I70-1)*100</f>
        <v>0.27398533672133851</v>
      </c>
      <c r="AC71" s="8">
        <f t="shared" ref="AC71" si="391">(J71/J70-1)*100</f>
        <v>0.59954170932730033</v>
      </c>
      <c r="AD71" s="8">
        <f t="shared" ref="AD71" si="392">(K71/K70-1)*100</f>
        <v>1.3178381845966758</v>
      </c>
      <c r="AE71" s="8">
        <f t="shared" ref="AE71" si="393">(L71/L70-1)*100</f>
        <v>1.2757166343827286</v>
      </c>
      <c r="AF71" s="8">
        <f t="shared" ref="AF71" si="394">(M71/M70-1)*100</f>
        <v>0.75291418019858281</v>
      </c>
      <c r="AG71" s="8">
        <f t="shared" ref="AG71" si="395">(N71/N70-1)*100</f>
        <v>1.1889647271833725</v>
      </c>
      <c r="AH71" s="8">
        <f t="shared" ref="AH71" si="396">(O71/O70-1)*100</f>
        <v>1.3029382265755896</v>
      </c>
      <c r="AI71" s="8">
        <f t="shared" ref="AI71" si="397">(P71/P70-1)*100</f>
        <v>1.3815942982163154</v>
      </c>
      <c r="AJ71" s="8">
        <f t="shared" ref="AJ71" si="398">(Q71/Q70-1)*100</f>
        <v>0.65677935450350056</v>
      </c>
      <c r="AK71" s="8">
        <f t="shared" ref="AK71" si="399">(R71/R70-1)*100</f>
        <v>-0.23579368011199531</v>
      </c>
      <c r="AL71" s="8">
        <f t="shared" ref="AL71" si="400">(S71/S70-1)*100</f>
        <v>0.7851715927566838</v>
      </c>
      <c r="AN71" s="8">
        <f t="shared" ref="AN71" si="401">(B71/B67-1)*100</f>
        <v>1.8283014228008598</v>
      </c>
      <c r="AO71" s="8">
        <f t="shared" ref="AO71" si="402">(C71/C67-1)*100</f>
        <v>1.6953180477793595</v>
      </c>
      <c r="AP71" s="8">
        <f t="shared" ref="AP71" si="403">(D71/D67-1)*100</f>
        <v>2.14152103753662</v>
      </c>
      <c r="AQ71" s="8">
        <f t="shared" ref="AQ71" si="404">(E71/E67-1)*100</f>
        <v>2.6891697671160841</v>
      </c>
      <c r="AR71" s="8">
        <f t="shared" ref="AR71" si="405">(F71/F67-1)*100</f>
        <v>3.7837357479675093</v>
      </c>
      <c r="AS71" s="8">
        <f t="shared" ref="AS71" si="406">(G71/G67-1)*100</f>
        <v>2.8319911284201638</v>
      </c>
      <c r="AT71" s="8">
        <f t="shared" ref="AT71" si="407">(H71/H67-1)*100</f>
        <v>0.70287354422429171</v>
      </c>
      <c r="AU71" s="8">
        <f t="shared" ref="AU71" si="408">(I71/I67-1)*100</f>
        <v>1.3685556792748521</v>
      </c>
      <c r="AV71" s="8">
        <f t="shared" ref="AV71" si="409">(J71/J67-1)*100</f>
        <v>2.5296107096691944</v>
      </c>
      <c r="AW71" s="8">
        <f t="shared" ref="AW71" si="410">(K71/K67-1)*100</f>
        <v>3.2061701269417098</v>
      </c>
      <c r="AX71" s="8">
        <f t="shared" ref="AX71" si="411">(L71/L67-1)*100</f>
        <v>2.9537343038338548</v>
      </c>
      <c r="AY71" s="8">
        <f t="shared" ref="AY71" si="412">(M71/M67-1)*100</f>
        <v>2.606822316954327</v>
      </c>
      <c r="AZ71" s="8">
        <f t="shared" ref="AZ71" si="413">(N71/N67-1)*100</f>
        <v>3.5572224711849731</v>
      </c>
      <c r="BA71" s="8">
        <f t="shared" ref="BA71" si="414">(O71/O67-1)*100</f>
        <v>3.600615131271967</v>
      </c>
      <c r="BB71" s="8">
        <f t="shared" ref="BB71" si="415">(P71/P67-1)*100</f>
        <v>3.5040922094578875</v>
      </c>
      <c r="BC71" s="8">
        <f t="shared" ref="BC71" si="416">(Q71/Q67-1)*100</f>
        <v>2.6603628117209732</v>
      </c>
      <c r="BD71" s="8">
        <f t="shared" ref="BD71" si="417">(R71/R67-1)*100</f>
        <v>0.41379234933216491</v>
      </c>
      <c r="BE71" s="8">
        <f t="shared" ref="BE71" si="418">(S71/S67-1)*100</f>
        <v>2.6254317211061196</v>
      </c>
      <c r="BG71" s="17">
        <f t="shared" ref="BG71" si="419">U71*4</f>
        <v>2.0694145501704675</v>
      </c>
      <c r="BH71" s="17">
        <f t="shared" ref="BH71" si="420">V71*4</f>
        <v>0.53814858100542651</v>
      </c>
      <c r="BI71" s="17">
        <f t="shared" ref="BI71" si="421">W71*4</f>
        <v>2.1514015622130067</v>
      </c>
      <c r="BJ71" s="17">
        <f t="shared" ref="BJ71" si="422">X71*4</f>
        <v>2.967035662267925</v>
      </c>
      <c r="BK71" s="17">
        <f t="shared" ref="BK71" si="423">Y71*4</f>
        <v>5.4662237350935783</v>
      </c>
      <c r="BL71" s="17">
        <f t="shared" ref="BL71" si="424">Z71*4</f>
        <v>2.1160944491350975</v>
      </c>
      <c r="BM71" s="17">
        <f t="shared" ref="BM71" si="425">AA71*4</f>
        <v>-0.59521025410078643</v>
      </c>
      <c r="BN71" s="17">
        <f t="shared" ref="BN71" si="426">AB71*4</f>
        <v>1.0959413468853541</v>
      </c>
      <c r="BO71" s="17">
        <f t="shared" ref="BO71" si="427">AC71*4</f>
        <v>2.3981668373092013</v>
      </c>
      <c r="BP71" s="17">
        <f t="shared" ref="BP71" si="428">AD71*4</f>
        <v>5.2713527383867032</v>
      </c>
      <c r="BQ71" s="17">
        <f t="shared" ref="BQ71" si="429">AE71*4</f>
        <v>5.1028665375309146</v>
      </c>
      <c r="BR71" s="17">
        <f t="shared" ref="BR71" si="430">AF71*4</f>
        <v>3.0116567207943312</v>
      </c>
      <c r="BS71" s="17">
        <f t="shared" ref="BS71" si="431">AG71*4</f>
        <v>4.7558589087334902</v>
      </c>
      <c r="BT71" s="17">
        <f t="shared" ref="BT71" si="432">AH71*4</f>
        <v>5.2117529063023582</v>
      </c>
      <c r="BU71" s="17">
        <f t="shared" ref="BU71" si="433">AI71*4</f>
        <v>5.5263771928652616</v>
      </c>
      <c r="BV71" s="17">
        <f t="shared" ref="BV71" si="434">AJ71*4</f>
        <v>2.6271174180140022</v>
      </c>
      <c r="BW71" s="17">
        <f t="shared" ref="BW71" si="435">AK71*4</f>
        <v>-0.94317472044798123</v>
      </c>
      <c r="BX71" s="17">
        <f t="shared" ref="BX71" si="436">AL71*4</f>
        <v>3.1406863710267352</v>
      </c>
    </row>
    <row r="72" spans="1:76" x14ac:dyDescent="0.25">
      <c r="A72" s="1">
        <f t="shared" si="166"/>
        <v>201702</v>
      </c>
      <c r="B72" s="18">
        <v>104.90110369063719</v>
      </c>
      <c r="C72" s="18">
        <v>104.83825552302586</v>
      </c>
      <c r="D72" s="18">
        <v>103.57801658361603</v>
      </c>
      <c r="E72" s="18">
        <v>107.40634688895123</v>
      </c>
      <c r="F72" s="18">
        <v>106.33294688434971</v>
      </c>
      <c r="G72" s="18">
        <v>105.54686446764339</v>
      </c>
      <c r="H72" s="18">
        <v>103.42467374971791</v>
      </c>
      <c r="I72" s="18">
        <v>104.86560089984053</v>
      </c>
      <c r="J72" s="18">
        <v>106.32326935081645</v>
      </c>
      <c r="K72" s="18">
        <v>105.79944281497744</v>
      </c>
      <c r="L72" s="18">
        <v>104.87512597674544</v>
      </c>
      <c r="M72" s="18">
        <v>105.21784519261848</v>
      </c>
      <c r="N72" s="18">
        <v>107.790242231959</v>
      </c>
      <c r="O72" s="18">
        <v>106.93921503390607</v>
      </c>
      <c r="P72" s="18">
        <v>106.13914814973188</v>
      </c>
      <c r="Q72" s="18">
        <v>105.06778206701884</v>
      </c>
      <c r="R72" s="18">
        <v>102.4717297245073</v>
      </c>
      <c r="S72" s="18">
        <v>105.89524485686776</v>
      </c>
      <c r="U72" s="8">
        <f t="shared" ref="U72" si="437">(B72/B71-1)*100</f>
        <v>1.1459194832832864</v>
      </c>
      <c r="V72" s="8">
        <f t="shared" ref="V72" si="438">(C72/C71-1)*100</f>
        <v>1.1081043430709148</v>
      </c>
      <c r="W72" s="8">
        <f t="shared" ref="W72" si="439">(D72/D71-1)*100</f>
        <v>0.38469212486555993</v>
      </c>
      <c r="X72" s="8">
        <f t="shared" ref="X72" si="440">(E72/E71-1)*100</f>
        <v>1.7001819876529156</v>
      </c>
      <c r="Y72" s="8">
        <f t="shared" ref="Y72" si="441">(F72/F71-1)*100</f>
        <v>0.82400765845311863</v>
      </c>
      <c r="Z72" s="8">
        <f t="shared" ref="Z72" si="442">(G72/G71-1)*100</f>
        <v>1.1921546847042386</v>
      </c>
      <c r="AA72" s="8">
        <f t="shared" ref="AA72" si="443">(H72/H71-1)*100</f>
        <v>0.69444792635815489</v>
      </c>
      <c r="AB72" s="8">
        <f t="shared" ref="AB72" si="444">(I72/I71-1)*100</f>
        <v>0.7555824115122789</v>
      </c>
      <c r="AC72" s="8">
        <f t="shared" ref="AC72" si="445">(J72/J71-1)*100</f>
        <v>1.283304902304061</v>
      </c>
      <c r="AD72" s="8">
        <f t="shared" ref="AD72" si="446">(K72/K71-1)*100</f>
        <v>0.79582779159361738</v>
      </c>
      <c r="AE72" s="8">
        <f t="shared" ref="AE72" si="447">(L72/L71-1)*100</f>
        <v>1.0232436643352605</v>
      </c>
      <c r="AF72" s="8">
        <f t="shared" ref="AF72" si="448">(M72/M71-1)*100</f>
        <v>0.60726047146906215</v>
      </c>
      <c r="AG72" s="8">
        <f t="shared" ref="AG72" si="449">(N72/N71-1)*100</f>
        <v>1.2433590042561615</v>
      </c>
      <c r="AH72" s="8">
        <f t="shared" ref="AH72" si="450">(O72/O71-1)*100</f>
        <v>0.6818879099127706</v>
      </c>
      <c r="AI72" s="8">
        <f t="shared" ref="AI72" si="451">(P72/P71-1)*100</f>
        <v>1.008382873905278</v>
      </c>
      <c r="AJ72" s="8">
        <f t="shared" ref="AJ72" si="452">(Q72/Q71-1)*100</f>
        <v>0.56425539740287967</v>
      </c>
      <c r="AK72" s="8">
        <f t="shared" ref="AK72" si="453">(R72/R71-1)*100</f>
        <v>0.59374556946716339</v>
      </c>
      <c r="AL72" s="8">
        <f t="shared" ref="AL72" si="454">(S72/S71-1)*100</f>
        <v>1.0242161090528556</v>
      </c>
      <c r="AN72" s="8">
        <f t="shared" ref="AN72" si="455">(B72/B68-1)*100</f>
        <v>2.8681131716232544</v>
      </c>
      <c r="AO72" s="8">
        <f t="shared" ref="AO72" si="456">(C72/C68-1)*100</f>
        <v>2.2212188983262271</v>
      </c>
      <c r="AP72" s="8">
        <f t="shared" ref="AP72" si="457">(D72/D68-1)*100</f>
        <v>2.738865249773359</v>
      </c>
      <c r="AQ72" s="8">
        <f t="shared" ref="AQ72" si="458">(E72/E68-1)*100</f>
        <v>3.3652244353708616</v>
      </c>
      <c r="AR72" s="8">
        <f t="shared" ref="AR72" si="459">(F72/F68-1)*100</f>
        <v>4.2916324715045917</v>
      </c>
      <c r="AS72" s="8">
        <f t="shared" ref="AS72" si="460">(G72/G68-1)*100</f>
        <v>3.6513407393510056</v>
      </c>
      <c r="AT72" s="8">
        <f t="shared" ref="AT72" si="461">(H72/H68-1)*100</f>
        <v>1.2973601678329505</v>
      </c>
      <c r="AU72" s="8">
        <f t="shared" ref="AU72" si="462">(I72/I68-1)*100</f>
        <v>1.7171133440853747</v>
      </c>
      <c r="AV72" s="8">
        <f t="shared" ref="AV72" si="463">(J72/J68-1)*100</f>
        <v>3.3295895471330494</v>
      </c>
      <c r="AW72" s="8">
        <f t="shared" ref="AW72" si="464">(K72/K68-1)*100</f>
        <v>3.6917686032576391</v>
      </c>
      <c r="AX72" s="8">
        <f t="shared" ref="AX72" si="465">(L72/L68-1)*100</f>
        <v>4.013457115564556</v>
      </c>
      <c r="AY72" s="8">
        <f t="shared" ref="AY72" si="466">(M72/M68-1)*100</f>
        <v>3.2345357204330183</v>
      </c>
      <c r="AZ72" s="8">
        <f t="shared" ref="AZ72" si="467">(N72/N68-1)*100</f>
        <v>4.0527859739960537</v>
      </c>
      <c r="BA72" s="8">
        <f t="shared" ref="BA72" si="468">(O72/O68-1)*100</f>
        <v>3.7766113132591483</v>
      </c>
      <c r="BB72" s="8">
        <f t="shared" ref="BB72" si="469">(P72/P68-1)*100</f>
        <v>3.8257640954497019</v>
      </c>
      <c r="BC72" s="8">
        <f t="shared" ref="BC72" si="470">(Q72/Q68-1)*100</f>
        <v>2.7959617160377093</v>
      </c>
      <c r="BD72" s="8">
        <f t="shared" ref="BD72" si="471">(R72/R68-1)*100</f>
        <v>0.75466681862486062</v>
      </c>
      <c r="BE72" s="8">
        <f t="shared" ref="BE72" si="472">(S72/S68-1)*100</f>
        <v>3.2481505085904638</v>
      </c>
      <c r="BG72" s="17">
        <f t="shared" ref="BG72:BG73" si="473">U72*4</f>
        <v>4.5836779331331456</v>
      </c>
      <c r="BH72" s="17">
        <f t="shared" ref="BH72:BH73" si="474">V72*4</f>
        <v>4.4324173722836591</v>
      </c>
      <c r="BI72" s="17">
        <f t="shared" ref="BI72:BI73" si="475">W72*4</f>
        <v>1.5387684994622397</v>
      </c>
      <c r="BJ72" s="17">
        <f t="shared" ref="BJ72:BJ73" si="476">X72*4</f>
        <v>6.8007279506116625</v>
      </c>
      <c r="BK72" s="17">
        <f t="shared" ref="BK72:BK73" si="477">Y72*4</f>
        <v>3.2960306338124745</v>
      </c>
      <c r="BL72" s="17">
        <f t="shared" ref="BL72:BL73" si="478">Z72*4</f>
        <v>4.7686187388169543</v>
      </c>
      <c r="BM72" s="17">
        <f t="shared" ref="BM72:BM73" si="479">AA72*4</f>
        <v>2.7777917054326196</v>
      </c>
      <c r="BN72" s="17">
        <f t="shared" ref="BN72:BN73" si="480">AB72*4</f>
        <v>3.0223296460491156</v>
      </c>
      <c r="BO72" s="17">
        <f t="shared" ref="BO72:BO73" si="481">AC72*4</f>
        <v>5.1332196092162441</v>
      </c>
      <c r="BP72" s="17">
        <f t="shared" ref="BP72:BP73" si="482">AD72*4</f>
        <v>3.1833111663744695</v>
      </c>
      <c r="BQ72" s="17">
        <f t="shared" ref="BQ72:BQ73" si="483">AE72*4</f>
        <v>4.0929746573410419</v>
      </c>
      <c r="BR72" s="17">
        <f t="shared" ref="BR72:BR73" si="484">AF72*4</f>
        <v>2.4290418858762486</v>
      </c>
      <c r="BS72" s="17">
        <f t="shared" ref="BS72:BS73" si="485">AG72*4</f>
        <v>4.9734360170246461</v>
      </c>
      <c r="BT72" s="17">
        <f t="shared" ref="BT72:BT73" si="486">AH72*4</f>
        <v>2.7275516396510824</v>
      </c>
      <c r="BU72" s="17">
        <f t="shared" ref="BU72:BU73" si="487">AI72*4</f>
        <v>4.0335314956211121</v>
      </c>
      <c r="BV72" s="17">
        <f t="shared" ref="BV72:BV73" si="488">AJ72*4</f>
        <v>2.2570215896115187</v>
      </c>
      <c r="BW72" s="17">
        <f t="shared" ref="BW72:BW73" si="489">AK72*4</f>
        <v>2.3749822778686536</v>
      </c>
      <c r="BX72" s="17">
        <f t="shared" ref="BX72:BX73" si="490">AL72*4</f>
        <v>4.0968644362114226</v>
      </c>
    </row>
    <row r="73" spans="1:76" x14ac:dyDescent="0.25">
      <c r="A73" s="1">
        <f t="shared" si="166"/>
        <v>201703</v>
      </c>
      <c r="B73" s="18">
        <v>105.60175696675402</v>
      </c>
      <c r="C73" s="18">
        <v>105.87422133486413</v>
      </c>
      <c r="D73" s="18">
        <v>103.85706639175741</v>
      </c>
      <c r="E73" s="18">
        <v>108.40604973887801</v>
      </c>
      <c r="F73" s="18">
        <v>107.27817105766719</v>
      </c>
      <c r="G73" s="18">
        <v>106.46485507310119</v>
      </c>
      <c r="H73" s="18">
        <v>103.85829647869237</v>
      </c>
      <c r="I73" s="18">
        <v>105.60257389041392</v>
      </c>
      <c r="J73" s="18">
        <v>107.04120308009819</v>
      </c>
      <c r="K73" s="18">
        <v>106.44167508920775</v>
      </c>
      <c r="L73" s="18">
        <v>105.5232598445612</v>
      </c>
      <c r="M73" s="18">
        <v>105.54895663687303</v>
      </c>
      <c r="N73" s="18">
        <v>108.65701386483249</v>
      </c>
      <c r="O73" s="18">
        <v>107.16192357618232</v>
      </c>
      <c r="P73" s="18">
        <v>106.66096029458859</v>
      </c>
      <c r="Q73" s="18">
        <v>105.17862454459403</v>
      </c>
      <c r="R73" s="18">
        <v>103.08796297846192</v>
      </c>
      <c r="S73" s="18">
        <v>106.56199183922583</v>
      </c>
      <c r="U73" s="8">
        <f t="shared" ref="U73" si="491">(B73/B72-1)*100</f>
        <v>0.66791792599545374</v>
      </c>
      <c r="V73" s="8">
        <f t="shared" ref="V73" si="492">(C73/C72-1)*100</f>
        <v>0.98815628576607306</v>
      </c>
      <c r="W73" s="8">
        <f t="shared" ref="W73" si="493">(D73/D72-1)*100</f>
        <v>0.26941026420999048</v>
      </c>
      <c r="X73" s="8">
        <f t="shared" ref="X73" si="494">(E73/E72-1)*100</f>
        <v>0.93076701599430489</v>
      </c>
      <c r="Y73" s="8">
        <f t="shared" ref="Y73" si="495">(F73/F72-1)*100</f>
        <v>0.88892878549253762</v>
      </c>
      <c r="Z73" s="8">
        <f t="shared" ref="Z73" si="496">(G73/G72-1)*100</f>
        <v>0.86974692245758156</v>
      </c>
      <c r="AA73" s="8">
        <f t="shared" ref="AA73" si="497">(H73/H72-1)*100</f>
        <v>0.41926429473087001</v>
      </c>
      <c r="AB73" s="8">
        <f t="shared" ref="AB73" si="498">(I73/I72-1)*100</f>
        <v>0.70277858921277137</v>
      </c>
      <c r="AC73" s="8">
        <f t="shared" ref="AC73" si="499">(J73/J72-1)*100</f>
        <v>0.67523669434288447</v>
      </c>
      <c r="AD73" s="8">
        <f t="shared" ref="AD73" si="500">(K73/K72-1)*100</f>
        <v>0.60702803071794875</v>
      </c>
      <c r="AE73" s="8">
        <f t="shared" ref="AE73" si="501">(L73/L72-1)*100</f>
        <v>0.61800532946150177</v>
      </c>
      <c r="AF73" s="8">
        <f t="shared" ref="AF73" si="502">(M73/M72-1)*100</f>
        <v>0.31469133743271538</v>
      </c>
      <c r="AG73" s="8">
        <f t="shared" ref="AG73" si="503">(N73/N72-1)*100</f>
        <v>0.80412810559256087</v>
      </c>
      <c r="AH73" s="8">
        <f t="shared" ref="AH73" si="504">(O73/O72-1)*100</f>
        <v>0.20825713205920859</v>
      </c>
      <c r="AI73" s="8">
        <f t="shared" ref="AI73" si="505">(P73/P72-1)*100</f>
        <v>0.49163023630129921</v>
      </c>
      <c r="AJ73" s="8">
        <f t="shared" ref="AJ73" si="506">(Q73/Q72-1)*100</f>
        <v>0.10549616199615475</v>
      </c>
      <c r="AK73" s="8">
        <f t="shared" ref="AK73" si="507">(R73/R72-1)*100</f>
        <v>0.60136903672003417</v>
      </c>
      <c r="AL73" s="8">
        <f t="shared" ref="AL73" si="508">(S73/S72-1)*100</f>
        <v>0.62962882163335454</v>
      </c>
      <c r="AN73" s="8">
        <f t="shared" ref="AN73" si="509">(B73/B69-1)*100</f>
        <v>2.6598545798302675</v>
      </c>
      <c r="AO73" s="8">
        <f t="shared" ref="AO73" si="510">(C73/C69-1)*100</f>
        <v>2.6192960164470591</v>
      </c>
      <c r="AP73" s="8">
        <f t="shared" ref="AP73" si="511">(D73/D69-1)*100</f>
        <v>1.9228034207030786</v>
      </c>
      <c r="AQ73" s="8">
        <f t="shared" ref="AQ73" si="512">(E73/E69-1)*100</f>
        <v>2.5995529183259869</v>
      </c>
      <c r="AR73" s="8">
        <f t="shared" ref="AR73" si="513">(F73/F69-1)*100</f>
        <v>3.8943945397752477</v>
      </c>
      <c r="AS73" s="8">
        <f t="shared" ref="AS73" si="514">(G73/G69-1)*100</f>
        <v>3.1767671324820057</v>
      </c>
      <c r="AT73" s="8">
        <f t="shared" ref="AT73" si="515">(H73/H69-1)*100</f>
        <v>1.0792007245609359</v>
      </c>
      <c r="AU73" s="8">
        <f t="shared" ref="AU73" si="516">(I73/I69-1)*100</f>
        <v>1.6919653385437661</v>
      </c>
      <c r="AV73" s="8">
        <f t="shared" ref="AV73" si="517">(J73/J69-1)*100</f>
        <v>3.2857605266999768</v>
      </c>
      <c r="AW73" s="8">
        <f t="shared" ref="AW73" si="518">(K73/K69-1)*100</f>
        <v>3.7556742969374168</v>
      </c>
      <c r="AX73" s="8">
        <f t="shared" ref="AX73" si="519">(L73/L69-1)*100</f>
        <v>3.8226731694660732</v>
      </c>
      <c r="AY73" s="8">
        <f t="shared" ref="AY73" si="520">(M73/M69-1)*100</f>
        <v>2.2744735456012188</v>
      </c>
      <c r="AZ73" s="8">
        <f t="shared" ref="AZ73" si="521">(N73/N69-1)*100</f>
        <v>3.9568042185804675</v>
      </c>
      <c r="BA73" s="8">
        <f t="shared" ref="BA73" si="522">(O73/O69-1)*100</f>
        <v>3.0118388367892157</v>
      </c>
      <c r="BB73" s="8">
        <f t="shared" ref="BB73" si="523">(P73/P69-1)*100</f>
        <v>3.4270115126805889</v>
      </c>
      <c r="BC73" s="8">
        <f t="shared" ref="BC73" si="524">(Q73/Q69-1)*100</f>
        <v>1.9720686807861654</v>
      </c>
      <c r="BD73" s="8">
        <f t="shared" ref="BD73" si="525">(R73/R69-1)*100</f>
        <v>0.82096117027115056</v>
      </c>
      <c r="BE73" s="8">
        <f t="shared" ref="BE73" si="526">(S73/S69-1)*100</f>
        <v>3.0159496570635325</v>
      </c>
      <c r="BG73" s="17">
        <f t="shared" si="473"/>
        <v>2.671671703981815</v>
      </c>
      <c r="BH73" s="17">
        <f t="shared" si="474"/>
        <v>3.9526251430642922</v>
      </c>
      <c r="BI73" s="17">
        <f t="shared" si="475"/>
        <v>1.0776410568399619</v>
      </c>
      <c r="BJ73" s="17">
        <f t="shared" si="476"/>
        <v>3.7230680639772196</v>
      </c>
      <c r="BK73" s="17">
        <f t="shared" si="477"/>
        <v>3.5557151419701505</v>
      </c>
      <c r="BL73" s="17">
        <f t="shared" si="478"/>
        <v>3.4789876898303262</v>
      </c>
      <c r="BM73" s="17">
        <f t="shared" si="479"/>
        <v>1.6770571789234801</v>
      </c>
      <c r="BN73" s="17">
        <f t="shared" si="480"/>
        <v>2.8111143568510855</v>
      </c>
      <c r="BO73" s="17">
        <f t="shared" si="481"/>
        <v>2.7009467773715379</v>
      </c>
      <c r="BP73" s="17">
        <f t="shared" si="482"/>
        <v>2.428112122871795</v>
      </c>
      <c r="BQ73" s="17">
        <f t="shared" si="483"/>
        <v>2.4720213178460071</v>
      </c>
      <c r="BR73" s="17">
        <f t="shared" si="484"/>
        <v>1.2587653497308615</v>
      </c>
      <c r="BS73" s="17">
        <f t="shared" si="485"/>
        <v>3.2165124223702435</v>
      </c>
      <c r="BT73" s="17">
        <f t="shared" si="486"/>
        <v>0.83302852823683438</v>
      </c>
      <c r="BU73" s="17">
        <f t="shared" si="487"/>
        <v>1.9665209452051968</v>
      </c>
      <c r="BV73" s="17">
        <f t="shared" si="488"/>
        <v>0.42198464798461899</v>
      </c>
      <c r="BW73" s="17">
        <f t="shared" si="489"/>
        <v>2.4054761468801367</v>
      </c>
      <c r="BX73" s="17">
        <f t="shared" si="490"/>
        <v>2.5185152865334182</v>
      </c>
    </row>
    <row r="74" spans="1:76" x14ac:dyDescent="0.25">
      <c r="A74" s="1">
        <f t="shared" si="166"/>
        <v>201704</v>
      </c>
      <c r="B74" s="18">
        <v>106.45777100864998</v>
      </c>
      <c r="C74" s="18">
        <v>106.76010478639817</v>
      </c>
      <c r="D74" s="18">
        <v>104.38367483748199</v>
      </c>
      <c r="E74" s="18">
        <v>109.02287099283868</v>
      </c>
      <c r="F74" s="18">
        <v>107.65328034888188</v>
      </c>
      <c r="G74" s="18">
        <v>106.42830863887211</v>
      </c>
      <c r="H74" s="18">
        <v>104.78829191970398</v>
      </c>
      <c r="I74" s="18">
        <v>106.64040788585311</v>
      </c>
      <c r="J74" s="18">
        <v>106.62340329505858</v>
      </c>
      <c r="K74" s="18">
        <v>107.09554805648135</v>
      </c>
      <c r="L74" s="18">
        <v>106.08771203785761</v>
      </c>
      <c r="M74" s="18">
        <v>105.98841782564594</v>
      </c>
      <c r="N74" s="18">
        <v>109.81381993474648</v>
      </c>
      <c r="O74" s="18">
        <v>107.27081394626833</v>
      </c>
      <c r="P74" s="18">
        <v>107.20219352207286</v>
      </c>
      <c r="Q74" s="18">
        <v>106.20654849901395</v>
      </c>
      <c r="R74" s="18">
        <v>103.34878623563412</v>
      </c>
      <c r="S74" s="18">
        <v>107.13667164688016</v>
      </c>
      <c r="U74" s="8">
        <f t="shared" ref="U74" si="527">(B74/B73-1)*100</f>
        <v>0.81060587104195836</v>
      </c>
      <c r="V74" s="8">
        <f t="shared" ref="V74" si="528">(C74/C73-1)*100</f>
        <v>0.83673196398972305</v>
      </c>
      <c r="W74" s="8">
        <f t="shared" ref="W74" si="529">(D74/D73-1)*100</f>
        <v>0.5070511463689531</v>
      </c>
      <c r="X74" s="8">
        <f t="shared" ref="X74" si="530">(E74/E73-1)*100</f>
        <v>0.56899154193554846</v>
      </c>
      <c r="Y74" s="8">
        <f t="shared" ref="Y74" si="531">(F74/F73-1)*100</f>
        <v>0.3496604085588384</v>
      </c>
      <c r="Z74" s="8">
        <f t="shared" ref="Z74" si="532">(G74/G73-1)*100</f>
        <v>-3.4327228646469088E-2</v>
      </c>
      <c r="AA74" s="8">
        <f t="shared" ref="AA74" si="533">(H74/H73-1)*100</f>
        <v>0.89544646171084707</v>
      </c>
      <c r="AB74" s="8">
        <f t="shared" ref="AB74" si="534">(I74/I73-1)*100</f>
        <v>0.98277339008439046</v>
      </c>
      <c r="AC74" s="8">
        <f t="shared" ref="AC74" si="535">(J74/J73-1)*100</f>
        <v>-0.39031678738417064</v>
      </c>
      <c r="AD74" s="8">
        <f t="shared" ref="AD74" si="536">(K74/K73-1)*100</f>
        <v>0.61430165085769595</v>
      </c>
      <c r="AE74" s="8">
        <f t="shared" ref="AE74" si="537">(L74/L73-1)*100</f>
        <v>0.53490784318819262</v>
      </c>
      <c r="AF74" s="8">
        <f t="shared" ref="AF74" si="538">(M74/M73-1)*100</f>
        <v>0.41635768156838004</v>
      </c>
      <c r="AG74" s="8">
        <f t="shared" ref="AG74" si="539">(N74/N73-1)*100</f>
        <v>1.0646400345154294</v>
      </c>
      <c r="AH74" s="8">
        <f t="shared" ref="AH74" si="540">(O74/O73-1)*100</f>
        <v>0.1016129297162216</v>
      </c>
      <c r="AI74" s="8">
        <f t="shared" ref="AI74" si="541">(P74/P73-1)*100</f>
        <v>0.50743329704647788</v>
      </c>
      <c r="AJ74" s="8">
        <f t="shared" ref="AJ74" si="542">(Q74/Q73-1)*100</f>
        <v>0.97731260403020048</v>
      </c>
      <c r="AK74" s="8">
        <f t="shared" ref="AK74" si="543">(R74/R73-1)*100</f>
        <v>0.25301038999743231</v>
      </c>
      <c r="AL74" s="8">
        <f t="shared" ref="AL74" si="544">(S74/S73-1)*100</f>
        <v>0.53929154076002295</v>
      </c>
      <c r="AN74" s="8">
        <f t="shared" ref="AN74" si="545">(B74/B70-1)*100</f>
        <v>3.1779094720610912</v>
      </c>
      <c r="AO74" s="8">
        <f t="shared" ref="AO74" si="546">(C74/C70-1)*100</f>
        <v>3.1000956612733166</v>
      </c>
      <c r="AP74" s="8">
        <f t="shared" ref="AP74" si="547">(D74/D70-1)*100</f>
        <v>1.7096309247071284</v>
      </c>
      <c r="AQ74" s="8">
        <f t="shared" ref="AQ74" si="548">(E74/E70-1)*100</f>
        <v>3.9965490469476173</v>
      </c>
      <c r="AR74" s="8">
        <f t="shared" ref="AR74" si="549">(F74/F70-1)*100</f>
        <v>3.4708615372495144</v>
      </c>
      <c r="AS74" s="8">
        <f t="shared" ref="AS74" si="550">(G74/G70-1)*100</f>
        <v>2.5770328035206846</v>
      </c>
      <c r="AT74" s="8">
        <f t="shared" ref="AT74" si="551">(H74/H70-1)*100</f>
        <v>1.8702575691801782</v>
      </c>
      <c r="AU74" s="8">
        <f t="shared" ref="AU74" si="552">(I74/I70-1)*100</f>
        <v>2.7415566794676272</v>
      </c>
      <c r="AV74" s="8">
        <f t="shared" ref="AV74" si="553">(J74/J70-1)*100</f>
        <v>2.17816160459674</v>
      </c>
      <c r="AW74" s="8">
        <f t="shared" ref="AW74" si="554">(K74/K70-1)*100</f>
        <v>3.3752344924405708</v>
      </c>
      <c r="AX74" s="8">
        <f t="shared" ref="AX74" si="555">(L74/L70-1)*100</f>
        <v>3.4949648634177377</v>
      </c>
      <c r="AY74" s="8">
        <f t="shared" ref="AY74" si="556">(M74/M70-1)*100</f>
        <v>2.1071009120124717</v>
      </c>
      <c r="AZ74" s="8">
        <f t="shared" ref="AZ74" si="557">(N74/N70-1)*100</f>
        <v>4.3703762926240008</v>
      </c>
      <c r="BA74" s="8">
        <f t="shared" ref="BA74" si="558">(O74/O70-1)*100</f>
        <v>2.3099745243153613</v>
      </c>
      <c r="BB74" s="8">
        <f t="shared" ref="BB74" si="559">(P74/P70-1)*100</f>
        <v>3.4295437090037684</v>
      </c>
      <c r="BC74" s="8">
        <f t="shared" ref="BC74" si="560">(Q74/Q70-1)*100</f>
        <v>2.3218546848682076</v>
      </c>
      <c r="BD74" s="8">
        <f t="shared" ref="BD74" si="561">(R74/R70-1)*100</f>
        <v>1.2155045585830804</v>
      </c>
      <c r="BE74" s="8">
        <f t="shared" ref="BE74" si="562">(S74/S70-1)*100</f>
        <v>3.011051468718362</v>
      </c>
      <c r="BG74" s="17">
        <f t="shared" ref="BG74" si="563">U74*4</f>
        <v>3.2424234841678334</v>
      </c>
      <c r="BH74" s="17">
        <f t="shared" ref="BH74" si="564">V74*4</f>
        <v>3.3469278559588922</v>
      </c>
      <c r="BI74" s="17">
        <f t="shared" ref="BI74" si="565">W74*4</f>
        <v>2.0282045854758124</v>
      </c>
      <c r="BJ74" s="17">
        <f t="shared" ref="BJ74" si="566">X74*4</f>
        <v>2.2759661677421938</v>
      </c>
      <c r="BK74" s="17">
        <f t="shared" ref="BK74" si="567">Y74*4</f>
        <v>1.3986416342353536</v>
      </c>
      <c r="BL74" s="17">
        <f t="shared" ref="BL74" si="568">Z74*4</f>
        <v>-0.13730891458587635</v>
      </c>
      <c r="BM74" s="17">
        <f t="shared" ref="BM74" si="569">AA74*4</f>
        <v>3.5817858468433883</v>
      </c>
      <c r="BN74" s="17">
        <f t="shared" ref="BN74" si="570">AB74*4</f>
        <v>3.9310935603375619</v>
      </c>
      <c r="BO74" s="17">
        <f t="shared" ref="BO74" si="571">AC74*4</f>
        <v>-1.5612671495366826</v>
      </c>
      <c r="BP74" s="17">
        <f t="shared" ref="BP74" si="572">AD74*4</f>
        <v>2.4572066034307838</v>
      </c>
      <c r="BQ74" s="17">
        <f t="shared" ref="BQ74" si="573">AE74*4</f>
        <v>2.1396313727527705</v>
      </c>
      <c r="BR74" s="17">
        <f t="shared" ref="BR74" si="574">AF74*4</f>
        <v>1.6654307262735202</v>
      </c>
      <c r="BS74" s="17">
        <f t="shared" ref="BS74" si="575">AG74*4</f>
        <v>4.2585601380617177</v>
      </c>
      <c r="BT74" s="17">
        <f t="shared" ref="BT74" si="576">AH74*4</f>
        <v>0.4064517188648864</v>
      </c>
      <c r="BU74" s="17">
        <f t="shared" ref="BU74" si="577">AI74*4</f>
        <v>2.0297331881859115</v>
      </c>
      <c r="BV74" s="17">
        <f t="shared" ref="BV74" si="578">AJ74*4</f>
        <v>3.9092504161208019</v>
      </c>
      <c r="BW74" s="17">
        <f t="shared" ref="BW74" si="579">AK74*4</f>
        <v>1.0120415599897292</v>
      </c>
      <c r="BX74" s="17">
        <f t="shared" ref="BX74" si="580">AL74*4</f>
        <v>2.1571661630400918</v>
      </c>
    </row>
    <row r="75" spans="1:76" x14ac:dyDescent="0.25">
      <c r="A75" s="1">
        <f t="shared" si="166"/>
        <v>201801</v>
      </c>
      <c r="B75" s="18">
        <v>106.93713495839758</v>
      </c>
      <c r="C75" s="18">
        <v>107.54805985438486</v>
      </c>
      <c r="D75" s="18">
        <v>104.89646130469747</v>
      </c>
      <c r="E75" s="18">
        <v>108.98427862610025</v>
      </c>
      <c r="F75" s="18">
        <v>107.68098146584397</v>
      </c>
      <c r="G75" s="18">
        <v>106.83342115005844</v>
      </c>
      <c r="H75" s="18">
        <v>105.71614336768769</v>
      </c>
      <c r="I75" s="18">
        <v>107.53998986679832</v>
      </c>
      <c r="J75" s="18">
        <v>107.19327025198957</v>
      </c>
      <c r="K75" s="18">
        <v>107.49419455356716</v>
      </c>
      <c r="L75" s="18">
        <v>106.14210543125057</v>
      </c>
      <c r="M75" s="18">
        <v>106.60632907934949</v>
      </c>
      <c r="N75" s="18">
        <v>110.28064344830666</v>
      </c>
      <c r="O75" s="18">
        <v>106.40373942851097</v>
      </c>
      <c r="P75" s="18">
        <v>107.54124918050547</v>
      </c>
      <c r="Q75" s="18">
        <v>106.54870898537419</v>
      </c>
      <c r="R75" s="18">
        <v>104.00538551066803</v>
      </c>
      <c r="S75" s="18">
        <v>107.59413489488733</v>
      </c>
      <c r="U75" s="8">
        <f t="shared" ref="U75" si="581">(B75/B74-1)*100</f>
        <v>0.45028554064752147</v>
      </c>
      <c r="V75" s="8">
        <f t="shared" ref="V75" si="582">(C75/C74-1)*100</f>
        <v>0.73806134750729058</v>
      </c>
      <c r="W75" s="8">
        <f t="shared" ref="W75" si="583">(D75/D74-1)*100</f>
        <v>0.49125159467113821</v>
      </c>
      <c r="X75" s="8">
        <f t="shared" ref="X75" si="584">(E75/E74-1)*100</f>
        <v>-3.5398413550269403E-2</v>
      </c>
      <c r="Y75" s="8">
        <f t="shared" ref="Y75" si="585">(F75/F74-1)*100</f>
        <v>2.5731790868155358E-2</v>
      </c>
      <c r="Z75" s="8">
        <f t="shared" ref="Z75" si="586">(G75/G74-1)*100</f>
        <v>0.38064356783207298</v>
      </c>
      <c r="AA75" s="8">
        <f t="shared" ref="AA75" si="587">(H75/H74-1)*100</f>
        <v>0.88545335646341705</v>
      </c>
      <c r="AB75" s="8">
        <f t="shared" ref="AB75" si="588">(I75/I74-1)*100</f>
        <v>0.84356577284299128</v>
      </c>
      <c r="AC75" s="8">
        <f t="shared" ref="AC75" si="589">(J75/J74-1)*100</f>
        <v>0.53446704880917295</v>
      </c>
      <c r="AD75" s="8">
        <f t="shared" ref="AD75" si="590">(K75/K74-1)*100</f>
        <v>0.37223442460518896</v>
      </c>
      <c r="AE75" s="8">
        <f t="shared" ref="AE75" si="591">(L75/L74-1)*100</f>
        <v>5.1272095842302967E-2</v>
      </c>
      <c r="AF75" s="8">
        <f t="shared" ref="AF75" si="592">(M75/M74-1)*100</f>
        <v>0.58299884683630232</v>
      </c>
      <c r="AG75" s="8">
        <f t="shared" ref="AG75" si="593">(N75/N74-1)*100</f>
        <v>0.42510452130486431</v>
      </c>
      <c r="AH75" s="8">
        <f t="shared" ref="AH75" si="594">(O75/O74-1)*100</f>
        <v>-0.80830422167923466</v>
      </c>
      <c r="AI75" s="8">
        <f t="shared" ref="AI75" si="595">(P75/P74-1)*100</f>
        <v>0.31627679182031354</v>
      </c>
      <c r="AJ75" s="8">
        <f t="shared" ref="AJ75" si="596">(Q75/Q74-1)*100</f>
        <v>0.32216515007397195</v>
      </c>
      <c r="AK75" s="8">
        <f t="shared" ref="AK75" si="597">(R75/R74-1)*100</f>
        <v>0.63532364428244836</v>
      </c>
      <c r="AL75" s="8">
        <f t="shared" ref="AL75" si="598">(S75/S74-1)*100</f>
        <v>0.42699034884614573</v>
      </c>
      <c r="AN75" s="8">
        <f t="shared" ref="AN75" si="599">(B75/B71-1)*100</f>
        <v>3.1090661750632353</v>
      </c>
      <c r="AO75" s="8">
        <f t="shared" ref="AO75" si="600">(C75/C71-1)*100</f>
        <v>3.7214936799831122</v>
      </c>
      <c r="AP75" s="8">
        <f t="shared" ref="AP75" si="601">(D75/D71-1)*100</f>
        <v>1.6624890143490667</v>
      </c>
      <c r="AQ75" s="8">
        <f t="shared" ref="AQ75" si="602">(E75/E71-1)*100</f>
        <v>3.1942831230175495</v>
      </c>
      <c r="AR75" s="8">
        <f t="shared" ref="AR75" si="603">(F75/F71-1)*100</f>
        <v>2.1022027329887782</v>
      </c>
      <c r="AS75" s="8">
        <f t="shared" ref="AS75" si="604">(G75/G71-1)*100</f>
        <v>2.4256299136864889</v>
      </c>
      <c r="AT75" s="8">
        <f t="shared" ref="AT75" si="605">(H75/H71-1)*100</f>
        <v>2.9254268577480147</v>
      </c>
      <c r="AU75" s="8">
        <f t="shared" ref="AU75" si="606">(I75/I71-1)*100</f>
        <v>3.3251535163221657</v>
      </c>
      <c r="AV75" s="8">
        <f t="shared" ref="AV75" si="607">(J75/J71-1)*100</f>
        <v>2.1120657848165747</v>
      </c>
      <c r="AW75" s="8">
        <f t="shared" ref="AW75" si="608">(K75/K71-1)*100</f>
        <v>2.410428963842981</v>
      </c>
      <c r="AX75" s="8">
        <f t="shared" ref="AX75" si="609">(L75/L71-1)*100</f>
        <v>2.2436891508899937</v>
      </c>
      <c r="AY75" s="8">
        <f t="shared" ref="AY75" si="610">(M75/M71-1)*100</f>
        <v>1.9349018026240339</v>
      </c>
      <c r="AZ75" s="8">
        <f t="shared" ref="AZ75" si="611">(N75/N71-1)*100</f>
        <v>3.5825000915239436</v>
      </c>
      <c r="BA75" s="8">
        <f t="shared" ref="BA75" si="612">(O75/O71-1)*100</f>
        <v>0.17774455273751322</v>
      </c>
      <c r="BB75" s="8">
        <f t="shared" ref="BB75" si="613">(P75/P71-1)*100</f>
        <v>2.3427063559864125</v>
      </c>
      <c r="BC75" s="8">
        <f t="shared" ref="BC75" si="614">(Q75/Q71-1)*100</f>
        <v>1.9817052560796355</v>
      </c>
      <c r="BD75" s="8">
        <f t="shared" ref="BD75" si="615">(R75/R71-1)*100</f>
        <v>2.0992942740607479</v>
      </c>
      <c r="BE75" s="8">
        <f t="shared" ref="BE75" si="616">(S75/S71-1)*100</f>
        <v>2.6449596521494811</v>
      </c>
      <c r="BG75" s="17">
        <f t="shared" ref="BG75" si="617">U75*4</f>
        <v>1.8011421625900859</v>
      </c>
      <c r="BH75" s="17">
        <f t="shared" ref="BH75" si="618">V75*4</f>
        <v>2.9522453900291623</v>
      </c>
      <c r="BI75" s="17">
        <f t="shared" ref="BI75" si="619">W75*4</f>
        <v>1.9650063786845529</v>
      </c>
      <c r="BJ75" s="17">
        <f t="shared" ref="BJ75" si="620">X75*4</f>
        <v>-0.14159365420107761</v>
      </c>
      <c r="BK75" s="17">
        <f t="shared" ref="BK75" si="621">Y75*4</f>
        <v>0.10292716347262143</v>
      </c>
      <c r="BL75" s="17">
        <f t="shared" ref="BL75" si="622">Z75*4</f>
        <v>1.5225742713282919</v>
      </c>
      <c r="BM75" s="17">
        <f t="shared" ref="BM75" si="623">AA75*4</f>
        <v>3.5418134258536682</v>
      </c>
      <c r="BN75" s="17">
        <f t="shared" ref="BN75" si="624">AB75*4</f>
        <v>3.3742630913719651</v>
      </c>
      <c r="BO75" s="17">
        <f t="shared" ref="BO75" si="625">AC75*4</f>
        <v>2.1378681952366918</v>
      </c>
      <c r="BP75" s="17">
        <f t="shared" ref="BP75" si="626">AD75*4</f>
        <v>1.4889376984207559</v>
      </c>
      <c r="BQ75" s="17">
        <f t="shared" ref="BQ75" si="627">AE75*4</f>
        <v>0.20508838336921187</v>
      </c>
      <c r="BR75" s="17">
        <f t="shared" ref="BR75" si="628">AF75*4</f>
        <v>2.3319953873452093</v>
      </c>
      <c r="BS75" s="17">
        <f t="shared" ref="BS75" si="629">AG75*4</f>
        <v>1.7004180852194573</v>
      </c>
      <c r="BT75" s="17">
        <f t="shared" ref="BT75" si="630">AH75*4</f>
        <v>-3.2332168867169386</v>
      </c>
      <c r="BU75" s="17">
        <f t="shared" ref="BU75" si="631">AI75*4</f>
        <v>1.2651071672812542</v>
      </c>
      <c r="BV75" s="17">
        <f t="shared" ref="BV75" si="632">AJ75*4</f>
        <v>1.2886606002958878</v>
      </c>
      <c r="BW75" s="17">
        <f t="shared" ref="BW75" si="633">AK75*4</f>
        <v>2.5412945771297935</v>
      </c>
      <c r="BX75" s="17">
        <f t="shared" ref="BX75" si="634">AL75*4</f>
        <v>1.7079613953845829</v>
      </c>
    </row>
    <row r="76" spans="1:76" x14ac:dyDescent="0.25">
      <c r="A76" s="1">
        <f t="shared" si="166"/>
        <v>201802</v>
      </c>
      <c r="B76" s="18">
        <v>107.59284185943983</v>
      </c>
      <c r="C76" s="18">
        <v>108.00491850832805</v>
      </c>
      <c r="D76" s="18">
        <v>105.13121085945376</v>
      </c>
      <c r="E76" s="18">
        <v>110.38292928061367</v>
      </c>
      <c r="F76" s="18">
        <v>108.63072782776955</v>
      </c>
      <c r="G76" s="18">
        <v>107.62646696100622</v>
      </c>
      <c r="H76" s="18">
        <v>106.579219263946</v>
      </c>
      <c r="I76" s="18">
        <v>108.47855211964374</v>
      </c>
      <c r="J76" s="18">
        <v>108.19036029362327</v>
      </c>
      <c r="K76" s="18">
        <v>107.93248729691439</v>
      </c>
      <c r="L76" s="18">
        <v>106.56438422255628</v>
      </c>
      <c r="M76" s="18">
        <v>107.36012733725556</v>
      </c>
      <c r="N76" s="18">
        <v>110.54648485229755</v>
      </c>
      <c r="O76" s="18">
        <v>106.36882741314375</v>
      </c>
      <c r="P76" s="18">
        <v>107.90939869083196</v>
      </c>
      <c r="Q76" s="18">
        <v>106.99191020519717</v>
      </c>
      <c r="R76" s="18">
        <v>104.62365810002457</v>
      </c>
      <c r="S76" s="18">
        <v>108.22450534016211</v>
      </c>
      <c r="U76" s="8">
        <f t="shared" ref="U76" si="635">(B76/B75-1)*100</f>
        <v>0.61317044008832866</v>
      </c>
      <c r="V76" s="8">
        <f t="shared" ref="V76" si="636">(C76/C75-1)*100</f>
        <v>0.42479488199205218</v>
      </c>
      <c r="W76" s="8">
        <f t="shared" ref="W76" si="637">(D76/D75-1)*100</f>
        <v>0.22379168166064556</v>
      </c>
      <c r="X76" s="8">
        <f t="shared" ref="X76" si="638">(E76/E75-1)*100</f>
        <v>1.283350839355335</v>
      </c>
      <c r="Y76" s="8">
        <f t="shared" ref="Y76" si="639">(F76/F75-1)*100</f>
        <v>0.88200009787877676</v>
      </c>
      <c r="Z76" s="8">
        <f t="shared" ref="Z76" si="640">(G76/G75-1)*100</f>
        <v>0.74231996168490078</v>
      </c>
      <c r="AA76" s="8">
        <f t="shared" ref="AA76" si="641">(H76/H75-1)*100</f>
        <v>0.81640879884965489</v>
      </c>
      <c r="AB76" s="8">
        <f t="shared" ref="AB76" si="642">(I76/I75-1)*100</f>
        <v>0.87275650110061331</v>
      </c>
      <c r="AC76" s="8">
        <f t="shared" ref="AC76" si="643">(J76/J75-1)*100</f>
        <v>0.93017970185045318</v>
      </c>
      <c r="AD76" s="8">
        <f t="shared" ref="AD76" si="644">(K76/K75-1)*100</f>
        <v>0.4077361993059192</v>
      </c>
      <c r="AE76" s="8">
        <f t="shared" ref="AE76" si="645">(L76/L75-1)*100</f>
        <v>0.39784286319741735</v>
      </c>
      <c r="AF76" s="8">
        <f t="shared" ref="AF76" si="646">(M76/M75-1)*100</f>
        <v>0.7070858404147895</v>
      </c>
      <c r="AG76" s="8">
        <f t="shared" ref="AG76" si="647">(N76/N75-1)*100</f>
        <v>0.24105898884738686</v>
      </c>
      <c r="AH76" s="8">
        <f t="shared" ref="AH76" si="648">(O76/O75-1)*100</f>
        <v>-3.2810891379131402E-2</v>
      </c>
      <c r="AI76" s="8">
        <f t="shared" ref="AI76" si="649">(P76/P75-1)*100</f>
        <v>0.34233330292505748</v>
      </c>
      <c r="AJ76" s="8">
        <f t="shared" ref="AJ76" si="650">(Q76/Q75-1)*100</f>
        <v>0.41596113556272574</v>
      </c>
      <c r="AK76" s="8">
        <f t="shared" ref="AK76" si="651">(R76/R75-1)*100</f>
        <v>0.59446209090117108</v>
      </c>
      <c r="AL76" s="8">
        <f t="shared" ref="AL76" si="652">(S76/S75-1)*100</f>
        <v>0.58587807401455638</v>
      </c>
      <c r="AN76" s="8">
        <f t="shared" ref="AN76" si="653">(B76/B72-1)*100</f>
        <v>2.5659769765062013</v>
      </c>
      <c r="AO76" s="8">
        <f t="shared" ref="AO76" si="654">(C76/C72-1)*100</f>
        <v>3.0205223937617598</v>
      </c>
      <c r="AP76" s="8">
        <f t="shared" ref="AP76" si="655">(D76/D72-1)*100</f>
        <v>1.4995404691726888</v>
      </c>
      <c r="AQ76" s="8">
        <f t="shared" ref="AQ76" si="656">(E76/E72-1)*100</f>
        <v>2.7713282109296244</v>
      </c>
      <c r="AR76" s="8">
        <f t="shared" ref="AR76" si="657">(F76/F72-1)*100</f>
        <v>2.1609303708275407</v>
      </c>
      <c r="AS76" s="8">
        <f t="shared" ref="AS76" si="658">(G76/G72-1)*100</f>
        <v>1.9703119593859286</v>
      </c>
      <c r="AT76" s="8">
        <f t="shared" ref="AT76" si="659">(H76/H72-1)*100</f>
        <v>3.0500898865409187</v>
      </c>
      <c r="AU76" s="8">
        <f t="shared" ref="AU76" si="660">(I76/I72-1)*100</f>
        <v>3.4453158984460774</v>
      </c>
      <c r="AV76" s="8">
        <f t="shared" ref="AV76" si="661">(J76/J72-1)*100</f>
        <v>1.7560511017078673</v>
      </c>
      <c r="AW76" s="8">
        <f t="shared" ref="AW76" si="662">(K76/K72-1)*100</f>
        <v>2.0161207140449999</v>
      </c>
      <c r="AX76" s="8">
        <f t="shared" ref="AX76" si="663">(L76/L72-1)*100</f>
        <v>1.6107329837061757</v>
      </c>
      <c r="AY76" s="8">
        <f t="shared" ref="AY76" si="664">(M76/M72-1)*100</f>
        <v>2.0360444948433143</v>
      </c>
      <c r="AZ76" s="8">
        <f t="shared" ref="AZ76" si="665">(N76/N72-1)*100</f>
        <v>2.5570427928042427</v>
      </c>
      <c r="BA76" s="8">
        <f t="shared" ref="BA76" si="666">(O76/O72-1)*100</f>
        <v>-0.53337554477229654</v>
      </c>
      <c r="BB76" s="8">
        <f t="shared" ref="BB76" si="667">(P76/P72-1)*100</f>
        <v>1.6678582520775143</v>
      </c>
      <c r="BC76" s="8">
        <f t="shared" ref="BC76" si="668">(Q76/Q72-1)*100</f>
        <v>1.8313207915162888</v>
      </c>
      <c r="BD76" s="8">
        <f t="shared" ref="BD76" si="669">(R76/R72-1)*100</f>
        <v>2.1000215194011851</v>
      </c>
      <c r="BE76" s="8">
        <f t="shared" ref="BE76" si="670">(S76/S72-1)*100</f>
        <v>2.1995893077566109</v>
      </c>
      <c r="BG76" s="17">
        <f t="shared" ref="BG76" si="671">U76*4</f>
        <v>2.4526817603533146</v>
      </c>
      <c r="BH76" s="17">
        <f t="shared" ref="BH76" si="672">V76*4</f>
        <v>1.6991795279682087</v>
      </c>
      <c r="BI76" s="17">
        <f t="shared" ref="BI76" si="673">W76*4</f>
        <v>0.89516672664258223</v>
      </c>
      <c r="BJ76" s="17">
        <f t="shared" ref="BJ76" si="674">X76*4</f>
        <v>5.13340335742134</v>
      </c>
      <c r="BK76" s="17">
        <f t="shared" ref="BK76" si="675">Y76*4</f>
        <v>3.528000391515107</v>
      </c>
      <c r="BL76" s="17">
        <f t="shared" ref="BL76" si="676">Z76*4</f>
        <v>2.9692798467396031</v>
      </c>
      <c r="BM76" s="17">
        <f t="shared" ref="BM76" si="677">AA76*4</f>
        <v>3.2656351953986196</v>
      </c>
      <c r="BN76" s="17">
        <f t="shared" ref="BN76" si="678">AB76*4</f>
        <v>3.4910260044024533</v>
      </c>
      <c r="BO76" s="17">
        <f t="shared" ref="BO76" si="679">AC76*4</f>
        <v>3.7207188074018127</v>
      </c>
      <c r="BP76" s="17">
        <f t="shared" ref="BP76" si="680">AD76*4</f>
        <v>1.6309447972236768</v>
      </c>
      <c r="BQ76" s="17">
        <f t="shared" ref="BQ76" si="681">AE76*4</f>
        <v>1.5913714527896694</v>
      </c>
      <c r="BR76" s="17">
        <f t="shared" ref="BR76" si="682">AF76*4</f>
        <v>2.828343361659158</v>
      </c>
      <c r="BS76" s="17">
        <f t="shared" ref="BS76" si="683">AG76*4</f>
        <v>0.96423595538954743</v>
      </c>
      <c r="BT76" s="17">
        <f t="shared" ref="BT76" si="684">AH76*4</f>
        <v>-0.13124356551652561</v>
      </c>
      <c r="BU76" s="17">
        <f t="shared" ref="BU76" si="685">AI76*4</f>
        <v>1.3693332117002299</v>
      </c>
      <c r="BV76" s="17">
        <f t="shared" ref="BV76" si="686">AJ76*4</f>
        <v>1.6638445422509029</v>
      </c>
      <c r="BW76" s="17">
        <f t="shared" ref="BW76" si="687">AK76*4</f>
        <v>2.3778483636046843</v>
      </c>
      <c r="BX76" s="17">
        <f t="shared" ref="BX76" si="688">AL76*4</f>
        <v>2.3435122960582255</v>
      </c>
    </row>
    <row r="77" spans="1:76" x14ac:dyDescent="0.25">
      <c r="A77" s="1">
        <f t="shared" si="166"/>
        <v>201803</v>
      </c>
      <c r="B77" s="18">
        <v>108.0606619089404</v>
      </c>
      <c r="C77" s="18">
        <v>108.31565751997152</v>
      </c>
      <c r="D77" s="18">
        <v>105.0064623507466</v>
      </c>
      <c r="E77" s="18">
        <v>111.25861149754193</v>
      </c>
      <c r="F77" s="18">
        <v>109.27804256501004</v>
      </c>
      <c r="G77" s="18">
        <v>108.00621081107506</v>
      </c>
      <c r="H77" s="18">
        <v>106.96986114232008</v>
      </c>
      <c r="I77" s="18">
        <v>108.81377211631937</v>
      </c>
      <c r="J77" s="18">
        <v>108.70700787859364</v>
      </c>
      <c r="K77" s="18">
        <v>108.4828729290039</v>
      </c>
      <c r="L77" s="18">
        <v>107.17248550337328</v>
      </c>
      <c r="M77" s="18">
        <v>107.75732735350793</v>
      </c>
      <c r="N77" s="18">
        <v>111.4189531575264</v>
      </c>
      <c r="O77" s="18">
        <v>106.80940428490591</v>
      </c>
      <c r="P77" s="18">
        <v>108.36043850781279</v>
      </c>
      <c r="Q77" s="18">
        <v>107.71485121665857</v>
      </c>
      <c r="R77" s="18">
        <v>104.84979004964558</v>
      </c>
      <c r="S77" s="18">
        <v>108.78766293869083</v>
      </c>
      <c r="U77" s="8">
        <f t="shared" ref="U77" si="689">(B77/B76-1)*100</f>
        <v>0.43480592334548263</v>
      </c>
      <c r="V77" s="8">
        <f t="shared" ref="V77" si="690">(C77/C76-1)*100</f>
        <v>0.2877082043439616</v>
      </c>
      <c r="W77" s="8">
        <f t="shared" ref="W77" si="691">(D77/D76-1)*100</f>
        <v>-0.11865982298437938</v>
      </c>
      <c r="X77" s="8">
        <f t="shared" ref="X77" si="692">(E77/E76-1)*100</f>
        <v>0.79331308077730256</v>
      </c>
      <c r="Y77" s="8">
        <f t="shared" ref="Y77" si="693">(F77/F76-1)*100</f>
        <v>0.59588548303459721</v>
      </c>
      <c r="Z77" s="8">
        <f t="shared" ref="Z77" si="694">(G77/G76-1)*100</f>
        <v>0.35283500498668463</v>
      </c>
      <c r="AA77" s="8">
        <f t="shared" ref="AA77" si="695">(H77/H76-1)*100</f>
        <v>0.36652724712371576</v>
      </c>
      <c r="AB77" s="8">
        <f t="shared" ref="AB77" si="696">(I77/I76-1)*100</f>
        <v>0.30901960813960461</v>
      </c>
      <c r="AC77" s="8">
        <f t="shared" ref="AC77" si="697">(J77/J76-1)*100</f>
        <v>0.47753569132056306</v>
      </c>
      <c r="AD77" s="8">
        <f t="shared" ref="AD77" si="698">(K77/K76-1)*100</f>
        <v>0.50993509542260895</v>
      </c>
      <c r="AE77" s="8">
        <f t="shared" ref="AE77" si="699">(L77/L76-1)*100</f>
        <v>0.57064213832174193</v>
      </c>
      <c r="AF77" s="8">
        <f t="shared" ref="AF77" si="700">(M77/M76-1)*100</f>
        <v>0.36996977006615861</v>
      </c>
      <c r="AG77" s="8">
        <f t="shared" ref="AG77" si="701">(N77/N76-1)*100</f>
        <v>0.78923206503993537</v>
      </c>
      <c r="AH77" s="8">
        <f t="shared" ref="AH77" si="702">(O77/O76-1)*100</f>
        <v>0.41419735694832038</v>
      </c>
      <c r="AI77" s="8">
        <f t="shared" ref="AI77" si="703">(P77/P76-1)*100</f>
        <v>0.41798010409925812</v>
      </c>
      <c r="AJ77" s="8">
        <f t="shared" ref="AJ77" si="704">(Q77/Q76-1)*100</f>
        <v>0.67569689154525214</v>
      </c>
      <c r="AK77" s="8">
        <f t="shared" ref="AK77" si="705">(R77/R76-1)*100</f>
        <v>0.21613844681747096</v>
      </c>
      <c r="AL77" s="8">
        <f t="shared" ref="AL77" si="706">(S77/S76-1)*100</f>
        <v>0.52036051979045261</v>
      </c>
      <c r="AN77" s="8">
        <f t="shared" ref="AN77" si="707">(B77/B73-1)*100</f>
        <v>2.3284697270335108</v>
      </c>
      <c r="AO77" s="8">
        <f t="shared" ref="AO77" si="708">(C77/C73-1)*100</f>
        <v>2.3059779371462863</v>
      </c>
      <c r="AP77" s="8">
        <f t="shared" ref="AP77" si="709">(D77/D73-1)*100</f>
        <v>1.106709441082776</v>
      </c>
      <c r="AQ77" s="8">
        <f t="shared" ref="AQ77" si="710">(E77/E73-1)*100</f>
        <v>2.6313676824633037</v>
      </c>
      <c r="AR77" s="8">
        <f t="shared" ref="AR77" si="711">(F77/F73-1)*100</f>
        <v>1.8641923959235029</v>
      </c>
      <c r="AS77" s="8">
        <f t="shared" ref="AS77" si="712">(G77/G73-1)*100</f>
        <v>1.44776014292749</v>
      </c>
      <c r="AT77" s="8">
        <f t="shared" ref="AT77" si="713">(H77/H73-1)*100</f>
        <v>2.9959712118579729</v>
      </c>
      <c r="AU77" s="8">
        <f t="shared" ref="AU77" si="714">(I77/I73-1)*100</f>
        <v>3.0408332937393867</v>
      </c>
      <c r="AV77" s="8">
        <f t="shared" ref="AV77" si="715">(J77/J73-1)*100</f>
        <v>1.5562276493183091</v>
      </c>
      <c r="AW77" s="8">
        <f t="shared" ref="AW77" si="716">(K77/K73-1)*100</f>
        <v>1.9176679041225553</v>
      </c>
      <c r="AX77" s="8">
        <f t="shared" ref="AX77" si="717">(L77/L73-1)*100</f>
        <v>1.5629024930062352</v>
      </c>
      <c r="AY77" s="8">
        <f t="shared" ref="AY77" si="718">(M77/M73-1)*100</f>
        <v>2.0922714795111652</v>
      </c>
      <c r="AZ77" s="8">
        <f t="shared" ref="AZ77" si="719">(N77/N73-1)*100</f>
        <v>2.5418877203175372</v>
      </c>
      <c r="BA77" s="8">
        <f t="shared" ref="BA77" si="720">(O77/O73-1)*100</f>
        <v>-0.32895946574326151</v>
      </c>
      <c r="BB77" s="8">
        <f t="shared" ref="BB77" si="721">(P77/P73-1)*100</f>
        <v>1.5933460645116915</v>
      </c>
      <c r="BC77" s="8">
        <f t="shared" ref="BC77" si="722">(Q77/Q73-1)*100</f>
        <v>2.4113518151106961</v>
      </c>
      <c r="BD77" s="8">
        <f t="shared" ref="BD77" si="723">(R77/R73-1)*100</f>
        <v>1.7090521728048369</v>
      </c>
      <c r="BE77" s="8">
        <f t="shared" ref="BE77" si="724">(S77/S73-1)*100</f>
        <v>2.0886162702579369</v>
      </c>
      <c r="BG77" s="17">
        <f t="shared" ref="BG77" si="725">U77*4</f>
        <v>1.7392236933819305</v>
      </c>
      <c r="BH77" s="17">
        <f t="shared" ref="BH77" si="726">V77*4</f>
        <v>1.1508328173758464</v>
      </c>
      <c r="BI77" s="17">
        <f t="shared" ref="BI77" si="727">W77*4</f>
        <v>-0.47463929193751753</v>
      </c>
      <c r="BJ77" s="17">
        <f t="shared" ref="BJ77" si="728">X77*4</f>
        <v>3.1732523231092102</v>
      </c>
      <c r="BK77" s="17">
        <f t="shared" ref="BK77" si="729">Y77*4</f>
        <v>2.3835419321383888</v>
      </c>
      <c r="BL77" s="17">
        <f t="shared" ref="BL77" si="730">Z77*4</f>
        <v>1.4113400199467385</v>
      </c>
      <c r="BM77" s="17">
        <f t="shared" ref="BM77" si="731">AA77*4</f>
        <v>1.466108988494863</v>
      </c>
      <c r="BN77" s="17">
        <f t="shared" ref="BN77" si="732">AB77*4</f>
        <v>1.2360784325584184</v>
      </c>
      <c r="BO77" s="17">
        <f t="shared" ref="BO77" si="733">AC77*4</f>
        <v>1.9101427652822522</v>
      </c>
      <c r="BP77" s="17">
        <f t="shared" ref="BP77" si="734">AD77*4</f>
        <v>2.0397403816904358</v>
      </c>
      <c r="BQ77" s="17">
        <f t="shared" ref="BQ77" si="735">AE77*4</f>
        <v>2.2825685532869677</v>
      </c>
      <c r="BR77" s="17">
        <f t="shared" ref="BR77" si="736">AF77*4</f>
        <v>1.4798790802646344</v>
      </c>
      <c r="BS77" s="17">
        <f t="shared" ref="BS77" si="737">AG77*4</f>
        <v>3.1569282601597415</v>
      </c>
      <c r="BT77" s="17">
        <f t="shared" ref="BT77" si="738">AH77*4</f>
        <v>1.6567894277932815</v>
      </c>
      <c r="BU77" s="17">
        <f t="shared" ref="BU77" si="739">AI77*4</f>
        <v>1.6719204163970325</v>
      </c>
      <c r="BV77" s="17">
        <f t="shared" ref="BV77" si="740">AJ77*4</f>
        <v>2.7027875661810086</v>
      </c>
      <c r="BW77" s="17">
        <f t="shared" ref="BW77" si="741">AK77*4</f>
        <v>0.86455378726988386</v>
      </c>
      <c r="BX77" s="17">
        <f t="shared" ref="BX77" si="742">AL77*4</f>
        <v>2.0814420791618105</v>
      </c>
    </row>
    <row r="78" spans="1:76" x14ac:dyDescent="0.25">
      <c r="A78" s="1">
        <f t="shared" si="166"/>
        <v>201804</v>
      </c>
      <c r="B78" s="18">
        <v>108.82277753946605</v>
      </c>
      <c r="C78" s="18">
        <v>108.40525501481294</v>
      </c>
      <c r="D78" s="18">
        <v>106.04466966652512</v>
      </c>
      <c r="E78" s="18">
        <v>111.58720707546753</v>
      </c>
      <c r="F78" s="18">
        <v>110.23236486768528</v>
      </c>
      <c r="G78" s="18">
        <v>108.99462430807516</v>
      </c>
      <c r="H78" s="18">
        <v>107.46639437017735</v>
      </c>
      <c r="I78" s="18">
        <v>109.50901988209975</v>
      </c>
      <c r="J78" s="18">
        <v>109.55296616253148</v>
      </c>
      <c r="K78" s="18">
        <v>109.15321318432041</v>
      </c>
      <c r="L78" s="18">
        <v>108.04165349508007</v>
      </c>
      <c r="M78" s="18">
        <v>108.25433443294878</v>
      </c>
      <c r="N78" s="18">
        <v>112.33837133558345</v>
      </c>
      <c r="O78" s="18">
        <v>107.79294874086627</v>
      </c>
      <c r="P78" s="18">
        <v>108.94822763572972</v>
      </c>
      <c r="Q78" s="18">
        <v>107.86783325367634</v>
      </c>
      <c r="R78" s="18">
        <v>105.45702429253114</v>
      </c>
      <c r="S78" s="18">
        <v>109.50497644863233</v>
      </c>
      <c r="U78" s="8">
        <f t="shared" ref="U78" si="743">(B78/B77-1)*100</f>
        <v>0.70526648371620482</v>
      </c>
      <c r="V78" s="8">
        <f t="shared" ref="V78" si="744">(C78/C77-1)*100</f>
        <v>8.2718876377496642E-2</v>
      </c>
      <c r="W78" s="8">
        <f t="shared" ref="W78" si="745">(D78/D77-1)*100</f>
        <v>0.98870802095081256</v>
      </c>
      <c r="X78" s="8">
        <f t="shared" ref="X78" si="746">(E78/E77-1)*100</f>
        <v>0.29534395001222791</v>
      </c>
      <c r="Y78" s="8">
        <f t="shared" ref="Y78" si="747">(F78/F77-1)*100</f>
        <v>0.87329739833827968</v>
      </c>
      <c r="Z78" s="8">
        <f t="shared" ref="Z78" si="748">(G78/G77-1)*100</f>
        <v>0.9151450546941442</v>
      </c>
      <c r="AA78" s="8">
        <f t="shared" ref="AA78" si="749">(H78/H77-1)*100</f>
        <v>0.46418049210763535</v>
      </c>
      <c r="AB78" s="8">
        <f t="shared" ref="AB78" si="750">(I78/I77-1)*100</f>
        <v>0.63893361314335539</v>
      </c>
      <c r="AC78" s="8">
        <f t="shared" ref="AC78" si="751">(J78/J77-1)*100</f>
        <v>0.77820032070299305</v>
      </c>
      <c r="AD78" s="8">
        <f t="shared" ref="AD78" si="752">(K78/K77-1)*100</f>
        <v>0.617922661169934</v>
      </c>
      <c r="AE78" s="8">
        <f t="shared" ref="AE78" si="753">(L78/L77-1)*100</f>
        <v>0.81099919221285788</v>
      </c>
      <c r="AF78" s="8">
        <f t="shared" ref="AF78" si="754">(M78/M77-1)*100</f>
        <v>0.46122810545436987</v>
      </c>
      <c r="AG78" s="8">
        <f t="shared" ref="AG78" si="755">(N78/N77-1)*100</f>
        <v>0.82519010635215828</v>
      </c>
      <c r="AH78" s="8">
        <f t="shared" ref="AH78" si="756">(O78/O77-1)*100</f>
        <v>0.92084069052273954</v>
      </c>
      <c r="AI78" s="8">
        <f t="shared" ref="AI78" si="757">(P78/P77-1)*100</f>
        <v>0.54243886053908508</v>
      </c>
      <c r="AJ78" s="8">
        <f t="shared" ref="AJ78" si="758">(Q78/Q77-1)*100</f>
        <v>0.14202501817512925</v>
      </c>
      <c r="AK78" s="8">
        <f t="shared" ref="AK78" si="759">(R78/R77-1)*100</f>
        <v>0.57914683720210469</v>
      </c>
      <c r="AL78" s="8">
        <f t="shared" ref="AL78" si="760">(S78/S77-1)*100</f>
        <v>0.65937027284588279</v>
      </c>
      <c r="AN78" s="8">
        <f t="shared" ref="AN78" si="761">(B78/B74-1)*100</f>
        <v>2.2215442878509073</v>
      </c>
      <c r="AO78" s="8">
        <f t="shared" ref="AO78" si="762">(C78/C74-1)*100</f>
        <v>1.5409784691634787</v>
      </c>
      <c r="AP78" s="8">
        <f t="shared" ref="AP78" si="763">(D78/D74-1)*100</f>
        <v>1.5912400398138793</v>
      </c>
      <c r="AQ78" s="8">
        <f t="shared" ref="AQ78" si="764">(E78/E74-1)*100</f>
        <v>2.3521083780643659</v>
      </c>
      <c r="AR78" s="8">
        <f t="shared" ref="AR78" si="765">(F78/F74-1)*100</f>
        <v>2.3957324016928405</v>
      </c>
      <c r="AS78" s="8">
        <f t="shared" ref="AS78" si="766">(G78/G74-1)*100</f>
        <v>2.4113092672654934</v>
      </c>
      <c r="AT78" s="8">
        <f t="shared" ref="AT78" si="767">(H78/H74-1)*100</f>
        <v>2.5557267910479187</v>
      </c>
      <c r="AU78" s="8">
        <f t="shared" ref="AU78" si="768">(I78/I74-1)*100</f>
        <v>2.6899859566527295</v>
      </c>
      <c r="AV78" s="8">
        <f t="shared" ref="AV78" si="769">(J78/J74-1)*100</f>
        <v>2.7475795903512124</v>
      </c>
      <c r="AW78" s="8">
        <f t="shared" ref="AW78" si="770">(K78/K74-1)*100</f>
        <v>1.9213358213115095</v>
      </c>
      <c r="AX78" s="8">
        <f t="shared" ref="AX78" si="771">(L78/L74-1)*100</f>
        <v>1.8418169453265021</v>
      </c>
      <c r="AY78" s="8">
        <f t="shared" ref="AY78" si="772">(M78/M74-1)*100</f>
        <v>2.1378907750376541</v>
      </c>
      <c r="AZ78" s="8">
        <f t="shared" ref="AZ78" si="773">(N78/N74-1)*100</f>
        <v>2.2989377860975102</v>
      </c>
      <c r="BA78" s="8">
        <f t="shared" ref="BA78" si="774">(O78/O74-1)*100</f>
        <v>0.48674450709347283</v>
      </c>
      <c r="BB78" s="8">
        <f t="shared" ref="BB78" si="775">(P78/P74-1)*100</f>
        <v>1.6287298387204663</v>
      </c>
      <c r="BC78" s="8">
        <f t="shared" ref="BC78" si="776">(Q78/Q74-1)*100</f>
        <v>1.5642018106612365</v>
      </c>
      <c r="BD78" s="8">
        <f t="shared" ref="BD78" si="777">(R78/R74-1)*100</f>
        <v>2.0399253186101918</v>
      </c>
      <c r="BE78" s="8">
        <f t="shared" ref="BE78" si="778">(S78/S74-1)*100</f>
        <v>2.210545432620914</v>
      </c>
      <c r="BG78" s="17">
        <f t="shared" ref="BG78" si="779">U78*4</f>
        <v>2.8210659348648193</v>
      </c>
      <c r="BH78" s="17">
        <f t="shared" ref="BH78" si="780">V78*4</f>
        <v>0.33087550550998657</v>
      </c>
      <c r="BI78" s="17">
        <f t="shared" ref="BI78" si="781">W78*4</f>
        <v>3.9548320838032502</v>
      </c>
      <c r="BJ78" s="17">
        <f t="shared" ref="BJ78" si="782">X78*4</f>
        <v>1.1813758000489116</v>
      </c>
      <c r="BK78" s="17">
        <f t="shared" ref="BK78" si="783">Y78*4</f>
        <v>3.4931895933531187</v>
      </c>
      <c r="BL78" s="17">
        <f t="shared" ref="BL78" si="784">Z78*4</f>
        <v>3.6605802187765768</v>
      </c>
      <c r="BM78" s="17">
        <f t="shared" ref="BM78" si="785">AA78*4</f>
        <v>1.8567219684305414</v>
      </c>
      <c r="BN78" s="17">
        <f t="shared" ref="BN78" si="786">AB78*4</f>
        <v>2.5557344525734216</v>
      </c>
      <c r="BO78" s="17">
        <f t="shared" ref="BO78" si="787">AC78*4</f>
        <v>3.1128012828119722</v>
      </c>
      <c r="BP78" s="17">
        <f t="shared" ref="BP78" si="788">AD78*4</f>
        <v>2.471690644679736</v>
      </c>
      <c r="BQ78" s="17">
        <f t="shared" ref="BQ78" si="789">AE78*4</f>
        <v>3.2439967688514315</v>
      </c>
      <c r="BR78" s="17">
        <f t="shared" ref="BR78" si="790">AF78*4</f>
        <v>1.8449124218174795</v>
      </c>
      <c r="BS78" s="17">
        <f t="shared" ref="BS78" si="791">AG78*4</f>
        <v>3.3007604254086331</v>
      </c>
      <c r="BT78" s="17">
        <f t="shared" ref="BT78" si="792">AH78*4</f>
        <v>3.6833627620909581</v>
      </c>
      <c r="BU78" s="17">
        <f t="shared" ref="BU78" si="793">AI78*4</f>
        <v>2.1697554421563403</v>
      </c>
      <c r="BV78" s="17">
        <f t="shared" ref="BV78" si="794">AJ78*4</f>
        <v>0.56810007270051699</v>
      </c>
      <c r="BW78" s="17">
        <f t="shared" ref="BW78" si="795">AK78*4</f>
        <v>2.3165873488084188</v>
      </c>
      <c r="BX78" s="17">
        <f t="shared" ref="BX78" si="796">AL78*4</f>
        <v>2.6374810913835312</v>
      </c>
    </row>
    <row r="79" spans="1:76" x14ac:dyDescent="0.25">
      <c r="A79" s="1">
        <f t="shared" si="166"/>
        <v>201901</v>
      </c>
      <c r="B79" s="18">
        <v>109.72589614997766</v>
      </c>
      <c r="C79" s="18">
        <v>108.40794109818958</v>
      </c>
      <c r="D79" s="18">
        <v>106.35402955433653</v>
      </c>
      <c r="E79" s="18">
        <v>112.05210562425789</v>
      </c>
      <c r="F79" s="18">
        <v>111.4843390376456</v>
      </c>
      <c r="G79" s="18">
        <v>109.59001252175143</v>
      </c>
      <c r="H79" s="18">
        <v>107.43512795155571</v>
      </c>
      <c r="I79" s="18">
        <v>109.62274988442749</v>
      </c>
      <c r="J79" s="18">
        <v>109.90548700057897</v>
      </c>
      <c r="K79" s="18">
        <v>109.87410174332007</v>
      </c>
      <c r="L79" s="18">
        <v>108.86783913137296</v>
      </c>
      <c r="M79" s="18">
        <v>108.61777963482223</v>
      </c>
      <c r="N79" s="18">
        <v>113.49810467836198</v>
      </c>
      <c r="O79" s="18">
        <v>108.97389937399248</v>
      </c>
      <c r="P79" s="18">
        <v>110.06553421805282</v>
      </c>
      <c r="Q79" s="18">
        <v>108.43242388605152</v>
      </c>
      <c r="R79" s="18">
        <v>105.68860836240638</v>
      </c>
      <c r="S79" s="18">
        <v>110.17170214885783</v>
      </c>
      <c r="U79" s="8">
        <f t="shared" ref="U79" si="797">(B79/B78-1)*100</f>
        <v>0.82989851107604373</v>
      </c>
      <c r="V79" s="8">
        <f t="shared" ref="V79" si="798">(C79/C78-1)*100</f>
        <v>2.4778165747418868E-3</v>
      </c>
      <c r="W79" s="8">
        <f t="shared" ref="W79" si="799">(D79/D78-1)*100</f>
        <v>0.29172601393756548</v>
      </c>
      <c r="X79" s="8">
        <f t="shared" ref="X79" si="800">(E79/E78-1)*100</f>
        <v>0.41662351892717275</v>
      </c>
      <c r="Y79" s="8">
        <f t="shared" ref="Y79" si="801">(F79/F78-1)*100</f>
        <v>1.1357591497407338</v>
      </c>
      <c r="Z79" s="8">
        <f t="shared" ref="Z79" si="802">(G79/G78-1)*100</f>
        <v>0.54625465930631112</v>
      </c>
      <c r="AA79" s="8">
        <f t="shared" ref="AA79" si="803">(H79/H78-1)*100</f>
        <v>-2.9094135710872049E-2</v>
      </c>
      <c r="AB79" s="8">
        <f t="shared" ref="AB79" si="804">(I79/I78-1)*100</f>
        <v>0.1038544609842873</v>
      </c>
      <c r="AC79" s="8">
        <f t="shared" ref="AC79" si="805">(J79/J78-1)*100</f>
        <v>0.32178118986254667</v>
      </c>
      <c r="AD79" s="8">
        <f t="shared" ref="AD79" si="806">(K79/K78-1)*100</f>
        <v>0.66043732288698642</v>
      </c>
      <c r="AE79" s="8">
        <f t="shared" ref="AE79" si="807">(L79/L78-1)*100</f>
        <v>0.76469177355797946</v>
      </c>
      <c r="AF79" s="8">
        <f t="shared" ref="AF79" si="808">(M79/M78-1)*100</f>
        <v>0.33573270186106896</v>
      </c>
      <c r="AG79" s="8">
        <f t="shared" ref="AG79" si="809">(N79/N78-1)*100</f>
        <v>1.0323572693733629</v>
      </c>
      <c r="AH79" s="8">
        <f t="shared" ref="AH79" si="810">(O79/O78-1)*100</f>
        <v>1.0955731770222021</v>
      </c>
      <c r="AI79" s="8">
        <f t="shared" ref="AI79" si="811">(P79/P78-1)*100</f>
        <v>1.0255390166225009</v>
      </c>
      <c r="AJ79" s="8">
        <f t="shared" ref="AJ79" si="812">(Q79/Q78-1)*100</f>
        <v>0.52340963505534965</v>
      </c>
      <c r="AK79" s="8">
        <f t="shared" ref="AK79" si="813">(R79/R78-1)*100</f>
        <v>0.21960042152606718</v>
      </c>
      <c r="AL79" s="8">
        <f t="shared" ref="AL79" si="814">(S79/S78-1)*100</f>
        <v>0.60885424740331207</v>
      </c>
      <c r="AN79" s="8">
        <f t="shared" ref="AN79" si="815">(B79/B75-1)*100</f>
        <v>2.6078510450696202</v>
      </c>
      <c r="AO79" s="8">
        <f t="shared" ref="AO79" si="816">(C79/C75-1)*100</f>
        <v>0.79953208358101158</v>
      </c>
      <c r="AP79" s="8">
        <f t="shared" ref="AP79" si="817">(D79/D75-1)*100</f>
        <v>1.3895304298256583</v>
      </c>
      <c r="AQ79" s="8">
        <f t="shared" ref="AQ79" si="818">(E79/E75-1)*100</f>
        <v>2.8149261864480968</v>
      </c>
      <c r="AR79" s="8">
        <f t="shared" ref="AR79" si="819">(F79/F75-1)*100</f>
        <v>3.5320606480616412</v>
      </c>
      <c r="AS79" s="8">
        <f t="shared" ref="AS79" si="820">(G79/G75-1)*100</f>
        <v>2.5802706138382314</v>
      </c>
      <c r="AT79" s="8">
        <f t="shared" ref="AT79" si="821">(H79/H75-1)*100</f>
        <v>1.6260379248695056</v>
      </c>
      <c r="AU79" s="8">
        <f t="shared" ref="AU79" si="822">(I79/I75-1)*100</f>
        <v>1.9367307177627024</v>
      </c>
      <c r="AV79" s="8">
        <f t="shared" ref="AV79" si="823">(J79/J75-1)*100</f>
        <v>2.5302117774870903</v>
      </c>
      <c r="AW79" s="8">
        <f t="shared" ref="AW79" si="824">(K79/K75-1)*100</f>
        <v>2.213986717735672</v>
      </c>
      <c r="AX79" s="8">
        <f t="shared" ref="AX79" si="825">(L79/L75-1)*100</f>
        <v>2.568004176144667</v>
      </c>
      <c r="AY79" s="8">
        <f t="shared" ref="AY79" si="826">(M79/M75-1)*100</f>
        <v>1.8868021934941304</v>
      </c>
      <c r="AZ79" s="8">
        <f t="shared" ref="AZ79" si="827">(N79/N75-1)*100</f>
        <v>2.9175212706874287</v>
      </c>
      <c r="BA79" s="8">
        <f t="shared" ref="BA79" si="828">(O79/O75-1)*100</f>
        <v>2.415478966515372</v>
      </c>
      <c r="BB79" s="8">
        <f t="shared" ref="BB79" si="829">(P79/P75-1)*100</f>
        <v>2.3472714486609592</v>
      </c>
      <c r="BC79" s="8">
        <f t="shared" ref="BC79" si="830">(Q79/Q75-1)*100</f>
        <v>1.7679377991674183</v>
      </c>
      <c r="BD79" s="8">
        <f t="shared" ref="BD79" si="831">(R79/R75-1)*100</f>
        <v>1.6183997044707743</v>
      </c>
      <c r="BE79" s="8">
        <f t="shared" ref="BE79" si="832">(S79/S75-1)*100</f>
        <v>2.3956391828314993</v>
      </c>
      <c r="BG79" s="17">
        <f t="shared" ref="BG79" si="833">U79*4</f>
        <v>3.3195940443041749</v>
      </c>
      <c r="BH79" s="17">
        <f t="shared" ref="BH79" si="834">V79*4</f>
        <v>9.9112662989675471E-3</v>
      </c>
      <c r="BI79" s="17">
        <f t="shared" ref="BI79" si="835">W79*4</f>
        <v>1.1669040557502619</v>
      </c>
      <c r="BJ79" s="17">
        <f t="shared" ref="BJ79" si="836">X79*4</f>
        <v>1.666494075708691</v>
      </c>
      <c r="BK79" s="17">
        <f t="shared" ref="BK79" si="837">Y79*4</f>
        <v>4.5430365989629351</v>
      </c>
      <c r="BL79" s="17">
        <f t="shared" ref="BL79" si="838">Z79*4</f>
        <v>2.1850186372252445</v>
      </c>
      <c r="BM79" s="17">
        <f t="shared" ref="BM79" si="839">AA79*4</f>
        <v>-0.1163765428434882</v>
      </c>
      <c r="BN79" s="17">
        <f t="shared" ref="BN79" si="840">AB79*4</f>
        <v>0.4154178439371492</v>
      </c>
      <c r="BO79" s="17">
        <f t="shared" ref="BO79" si="841">AC79*4</f>
        <v>1.2871247594501867</v>
      </c>
      <c r="BP79" s="17">
        <f t="shared" ref="BP79" si="842">AD79*4</f>
        <v>2.6417492915479457</v>
      </c>
      <c r="BQ79" s="17">
        <f t="shared" ref="BQ79" si="843">AE79*4</f>
        <v>3.0587670942319178</v>
      </c>
      <c r="BR79" s="17">
        <f t="shared" ref="BR79" si="844">AF79*4</f>
        <v>1.3429308074442758</v>
      </c>
      <c r="BS79" s="17">
        <f t="shared" ref="BS79" si="845">AG79*4</f>
        <v>4.1294290774934517</v>
      </c>
      <c r="BT79" s="17">
        <f t="shared" ref="BT79" si="846">AH79*4</f>
        <v>4.3822927080888086</v>
      </c>
      <c r="BU79" s="17">
        <f t="shared" ref="BU79" si="847">AI79*4</f>
        <v>4.1021560664900036</v>
      </c>
      <c r="BV79" s="17">
        <f t="shared" ref="BV79" si="848">AJ79*4</f>
        <v>2.0936385402213986</v>
      </c>
      <c r="BW79" s="17">
        <f t="shared" ref="BW79" si="849">AK79*4</f>
        <v>0.87840168610426872</v>
      </c>
      <c r="BX79" s="17">
        <f t="shared" ref="BX79" si="850">AL79*4</f>
        <v>2.4354169896132483</v>
      </c>
    </row>
    <row r="80" spans="1:76" x14ac:dyDescent="0.25">
      <c r="A80" s="1">
        <v>201902</v>
      </c>
      <c r="B80" s="18">
        <v>109.84184346840807</v>
      </c>
      <c r="C80" s="18">
        <v>108.36489264881236</v>
      </c>
      <c r="D80" s="18">
        <v>106.80847816962692</v>
      </c>
      <c r="E80" s="18">
        <v>112.90482229007392</v>
      </c>
      <c r="F80" s="18">
        <v>111.73423528863675</v>
      </c>
      <c r="G80" s="18">
        <v>109.68871319979462</v>
      </c>
      <c r="H80" s="18">
        <v>107.35382433273867</v>
      </c>
      <c r="I80" s="18">
        <v>109.29881657855289</v>
      </c>
      <c r="J80" s="18">
        <v>110.30531591033177</v>
      </c>
      <c r="K80" s="18">
        <v>110.32144125005821</v>
      </c>
      <c r="L80" s="18">
        <v>109.16924158414201</v>
      </c>
      <c r="M80" s="18">
        <v>109.00486188400623</v>
      </c>
      <c r="N80" s="18">
        <v>114.3996572212663</v>
      </c>
      <c r="O80" s="18">
        <v>109.47840220647173</v>
      </c>
      <c r="P80" s="18">
        <v>110.44719851507232</v>
      </c>
      <c r="Q80" s="18">
        <v>108.55672662259227</v>
      </c>
      <c r="R80" s="18">
        <v>105.63694175233361</v>
      </c>
      <c r="S80" s="18">
        <v>110.55295620490499</v>
      </c>
      <c r="U80" s="8">
        <f t="shared" ref="U80" si="851">(B80/B79-1)*100</f>
        <v>0.10566996716248056</v>
      </c>
      <c r="V80" s="8">
        <f t="shared" ref="V80" si="852">(C80/C79-1)*100</f>
        <v>-3.9709682649757827E-2</v>
      </c>
      <c r="W80" s="8">
        <f t="shared" ref="W80" si="853">(D80/D79-1)*100</f>
        <v>0.42729797563354488</v>
      </c>
      <c r="X80" s="8">
        <f t="shared" ref="X80" si="854">(E80/E79-1)*100</f>
        <v>0.76100012674051865</v>
      </c>
      <c r="Y80" s="8">
        <f t="shared" ref="Y80" si="855">(F80/F79-1)*100</f>
        <v>0.22415368216586185</v>
      </c>
      <c r="Z80" s="8">
        <f t="shared" ref="Z80" si="856">(G80/G79-1)*100</f>
        <v>9.0063570367404644E-2</v>
      </c>
      <c r="AA80" s="8">
        <f t="shared" ref="AA80" si="857">(H80/H79-1)*100</f>
        <v>-7.5676941394542396E-2</v>
      </c>
      <c r="AB80" s="8">
        <f t="shared" ref="AB80" si="858">(I80/I79-1)*100</f>
        <v>-0.29549824850783057</v>
      </c>
      <c r="AC80" s="8">
        <f t="shared" ref="AC80" si="859">(J80/J79-1)*100</f>
        <v>0.36379340164398588</v>
      </c>
      <c r="AD80" s="8">
        <f t="shared" ref="AD80" si="860">(K80/K79-1)*100</f>
        <v>0.40713826064597836</v>
      </c>
      <c r="AE80" s="8">
        <f t="shared" ref="AE80" si="861">(L80/L79-1)*100</f>
        <v>0.27685169024558309</v>
      </c>
      <c r="AF80" s="8">
        <f t="shared" ref="AF80" si="862">(M80/M79-1)*100</f>
        <v>0.35637098317180538</v>
      </c>
      <c r="AG80" s="8">
        <f t="shared" ref="AG80" si="863">(N80/N79-1)*100</f>
        <v>0.79433268551856173</v>
      </c>
      <c r="AH80" s="8">
        <f t="shared" ref="AH80" si="864">(O80/O79-1)*100</f>
        <v>0.46295749292022403</v>
      </c>
      <c r="AI80" s="8">
        <f t="shared" ref="AI80" si="865">(P80/P79-1)*100</f>
        <v>0.34676095449042155</v>
      </c>
      <c r="AJ80" s="8">
        <f t="shared" ref="AJ80" si="866">(Q80/Q79-1)*100</f>
        <v>0.11463613196673883</v>
      </c>
      <c r="AK80" s="8">
        <f t="shared" ref="AK80" si="867">(R80/R79-1)*100</f>
        <v>-4.8885694374556365E-2</v>
      </c>
      <c r="AL80" s="8">
        <f t="shared" ref="AL80" si="868">(S80/S79-1)*100</f>
        <v>0.34605443014035231</v>
      </c>
      <c r="AN80" s="8">
        <f t="shared" ref="AN80" si="869">(B80/B76-1)*100</f>
        <v>2.0902892516830862</v>
      </c>
      <c r="AO80" s="8">
        <f t="shared" ref="AO80" si="870">(C80/C76-1)*100</f>
        <v>0.3332942105377823</v>
      </c>
      <c r="AP80" s="8">
        <f t="shared" ref="AP80" si="871">(D80/D76-1)*100</f>
        <v>1.595403778251403</v>
      </c>
      <c r="AQ80" s="8">
        <f t="shared" ref="AQ80" si="872">(E80/E76-1)*100</f>
        <v>2.2846766487317538</v>
      </c>
      <c r="AR80" s="8">
        <f t="shared" ref="AR80" si="873">(F80/F76-1)*100</f>
        <v>2.8569333216543535</v>
      </c>
      <c r="AS80" s="8">
        <f t="shared" ref="AS80" si="874">(G80/G76-1)*100</f>
        <v>1.916114406631575</v>
      </c>
      <c r="AT80" s="8">
        <f t="shared" ref="AT80" si="875">(H80/H76-1)*100</f>
        <v>0.72678808696686747</v>
      </c>
      <c r="AU80" s="8">
        <f t="shared" ref="AU80" si="876">(I80/I76-1)*100</f>
        <v>0.75615358324885307</v>
      </c>
      <c r="AV80" s="8">
        <f t="shared" ref="AV80" si="877">(J80/J76-1)*100</f>
        <v>1.9548466341812842</v>
      </c>
      <c r="AW80" s="8">
        <f t="shared" ref="AW80" si="878">(K80/K76-1)*100</f>
        <v>2.2133780226633704</v>
      </c>
      <c r="AX80" s="8">
        <f t="shared" ref="AX80" si="879">(L80/L76-1)*100</f>
        <v>2.4443977043451692</v>
      </c>
      <c r="AY80" s="8">
        <f t="shared" ref="AY80" si="880">(M80/M76-1)*100</f>
        <v>1.5319789455763066</v>
      </c>
      <c r="AZ80" s="8">
        <f t="shared" ref="AZ80" si="881">(N80/N76-1)*100</f>
        <v>3.4855675186026946</v>
      </c>
      <c r="BA80" s="8">
        <f t="shared" ref="BA80" si="882">(O80/O76-1)*100</f>
        <v>2.9233891817291413</v>
      </c>
      <c r="BB80" s="8">
        <f t="shared" ref="BB80" si="883">(P80/P76-1)*100</f>
        <v>2.3517875690432843</v>
      </c>
      <c r="BC80" s="8">
        <f t="shared" ref="BC80" si="884">(Q80/Q76-1)*100</f>
        <v>1.4625558272526984</v>
      </c>
      <c r="BD80" s="8">
        <f t="shared" ref="BD80" si="885">(R80/R76-1)*100</f>
        <v>0.9685033678905608</v>
      </c>
      <c r="BE80" s="8">
        <f t="shared" ref="BE80" si="886">(S80/S76-1)*100</f>
        <v>2.1515005842940083</v>
      </c>
      <c r="BG80" s="17">
        <f t="shared" ref="BG80" si="887">U80*4</f>
        <v>0.42267986864992224</v>
      </c>
      <c r="BH80" s="17">
        <f t="shared" ref="BH80" si="888">V80*4</f>
        <v>-0.15883873059903131</v>
      </c>
      <c r="BI80" s="17">
        <f t="shared" ref="BI80" si="889">W80*4</f>
        <v>1.7091919025341795</v>
      </c>
      <c r="BJ80" s="17">
        <f t="shared" ref="BJ80" si="890">X80*4</f>
        <v>3.0440005069620746</v>
      </c>
      <c r="BK80" s="17">
        <f t="shared" ref="BK80" si="891">Y80*4</f>
        <v>0.89661472866344738</v>
      </c>
      <c r="BL80" s="17">
        <f t="shared" ref="BL80" si="892">Z80*4</f>
        <v>0.36025428146961858</v>
      </c>
      <c r="BM80" s="17">
        <f t="shared" ref="BM80" si="893">AA80*4</f>
        <v>-0.30270776557816959</v>
      </c>
      <c r="BN80" s="17">
        <f t="shared" ref="BN80" si="894">AB80*4</f>
        <v>-1.1819929940313223</v>
      </c>
      <c r="BO80" s="17">
        <f t="shared" ref="BO80" si="895">AC80*4</f>
        <v>1.4551736065759435</v>
      </c>
      <c r="BP80" s="17">
        <f t="shared" ref="BP80" si="896">AD80*4</f>
        <v>1.6285530425839134</v>
      </c>
      <c r="BQ80" s="17">
        <f t="shared" ref="BQ80" si="897">AE80*4</f>
        <v>1.1074067609823324</v>
      </c>
      <c r="BR80" s="17">
        <f t="shared" ref="BR80" si="898">AF80*4</f>
        <v>1.4254839326872215</v>
      </c>
      <c r="BS80" s="17">
        <f t="shared" ref="BS80" si="899">AG80*4</f>
        <v>3.1773307420742469</v>
      </c>
      <c r="BT80" s="17">
        <f t="shared" ref="BT80" si="900">AH80*4</f>
        <v>1.8518299716808961</v>
      </c>
      <c r="BU80" s="17">
        <f t="shared" ref="BU80" si="901">AI80*4</f>
        <v>1.3870438179616862</v>
      </c>
      <c r="BV80" s="17">
        <f t="shared" ref="BV80" si="902">AJ80*4</f>
        <v>0.45854452786695532</v>
      </c>
      <c r="BW80" s="17">
        <f t="shared" ref="BW80" si="903">AK80*4</f>
        <v>-0.19554277749822546</v>
      </c>
      <c r="BX80" s="17">
        <f t="shared" ref="BX80" si="904">AL80*4</f>
        <v>1.3842177205614092</v>
      </c>
    </row>
    <row r="81" spans="1:76" x14ac:dyDescent="0.25">
      <c r="A81" s="1">
        <f t="shared" si="166"/>
        <v>201903</v>
      </c>
      <c r="B81" s="18">
        <v>109.72268818975088</v>
      </c>
      <c r="C81" s="18">
        <v>109.01535760521772</v>
      </c>
      <c r="D81" s="18">
        <v>107.04253558910291</v>
      </c>
      <c r="E81" s="18">
        <v>113.39708623752033</v>
      </c>
      <c r="F81" s="18">
        <v>110.92594419638459</v>
      </c>
      <c r="G81" s="18">
        <v>109.36181662343652</v>
      </c>
      <c r="H81" s="18">
        <v>107.25111468782279</v>
      </c>
      <c r="I81" s="18">
        <v>109.17429531698433</v>
      </c>
      <c r="J81" s="18">
        <v>111.0449186741686</v>
      </c>
      <c r="K81" s="18">
        <v>110.63891149468765</v>
      </c>
      <c r="L81" s="18">
        <v>108.98086388579314</v>
      </c>
      <c r="M81" s="18">
        <v>109.19081398451952</v>
      </c>
      <c r="N81" s="18">
        <v>115.08753252651883</v>
      </c>
      <c r="O81" s="18">
        <v>109.53910684871074</v>
      </c>
      <c r="P81" s="18">
        <v>110.95028189086258</v>
      </c>
      <c r="Q81" s="18">
        <v>109.00009524101647</v>
      </c>
      <c r="R81" s="18">
        <v>106.10621845465774</v>
      </c>
      <c r="S81" s="18">
        <v>110.8792168823931</v>
      </c>
      <c r="U81" s="8">
        <f t="shared" ref="U81" si="905">(B81/B80-1)*100</f>
        <v>-0.10847895018392117</v>
      </c>
      <c r="V81" s="8">
        <f t="shared" ref="V81" si="906">(C81/C80-1)*100</f>
        <v>0.60025432638353138</v>
      </c>
      <c r="W81" s="8">
        <f t="shared" ref="W81" si="907">(D81/D80-1)*100</f>
        <v>0.2191374912245081</v>
      </c>
      <c r="X81" s="8">
        <f t="shared" ref="X81" si="908">(E81/E80-1)*100</f>
        <v>0.4359990454452678</v>
      </c>
      <c r="Y81" s="8">
        <f t="shared" ref="Y81" si="909">(F81/F80-1)*100</f>
        <v>-0.72340504247794257</v>
      </c>
      <c r="Z81" s="8">
        <f t="shared" ref="Z81" si="910">(G81/G80-1)*100</f>
        <v>-0.2980220724831173</v>
      </c>
      <c r="AA81" s="8">
        <f t="shared" ref="AA81" si="911">(H81/H80-1)*100</f>
        <v>-9.5673950652686024E-2</v>
      </c>
      <c r="AB81" s="8">
        <f t="shared" ref="AB81" si="912">(I81/I80-1)*100</f>
        <v>-0.11392736487596533</v>
      </c>
      <c r="AC81" s="8">
        <f t="shared" ref="AC81" si="913">(J81/J80-1)*100</f>
        <v>0.67050509554593685</v>
      </c>
      <c r="AD81" s="8">
        <f t="shared" ref="AD81" si="914">(K81/K80-1)*100</f>
        <v>0.28776839844744107</v>
      </c>
      <c r="AE81" s="8">
        <f t="shared" ref="AE81" si="915">(L81/L80-1)*100</f>
        <v>-0.1725556536029238</v>
      </c>
      <c r="AF81" s="8">
        <f t="shared" ref="AF81" si="916">(M81/M80-1)*100</f>
        <v>0.17059064825124537</v>
      </c>
      <c r="AG81" s="8">
        <f t="shared" ref="AG81" si="917">(N81/N80-1)*100</f>
        <v>0.60129140415348115</v>
      </c>
      <c r="AH81" s="8">
        <f t="shared" ref="AH81" si="918">(O81/O80-1)*100</f>
        <v>5.5448966202975569E-2</v>
      </c>
      <c r="AI81" s="8">
        <f t="shared" ref="AI81" si="919">(P81/P80-1)*100</f>
        <v>0.45549672834990229</v>
      </c>
      <c r="AJ81" s="8">
        <f t="shared" ref="AJ81" si="920">(Q81/Q80-1)*100</f>
        <v>0.40842113816272896</v>
      </c>
      <c r="AK81" s="8">
        <f t="shared" ref="AK81" si="921">(R81/R80-1)*100</f>
        <v>0.44423541096478836</v>
      </c>
      <c r="AL81" s="8">
        <f t="shared" ref="AL81" si="922">(S81/S80-1)*100</f>
        <v>0.2951170992509633</v>
      </c>
      <c r="AN81" s="8">
        <f t="shared" ref="AN81" si="923">(B81/B77-1)*100</f>
        <v>1.5380493247496574</v>
      </c>
      <c r="AO81" s="8">
        <f t="shared" ref="AO81" si="924">(C81/C77-1)*100</f>
        <v>0.64598240112900829</v>
      </c>
      <c r="AP81" s="8">
        <f t="shared" ref="AP81" si="925">(D81/D77-1)*100</f>
        <v>1.9389980319071576</v>
      </c>
      <c r="AQ81" s="8">
        <f t="shared" ref="AQ81" si="926">(E81/E77-1)*100</f>
        <v>1.9220757037990088</v>
      </c>
      <c r="AR81" s="8">
        <f t="shared" ref="AR81" si="927">(F81/F77-1)*100</f>
        <v>1.5079897046968105</v>
      </c>
      <c r="AS81" s="8">
        <f t="shared" ref="AS81" si="928">(G81/G77-1)*100</f>
        <v>1.2551183882681505</v>
      </c>
      <c r="AT81" s="8">
        <f t="shared" ref="AT81" si="929">(H81/H77-1)*100</f>
        <v>0.26292784014041448</v>
      </c>
      <c r="AU81" s="8">
        <f t="shared" ref="AU81" si="930">(I81/I77-1)*100</f>
        <v>0.33132129660899956</v>
      </c>
      <c r="AV81" s="8">
        <f t="shared" ref="AV81" si="931">(J81/J77-1)*100</f>
        <v>2.1506532478439588</v>
      </c>
      <c r="AW81" s="8">
        <f t="shared" ref="AW81" si="932">(K81/K77-1)*100</f>
        <v>1.9874460432982355</v>
      </c>
      <c r="AX81" s="8">
        <f t="shared" ref="AX81" si="933">(L81/L77-1)*100</f>
        <v>1.6873532175037065</v>
      </c>
      <c r="AY81" s="8">
        <f t="shared" ref="AY81" si="934">(M81/M77-1)*100</f>
        <v>1.3302915599501697</v>
      </c>
      <c r="AZ81" s="8">
        <f t="shared" ref="AZ81" si="935">(N81/N77-1)*100</f>
        <v>3.2925990282871576</v>
      </c>
      <c r="BA81" s="8">
        <f t="shared" ref="BA81" si="936">(O81/O77-1)*100</f>
        <v>2.5556762366388375</v>
      </c>
      <c r="BB81" s="8">
        <f t="shared" ref="BB81" si="937">(P81/P77-1)*100</f>
        <v>2.3900266727538755</v>
      </c>
      <c r="BC81" s="8">
        <f t="shared" ref="BC81" si="938">(Q81/Q77-1)*100</f>
        <v>1.193191105813951</v>
      </c>
      <c r="BD81" s="8">
        <f t="shared" ref="BD81" si="939">(R81/R77-1)*100</f>
        <v>1.1983127523834236</v>
      </c>
      <c r="BE81" s="8">
        <f t="shared" ref="BE81" si="940">(S81/S77-1)*100</f>
        <v>1.9226021473418342</v>
      </c>
      <c r="BG81" s="17">
        <f t="shared" ref="BG81" si="941">U81*4</f>
        <v>-0.4339158007356847</v>
      </c>
      <c r="BH81" s="17">
        <f t="shared" ref="BH81" si="942">V81*4</f>
        <v>2.4010173055341255</v>
      </c>
      <c r="BI81" s="17">
        <f t="shared" ref="BI81" si="943">W81*4</f>
        <v>0.87654996489803239</v>
      </c>
      <c r="BJ81" s="17">
        <f t="shared" ref="BJ81" si="944">X81*4</f>
        <v>1.7439961817810712</v>
      </c>
      <c r="BK81" s="17">
        <f t="shared" ref="BK81" si="945">Y81*4</f>
        <v>-2.8936201699117703</v>
      </c>
      <c r="BL81" s="17">
        <f t="shared" ref="BL81" si="946">Z81*4</f>
        <v>-1.1920882899324692</v>
      </c>
      <c r="BM81" s="17">
        <f t="shared" ref="BM81" si="947">AA81*4</f>
        <v>-0.3826958026107441</v>
      </c>
      <c r="BN81" s="17">
        <f t="shared" ref="BN81" si="948">AB81*4</f>
        <v>-0.45570945950386132</v>
      </c>
      <c r="BO81" s="17">
        <f t="shared" ref="BO81" si="949">AC81*4</f>
        <v>2.6820203821837474</v>
      </c>
      <c r="BP81" s="17">
        <f t="shared" ref="BP81" si="950">AD81*4</f>
        <v>1.1510735937897643</v>
      </c>
      <c r="BQ81" s="17">
        <f t="shared" ref="BQ81" si="951">AE81*4</f>
        <v>-0.69022261441169519</v>
      </c>
      <c r="BR81" s="17">
        <f t="shared" ref="BR81" si="952">AF81*4</f>
        <v>0.68236259300498148</v>
      </c>
      <c r="BS81" s="17">
        <f t="shared" ref="BS81" si="953">AG81*4</f>
        <v>2.4051656166139246</v>
      </c>
      <c r="BT81" s="17">
        <f t="shared" ref="BT81" si="954">AH81*4</f>
        <v>0.22179586481190228</v>
      </c>
      <c r="BU81" s="17">
        <f t="shared" ref="BU81" si="955">AI81*4</f>
        <v>1.8219869133996092</v>
      </c>
      <c r="BV81" s="17">
        <f t="shared" ref="BV81" si="956">AJ81*4</f>
        <v>1.6336845526509158</v>
      </c>
      <c r="BW81" s="17">
        <f t="shared" ref="BW81" si="957">AK81*4</f>
        <v>1.7769416438591534</v>
      </c>
      <c r="BX81" s="17">
        <f t="shared" ref="BX81" si="958">AL81*4</f>
        <v>1.1804683970038532</v>
      </c>
    </row>
    <row r="82" spans="1:76" x14ac:dyDescent="0.25">
      <c r="A82" s="1">
        <f t="shared" si="166"/>
        <v>201904</v>
      </c>
      <c r="B82" s="18">
        <v>109.78349617672558</v>
      </c>
      <c r="C82" s="18">
        <v>110.51966047726845</v>
      </c>
      <c r="D82" s="18">
        <v>106.36911002815654</v>
      </c>
      <c r="E82" s="18">
        <v>112.80558637153943</v>
      </c>
      <c r="F82" s="18">
        <v>109.3225551939699</v>
      </c>
      <c r="G82" s="18">
        <v>108.59467575352413</v>
      </c>
      <c r="H82" s="18">
        <v>107.12079109498465</v>
      </c>
      <c r="I82" s="18">
        <v>109.11610978147149</v>
      </c>
      <c r="J82" s="18">
        <v>112.10370617984522</v>
      </c>
      <c r="K82" s="18">
        <v>110.81731861933331</v>
      </c>
      <c r="L82" s="18">
        <v>108.01009809618255</v>
      </c>
      <c r="M82" s="18">
        <v>109.13422707891763</v>
      </c>
      <c r="N82" s="18">
        <v>115.37199359867995</v>
      </c>
      <c r="O82" s="18">
        <v>109.13907682438143</v>
      </c>
      <c r="P82" s="18">
        <v>111.03274469052671</v>
      </c>
      <c r="Q82" s="18">
        <v>109.72695503490797</v>
      </c>
      <c r="R82" s="18">
        <v>106.45950254294817</v>
      </c>
      <c r="S82" s="18">
        <v>111.11995798998879</v>
      </c>
      <c r="U82" s="8">
        <f t="shared" ref="U82" si="959">(B82/B81-1)*100</f>
        <v>5.5419702139936078E-2</v>
      </c>
      <c r="V82" s="8">
        <f t="shared" ref="V82" si="960">(C82/C81-1)*100</f>
        <v>1.3798999563880976</v>
      </c>
      <c r="W82" s="8">
        <f t="shared" ref="W82" si="961">(D82/D81-1)*100</f>
        <v>-0.62911958992769579</v>
      </c>
      <c r="X82" s="8">
        <f t="shared" ref="X82" si="962">(E82/E81-1)*100</f>
        <v>-0.52161822283682824</v>
      </c>
      <c r="Y82" s="8">
        <f t="shared" ref="Y82" si="963">(F82/F81-1)*100</f>
        <v>-1.4454589627617032</v>
      </c>
      <c r="Z82" s="8">
        <f t="shared" ref="Z82" si="964">(G82/G81-1)*100</f>
        <v>-0.70147048905915277</v>
      </c>
      <c r="AA82" s="8">
        <f t="shared" ref="AA82" si="965">(H82/H81-1)*100</f>
        <v>-0.12151257655220737</v>
      </c>
      <c r="AB82" s="8">
        <f t="shared" ref="AB82" si="966">(I82/I81-1)*100</f>
        <v>-5.3296002821812127E-2</v>
      </c>
      <c r="AC82" s="8">
        <f t="shared" ref="AC82" si="967">(J82/J81-1)*100</f>
        <v>0.95347677166872646</v>
      </c>
      <c r="AD82" s="8">
        <f t="shared" ref="AD82" si="968">(K82/K81-1)*100</f>
        <v>0.16125169909524395</v>
      </c>
      <c r="AE82" s="8">
        <f t="shared" ref="AE82" si="969">(L82/L81-1)*100</f>
        <v>-0.89076719985254904</v>
      </c>
      <c r="AF82" s="8">
        <f t="shared" ref="AF82" si="970">(M82/M81-1)*100</f>
        <v>-5.1823870101297409E-2</v>
      </c>
      <c r="AG82" s="8">
        <f t="shared" ref="AG82" si="971">(N82/N81-1)*100</f>
        <v>0.24716932053050478</v>
      </c>
      <c r="AH82" s="8">
        <f t="shared" ref="AH82" si="972">(O82/O81-1)*100</f>
        <v>-0.36519379775645788</v>
      </c>
      <c r="AI82" s="8">
        <f t="shared" ref="AI82" si="973">(P82/P81-1)*100</f>
        <v>7.4324101082723359E-2</v>
      </c>
      <c r="AJ82" s="8">
        <f t="shared" ref="AJ82" si="974">(Q82/Q81-1)*100</f>
        <v>0.66684326493871016</v>
      </c>
      <c r="AK82" s="8">
        <f t="shared" ref="AK82" si="975">(R82/R81-1)*100</f>
        <v>0.33295323632838159</v>
      </c>
      <c r="AL82" s="8">
        <f t="shared" ref="AL82" si="976">(S82/S81-1)*100</f>
        <v>0.21712013699650701</v>
      </c>
      <c r="AN82" s="8">
        <f t="shared" ref="AN82" si="977">(B82/B78-1)*100</f>
        <v>0.88282863108426479</v>
      </c>
      <c r="AO82" s="8">
        <f t="shared" ref="AO82" si="978">(C82/C78-1)*100</f>
        <v>1.950463990114315</v>
      </c>
      <c r="AP82" s="8">
        <f t="shared" ref="AP82" si="979">(D82/D78-1)*100</f>
        <v>0.30594688318770213</v>
      </c>
      <c r="AQ82" s="8">
        <f t="shared" ref="AQ82" si="980">(E82/E78-1)*100</f>
        <v>1.091862882855299</v>
      </c>
      <c r="AR82" s="8">
        <f t="shared" ref="AR82" si="981">(F82/F78-1)*100</f>
        <v>-0.82535621439986384</v>
      </c>
      <c r="AS82" s="8">
        <f t="shared" ref="AS82" si="982">(G82/G78-1)*100</f>
        <v>-0.36694337641879349</v>
      </c>
      <c r="AT82" s="8">
        <f t="shared" ref="AT82" si="983">(H82/H78-1)*100</f>
        <v>-0.32159195180796463</v>
      </c>
      <c r="AU82" s="8">
        <f t="shared" ref="AU82" si="984">(I82/I78-1)*100</f>
        <v>-0.35879245476881927</v>
      </c>
      <c r="AV82" s="8">
        <f t="shared" ref="AV82" si="985">(J82/J78-1)*100</f>
        <v>2.3283167098638868</v>
      </c>
      <c r="AW82" s="8">
        <f t="shared" ref="AW82" si="986">(K82/K78-1)*100</f>
        <v>1.5245592744968617</v>
      </c>
      <c r="AX82" s="8">
        <f t="shared" ref="AX82" si="987">(L82/L78-1)*100</f>
        <v>-2.9206697488171063E-2</v>
      </c>
      <c r="AY82" s="8">
        <f t="shared" ref="AY82" si="988">(M82/M78-1)*100</f>
        <v>0.81280130775165382</v>
      </c>
      <c r="AZ82" s="8">
        <f t="shared" ref="AZ82" si="989">(N82/N78-1)*100</f>
        <v>2.7004328325486382</v>
      </c>
      <c r="BA82" s="8">
        <f t="shared" ref="BA82" si="990">(O82/O78-1)*100</f>
        <v>1.2488090355068149</v>
      </c>
      <c r="BB82" s="8">
        <f t="shared" ref="BB82" si="991">(P82/P78-1)*100</f>
        <v>1.913309743566094</v>
      </c>
      <c r="BC82" s="8">
        <f t="shared" ref="BC82" si="992">(Q82/Q78-1)*100</f>
        <v>1.7235182400108906</v>
      </c>
      <c r="BD82" s="8">
        <f t="shared" ref="BD82" si="993">(R82/R78-1)*100</f>
        <v>0.95060358202050388</v>
      </c>
      <c r="BE82" s="8">
        <f t="shared" ref="BE82" si="994">(S82/S78-1)*100</f>
        <v>1.4748019621866559</v>
      </c>
      <c r="BG82" s="17">
        <f t="shared" ref="BG82" si="995">U82*4</f>
        <v>0.22167880855974431</v>
      </c>
      <c r="BH82" s="17">
        <f t="shared" ref="BH82" si="996">V82*4</f>
        <v>5.5195998255523904</v>
      </c>
      <c r="BI82" s="17">
        <f t="shared" ref="BI82" si="997">W82*4</f>
        <v>-2.5164783597107832</v>
      </c>
      <c r="BJ82" s="17">
        <f t="shared" ref="BJ82" si="998">X82*4</f>
        <v>-2.086472891347313</v>
      </c>
      <c r="BK82" s="17">
        <f t="shared" ref="BK82" si="999">Y82*4</f>
        <v>-5.7818358510468126</v>
      </c>
      <c r="BL82" s="17">
        <f t="shared" ref="BL82" si="1000">Z82*4</f>
        <v>-2.8058819562366111</v>
      </c>
      <c r="BM82" s="17">
        <f t="shared" ref="BM82" si="1001">AA82*4</f>
        <v>-0.4860503062088295</v>
      </c>
      <c r="BN82" s="17">
        <f t="shared" ref="BN82" si="1002">AB82*4</f>
        <v>-0.21318401128724851</v>
      </c>
      <c r="BO82" s="17">
        <f t="shared" ref="BO82" si="1003">AC82*4</f>
        <v>3.8139070866749059</v>
      </c>
      <c r="BP82" s="17">
        <f t="shared" ref="BP82" si="1004">AD82*4</f>
        <v>0.6450067963809758</v>
      </c>
      <c r="BQ82" s="17">
        <f t="shared" ref="BQ82" si="1005">AE82*4</f>
        <v>-3.5630687994101962</v>
      </c>
      <c r="BR82" s="17">
        <f t="shared" ref="BR82" si="1006">AF82*4</f>
        <v>-0.20729548040518964</v>
      </c>
      <c r="BS82" s="17">
        <f t="shared" ref="BS82" si="1007">AG82*4</f>
        <v>0.98867728212201911</v>
      </c>
      <c r="BT82" s="17">
        <f t="shared" ref="BT82" si="1008">AH82*4</f>
        <v>-1.4607751910258315</v>
      </c>
      <c r="BU82" s="17">
        <f t="shared" ref="BU82" si="1009">AI82*4</f>
        <v>0.29729640433089344</v>
      </c>
      <c r="BV82" s="17">
        <f t="shared" ref="BV82" si="1010">AJ82*4</f>
        <v>2.6673730597548406</v>
      </c>
      <c r="BW82" s="17">
        <f t="shared" ref="BW82" si="1011">AK82*4</f>
        <v>1.3318129453135263</v>
      </c>
      <c r="BX82" s="17">
        <f t="shared" ref="BX82" si="1012">AL82*4</f>
        <v>0.86848054798602803</v>
      </c>
    </row>
    <row r="83" spans="1:76" x14ac:dyDescent="0.25">
      <c r="A83" s="1">
        <f t="shared" si="166"/>
        <v>202001</v>
      </c>
      <c r="B83" s="18">
        <v>104.22811761148532</v>
      </c>
      <c r="C83" s="18">
        <v>105.67199426486677</v>
      </c>
      <c r="D83" s="18">
        <v>100.56490073646687</v>
      </c>
      <c r="E83" s="18">
        <v>105.29412859025869</v>
      </c>
      <c r="F83" s="18">
        <v>99.462988520312081</v>
      </c>
      <c r="G83" s="18">
        <v>102.64256488097641</v>
      </c>
      <c r="H83" s="18">
        <v>102.36825654861458</v>
      </c>
      <c r="I83" s="18">
        <v>104.6605606276658</v>
      </c>
      <c r="J83" s="18">
        <v>105.6192408158082</v>
      </c>
      <c r="K83" s="18">
        <v>105.08680598864349</v>
      </c>
      <c r="L83" s="18">
        <v>102.91345138639764</v>
      </c>
      <c r="M83" s="18">
        <v>103.75049968758977</v>
      </c>
      <c r="N83" s="18">
        <v>108.84094329910413</v>
      </c>
      <c r="O83" s="18">
        <v>103.7971648778483</v>
      </c>
      <c r="P83" s="18">
        <v>104.67766317128503</v>
      </c>
      <c r="Q83" s="18">
        <v>103.1322389325338</v>
      </c>
      <c r="R83" s="18">
        <v>101.5571950631531</v>
      </c>
      <c r="S83" s="18">
        <v>105.02270128335329</v>
      </c>
      <c r="U83" s="8">
        <f t="shared" ref="U83" si="1013">(B83/B82-1)*100</f>
        <v>-5.0603039242778429</v>
      </c>
      <c r="V83" s="8">
        <f t="shared" ref="V83" si="1014">(C83/C82-1)*100</f>
        <v>-4.3862478327091337</v>
      </c>
      <c r="W83" s="8">
        <f t="shared" ref="W83" si="1015">(D83/D82-1)*100</f>
        <v>-5.4566680967371717</v>
      </c>
      <c r="X83" s="8">
        <f t="shared" ref="X83" si="1016">(E83/E82-1)*100</f>
        <v>-6.6587640053044961</v>
      </c>
      <c r="Y83" s="8">
        <f t="shared" ref="Y83" si="1017">(F83/F82-1)*100</f>
        <v>-9.0187854246217452</v>
      </c>
      <c r="Z83" s="8">
        <f t="shared" ref="Z83" si="1018">(G83/G82-1)*100</f>
        <v>-5.4810337903279382</v>
      </c>
      <c r="AA83" s="8">
        <f t="shared" ref="AA83" si="1019">(H83/H82-1)*100</f>
        <v>-4.4366126293409973</v>
      </c>
      <c r="AB83" s="8">
        <f t="shared" ref="AB83" si="1020">(I83/I82-1)*100</f>
        <v>-4.0833101205027251</v>
      </c>
      <c r="AC83" s="8">
        <f t="shared" ref="AC83" si="1021">(J83/J82-1)*100</f>
        <v>-5.7843452148086509</v>
      </c>
      <c r="AD83" s="8">
        <f t="shared" ref="AD83" si="1022">(K83/K82-1)*100</f>
        <v>-5.171134532116417</v>
      </c>
      <c r="AE83" s="8">
        <f t="shared" ref="AE83" si="1023">(L83/L82-1)*100</f>
        <v>-4.7186761234550119</v>
      </c>
      <c r="AF83" s="8">
        <f t="shared" ref="AF83" si="1024">(M83/M82-1)*100</f>
        <v>-4.9331245892590196</v>
      </c>
      <c r="AG83" s="8">
        <f t="shared" ref="AG83" si="1025">(N83/N82-1)*100</f>
        <v>-5.6608628280221946</v>
      </c>
      <c r="AH83" s="8">
        <f t="shared" ref="AH83" si="1026">(O83/O82-1)*100</f>
        <v>-4.894591471695275</v>
      </c>
      <c r="AI83" s="8">
        <f t="shared" ref="AI83" si="1027">(P83/P82-1)*100</f>
        <v>-5.7236102169271996</v>
      </c>
      <c r="AJ83" s="8">
        <f t="shared" ref="AJ83" si="1028">(Q83/Q82-1)*100</f>
        <v>-6.0101149259780051</v>
      </c>
      <c r="AK83" s="8">
        <f t="shared" ref="AK83" si="1029">(R83/R82-1)*100</f>
        <v>-4.6048566475476171</v>
      </c>
      <c r="AL83" s="8">
        <f t="shared" ref="AL83" si="1030">(S83/S82-1)*100</f>
        <v>-5.4870941430564919</v>
      </c>
      <c r="AN83" s="8">
        <f t="shared" ref="AN83" si="1031">(B83/B79-1)*100</f>
        <v>-5.0104658347722815</v>
      </c>
      <c r="AO83" s="8">
        <f t="shared" ref="AO83" si="1032">(C83/C79-1)*100</f>
        <v>-2.5237513097354669</v>
      </c>
      <c r="AP83" s="8">
        <f t="shared" ref="AP83" si="1033">(D83/D79-1)*100</f>
        <v>-5.4432623212569364</v>
      </c>
      <c r="AQ83" s="8">
        <f t="shared" ref="AQ83" si="1034">(E83/E79-1)*100</f>
        <v>-6.0311022236927752</v>
      </c>
      <c r="AR83" s="8">
        <f t="shared" ref="AR83" si="1035">(F83/F79-1)*100</f>
        <v>-10.782994832372095</v>
      </c>
      <c r="AS83" s="8">
        <f t="shared" ref="AS83" si="1036">(G83/G79-1)*100</f>
        <v>-6.3394897773153325</v>
      </c>
      <c r="AT83" s="8">
        <f t="shared" ref="AT83" si="1037">(H83/H79-1)*100</f>
        <v>-4.7162147982230396</v>
      </c>
      <c r="AU83" s="8">
        <f t="shared" ref="AU83" si="1038">(I83/I79-1)*100</f>
        <v>-4.5266053460556339</v>
      </c>
      <c r="AV83" s="8">
        <f t="shared" ref="AV83" si="1039">(J83/J79-1)*100</f>
        <v>-3.8999383031242063</v>
      </c>
      <c r="AW83" s="8">
        <f t="shared" ref="AW83" si="1040">(K83/K79-1)*100</f>
        <v>-4.357073849723303</v>
      </c>
      <c r="AX83" s="8">
        <f t="shared" ref="AX83" si="1041">(L83/L79-1)*100</f>
        <v>-5.4693725828341648</v>
      </c>
      <c r="AY83" s="8">
        <f t="shared" ref="AY83" si="1042">(M83/M79-1)*100</f>
        <v>-4.4811079397834019</v>
      </c>
      <c r="AZ83" s="8">
        <f t="shared" ref="AZ83" si="1043">(N83/N79-1)*100</f>
        <v>-4.1032944051846654</v>
      </c>
      <c r="BA83" s="8">
        <f t="shared" ref="BA83" si="1044">(O83/O79-1)*100</f>
        <v>-4.7504352197014654</v>
      </c>
      <c r="BB83" s="8">
        <f t="shared" ref="BB83" si="1045">(P83/P79-1)*100</f>
        <v>-4.8951482269588347</v>
      </c>
      <c r="BC83" s="8">
        <f t="shared" ref="BC83" si="1046">(Q83/Q79-1)*100</f>
        <v>-4.8880074460823097</v>
      </c>
      <c r="BD83" s="8">
        <f t="shared" ref="BD83" si="1047">(R83/R79-1)*100</f>
        <v>-3.9090431440696571</v>
      </c>
      <c r="BE83" s="8">
        <f t="shared" ref="BE83" si="1048">(S83/S79-1)*100</f>
        <v>-4.6736146987613081</v>
      </c>
      <c r="BG83" s="17">
        <f t="shared" ref="BG83" si="1049">U83*4</f>
        <v>-20.241215697111372</v>
      </c>
      <c r="BH83" s="17">
        <f t="shared" ref="BH83" si="1050">V83*4</f>
        <v>-17.544991330836535</v>
      </c>
      <c r="BI83" s="17">
        <f t="shared" ref="BI83" si="1051">W83*4</f>
        <v>-21.826672386948687</v>
      </c>
      <c r="BJ83" s="17">
        <f t="shared" ref="BJ83" si="1052">X83*4</f>
        <v>-26.635056021217984</v>
      </c>
      <c r="BK83" s="17">
        <f t="shared" ref="BK83" si="1053">Y83*4</f>
        <v>-36.075141698486981</v>
      </c>
      <c r="BL83" s="17">
        <f t="shared" ref="BL83" si="1054">Z83*4</f>
        <v>-21.924135161311753</v>
      </c>
      <c r="BM83" s="17">
        <f t="shared" ref="BM83" si="1055">AA83*4</f>
        <v>-17.746450517363989</v>
      </c>
      <c r="BN83" s="17">
        <f t="shared" ref="BN83" si="1056">AB83*4</f>
        <v>-16.333240482010901</v>
      </c>
      <c r="BO83" s="17">
        <f t="shared" ref="BO83" si="1057">AC83*4</f>
        <v>-23.137380859234604</v>
      </c>
      <c r="BP83" s="17">
        <f t="shared" ref="BP83" si="1058">AD83*4</f>
        <v>-20.684538128465668</v>
      </c>
      <c r="BQ83" s="17">
        <f t="shared" ref="BQ83" si="1059">AE83*4</f>
        <v>-18.874704493820047</v>
      </c>
      <c r="BR83" s="17">
        <f t="shared" ref="BR83" si="1060">AF83*4</f>
        <v>-19.732498357036079</v>
      </c>
      <c r="BS83" s="17">
        <f t="shared" ref="BS83" si="1061">AG83*4</f>
        <v>-22.643451312088779</v>
      </c>
      <c r="BT83" s="17">
        <f t="shared" ref="BT83" si="1062">AH83*4</f>
        <v>-19.5783658867811</v>
      </c>
      <c r="BU83" s="17">
        <f t="shared" ref="BU83" si="1063">AI83*4</f>
        <v>-22.894440867708798</v>
      </c>
      <c r="BV83" s="17">
        <f t="shared" ref="BV83" si="1064">AJ83*4</f>
        <v>-24.04045970391202</v>
      </c>
      <c r="BW83" s="17">
        <f t="shared" ref="BW83" si="1065">AK83*4</f>
        <v>-18.419426590190469</v>
      </c>
      <c r="BX83" s="17">
        <f t="shared" ref="BX83" si="1066">AL83*4</f>
        <v>-21.948376572225968</v>
      </c>
    </row>
    <row r="84" spans="1:76" x14ac:dyDescent="0.25">
      <c r="A84" s="1">
        <f t="shared" si="166"/>
        <v>202002</v>
      </c>
      <c r="B84" s="18">
        <v>86.878812501643779</v>
      </c>
      <c r="C84" s="18">
        <v>86.00972731652088</v>
      </c>
      <c r="D84" s="18">
        <v>83.974410123842006</v>
      </c>
      <c r="E84" s="18">
        <v>66.696790361716822</v>
      </c>
      <c r="F84" s="18">
        <v>78.727806726512895</v>
      </c>
      <c r="G84" s="18">
        <v>88.984690055247228</v>
      </c>
      <c r="H84" s="18">
        <v>89.038322709771819</v>
      </c>
      <c r="I84" s="18">
        <v>92.159778727487449</v>
      </c>
      <c r="J84" s="18">
        <v>82.735200061182184</v>
      </c>
      <c r="K84" s="18">
        <v>86.670386289890374</v>
      </c>
      <c r="L84" s="18">
        <v>92.102370408476077</v>
      </c>
      <c r="M84" s="18">
        <v>89.64628409311112</v>
      </c>
      <c r="N84" s="18">
        <v>89.904791656764701</v>
      </c>
      <c r="O84" s="18">
        <v>91.585351667924172</v>
      </c>
      <c r="P84" s="18">
        <v>87.568281481267235</v>
      </c>
      <c r="Q84" s="18">
        <v>85.564864803120571</v>
      </c>
      <c r="R84" s="18">
        <v>85.131042910250983</v>
      </c>
      <c r="S84" s="18">
        <v>86.301044016952531</v>
      </c>
      <c r="U84" s="8">
        <f t="shared" ref="U84" si="1067">(B84/B83-1)*100</f>
        <v>-16.645513233302168</v>
      </c>
      <c r="V84" s="8">
        <f t="shared" ref="V84" si="1068">(C84/C83-1)*100</f>
        <v>-18.606885471530354</v>
      </c>
      <c r="W84" s="8">
        <f t="shared" ref="W84" si="1069">(D84/D83-1)*100</f>
        <v>-16.497297258912134</v>
      </c>
      <c r="X84" s="8">
        <f t="shared" ref="X84" si="1070">(E84/E83-1)*100</f>
        <v>-36.656686127998128</v>
      </c>
      <c r="Y84" s="8">
        <f t="shared" ref="Y84" si="1071">(F84/F83-1)*100</f>
        <v>-20.847133292767182</v>
      </c>
      <c r="Z84" s="8">
        <f t="shared" ref="Z84" si="1072">(G84/G83-1)*100</f>
        <v>-13.30624857393885</v>
      </c>
      <c r="AA84" s="8">
        <f t="shared" ref="AA84" si="1073">(H84/H83-1)*100</f>
        <v>-13.021550125269933</v>
      </c>
      <c r="AB84" s="8">
        <f t="shared" ref="AB84" si="1074">(I84/I83-1)*100</f>
        <v>-11.944118993065967</v>
      </c>
      <c r="AC84" s="8">
        <f t="shared" ref="AC84" si="1075">(J84/J83-1)*100</f>
        <v>-21.666545392552116</v>
      </c>
      <c r="AD84" s="8">
        <f t="shared" ref="AD84" si="1076">(K84/K83-1)*100</f>
        <v>-17.524959033147645</v>
      </c>
      <c r="AE84" s="8">
        <f t="shared" ref="AE84" si="1077">(L84/L83-1)*100</f>
        <v>-10.505022261210929</v>
      </c>
      <c r="AF84" s="8">
        <f t="shared" ref="AF84" si="1078">(M84/M83-1)*100</f>
        <v>-13.594359195328032</v>
      </c>
      <c r="AG84" s="8">
        <f t="shared" ref="AG84" si="1079">(N84/N83-1)*100</f>
        <v>-17.398003975674193</v>
      </c>
      <c r="AH84" s="8">
        <f t="shared" ref="AH84" si="1080">(O84/O83-1)*100</f>
        <v>-11.765073953893989</v>
      </c>
      <c r="AI84" s="8">
        <f t="shared" ref="AI84" si="1081">(P84/P83-1)*100</f>
        <v>-16.344825793466132</v>
      </c>
      <c r="AJ84" s="8">
        <f t="shared" ref="AJ84" si="1082">(Q84/Q83-1)*100</f>
        <v>-17.033833756780268</v>
      </c>
      <c r="AK84" s="8">
        <f t="shared" ref="AK84" si="1083">(R84/R83-1)*100</f>
        <v>-16.174286954939589</v>
      </c>
      <c r="AL84" s="8">
        <f t="shared" ref="AL84" si="1084">(S84/S83-1)*100</f>
        <v>-17.826295684291495</v>
      </c>
      <c r="AN84" s="8">
        <f t="shared" ref="AN84" si="1085">(B84/B80-1)*100</f>
        <v>-20.905540403979796</v>
      </c>
      <c r="AO84" s="8">
        <f t="shared" ref="AO84" si="1086">(C84/C80-1)*100</f>
        <v>-20.629527502730827</v>
      </c>
      <c r="AP84" s="8">
        <f t="shared" ref="AP84" si="1087">(D84/D80-1)*100</f>
        <v>-21.378516422190007</v>
      </c>
      <c r="AQ84" s="8">
        <f t="shared" ref="AQ84" si="1088">(E84/E80-1)*100</f>
        <v>-40.926535280875683</v>
      </c>
      <c r="AR84" s="8">
        <f t="shared" ref="AR84" si="1089">(F84/F80-1)*100</f>
        <v>-29.540121232190131</v>
      </c>
      <c r="AS84" s="8">
        <f t="shared" ref="AS84" si="1090">(G84/G80-1)*100</f>
        <v>-18.87525392593097</v>
      </c>
      <c r="AT84" s="8">
        <f t="shared" ref="AT84" si="1091">(H84/H80-1)*100</f>
        <v>-17.06087485639889</v>
      </c>
      <c r="AU84" s="8">
        <f t="shared" ref="AU84" si="1092">(I84/I80-1)*100</f>
        <v>-15.68089974583361</v>
      </c>
      <c r="AV84" s="8">
        <f t="shared" ref="AV84" si="1093">(J84/J80-1)*100</f>
        <v>-24.994367335443378</v>
      </c>
      <c r="AW84" s="8">
        <f t="shared" ref="AW84" si="1094">(K84/K80-1)*100</f>
        <v>-21.438312165048302</v>
      </c>
      <c r="AX84" s="8">
        <f t="shared" ref="AX84" si="1095">(L84/L80-1)*100</f>
        <v>-15.633406377117376</v>
      </c>
      <c r="AY84" s="8">
        <f t="shared" ref="AY84" si="1096">(M84/M80-1)*100</f>
        <v>-17.759370964108811</v>
      </c>
      <c r="AZ84" s="8">
        <f t="shared" ref="AZ84" si="1097">(N84/N80-1)*100</f>
        <v>-21.411659929299276</v>
      </c>
      <c r="BA84" s="8">
        <f t="shared" ref="BA84" si="1098">(O84/O80-1)*100</f>
        <v>-16.343909097980813</v>
      </c>
      <c r="BB84" s="8">
        <f t="shared" ref="BB84" si="1099">(P84/P80-1)*100</f>
        <v>-20.714800684313307</v>
      </c>
      <c r="BC84" s="8">
        <f t="shared" ref="BC84" si="1100">(Q84/Q80-1)*100</f>
        <v>-21.17958281793544</v>
      </c>
      <c r="BD84" s="8">
        <f t="shared" ref="BD84" si="1101">(R84/R80-1)*100</f>
        <v>-19.411674080984685</v>
      </c>
      <c r="BE84" s="8">
        <f t="shared" ref="BE84" si="1102">(S84/S80-1)*100</f>
        <v>-21.936918758646861</v>
      </c>
      <c r="BG84" s="17">
        <f t="shared" ref="BG84" si="1103">U84*4</f>
        <v>-66.582052933208672</v>
      </c>
      <c r="BH84" s="17">
        <f t="shared" ref="BH84" si="1104">V84*4</f>
        <v>-74.427541886121418</v>
      </c>
      <c r="BI84" s="17">
        <f t="shared" ref="BI84" si="1105">W84*4</f>
        <v>-65.989189035648536</v>
      </c>
      <c r="BJ84" s="17">
        <f t="shared" ref="BJ84" si="1106">X84*4</f>
        <v>-146.62674451199251</v>
      </c>
      <c r="BK84" s="17">
        <f t="shared" ref="BK84" si="1107">Y84*4</f>
        <v>-83.38853317106873</v>
      </c>
      <c r="BL84" s="17">
        <f t="shared" ref="BL84" si="1108">Z84*4</f>
        <v>-53.224994295755401</v>
      </c>
      <c r="BM84" s="17">
        <f t="shared" ref="BM84" si="1109">AA84*4</f>
        <v>-52.08620050107973</v>
      </c>
      <c r="BN84" s="17">
        <f t="shared" ref="BN84" si="1110">AB84*4</f>
        <v>-47.776475972263867</v>
      </c>
      <c r="BO84" s="17">
        <f t="shared" ref="BO84" si="1111">AC84*4</f>
        <v>-86.666181570208465</v>
      </c>
      <c r="BP84" s="17">
        <f t="shared" ref="BP84" si="1112">AD84*4</f>
        <v>-70.099836132590582</v>
      </c>
      <c r="BQ84" s="17">
        <f t="shared" ref="BQ84" si="1113">AE84*4</f>
        <v>-42.020089044843715</v>
      </c>
      <c r="BR84" s="17">
        <f t="shared" ref="BR84" si="1114">AF84*4</f>
        <v>-54.377436781312127</v>
      </c>
      <c r="BS84" s="17">
        <f t="shared" ref="BS84" si="1115">AG84*4</f>
        <v>-69.592015902696772</v>
      </c>
      <c r="BT84" s="17">
        <f t="shared" ref="BT84" si="1116">AH84*4</f>
        <v>-47.060295815575955</v>
      </c>
      <c r="BU84" s="17">
        <f t="shared" ref="BU84" si="1117">AI84*4</f>
        <v>-65.379303173864528</v>
      </c>
      <c r="BV84" s="17">
        <f t="shared" ref="BV84" si="1118">AJ84*4</f>
        <v>-68.135335027121073</v>
      </c>
      <c r="BW84" s="17">
        <f t="shared" ref="BW84" si="1119">AK84*4</f>
        <v>-64.697147819758356</v>
      </c>
      <c r="BX84" s="17">
        <f t="shared" ref="BX84" si="1120">AL84*4</f>
        <v>-71.305182737165978</v>
      </c>
    </row>
    <row r="85" spans="1:76" x14ac:dyDescent="0.25">
      <c r="A85" s="1">
        <f t="shared" si="166"/>
        <v>202003</v>
      </c>
      <c r="B85" s="18">
        <v>100.48091225226493</v>
      </c>
      <c r="C85" s="18">
        <v>103.91997017237298</v>
      </c>
      <c r="D85" s="18">
        <v>98.903969974220956</v>
      </c>
      <c r="E85" s="18">
        <v>81.254446664557349</v>
      </c>
      <c r="F85" s="18">
        <v>90.341542163603734</v>
      </c>
      <c r="G85" s="18">
        <v>100.33553901174396</v>
      </c>
      <c r="H85" s="18">
        <v>100.48901047810516</v>
      </c>
      <c r="I85" s="18">
        <v>103.67509257206285</v>
      </c>
      <c r="J85" s="18">
        <v>99.964207079225105</v>
      </c>
      <c r="K85" s="18">
        <v>100.56549347629989</v>
      </c>
      <c r="L85" s="18">
        <v>100.1784707741933</v>
      </c>
      <c r="M85" s="18">
        <v>101.71689767210167</v>
      </c>
      <c r="N85" s="18">
        <v>105.01478516637903</v>
      </c>
      <c r="O85" s="18">
        <v>101.38593379189206</v>
      </c>
      <c r="P85" s="18">
        <v>102.67938483735033</v>
      </c>
      <c r="Q85" s="18">
        <v>100.64704816784689</v>
      </c>
      <c r="R85" s="18">
        <v>100.54465732799102</v>
      </c>
      <c r="S85" s="18">
        <v>100.65954646309821</v>
      </c>
      <c r="U85" s="8">
        <f t="shared" ref="U85" si="1121">(B85/B84-1)*100</f>
        <v>15.656406158134129</v>
      </c>
      <c r="V85" s="8">
        <f t="shared" ref="V85" si="1122">(C85/C84-1)*100</f>
        <v>20.82350847357224</v>
      </c>
      <c r="W85" s="8">
        <f t="shared" ref="W85" si="1123">(D85/D84-1)*100</f>
        <v>17.778701664425455</v>
      </c>
      <c r="X85" s="8">
        <f t="shared" ref="X85" si="1124">(E85/E84-1)*100</f>
        <v>21.826621976694781</v>
      </c>
      <c r="Y85" s="8">
        <f t="shared" ref="Y85" si="1125">(F85/F84-1)*100</f>
        <v>14.75175788579377</v>
      </c>
      <c r="Z85" s="8">
        <f t="shared" ref="Z85" si="1126">(G85/G84-1)*100</f>
        <v>12.755957175834887</v>
      </c>
      <c r="AA85" s="8">
        <f t="shared" ref="AA85" si="1127">(H85/H84-1)*100</f>
        <v>12.860403722628355</v>
      </c>
      <c r="AB85" s="8">
        <f t="shared" ref="AB85" si="1128">(I85/I84-1)*100</f>
        <v>12.494945195805741</v>
      </c>
      <c r="AC85" s="8">
        <f t="shared" ref="AC85" si="1129">(J85/J84-1)*100</f>
        <v>20.824276735056159</v>
      </c>
      <c r="AD85" s="8">
        <f t="shared" ref="AD85" si="1130">(K85/K84-1)*100</f>
        <v>16.032127905757719</v>
      </c>
      <c r="AE85" s="8">
        <f t="shared" ref="AE85" si="1131">(L85/L84-1)*100</f>
        <v>8.768612935692687</v>
      </c>
      <c r="AF85" s="8">
        <f t="shared" ref="AF85" si="1132">(M85/M84-1)*100</f>
        <v>13.464711561779175</v>
      </c>
      <c r="AG85" s="8">
        <f t="shared" ref="AG85" si="1133">(N85/N84-1)*100</f>
        <v>16.806660947839937</v>
      </c>
      <c r="AH85" s="8">
        <f t="shared" ref="AH85" si="1134">(O85/O84-1)*100</f>
        <v>10.701036732930213</v>
      </c>
      <c r="AI85" s="8">
        <f t="shared" ref="AI85" si="1135">(P85/P84-1)*100</f>
        <v>17.256366232693154</v>
      </c>
      <c r="AJ85" s="8">
        <f t="shared" ref="AJ85" si="1136">(Q85/Q84-1)*100</f>
        <v>17.626608070297877</v>
      </c>
      <c r="AK85" s="8">
        <f t="shared" ref="AK85" si="1137">(R85/R84-1)*100</f>
        <v>18.105750723610626</v>
      </c>
      <c r="AL85" s="8">
        <f t="shared" ref="AL85" si="1138">(S85/S84-1)*100</f>
        <v>16.637692637096222</v>
      </c>
      <c r="AN85" s="8">
        <f t="shared" ref="AN85" si="1139">(B85/B81-1)*100</f>
        <v>-8.4228486286295876</v>
      </c>
      <c r="AO85" s="8">
        <f t="shared" ref="AO85" si="1140">(C85/C81-1)*100</f>
        <v>-4.674008822955833</v>
      </c>
      <c r="AP85" s="8">
        <f t="shared" ref="AP85" si="1141">(D85/D81-1)*100</f>
        <v>-7.6031136315033887</v>
      </c>
      <c r="AQ85" s="8">
        <f t="shared" ref="AQ85" si="1142">(E85/E81-1)*100</f>
        <v>-28.345207658720039</v>
      </c>
      <c r="AR85" s="8">
        <f t="shared" ref="AR85" si="1143">(F85/F81-1)*100</f>
        <v>-18.556886922988902</v>
      </c>
      <c r="AS85" s="8">
        <f t="shared" ref="AS85" si="1144">(G85/G81-1)*100</f>
        <v>-8.2535915097063253</v>
      </c>
      <c r="AT85" s="8">
        <f t="shared" ref="AT85" si="1145">(H85/H81-1)*100</f>
        <v>-6.3049267407617844</v>
      </c>
      <c r="AU85" s="8">
        <f t="shared" ref="AU85" si="1146">(I85/I81-1)*100</f>
        <v>-5.0370856335318681</v>
      </c>
      <c r="AV85" s="8">
        <f t="shared" ref="AV85" si="1147">(J85/J81-1)*100</f>
        <v>-9.9785849971729572</v>
      </c>
      <c r="AW85" s="8">
        <f t="shared" ref="AW85" si="1148">(K85/K81-1)*100</f>
        <v>-9.1047696351128966</v>
      </c>
      <c r="AX85" s="8">
        <f t="shared" ref="AX85" si="1149">(L85/L81-1)*100</f>
        <v>-8.0770080156680848</v>
      </c>
      <c r="AY85" s="8">
        <f t="shared" ref="AY85" si="1150">(M85/M81-1)*100</f>
        <v>-6.8448215007147599</v>
      </c>
      <c r="AZ85" s="8">
        <f t="shared" ref="AZ85" si="1151">(N85/N81-1)*100</f>
        <v>-8.7522489526124847</v>
      </c>
      <c r="BA85" s="8">
        <f t="shared" ref="BA85" si="1152">(O85/O81-1)*100</f>
        <v>-7.4431618911037774</v>
      </c>
      <c r="BB85" s="8">
        <f t="shared" ref="BB85" si="1153">(P85/P81-1)*100</f>
        <v>-7.4545976022377447</v>
      </c>
      <c r="BC85" s="8">
        <f t="shared" ref="BC85" si="1154">(Q85/Q81-1)*100</f>
        <v>-7.6633392426856739</v>
      </c>
      <c r="BD85" s="8">
        <f t="shared" ref="BD85" si="1155">(R85/R81-1)*100</f>
        <v>-5.2415034742222311</v>
      </c>
      <c r="BE85" s="8">
        <f t="shared" ref="BE85" si="1156">(S85/S81-1)*100</f>
        <v>-9.2169395732066164</v>
      </c>
      <c r="BG85" s="17">
        <f t="shared" ref="BG85" si="1157">U85*4</f>
        <v>62.625624632536514</v>
      </c>
      <c r="BH85" s="17">
        <f t="shared" ref="BH85" si="1158">V85*4</f>
        <v>83.294033894288958</v>
      </c>
      <c r="BI85" s="17">
        <f t="shared" ref="BI85" si="1159">W85*4</f>
        <v>71.11480665770182</v>
      </c>
      <c r="BJ85" s="17">
        <f t="shared" ref="BJ85" si="1160">X85*4</f>
        <v>87.306487906779125</v>
      </c>
      <c r="BK85" s="17">
        <f t="shared" ref="BK85" si="1161">Y85*4</f>
        <v>59.007031543175081</v>
      </c>
      <c r="BL85" s="17">
        <f t="shared" ref="BL85" si="1162">Z85*4</f>
        <v>51.023828703339547</v>
      </c>
      <c r="BM85" s="17">
        <f t="shared" ref="BM85" si="1163">AA85*4</f>
        <v>51.441614890513421</v>
      </c>
      <c r="BN85" s="17">
        <f t="shared" ref="BN85" si="1164">AB85*4</f>
        <v>49.979780783222964</v>
      </c>
      <c r="BO85" s="17">
        <f t="shared" ref="BO85" si="1165">AC85*4</f>
        <v>83.297106940224637</v>
      </c>
      <c r="BP85" s="17">
        <f t="shared" ref="BP85" si="1166">AD85*4</f>
        <v>64.128511623030874</v>
      </c>
      <c r="BQ85" s="17">
        <f t="shared" ref="BQ85" si="1167">AE85*4</f>
        <v>35.074451742770748</v>
      </c>
      <c r="BR85" s="17">
        <f t="shared" ref="BR85" si="1168">AF85*4</f>
        <v>53.858846247116702</v>
      </c>
      <c r="BS85" s="17">
        <f t="shared" ref="BS85" si="1169">AG85*4</f>
        <v>67.226643791359749</v>
      </c>
      <c r="BT85" s="17">
        <f t="shared" ref="BT85" si="1170">AH85*4</f>
        <v>42.804146931720851</v>
      </c>
      <c r="BU85" s="17">
        <f t="shared" ref="BU85" si="1171">AI85*4</f>
        <v>69.025464930772614</v>
      </c>
      <c r="BV85" s="17">
        <f t="shared" ref="BV85" si="1172">AJ85*4</f>
        <v>70.506432281191508</v>
      </c>
      <c r="BW85" s="17">
        <f t="shared" ref="BW85" si="1173">AK85*4</f>
        <v>72.423002894442504</v>
      </c>
      <c r="BX85" s="17">
        <f t="shared" ref="BX85" si="1174">AL85*4</f>
        <v>66.550770548384889</v>
      </c>
    </row>
    <row r="86" spans="1:76" x14ac:dyDescent="0.25">
      <c r="A86" s="1">
        <f t="shared" si="166"/>
        <v>202004</v>
      </c>
      <c r="B86" s="18">
        <v>100.02931382528195</v>
      </c>
      <c r="C86" s="18">
        <v>102.96483389950774</v>
      </c>
      <c r="D86" s="18">
        <v>96.323530170376188</v>
      </c>
      <c r="E86" s="18">
        <v>93.310405636570223</v>
      </c>
      <c r="F86" s="18">
        <v>90.280356166395435</v>
      </c>
      <c r="G86" s="18">
        <v>99.522493406767367</v>
      </c>
      <c r="H86" s="18">
        <v>99.707064689127833</v>
      </c>
      <c r="I86" s="18">
        <v>102.94480702006003</v>
      </c>
      <c r="J86" s="18">
        <v>100.29328480629454</v>
      </c>
      <c r="K86" s="18">
        <v>101.04363644649165</v>
      </c>
      <c r="L86" s="18">
        <v>99.42719486085899</v>
      </c>
      <c r="M86" s="18">
        <v>101.25070805667154</v>
      </c>
      <c r="N86" s="18">
        <v>104.274863428053</v>
      </c>
      <c r="O86" s="18">
        <v>100.66869194762374</v>
      </c>
      <c r="P86" s="18">
        <v>101.80973831076768</v>
      </c>
      <c r="Q86" s="18">
        <v>99.827328871022573</v>
      </c>
      <c r="R86" s="18">
        <v>99.076607369821417</v>
      </c>
      <c r="S86" s="18">
        <v>100.60041737185628</v>
      </c>
      <c r="U86" s="8">
        <f t="shared" ref="U86" si="1175">(B86/B85-1)*100</f>
        <v>-0.44943702924313822</v>
      </c>
      <c r="V86" s="8">
        <f t="shared" ref="V86" si="1176">(C86/C85-1)*100</f>
        <v>-0.91910753176791538</v>
      </c>
      <c r="W86" s="8">
        <f t="shared" ref="W86" si="1177">(D86/D85-1)*100</f>
        <v>-2.6090356175968998</v>
      </c>
      <c r="X86" s="8">
        <f t="shared" ref="X86" si="1178">(E86/E85-1)*100</f>
        <v>14.837291332231306</v>
      </c>
      <c r="Y86" s="8">
        <f t="shared" ref="Y86" si="1179">(F86/F85-1)*100</f>
        <v>-6.7727421674401711E-2</v>
      </c>
      <c r="Z86" s="8">
        <f t="shared" ref="Z86" si="1180">(G86/G85-1)*100</f>
        <v>-0.81032664296688539</v>
      </c>
      <c r="AA86" s="8">
        <f t="shared" ref="AA86" si="1181">(H86/H85-1)*100</f>
        <v>-0.77814059990938267</v>
      </c>
      <c r="AB86" s="8">
        <f t="shared" ref="AB86" si="1182">(I86/I85-1)*100</f>
        <v>-0.70439826373457359</v>
      </c>
      <c r="AC86" s="8">
        <f t="shared" ref="AC86" si="1183">(J86/J85-1)*100</f>
        <v>0.32919555577390902</v>
      </c>
      <c r="AD86" s="8">
        <f t="shared" ref="AD86" si="1184">(K86/K85-1)*100</f>
        <v>0.47545430710229653</v>
      </c>
      <c r="AE86" s="8">
        <f t="shared" ref="AE86" si="1185">(L86/L85-1)*100</f>
        <v>-0.74993749408265309</v>
      </c>
      <c r="AF86" s="8">
        <f t="shared" ref="AF86" si="1186">(M86/M85-1)*100</f>
        <v>-0.45832071769722482</v>
      </c>
      <c r="AG86" s="8">
        <f t="shared" ref="AG86" si="1187">(N86/N85-1)*100</f>
        <v>-0.70458815599512281</v>
      </c>
      <c r="AH86" s="8">
        <f t="shared" ref="AH86" si="1188">(O86/O85-1)*100</f>
        <v>-0.70743723260521252</v>
      </c>
      <c r="AI86" s="8">
        <f t="shared" ref="AI86" si="1189">(P86/P85-1)*100</f>
        <v>-0.84695338597928771</v>
      </c>
      <c r="AJ86" s="8">
        <f t="shared" ref="AJ86" si="1190">(Q86/Q85-1)*100</f>
        <v>-0.81444941679490457</v>
      </c>
      <c r="AK86" s="8">
        <f t="shared" ref="AK86" si="1191">(R86/R85-1)*100</f>
        <v>-1.46009743051847</v>
      </c>
      <c r="AL86" s="8">
        <f t="shared" ref="AL86" si="1192">(S86/S85-1)*100</f>
        <v>-5.8741662683337026E-2</v>
      </c>
      <c r="AN86" s="8">
        <f t="shared" ref="AN86" si="1193">(B86/B82-1)*100</f>
        <v>-8.8849259598562043</v>
      </c>
      <c r="AO86" s="8">
        <f t="shared" ref="AO86" si="1194">(C86/C82-1)*100</f>
        <v>-6.8357308963273304</v>
      </c>
      <c r="AP86" s="8">
        <f t="shared" ref="AP86" si="1195">(D86/D82-1)*100</f>
        <v>-9.4440762502583926</v>
      </c>
      <c r="AQ86" s="8">
        <f t="shared" ref="AQ86" si="1196">(E86/E82-1)*100</f>
        <v>-17.282105755613351</v>
      </c>
      <c r="AR86" s="8">
        <f t="shared" ref="AR86" si="1197">(F86/F82-1)*100</f>
        <v>-17.418362563688795</v>
      </c>
      <c r="AS86" s="8">
        <f t="shared" ref="AS86" si="1198">(G86/G82-1)*100</f>
        <v>-8.3541686402266784</v>
      </c>
      <c r="AT86" s="8">
        <f t="shared" ref="AT86" si="1199">(H86/H82-1)*100</f>
        <v>-6.9209033373204161</v>
      </c>
      <c r="AU86" s="8">
        <f t="shared" ref="AU86" si="1200">(I86/I82-1)*100</f>
        <v>-5.6557210239357225</v>
      </c>
      <c r="AV86" s="8">
        <f t="shared" ref="AV86" si="1201">(J86/J82-1)*100</f>
        <v>-10.535263976557129</v>
      </c>
      <c r="AW86" s="8">
        <f t="shared" ref="AW86" si="1202">(K86/K82-1)*100</f>
        <v>-8.8196342364274987</v>
      </c>
      <c r="AX86" s="8">
        <f t="shared" ref="AX86" si="1203">(L86/L82-1)*100</f>
        <v>-7.9463896307922166</v>
      </c>
      <c r="AY86" s="8">
        <f t="shared" ref="AY86" si="1204">(M86/M82-1)*100</f>
        <v>-7.2236907093732654</v>
      </c>
      <c r="AZ86" s="8">
        <f t="shared" ref="AZ86" si="1205">(N86/N82-1)*100</f>
        <v>-9.6185649779340636</v>
      </c>
      <c r="BA86" s="8">
        <f t="shared" ref="BA86" si="1206">(O86/O82-1)*100</f>
        <v>-7.7610926564713463</v>
      </c>
      <c r="BB86" s="8">
        <f t="shared" ref="BB86" si="1207">(P86/P82-1)*100</f>
        <v>-8.3065643432175147</v>
      </c>
      <c r="BC86" s="8">
        <f t="shared" ref="BC86" si="1208">(Q86/Q82-1)*100</f>
        <v>-9.0220549369441461</v>
      </c>
      <c r="BD86" s="8">
        <f t="shared" ref="BD86" si="1209">(R86/R82-1)*100</f>
        <v>-6.9349329996618465</v>
      </c>
      <c r="BE86" s="8">
        <f t="shared" ref="BE86" si="1210">(S86/S82-1)*100</f>
        <v>-9.4668327890119031</v>
      </c>
      <c r="BG86" s="17">
        <f t="shared" ref="BG86" si="1211">U86*4</f>
        <v>-1.7977481169725529</v>
      </c>
      <c r="BH86" s="17">
        <f t="shared" ref="BH86" si="1212">V86*4</f>
        <v>-3.6764301270716615</v>
      </c>
      <c r="BI86" s="17">
        <f t="shared" ref="BI86" si="1213">W86*4</f>
        <v>-10.436142470387599</v>
      </c>
      <c r="BJ86" s="17">
        <f t="shared" ref="BJ86" si="1214">X86*4</f>
        <v>59.349165328925224</v>
      </c>
      <c r="BK86" s="17">
        <f t="shared" ref="BK86" si="1215">Y86*4</f>
        <v>-0.27090968669760684</v>
      </c>
      <c r="BL86" s="17">
        <f t="shared" ref="BL86" si="1216">Z86*4</f>
        <v>-3.2413065718675416</v>
      </c>
      <c r="BM86" s="17">
        <f t="shared" ref="BM86" si="1217">AA86*4</f>
        <v>-3.1125623996375307</v>
      </c>
      <c r="BN86" s="17">
        <f t="shared" ref="BN86" si="1218">AB86*4</f>
        <v>-2.8175930549382944</v>
      </c>
      <c r="BO86" s="17">
        <f t="shared" ref="BO86" si="1219">AC86*4</f>
        <v>1.3167822230956361</v>
      </c>
      <c r="BP86" s="17">
        <f t="shared" ref="BP86" si="1220">AD86*4</f>
        <v>1.9018172284091861</v>
      </c>
      <c r="BQ86" s="17">
        <f t="shared" ref="BQ86" si="1221">AE86*4</f>
        <v>-2.9997499763306124</v>
      </c>
      <c r="BR86" s="17">
        <f t="shared" ref="BR86" si="1222">AF86*4</f>
        <v>-1.8332828707888993</v>
      </c>
      <c r="BS86" s="17">
        <f t="shared" ref="BS86" si="1223">AG86*4</f>
        <v>-2.8183526239804912</v>
      </c>
      <c r="BT86" s="17">
        <f t="shared" ref="BT86" si="1224">AH86*4</f>
        <v>-2.8297489304208501</v>
      </c>
      <c r="BU86" s="17">
        <f t="shared" ref="BU86" si="1225">AI86*4</f>
        <v>-3.3878135439171508</v>
      </c>
      <c r="BV86" s="17">
        <f t="shared" ref="BV86" si="1226">AJ86*4</f>
        <v>-3.2577976671796183</v>
      </c>
      <c r="BW86" s="17">
        <f t="shared" ref="BW86" si="1227">AK86*4</f>
        <v>-5.8403897220738799</v>
      </c>
      <c r="BX86" s="17">
        <f t="shared" ref="BX86" si="1228">AL86*4</f>
        <v>-0.2349666507333481</v>
      </c>
    </row>
    <row r="87" spans="1:76" x14ac:dyDescent="0.25">
      <c r="A87" s="1">
        <f t="shared" si="166"/>
        <v>202101</v>
      </c>
      <c r="B87" s="18">
        <v>100.09608045755344</v>
      </c>
      <c r="C87" s="18">
        <v>101.43366768199722</v>
      </c>
      <c r="D87" s="18">
        <v>96.739917519991749</v>
      </c>
      <c r="E87" s="18">
        <v>94.21205305573082</v>
      </c>
      <c r="F87" s="18">
        <v>90.583076095983344</v>
      </c>
      <c r="G87" s="18">
        <v>100.09298503078324</v>
      </c>
      <c r="H87" s="18">
        <v>99.560421802730872</v>
      </c>
      <c r="I87" s="18">
        <v>102.78806031016691</v>
      </c>
      <c r="J87" s="18">
        <v>99.662440270576383</v>
      </c>
      <c r="K87" s="18">
        <v>100.55464649699188</v>
      </c>
      <c r="L87" s="18">
        <v>100.10764861274704</v>
      </c>
      <c r="M87" s="18">
        <v>101.28306038141859</v>
      </c>
      <c r="N87" s="18">
        <v>103.86125301174425</v>
      </c>
      <c r="O87" s="18">
        <v>101.29605887603908</v>
      </c>
      <c r="P87" s="18">
        <v>101.8513939158247</v>
      </c>
      <c r="Q87" s="18">
        <v>99.84001463645221</v>
      </c>
      <c r="R87" s="18">
        <v>97.411982689404496</v>
      </c>
      <c r="S87" s="18">
        <v>100.37023967835107</v>
      </c>
      <c r="U87" s="8">
        <f t="shared" ref="U87" si="1229">(B87/B86-1)*100</f>
        <v>6.6747066153149959E-2</v>
      </c>
      <c r="V87" s="8">
        <f t="shared" ref="V87" si="1230">(C87/C86-1)*100</f>
        <v>-1.4870768586922711</v>
      </c>
      <c r="W87" s="8">
        <f t="shared" ref="W87" si="1231">(D87/D86-1)*100</f>
        <v>0.43227999314296994</v>
      </c>
      <c r="X87" s="8">
        <f t="shared" ref="X87" si="1232">(E87/E86-1)*100</f>
        <v>0.96628817869721662</v>
      </c>
      <c r="Y87" s="8">
        <f t="shared" ref="Y87" si="1233">(F87/F86-1)*100</f>
        <v>0.33531096070331667</v>
      </c>
      <c r="Z87" s="8">
        <f t="shared" ref="Z87" si="1234">(G87/G86-1)*100</f>
        <v>0.57322882947090648</v>
      </c>
      <c r="AA87" s="8">
        <f t="shared" ref="AA87" si="1235">(H87/H86-1)*100</f>
        <v>-0.14707371724779206</v>
      </c>
      <c r="AB87" s="8">
        <f t="shared" ref="AB87" si="1236">(I87/I86-1)*100</f>
        <v>-0.15226286243129605</v>
      </c>
      <c r="AC87" s="8">
        <f t="shared" ref="AC87" si="1237">(J87/J86-1)*100</f>
        <v>-0.62899977494660364</v>
      </c>
      <c r="AD87" s="8">
        <f t="shared" ref="AD87" si="1238">(K87/K86-1)*100</f>
        <v>-0.48393938173307838</v>
      </c>
      <c r="AE87" s="8">
        <f t="shared" ref="AE87" si="1239">(L87/L86-1)*100</f>
        <v>0.68437388064734872</v>
      </c>
      <c r="AF87" s="8">
        <f t="shared" ref="AF87" si="1240">(M87/M86-1)*100</f>
        <v>3.1952689880387908E-2</v>
      </c>
      <c r="AG87" s="8">
        <f t="shared" ref="AG87" si="1241">(N87/N86-1)*100</f>
        <v>-0.39665399954622593</v>
      </c>
      <c r="AH87" s="8">
        <f t="shared" ref="AH87" si="1242">(O87/O86-1)*100</f>
        <v>0.62319964258774618</v>
      </c>
      <c r="AI87" s="8">
        <f t="shared" ref="AI87" si="1243">(P87/P86-1)*100</f>
        <v>4.0915147949660557E-2</v>
      </c>
      <c r="AJ87" s="8">
        <f t="shared" ref="AJ87" si="1244">(Q87/Q86-1)*100</f>
        <v>1.2707707972459126E-2</v>
      </c>
      <c r="AK87" s="8">
        <f t="shared" ref="AK87" si="1245">(R87/R86-1)*100</f>
        <v>-1.6801389597479899</v>
      </c>
      <c r="AL87" s="8">
        <f t="shared" ref="AL87" si="1246">(S87/S86-1)*100</f>
        <v>-0.22880391505175623</v>
      </c>
      <c r="AN87" s="8">
        <f t="shared" ref="AN87" si="1247">(B87/B83-1)*100</f>
        <v>-3.9644169429733145</v>
      </c>
      <c r="AO87" s="8">
        <f t="shared" ref="AO87" si="1248">(C87/C83-1)*100</f>
        <v>-4.0108323992127826</v>
      </c>
      <c r="AP87" s="8">
        <f t="shared" ref="AP87" si="1249">(D87/D83-1)*100</f>
        <v>-3.8034972325966865</v>
      </c>
      <c r="AQ87" s="8">
        <f t="shared" ref="AQ87" si="1250">(E87/E83-1)*100</f>
        <v>-10.524875112127695</v>
      </c>
      <c r="AR87" s="8">
        <f t="shared" ref="AR87" si="1251">(F87/F83-1)*100</f>
        <v>-8.9278560361327752</v>
      </c>
      <c r="AS87" s="8">
        <f t="shared" ref="AS87" si="1252">(G87/G83-1)*100</f>
        <v>-2.483940120893946</v>
      </c>
      <c r="AT87" s="8">
        <f t="shared" ref="AT87" si="1253">(H87/H83-1)*100</f>
        <v>-2.7428763960146929</v>
      </c>
      <c r="AU87" s="8">
        <f t="shared" ref="AU87" si="1254">(I87/I83-1)*100</f>
        <v>-1.7891174156427381</v>
      </c>
      <c r="AV87" s="8">
        <f t="shared" ref="AV87" si="1255">(J87/J83-1)*100</f>
        <v>-5.6398819942476308</v>
      </c>
      <c r="AW87" s="8">
        <f t="shared" ref="AW87" si="1256">(K87/K83-1)*100</f>
        <v>-4.3127768981211512</v>
      </c>
      <c r="AX87" s="8">
        <f t="shared" ref="AX87" si="1257">(L87/L83-1)*100</f>
        <v>-2.7263712720273725</v>
      </c>
      <c r="AY87" s="8">
        <f t="shared" ref="AY87" si="1258">(M87/M83-1)*100</f>
        <v>-2.378243298683913</v>
      </c>
      <c r="AZ87" s="8">
        <f t="shared" ref="AZ87" si="1259">(N87/N83-1)*100</f>
        <v>-4.5751994942521463</v>
      </c>
      <c r="BA87" s="8">
        <f t="shared" ref="BA87" si="1260">(O87/O83-1)*100</f>
        <v>-2.4096091687596632</v>
      </c>
      <c r="BB87" s="8">
        <f t="shared" ref="BB87" si="1261">(P87/P83-1)*100</f>
        <v>-2.6999735854206897</v>
      </c>
      <c r="BC87" s="8">
        <f t="shared" ref="BC87" si="1262">(Q87/Q83-1)*100</f>
        <v>-3.1922358422134756</v>
      </c>
      <c r="BD87" s="8">
        <f t="shared" ref="BD87" si="1263">(R87/R83-1)*100</f>
        <v>-4.0816530735915961</v>
      </c>
      <c r="BE87" s="8">
        <f t="shared" ref="BE87" si="1264">(S87/S83-1)*100</f>
        <v>-4.4299580454037146</v>
      </c>
      <c r="BG87" s="17">
        <f t="shared" ref="BG87" si="1265">U87*4</f>
        <v>0.26698826461259983</v>
      </c>
      <c r="BH87" s="17">
        <f t="shared" ref="BH87" si="1266">V87*4</f>
        <v>-5.9483074347690845</v>
      </c>
      <c r="BI87" s="17">
        <f t="shared" ref="BI87" si="1267">W87*4</f>
        <v>1.7291199725718798</v>
      </c>
      <c r="BJ87" s="17">
        <f t="shared" ref="BJ87" si="1268">X87*4</f>
        <v>3.8651527147888665</v>
      </c>
      <c r="BK87" s="17">
        <f t="shared" ref="BK87" si="1269">Y87*4</f>
        <v>1.3412438428132667</v>
      </c>
      <c r="BL87" s="17">
        <f t="shared" ref="BL87" si="1270">Z87*4</f>
        <v>2.2929153178836259</v>
      </c>
      <c r="BM87" s="17">
        <f t="shared" ref="BM87" si="1271">AA87*4</f>
        <v>-0.58829486899116823</v>
      </c>
      <c r="BN87" s="17">
        <f t="shared" ref="BN87" si="1272">AB87*4</f>
        <v>-0.60905144972518421</v>
      </c>
      <c r="BO87" s="17">
        <f t="shared" ref="BO87" si="1273">AC87*4</f>
        <v>-2.5159990997864146</v>
      </c>
      <c r="BP87" s="17">
        <f t="shared" ref="BP87" si="1274">AD87*4</f>
        <v>-1.9357575269323135</v>
      </c>
      <c r="BQ87" s="17">
        <f t="shared" ref="BQ87" si="1275">AE87*4</f>
        <v>2.7374955225893949</v>
      </c>
      <c r="BR87" s="17">
        <f t="shared" ref="BR87" si="1276">AF87*4</f>
        <v>0.12781075952155163</v>
      </c>
      <c r="BS87" s="17">
        <f t="shared" ref="BS87" si="1277">AG87*4</f>
        <v>-1.5866159981849037</v>
      </c>
      <c r="BT87" s="17">
        <f t="shared" ref="BT87" si="1278">AH87*4</f>
        <v>2.4927985703509847</v>
      </c>
      <c r="BU87" s="17">
        <f t="shared" ref="BU87" si="1279">AI87*4</f>
        <v>0.16366059179864223</v>
      </c>
      <c r="BV87" s="17">
        <f t="shared" ref="BV87" si="1280">AJ87*4</f>
        <v>5.0830831889836503E-2</v>
      </c>
      <c r="BW87" s="17">
        <f t="shared" ref="BW87" si="1281">AK87*4</f>
        <v>-6.7205558389919595</v>
      </c>
      <c r="BX87" s="17">
        <f t="shared" ref="BX87" si="1282">AL87*4</f>
        <v>-0.91521566020702494</v>
      </c>
    </row>
    <row r="88" spans="1:76" x14ac:dyDescent="0.25">
      <c r="A88" s="1">
        <f t="shared" si="166"/>
        <v>202102</v>
      </c>
      <c r="B88" s="18">
        <v>101.40817097133072</v>
      </c>
      <c r="C88" s="18">
        <v>102.04555569155296</v>
      </c>
      <c r="D88" s="18">
        <v>98.364292859756702</v>
      </c>
      <c r="E88" s="18">
        <v>89.01777910823084</v>
      </c>
      <c r="F88" s="18">
        <v>92.53898985521306</v>
      </c>
      <c r="G88" s="18">
        <v>101.89749410227483</v>
      </c>
      <c r="H88" s="18">
        <v>100.81891632883351</v>
      </c>
      <c r="I88" s="18">
        <v>104.27775692843902</v>
      </c>
      <c r="J88" s="18">
        <v>101.08726663027865</v>
      </c>
      <c r="K88" s="18">
        <v>101.90244793386236</v>
      </c>
      <c r="L88" s="18">
        <v>101.91964141797214</v>
      </c>
      <c r="M88" s="18">
        <v>102.70381859381438</v>
      </c>
      <c r="N88" s="18">
        <v>105.91994030306147</v>
      </c>
      <c r="O88" s="18">
        <v>103.28525310166377</v>
      </c>
      <c r="P88" s="18">
        <v>103.37133249437976</v>
      </c>
      <c r="Q88" s="18">
        <v>101.04935078535264</v>
      </c>
      <c r="R88" s="18">
        <v>99.781177549748961</v>
      </c>
      <c r="S88" s="18">
        <v>101.72763480075459</v>
      </c>
      <c r="U88" s="8">
        <f t="shared" ref="U88" si="1283">(B88/B87-1)*100</f>
        <v>1.3108310612958363</v>
      </c>
      <c r="V88" s="8">
        <f t="shared" ref="V88" si="1284">(C88/C87-1)*100</f>
        <v>0.60323955895400516</v>
      </c>
      <c r="W88" s="8">
        <f t="shared" ref="W88" si="1285">(D88/D87-1)*100</f>
        <v>1.6791159031423364</v>
      </c>
      <c r="X88" s="8">
        <f t="shared" ref="X88" si="1286">(E88/E87-1)*100</f>
        <v>-5.5133857919722029</v>
      </c>
      <c r="Y88" s="8">
        <f t="shared" ref="Y88" si="1287">(F88/F87-1)*100</f>
        <v>2.1592485522982319</v>
      </c>
      <c r="Z88" s="8">
        <f t="shared" ref="Z88" si="1288">(G88/G87-1)*100</f>
        <v>1.8028327069440797</v>
      </c>
      <c r="AA88" s="8">
        <f t="shared" ref="AA88" si="1289">(H88/H87-1)*100</f>
        <v>1.2640510187835741</v>
      </c>
      <c r="AB88" s="8">
        <f t="shared" ref="AB88" si="1290">(I88/I87-1)*100</f>
        <v>1.449289551507138</v>
      </c>
      <c r="AC88" s="8">
        <f t="shared" ref="AC88" si="1291">(J88/J87-1)*100</f>
        <v>1.4296522901044328</v>
      </c>
      <c r="AD88" s="8">
        <f t="shared" ref="AD88" si="1292">(K88/K87-1)*100</f>
        <v>1.3403671374955239</v>
      </c>
      <c r="AE88" s="8">
        <f t="shared" ref="AE88" si="1293">(L88/L87-1)*100</f>
        <v>1.8100443176270797</v>
      </c>
      <c r="AF88" s="8">
        <f t="shared" ref="AF88" si="1294">(M88/M87-1)*100</f>
        <v>1.4027599551646563</v>
      </c>
      <c r="AG88" s="8">
        <f t="shared" ref="AG88" si="1295">(N88/N87-1)*100</f>
        <v>1.9821514102900561</v>
      </c>
      <c r="AH88" s="8">
        <f t="shared" ref="AH88" si="1296">(O88/O87-1)*100</f>
        <v>1.9637429606802037</v>
      </c>
      <c r="AI88" s="8">
        <f t="shared" ref="AI88" si="1297">(P88/P87-1)*100</f>
        <v>1.492310041246192</v>
      </c>
      <c r="AJ88" s="8">
        <f t="shared" ref="AJ88" si="1298">(Q88/Q87-1)*100</f>
        <v>1.2112740100289399</v>
      </c>
      <c r="AK88" s="8">
        <f t="shared" ref="AK88" si="1299">(R88/R87-1)*100</f>
        <v>2.432139039709913</v>
      </c>
      <c r="AL88" s="8">
        <f t="shared" ref="AL88" si="1300">(S88/S87-1)*100</f>
        <v>1.3523880452547044</v>
      </c>
      <c r="AN88" s="8">
        <f t="shared" ref="AN88" si="1301">(B88/B84-1)*100</f>
        <v>16.72370748554146</v>
      </c>
      <c r="AO88" s="8">
        <f t="shared" ref="AO88" si="1302">(C88/C84-1)*100</f>
        <v>18.644203249266546</v>
      </c>
      <c r="AP88" s="8">
        <f t="shared" ref="AP88" si="1303">(D88/D84-1)*100</f>
        <v>17.136033125678509</v>
      </c>
      <c r="AQ88" s="8">
        <f t="shared" ref="AQ88" si="1304">(E88/E84-1)*100</f>
        <v>33.466361162899382</v>
      </c>
      <c r="AR88" s="8">
        <f t="shared" ref="AR88" si="1305">(F88/F84-1)*100</f>
        <v>17.542954266054789</v>
      </c>
      <c r="AS88" s="8">
        <f t="shared" ref="AS88" si="1306">(G88/G84-1)*100</f>
        <v>14.511264846807403</v>
      </c>
      <c r="AT88" s="8">
        <f t="shared" ref="AT88" si="1307">(H88/H84-1)*100</f>
        <v>13.230924910233943</v>
      </c>
      <c r="AU88" s="8">
        <f t="shared" ref="AU88" si="1308">(I88/I84-1)*100</f>
        <v>13.148879444235551</v>
      </c>
      <c r="AV88" s="8">
        <f t="shared" ref="AV88" si="1309">(J88/J84-1)*100</f>
        <v>22.181691173194995</v>
      </c>
      <c r="AW88" s="8">
        <f t="shared" ref="AW88" si="1310">(K88/K84-1)*100</f>
        <v>17.57470145918656</v>
      </c>
      <c r="AX88" s="8">
        <f t="shared" ref="AX88" si="1311">(L88/L84-1)*100</f>
        <v>10.659086151590081</v>
      </c>
      <c r="AY88" s="8">
        <f t="shared" ref="AY88" si="1312">(M88/M84-1)*100</f>
        <v>14.565617117092145</v>
      </c>
      <c r="AZ88" s="8">
        <f t="shared" ref="AZ88" si="1313">(N88/N84-1)*100</f>
        <v>17.813453934067081</v>
      </c>
      <c r="BA88" s="8">
        <f t="shared" ref="BA88" si="1314">(O88/O84-1)*100</f>
        <v>12.774861067479248</v>
      </c>
      <c r="BB88" s="8">
        <f t="shared" ref="BB88" si="1315">(P88/P84-1)*100</f>
        <v>18.046546929772902</v>
      </c>
      <c r="BC88" s="8">
        <f t="shared" ref="BC88" si="1316">(Q88/Q84-1)*100</f>
        <v>18.096780749739882</v>
      </c>
      <c r="BD88" s="8">
        <f t="shared" ref="BD88" si="1317">(R88/R84-1)*100</f>
        <v>17.208921844106627</v>
      </c>
      <c r="BE88" s="8">
        <f t="shared" ref="BE88" si="1318">(S88/S84-1)*100</f>
        <v>17.875323479020409</v>
      </c>
      <c r="BG88" s="17">
        <f t="shared" ref="BG88" si="1319">U88*4</f>
        <v>5.2433242451833451</v>
      </c>
      <c r="BH88" s="17">
        <f t="shared" ref="BH88" si="1320">V88*4</f>
        <v>2.4129582358160206</v>
      </c>
      <c r="BI88" s="17">
        <f t="shared" ref="BI88" si="1321">W88*4</f>
        <v>6.7164636125693455</v>
      </c>
      <c r="BJ88" s="17">
        <f t="shared" ref="BJ88" si="1322">X88*4</f>
        <v>-22.053543167888812</v>
      </c>
      <c r="BK88" s="17">
        <f t="shared" ref="BK88" si="1323">Y88*4</f>
        <v>8.6369942091929275</v>
      </c>
      <c r="BL88" s="17">
        <f t="shared" ref="BL88" si="1324">Z88*4</f>
        <v>7.2113308277763188</v>
      </c>
      <c r="BM88" s="17">
        <f t="shared" ref="BM88" si="1325">AA88*4</f>
        <v>5.0562040751342963</v>
      </c>
      <c r="BN88" s="17">
        <f t="shared" ref="BN88" si="1326">AB88*4</f>
        <v>5.797158206028552</v>
      </c>
      <c r="BO88" s="17">
        <f t="shared" ref="BO88" si="1327">AC88*4</f>
        <v>5.7186091604177314</v>
      </c>
      <c r="BP88" s="17">
        <f t="shared" ref="BP88" si="1328">AD88*4</f>
        <v>5.3614685499820958</v>
      </c>
      <c r="BQ88" s="17">
        <f t="shared" ref="BQ88" si="1329">AE88*4</f>
        <v>7.2401772705083189</v>
      </c>
      <c r="BR88" s="17">
        <f t="shared" ref="BR88" si="1330">AF88*4</f>
        <v>5.6110398206586254</v>
      </c>
      <c r="BS88" s="17">
        <f t="shared" ref="BS88" si="1331">AG88*4</f>
        <v>7.9286056411602246</v>
      </c>
      <c r="BT88" s="17">
        <f t="shared" ref="BT88" si="1332">AH88*4</f>
        <v>7.8549718427208148</v>
      </c>
      <c r="BU88" s="17">
        <f t="shared" ref="BU88" si="1333">AI88*4</f>
        <v>5.9692401649847682</v>
      </c>
      <c r="BV88" s="17">
        <f t="shared" ref="BV88" si="1334">AJ88*4</f>
        <v>4.8450960401157595</v>
      </c>
      <c r="BW88" s="17">
        <f t="shared" ref="BW88" si="1335">AK88*4</f>
        <v>9.7285561588396519</v>
      </c>
      <c r="BX88" s="17">
        <f t="shared" ref="BX88" si="1336">AL88*4</f>
        <v>5.4095521810188174</v>
      </c>
    </row>
    <row r="89" spans="1:76" x14ac:dyDescent="0.25">
      <c r="A89" s="1">
        <f t="shared" si="166"/>
        <v>202103</v>
      </c>
      <c r="B89" s="18">
        <v>104.72585368554297</v>
      </c>
      <c r="C89" s="18">
        <v>105.139100343628</v>
      </c>
      <c r="D89" s="18">
        <v>101.90251992355915</v>
      </c>
      <c r="E89" s="18">
        <v>97.03155945092746</v>
      </c>
      <c r="F89" s="18">
        <v>98.323629864712828</v>
      </c>
      <c r="G89" s="18">
        <v>104.79233457813396</v>
      </c>
      <c r="H89" s="18">
        <v>103.3103919547986</v>
      </c>
      <c r="I89" s="18">
        <v>106.91283745396522</v>
      </c>
      <c r="J89" s="18">
        <v>103.87693696325316</v>
      </c>
      <c r="K89" s="18">
        <v>105.34597029240945</v>
      </c>
      <c r="L89" s="18">
        <v>104.49660944191416</v>
      </c>
      <c r="M89" s="18">
        <v>105.25504189170951</v>
      </c>
      <c r="N89" s="18">
        <v>108.76570049287082</v>
      </c>
      <c r="O89" s="18">
        <v>105.58730089280843</v>
      </c>
      <c r="P89" s="18">
        <v>106.41875025659941</v>
      </c>
      <c r="Q89" s="18">
        <v>103.85135255305147</v>
      </c>
      <c r="R89" s="18">
        <v>102.37369385030911</v>
      </c>
      <c r="S89" s="18">
        <v>104.8892494678735</v>
      </c>
      <c r="U89" s="8">
        <f t="shared" ref="U89" si="1337">(B89/B88-1)*100</f>
        <v>3.2716128122951771</v>
      </c>
      <c r="V89" s="8">
        <f t="shared" ref="V89" si="1338">(C89/C88-1)*100</f>
        <v>3.0315329571291683</v>
      </c>
      <c r="W89" s="8">
        <f t="shared" ref="W89" si="1339">(D89/D88-1)*100</f>
        <v>3.5970645047457284</v>
      </c>
      <c r="X89" s="8">
        <f t="shared" ref="X89" si="1340">(E89/E88-1)*100</f>
        <v>9.0024491994494582</v>
      </c>
      <c r="Y89" s="8">
        <f t="shared" ref="Y89" si="1341">(F89/F88-1)*100</f>
        <v>6.2510299913046907</v>
      </c>
      <c r="Z89" s="8">
        <f t="shared" ref="Z89" si="1342">(G89/G88-1)*100</f>
        <v>2.8409339222351893</v>
      </c>
      <c r="AA89" s="8">
        <f t="shared" ref="AA89" si="1343">(H89/H88-1)*100</f>
        <v>2.471238252391883</v>
      </c>
      <c r="AB89" s="8">
        <f t="shared" ref="AB89" si="1344">(I89/I88-1)*100</f>
        <v>2.5269823624366472</v>
      </c>
      <c r="AC89" s="8">
        <f t="shared" ref="AC89" si="1345">(J89/J88-1)*100</f>
        <v>2.759665411844181</v>
      </c>
      <c r="AD89" s="8">
        <f t="shared" ref="AD89" si="1346">(K89/K88-1)*100</f>
        <v>3.3792341875653831</v>
      </c>
      <c r="AE89" s="8">
        <f t="shared" ref="AE89" si="1347">(L89/L88-1)*100</f>
        <v>2.5284312111871321</v>
      </c>
      <c r="AF89" s="8">
        <f t="shared" ref="AF89" si="1348">(M89/M88-1)*100</f>
        <v>2.4840588527531127</v>
      </c>
      <c r="AG89" s="8">
        <f t="shared" ref="AG89" si="1349">(N89/N88-1)*100</f>
        <v>2.6867086420809594</v>
      </c>
      <c r="AH89" s="8">
        <f t="shared" ref="AH89" si="1350">(O89/O88-1)*100</f>
        <v>2.2288252407909104</v>
      </c>
      <c r="AI89" s="8">
        <f t="shared" ref="AI89" si="1351">(P89/P88-1)*100</f>
        <v>2.9480298731617394</v>
      </c>
      <c r="AJ89" s="8">
        <f t="shared" ref="AJ89" si="1352">(Q89/Q88-1)*100</f>
        <v>2.7729042749129462</v>
      </c>
      <c r="AK89" s="8">
        <f t="shared" ref="AK89" si="1353">(R89/R88-1)*100</f>
        <v>2.5982017492904186</v>
      </c>
      <c r="AL89" s="8">
        <f t="shared" ref="AL89" si="1354">(S89/S88-1)*100</f>
        <v>3.1079211399255513</v>
      </c>
      <c r="AN89" s="8">
        <f t="shared" ref="AN89" si="1355">(B89/B85-1)*100</f>
        <v>4.2246246955051525</v>
      </c>
      <c r="AO89" s="8">
        <f t="shared" ref="AO89" si="1356">(C89/C85-1)*100</f>
        <v>1.1731433036718864</v>
      </c>
      <c r="AP89" s="8">
        <f t="shared" ref="AP89" si="1357">(D89/D85-1)*100</f>
        <v>3.0317791592387566</v>
      </c>
      <c r="AQ89" s="8">
        <f t="shared" ref="AQ89" si="1358">(E89/E85-1)*100</f>
        <v>19.4169223150368</v>
      </c>
      <c r="AR89" s="8">
        <f t="shared" ref="AR89" si="1359">(F89/F85-1)*100</f>
        <v>8.8354565462851689</v>
      </c>
      <c r="AS89" s="8">
        <f t="shared" ref="AS89" si="1360">(G89/G85-1)*100</f>
        <v>4.4418912882586259</v>
      </c>
      <c r="AT89" s="8">
        <f t="shared" ref="AT89" si="1361">(H89/H85-1)*100</f>
        <v>2.8076517653720767</v>
      </c>
      <c r="AU89" s="8">
        <f t="shared" ref="AU89" si="1362">(I89/I85-1)*100</f>
        <v>3.1229727426111298</v>
      </c>
      <c r="AV89" s="8">
        <f t="shared" ref="AV89" si="1363">(J89/J85-1)*100</f>
        <v>3.9141308657878682</v>
      </c>
      <c r="AW89" s="8">
        <f t="shared" ref="AW89" si="1364">(K89/K85-1)*100</f>
        <v>4.7535955434218291</v>
      </c>
      <c r="AX89" s="8">
        <f t="shared" ref="AX89" si="1365">(L89/L85-1)*100</f>
        <v>4.3104457817629616</v>
      </c>
      <c r="AY89" s="8">
        <f t="shared" ref="AY89" si="1366">(M89/M85-1)*100</f>
        <v>3.4784232517723224</v>
      </c>
      <c r="AZ89" s="8">
        <f t="shared" ref="AZ89" si="1367">(N89/N85-1)*100</f>
        <v>3.571797362199125</v>
      </c>
      <c r="BA89" s="8">
        <f t="shared" ref="BA89" si="1368">(O89/O85-1)*100</f>
        <v>4.1439349067299958</v>
      </c>
      <c r="BB89" s="8">
        <f t="shared" ref="BB89" si="1369">(P89/P85-1)*100</f>
        <v>3.6417879062797587</v>
      </c>
      <c r="BC89" s="8">
        <f t="shared" ref="BC89" si="1370">(Q89/Q85-1)*100</f>
        <v>3.183704284959088</v>
      </c>
      <c r="BD89" s="8">
        <f t="shared" ref="BD89" si="1371">(R89/R85-1)*100</f>
        <v>1.8191285056067263</v>
      </c>
      <c r="BE89" s="8">
        <f t="shared" ref="BE89" si="1372">(S89/S85-1)*100</f>
        <v>4.2019889353722695</v>
      </c>
      <c r="BG89" s="17">
        <f t="shared" ref="BG89" si="1373">U89*4</f>
        <v>13.086451249180708</v>
      </c>
      <c r="BH89" s="17">
        <f t="shared" ref="BH89" si="1374">V89*4</f>
        <v>12.126131828516673</v>
      </c>
      <c r="BI89" s="17">
        <f t="shared" ref="BI89" si="1375">W89*4</f>
        <v>14.388258018982913</v>
      </c>
      <c r="BJ89" s="17">
        <f t="shared" ref="BJ89" si="1376">X89*4</f>
        <v>36.009796797797833</v>
      </c>
      <c r="BK89" s="17">
        <f t="shared" ref="BK89" si="1377">Y89*4</f>
        <v>25.004119965218763</v>
      </c>
      <c r="BL89" s="17">
        <f t="shared" ref="BL89" si="1378">Z89*4</f>
        <v>11.363735688940757</v>
      </c>
      <c r="BM89" s="17">
        <f t="shared" ref="BM89" si="1379">AA89*4</f>
        <v>9.884953009567532</v>
      </c>
      <c r="BN89" s="17">
        <f t="shared" ref="BN89" si="1380">AB89*4</f>
        <v>10.107929449746589</v>
      </c>
      <c r="BO89" s="17">
        <f t="shared" ref="BO89" si="1381">AC89*4</f>
        <v>11.038661647376724</v>
      </c>
      <c r="BP89" s="17">
        <f t="shared" ref="BP89" si="1382">AD89*4</f>
        <v>13.516936750261532</v>
      </c>
      <c r="BQ89" s="17">
        <f t="shared" ref="BQ89" si="1383">AE89*4</f>
        <v>10.113724844748528</v>
      </c>
      <c r="BR89" s="17">
        <f t="shared" ref="BR89" si="1384">AF89*4</f>
        <v>9.9362354110124507</v>
      </c>
      <c r="BS89" s="17">
        <f t="shared" ref="BS89" si="1385">AG89*4</f>
        <v>10.746834568323838</v>
      </c>
      <c r="BT89" s="17">
        <f t="shared" ref="BT89" si="1386">AH89*4</f>
        <v>8.9153009631636415</v>
      </c>
      <c r="BU89" s="17">
        <f t="shared" ref="BU89" si="1387">AI89*4</f>
        <v>11.792119492646957</v>
      </c>
      <c r="BV89" s="17">
        <f t="shared" ref="BV89" si="1388">AJ89*4</f>
        <v>11.091617099651785</v>
      </c>
      <c r="BW89" s="17">
        <f t="shared" ref="BW89" si="1389">AK89*4</f>
        <v>10.392806997161674</v>
      </c>
      <c r="BX89" s="17">
        <f t="shared" ref="BX89" si="1390">AL89*4</f>
        <v>12.431684559702205</v>
      </c>
    </row>
    <row r="90" spans="1:76" x14ac:dyDescent="0.25">
      <c r="A90" s="1">
        <f t="shared" si="166"/>
        <v>202104</v>
      </c>
      <c r="B90" s="18">
        <v>106.73345035342473</v>
      </c>
      <c r="C90" s="18">
        <v>107.52986009945545</v>
      </c>
      <c r="D90" s="18">
        <v>103.76968422354973</v>
      </c>
      <c r="E90" s="18">
        <v>103.24163907490566</v>
      </c>
      <c r="F90" s="18">
        <v>102.6048727475778</v>
      </c>
      <c r="G90" s="18">
        <v>106.72214091172282</v>
      </c>
      <c r="H90" s="18">
        <v>104.671976078112</v>
      </c>
      <c r="I90" s="18">
        <v>108.72765535750572</v>
      </c>
      <c r="J90" s="18">
        <v>106.45024211443075</v>
      </c>
      <c r="K90" s="18">
        <v>107.51976425296434</v>
      </c>
      <c r="L90" s="18">
        <v>106.15461087943123</v>
      </c>
      <c r="M90" s="18">
        <v>107.2562706197066</v>
      </c>
      <c r="N90" s="18">
        <v>111.32079950620729</v>
      </c>
      <c r="O90" s="18">
        <v>107.06204654294496</v>
      </c>
      <c r="P90" s="18">
        <v>108.40723970501698</v>
      </c>
      <c r="Q90" s="18">
        <v>105.80903657913437</v>
      </c>
      <c r="R90" s="18">
        <v>104.12930552130354</v>
      </c>
      <c r="S90" s="18">
        <v>107.2654583599742</v>
      </c>
      <c r="U90" s="8">
        <f t="shared" ref="U90" si="1391">(B90/B89-1)*100</f>
        <v>1.9170019600985189</v>
      </c>
      <c r="V90" s="8">
        <f t="shared" ref="V90" si="1392">(C90/C89-1)*100</f>
        <v>2.2739016674231394</v>
      </c>
      <c r="W90" s="8">
        <f t="shared" ref="W90" si="1393">(D90/D89-1)*100</f>
        <v>1.832304344771063</v>
      </c>
      <c r="X90" s="8">
        <f t="shared" ref="X90" si="1394">(E90/E89-1)*100</f>
        <v>6.4000616491368234</v>
      </c>
      <c r="Y90" s="8">
        <f t="shared" ref="Y90" si="1395">(F90/F89-1)*100</f>
        <v>4.3542359947000397</v>
      </c>
      <c r="Z90" s="8">
        <f t="shared" ref="Z90" si="1396">(G90/G89-1)*100</f>
        <v>1.8415529545722453</v>
      </c>
      <c r="AA90" s="8">
        <f t="shared" ref="AA90" si="1397">(H90/H89-1)*100</f>
        <v>1.3179546583359514</v>
      </c>
      <c r="AB90" s="8">
        <f t="shared" ref="AB90" si="1398">(I90/I89-1)*100</f>
        <v>1.6974742666631792</v>
      </c>
      <c r="AC90" s="8">
        <f t="shared" ref="AC90" si="1399">(J90/J89-1)*100</f>
        <v>2.4772632178092779</v>
      </c>
      <c r="AD90" s="8">
        <f t="shared" ref="AD90" si="1400">(K90/K89-1)*100</f>
        <v>2.0634808854302467</v>
      </c>
      <c r="AE90" s="8">
        <f t="shared" ref="AE90" si="1401">(L90/L89-1)*100</f>
        <v>1.5866557263168435</v>
      </c>
      <c r="AF90" s="8">
        <f t="shared" ref="AF90" si="1402">(M90/M89-1)*100</f>
        <v>1.9013138867552071</v>
      </c>
      <c r="AG90" s="8">
        <f t="shared" ref="AG90" si="1403">(N90/N89-1)*100</f>
        <v>2.3491771778769044</v>
      </c>
      <c r="AH90" s="8">
        <f t="shared" ref="AH90" si="1404">(O90/O89-1)*100</f>
        <v>1.3967074048361949</v>
      </c>
      <c r="AI90" s="8">
        <f t="shared" ref="AI90" si="1405">(P90/P89-1)*100</f>
        <v>1.8685517764706727</v>
      </c>
      <c r="AJ90" s="8">
        <f t="shared" ref="AJ90" si="1406">(Q90/Q89-1)*100</f>
        <v>1.8850828399975317</v>
      </c>
      <c r="AK90" s="8">
        <f t="shared" ref="AK90" si="1407">(R90/R89-1)*100</f>
        <v>1.7149050746976924</v>
      </c>
      <c r="AL90" s="8">
        <f t="shared" ref="AL90" si="1408">(S90/S89-1)*100</f>
        <v>2.2654456049173266</v>
      </c>
      <c r="AN90" s="8">
        <f t="shared" ref="AN90" si="1409">(B90/B86-1)*100</f>
        <v>6.7021718651921303</v>
      </c>
      <c r="AO90" s="8">
        <f t="shared" ref="AO90" si="1410">(C90/C86-1)*100</f>
        <v>4.4335779771209172</v>
      </c>
      <c r="AP90" s="8">
        <f t="shared" ref="AP90" si="1411">(D90/D86-1)*100</f>
        <v>7.730358345466426</v>
      </c>
      <c r="AQ90" s="8">
        <f t="shared" ref="AQ90" si="1412">(E90/E86-1)*100</f>
        <v>10.643221804239156</v>
      </c>
      <c r="AR90" s="8">
        <f t="shared" ref="AR90" si="1413">(F90/F86-1)*100</f>
        <v>13.651382321163075</v>
      </c>
      <c r="AS90" s="8">
        <f t="shared" ref="AS90" si="1414">(G90/G86-1)*100</f>
        <v>7.2341912451179491</v>
      </c>
      <c r="AT90" s="8">
        <f t="shared" ref="AT90" si="1415">(H90/H86-1)*100</f>
        <v>4.9794980972151182</v>
      </c>
      <c r="AU90" s="8">
        <f t="shared" ref="AU90" si="1416">(I90/I86-1)*100</f>
        <v>5.6174259827587392</v>
      </c>
      <c r="AV90" s="8">
        <f t="shared" ref="AV90" si="1417">(J90/J86-1)*100</f>
        <v>6.1389526926231452</v>
      </c>
      <c r="AW90" s="8">
        <f t="shared" ref="AW90" si="1418">(K90/K86-1)*100</f>
        <v>6.4092386559169157</v>
      </c>
      <c r="AX90" s="8">
        <f t="shared" ref="AX90" si="1419">(L90/L86-1)*100</f>
        <v>6.7661730052696045</v>
      </c>
      <c r="AY90" s="8">
        <f t="shared" ref="AY90" si="1420">(M90/M86-1)*100</f>
        <v>5.9313783363111439</v>
      </c>
      <c r="AZ90" s="8">
        <f t="shared" ref="AZ90" si="1421">(N90/N86-1)*100</f>
        <v>6.7570801308369122</v>
      </c>
      <c r="BA90" s="8">
        <f t="shared" ref="BA90" si="1422">(O90/O86-1)*100</f>
        <v>6.3508867271738989</v>
      </c>
      <c r="BB90" s="8">
        <f t="shared" ref="BB90" si="1423">(P90/P86-1)*100</f>
        <v>6.4802262570510027</v>
      </c>
      <c r="BC90" s="8">
        <f t="shared" ref="BC90" si="1424">(Q90/Q86-1)*100</f>
        <v>5.9920542558443035</v>
      </c>
      <c r="BD90" s="8">
        <f t="shared" ref="BD90" si="1425">(R90/R86-1)*100</f>
        <v>5.0997892293808578</v>
      </c>
      <c r="BE90" s="8">
        <f t="shared" ref="BE90" si="1426">(S90/S86-1)*100</f>
        <v>6.6252617655466306</v>
      </c>
      <c r="BG90" s="17">
        <f t="shared" ref="BG90" si="1427">U90*4</f>
        <v>7.6680078403940755</v>
      </c>
      <c r="BH90" s="17">
        <f t="shared" ref="BH90" si="1428">V90*4</f>
        <v>9.0956066696925575</v>
      </c>
      <c r="BI90" s="17">
        <f t="shared" ref="BI90" si="1429">W90*4</f>
        <v>7.3292173790842519</v>
      </c>
      <c r="BJ90" s="17">
        <f t="shared" ref="BJ90" si="1430">X90*4</f>
        <v>25.600246596547294</v>
      </c>
      <c r="BK90" s="17">
        <f t="shared" ref="BK90" si="1431">Y90*4</f>
        <v>17.416943978800159</v>
      </c>
      <c r="BL90" s="17">
        <f t="shared" ref="BL90" si="1432">Z90*4</f>
        <v>7.3662118182889813</v>
      </c>
      <c r="BM90" s="17">
        <f t="shared" ref="BM90" si="1433">AA90*4</f>
        <v>5.2718186333438055</v>
      </c>
      <c r="BN90" s="17">
        <f t="shared" ref="BN90" si="1434">AB90*4</f>
        <v>6.789897066652717</v>
      </c>
      <c r="BO90" s="17">
        <f t="shared" ref="BO90" si="1435">AC90*4</f>
        <v>9.9090528712371118</v>
      </c>
      <c r="BP90" s="17">
        <f t="shared" ref="BP90" si="1436">AD90*4</f>
        <v>8.2539235417209866</v>
      </c>
      <c r="BQ90" s="17">
        <f t="shared" ref="BQ90" si="1437">AE90*4</f>
        <v>6.3466229052673739</v>
      </c>
      <c r="BR90" s="17">
        <f t="shared" ref="BR90" si="1438">AF90*4</f>
        <v>7.6052555470208283</v>
      </c>
      <c r="BS90" s="17">
        <f t="shared" ref="BS90" si="1439">AG90*4</f>
        <v>9.3967087115076176</v>
      </c>
      <c r="BT90" s="17">
        <f t="shared" ref="BT90" si="1440">AH90*4</f>
        <v>5.5868296193447797</v>
      </c>
      <c r="BU90" s="17">
        <f t="shared" ref="BU90" si="1441">AI90*4</f>
        <v>7.4742071058826909</v>
      </c>
      <c r="BV90" s="17">
        <f t="shared" ref="BV90" si="1442">AJ90*4</f>
        <v>7.5403313599901267</v>
      </c>
      <c r="BW90" s="17">
        <f t="shared" ref="BW90" si="1443">AK90*4</f>
        <v>6.8596202987907695</v>
      </c>
      <c r="BX90" s="17">
        <f t="shared" ref="BX90" si="1444">AL90*4</f>
        <v>9.0617824196693064</v>
      </c>
    </row>
    <row r="91" spans="1:76" x14ac:dyDescent="0.25">
      <c r="A91" s="1">
        <f>A87+100</f>
        <v>202201</v>
      </c>
      <c r="B91" s="18">
        <v>106.09080170035497</v>
      </c>
      <c r="C91" s="18">
        <v>106.98886384934012</v>
      </c>
      <c r="D91" s="18">
        <v>102.85733901225566</v>
      </c>
      <c r="E91" s="18">
        <v>103.16806832642256</v>
      </c>
      <c r="F91" s="18">
        <v>102.45944532314815</v>
      </c>
      <c r="G91" s="18">
        <v>106.02663546147454</v>
      </c>
      <c r="H91" s="18">
        <v>103.77867071766981</v>
      </c>
      <c r="I91" s="18">
        <v>108.27278277542963</v>
      </c>
      <c r="J91" s="18">
        <v>106.03290401369416</v>
      </c>
      <c r="K91" s="18">
        <v>107.12644332613742</v>
      </c>
      <c r="L91" s="18">
        <v>105.77619790714181</v>
      </c>
      <c r="M91" s="18">
        <v>106.88448340925352</v>
      </c>
      <c r="N91" s="18">
        <v>111.17549379287452</v>
      </c>
      <c r="O91" s="18">
        <v>106.92689192942508</v>
      </c>
      <c r="P91" s="18">
        <v>107.93764282053712</v>
      </c>
      <c r="Q91" s="18">
        <v>105.57007615617586</v>
      </c>
      <c r="R91" s="18">
        <v>103.4503585863806</v>
      </c>
      <c r="S91" s="18">
        <v>106.87316136815564</v>
      </c>
      <c r="U91" s="8">
        <f t="shared" ref="U91" si="1445">(B91/B90-1)*100</f>
        <v>-0.60210613536970659</v>
      </c>
      <c r="V91" s="8">
        <f t="shared" ref="V91" si="1446">(C91/C90-1)*100</f>
        <v>-0.50311257692975397</v>
      </c>
      <c r="W91" s="8">
        <f t="shared" ref="W91" si="1447">(D91/D90-1)*100</f>
        <v>-0.87920206958383984</v>
      </c>
      <c r="X91" s="8">
        <f t="shared" ref="X91" si="1448">(E91/E90-1)*100</f>
        <v>-7.1260732725997311E-2</v>
      </c>
      <c r="Y91" s="8">
        <f t="shared" ref="Y91" si="1449">(F91/F90-1)*100</f>
        <v>-0.14173539768177479</v>
      </c>
      <c r="Z91" s="8">
        <f t="shared" ref="Z91" si="1450">(G91/G90-1)*100</f>
        <v>-0.65169743064241725</v>
      </c>
      <c r="AA91" s="8">
        <f t="shared" ref="AA91" si="1451">(H91/H90-1)*100</f>
        <v>-0.85343316703561101</v>
      </c>
      <c r="AB91" s="8">
        <f t="shared" ref="AB91" si="1452">(I91/I90-1)*100</f>
        <v>-0.41835959819094271</v>
      </c>
      <c r="AC91" s="8">
        <f t="shared" ref="AC91" si="1453">(J91/J90-1)*100</f>
        <v>-0.39204993097898821</v>
      </c>
      <c r="AD91" s="8">
        <f t="shared" ref="AD91" si="1454">(K91/K90-1)*100</f>
        <v>-0.36581267598535527</v>
      </c>
      <c r="AE91" s="8">
        <f t="shared" ref="AE91" si="1455">(L91/L90-1)*100</f>
        <v>-0.3564734203766462</v>
      </c>
      <c r="AF91" s="8">
        <f t="shared" ref="AF91" si="1456">(M91/M90-1)*100</f>
        <v>-0.34663447489360344</v>
      </c>
      <c r="AG91" s="8">
        <f t="shared" ref="AG91" si="1457">(N91/N90-1)*100</f>
        <v>-0.1305288086119738</v>
      </c>
      <c r="AH91" s="8">
        <f t="shared" ref="AH91" si="1458">(O91/O90-1)*100</f>
        <v>-0.12623951987099646</v>
      </c>
      <c r="AI91" s="8">
        <f t="shared" ref="AI91" si="1459">(P91/P90-1)*100</f>
        <v>-0.43317852733605333</v>
      </c>
      <c r="AJ91" s="8">
        <f t="shared" ref="AJ91" si="1460">(Q91/Q90-1)*100</f>
        <v>-0.22584122366504644</v>
      </c>
      <c r="AK91" s="8">
        <f t="shared" ref="AK91" si="1461">(R91/R90-1)*100</f>
        <v>-0.65202291662651568</v>
      </c>
      <c r="AL91" s="8">
        <f t="shared" ref="AL91" si="1462">(S91/S90-1)*100</f>
        <v>-0.36572536752889073</v>
      </c>
      <c r="AN91" s="8">
        <f t="shared" ref="AN91" si="1463">(B91/B87-1)*100</f>
        <v>5.9889670158899344</v>
      </c>
      <c r="AO91" s="8">
        <f t="shared" ref="AO91" si="1464">(C91/C87-1)*100</f>
        <v>5.4766787934346306</v>
      </c>
      <c r="AP91" s="8">
        <f t="shared" ref="AP91" si="1465">(D91/D87-1)*100</f>
        <v>6.3235752614733354</v>
      </c>
      <c r="AQ91" s="8">
        <f t="shared" ref="AQ91" si="1466">(E91/E87-1)*100</f>
        <v>9.5062308698376832</v>
      </c>
      <c r="AR91" s="8">
        <f t="shared" ref="AR91" si="1467">(F91/F87-1)*100</f>
        <v>13.111024419815909</v>
      </c>
      <c r="AS91" s="8">
        <f t="shared" ref="AS91" si="1468">(G91/G87-1)*100</f>
        <v>5.9281381496080199</v>
      </c>
      <c r="AT91" s="8">
        <f t="shared" ref="AT91" si="1469">(H91/H87-1)*100</f>
        <v>4.2368732861507885</v>
      </c>
      <c r="AU91" s="8">
        <f t="shared" ref="AU91" si="1470">(I91/I87-1)*100</f>
        <v>5.3359528808232692</v>
      </c>
      <c r="AV91" s="8">
        <f t="shared" ref="AV91" si="1471">(J91/J87-1)*100</f>
        <v>6.3920406984039557</v>
      </c>
      <c r="AW91" s="8">
        <f t="shared" ref="AW91" si="1472">(K91/K87-1)*100</f>
        <v>6.5355476430839499</v>
      </c>
      <c r="AX91" s="8">
        <f t="shared" ref="AX91" si="1473">(L91/L87-1)*100</f>
        <v>5.6624537414946108</v>
      </c>
      <c r="AY91" s="8">
        <f t="shared" ref="AY91" si="1474">(M91/M87-1)*100</f>
        <v>5.5304638374282122</v>
      </c>
      <c r="AZ91" s="8">
        <f t="shared" ref="AZ91" si="1475">(N91/N87-1)*100</f>
        <v>7.0423190256555079</v>
      </c>
      <c r="BA91" s="8">
        <f t="shared" ref="BA91" si="1476">(O91/O87-1)*100</f>
        <v>5.5587878895433818</v>
      </c>
      <c r="BB91" s="8">
        <f t="shared" ref="BB91" si="1477">(P91/P87-1)*100</f>
        <v>5.9756167006829619</v>
      </c>
      <c r="BC91" s="8">
        <f t="shared" ref="BC91" si="1478">(Q91/Q87-1)*100</f>
        <v>5.7392434692528305</v>
      </c>
      <c r="BD91" s="8">
        <f t="shared" ref="BD91" si="1479">(R91/R87-1)*100</f>
        <v>6.1988019648766546</v>
      </c>
      <c r="BE91" s="8">
        <f t="shared" ref="BE91" si="1480">(S91/S87-1)*100</f>
        <v>6.4789341050135896</v>
      </c>
      <c r="BG91" s="17">
        <f t="shared" ref="BG91" si="1481">U91*4</f>
        <v>-2.4084245414788263</v>
      </c>
      <c r="BH91" s="17">
        <f t="shared" ref="BH91" si="1482">V91*4</f>
        <v>-2.0124503077190159</v>
      </c>
      <c r="BI91" s="17">
        <f t="shared" ref="BI91" si="1483">W91*4</f>
        <v>-3.5168082783353594</v>
      </c>
      <c r="BJ91" s="17">
        <f t="shared" ref="BJ91" si="1484">X91*4</f>
        <v>-0.28504293090398924</v>
      </c>
      <c r="BK91" s="17">
        <f t="shared" ref="BK91" si="1485">Y91*4</f>
        <v>-0.56694159072709915</v>
      </c>
      <c r="BL91" s="17">
        <f t="shared" ref="BL91" si="1486">Z91*4</f>
        <v>-2.606789722569669</v>
      </c>
      <c r="BM91" s="17">
        <f t="shared" ref="BM91" si="1487">AA91*4</f>
        <v>-3.413732668142444</v>
      </c>
      <c r="BN91" s="17">
        <f t="shared" ref="BN91" si="1488">AB91*4</f>
        <v>-1.6734383927637708</v>
      </c>
      <c r="BO91" s="17">
        <f t="shared" ref="BO91" si="1489">AC91*4</f>
        <v>-1.5681997239159529</v>
      </c>
      <c r="BP91" s="17">
        <f t="shared" ref="BP91" si="1490">AD91*4</f>
        <v>-1.4632507039414211</v>
      </c>
      <c r="BQ91" s="17">
        <f t="shared" ref="BQ91" si="1491">AE91*4</f>
        <v>-1.4258936815065848</v>
      </c>
      <c r="BR91" s="17">
        <f t="shared" ref="BR91" si="1492">AF91*4</f>
        <v>-1.3865378995744138</v>
      </c>
      <c r="BS91" s="17">
        <f t="shared" ref="BS91" si="1493">AG91*4</f>
        <v>-0.5221152344478952</v>
      </c>
      <c r="BT91" s="17">
        <f t="shared" ref="BT91" si="1494">AH91*4</f>
        <v>-0.50495807948398586</v>
      </c>
      <c r="BU91" s="17">
        <f t="shared" ref="BU91" si="1495">AI91*4</f>
        <v>-1.7327141093442133</v>
      </c>
      <c r="BV91" s="17">
        <f t="shared" ref="BV91" si="1496">AJ91*4</f>
        <v>-0.90336489466018577</v>
      </c>
      <c r="BW91" s="17">
        <f t="shared" ref="BW91" si="1497">AK91*4</f>
        <v>-2.6080916665060627</v>
      </c>
      <c r="BX91" s="17">
        <f t="shared" ref="BX91" si="1498">AL91*4</f>
        <v>-1.4629014701155629</v>
      </c>
    </row>
    <row r="92" spans="1:76" x14ac:dyDescent="0.25">
      <c r="A92" s="1">
        <f>A88+100</f>
        <v>202202</v>
      </c>
      <c r="B92" s="18">
        <v>109.02329275390848</v>
      </c>
      <c r="C92" s="18">
        <v>109.11738266440049</v>
      </c>
      <c r="D92" s="18">
        <v>104.5712858275166</v>
      </c>
      <c r="E92" s="18">
        <v>106.74747947140536</v>
      </c>
      <c r="F92" s="18">
        <v>106.07092342557905</v>
      </c>
      <c r="G92" s="18">
        <v>107.8069670516642</v>
      </c>
      <c r="H92" s="18">
        <v>105.83482971571384</v>
      </c>
      <c r="I92" s="18">
        <v>110.76768428573921</v>
      </c>
      <c r="J92" s="18">
        <v>108.8682261219064</v>
      </c>
      <c r="K92" s="18">
        <v>109.82410407298515</v>
      </c>
      <c r="L92" s="18">
        <v>107.60722290904097</v>
      </c>
      <c r="M92" s="18">
        <v>109.04706400686648</v>
      </c>
      <c r="N92" s="18">
        <v>113.98667501563767</v>
      </c>
      <c r="O92" s="18">
        <v>109.50648513787422</v>
      </c>
      <c r="P92" s="18">
        <v>110.78524822244022</v>
      </c>
      <c r="Q92" s="18">
        <v>108.34069625119591</v>
      </c>
      <c r="R92" s="18">
        <v>105.77137850091478</v>
      </c>
      <c r="S92" s="18">
        <v>109.58166499190533</v>
      </c>
      <c r="U92" s="8">
        <f t="shared" ref="U92" si="1499">(B92/B91-1)*100</f>
        <v>2.7641331826637527</v>
      </c>
      <c r="V92" s="8">
        <f t="shared" ref="V92" si="1500">(C92/C91-1)*100</f>
        <v>1.9894769777700549</v>
      </c>
      <c r="W92" s="8">
        <f t="shared" ref="W92" si="1501">(D92/D91-1)*100</f>
        <v>1.6663340036987773</v>
      </c>
      <c r="X92" s="8">
        <f t="shared" ref="X92" si="1502">(E92/E91-1)*100</f>
        <v>3.4694951674946406</v>
      </c>
      <c r="Y92" s="8">
        <f t="shared" ref="Y92" si="1503">(F92/F91-1)*100</f>
        <v>3.5247878719630199</v>
      </c>
      <c r="Z92" s="8">
        <f t="shared" ref="Z92" si="1504">(G92/G91-1)*100</f>
        <v>1.6791361740763344</v>
      </c>
      <c r="AA92" s="8">
        <f t="shared" ref="AA92" si="1505">(H92/H91-1)*100</f>
        <v>1.981292479297414</v>
      </c>
      <c r="AB92" s="8">
        <f t="shared" ref="AB92" si="1506">(I92/I91-1)*100</f>
        <v>2.3042739332601148</v>
      </c>
      <c r="AC92" s="8">
        <f t="shared" ref="AC92" si="1507">(J92/J91-1)*100</f>
        <v>2.6740021265908798</v>
      </c>
      <c r="AD92" s="8">
        <f t="shared" ref="AD92" si="1508">(K92/K91-1)*100</f>
        <v>2.5182024746541076</v>
      </c>
      <c r="AE92" s="8">
        <f t="shared" ref="AE92" si="1509">(L92/L91-1)*100</f>
        <v>1.7310368855445013</v>
      </c>
      <c r="AF92" s="8">
        <f t="shared" ref="AF92" si="1510">(M92/M91-1)*100</f>
        <v>2.0232876921270071</v>
      </c>
      <c r="AG92" s="8">
        <f t="shared" ref="AG92" si="1511">(N92/N91-1)*100</f>
        <v>2.5285979192505526</v>
      </c>
      <c r="AH92" s="8">
        <f t="shared" ref="AH92" si="1512">(O92/O91-1)*100</f>
        <v>2.4124831105647004</v>
      </c>
      <c r="AI92" s="8">
        <f t="shared" ref="AI92" si="1513">(P92/P91-1)*100</f>
        <v>2.6381949128143178</v>
      </c>
      <c r="AJ92" s="8">
        <f t="shared" ref="AJ92" si="1514">(Q92/Q91-1)*100</f>
        <v>2.6244369577997695</v>
      </c>
      <c r="AK92" s="8">
        <f t="shared" ref="AK92" si="1515">(R92/R91-1)*100</f>
        <v>2.2436074134978723</v>
      </c>
      <c r="AL92" s="8">
        <f t="shared" ref="AL92" si="1516">(S92/S91-1)*100</f>
        <v>2.5343159957807115</v>
      </c>
      <c r="AN92" s="8">
        <f t="shared" ref="AN92" si="1517">(B92/B88-1)*100</f>
        <v>7.5093769167088542</v>
      </c>
      <c r="AO92" s="8">
        <f t="shared" ref="AO92" si="1518">(C92/C88-1)*100</f>
        <v>6.9300685609700929</v>
      </c>
      <c r="AP92" s="8">
        <f t="shared" ref="AP92" si="1519">(D92/D88-1)*100</f>
        <v>6.3102095153670712</v>
      </c>
      <c r="AQ92" s="8">
        <f t="shared" ref="AQ92" si="1520">(E92/E88-1)*100</f>
        <v>19.917032912737742</v>
      </c>
      <c r="AR92" s="8">
        <f t="shared" ref="AR92" si="1521">(F92/F88-1)*100</f>
        <v>14.622953623697565</v>
      </c>
      <c r="AS92" s="8">
        <f t="shared" ref="AS92" si="1522">(G92/G88-1)*100</f>
        <v>5.7994291237996709</v>
      </c>
      <c r="AT92" s="8">
        <f t="shared" ref="AT92" si="1523">(H92/H88-1)*100</f>
        <v>4.975170899992909</v>
      </c>
      <c r="AU92" s="8">
        <f t="shared" ref="AU92" si="1524">(I92/I88-1)*100</f>
        <v>6.2236929029399146</v>
      </c>
      <c r="AV92" s="8">
        <f t="shared" ref="AV92" si="1525">(J92/J88-1)*100</f>
        <v>7.69726964730999</v>
      </c>
      <c r="AW92" s="8">
        <f t="shared" ref="AW92" si="1526">(K92/K88-1)*100</f>
        <v>7.7737643204255136</v>
      </c>
      <c r="AX92" s="8">
        <f t="shared" ref="AX92" si="1527">(L92/L88-1)*100</f>
        <v>5.5804567323231469</v>
      </c>
      <c r="AY92" s="8">
        <f t="shared" ref="AY92" si="1528">(M92/M88-1)*100</f>
        <v>6.1762507956390156</v>
      </c>
      <c r="AZ92" s="8">
        <f t="shared" ref="AZ92" si="1529">(N92/N88-1)*100</f>
        <v>7.6158792098026229</v>
      </c>
      <c r="BA92" s="8">
        <f t="shared" ref="BA92" si="1530">(O92/O88-1)*100</f>
        <v>6.023349751669671</v>
      </c>
      <c r="BB92" s="8">
        <f t="shared" ref="BB92" si="1531">(P92/P88-1)*100</f>
        <v>7.1721197252280211</v>
      </c>
      <c r="BC92" s="8">
        <f t="shared" ref="BC92" si="1532">(Q92/Q88-1)*100</f>
        <v>7.2156282145062089</v>
      </c>
      <c r="BD92" s="8">
        <f t="shared" ref="BD92" si="1533">(R92/R88-1)*100</f>
        <v>6.0033376016024764</v>
      </c>
      <c r="BE92" s="8">
        <f t="shared" ref="BE92" si="1534">(S92/S88-1)*100</f>
        <v>7.7206456303970716</v>
      </c>
      <c r="BG92" s="17">
        <f t="shared" ref="BG92" si="1535">U92*4</f>
        <v>11.056532730655011</v>
      </c>
      <c r="BH92" s="17">
        <f t="shared" ref="BH92" si="1536">V92*4</f>
        <v>7.9579079110802198</v>
      </c>
      <c r="BI92" s="17">
        <f t="shared" ref="BI92" si="1537">W92*4</f>
        <v>6.6653360147951091</v>
      </c>
      <c r="BJ92" s="17">
        <f t="shared" ref="BJ92" si="1538">X92*4</f>
        <v>13.877980669978562</v>
      </c>
      <c r="BK92" s="17">
        <f t="shared" ref="BK92" si="1539">Y92*4</f>
        <v>14.09915148785208</v>
      </c>
      <c r="BL92" s="17">
        <f t="shared" ref="BL92" si="1540">Z92*4</f>
        <v>6.7165446963053377</v>
      </c>
      <c r="BM92" s="17">
        <f t="shared" ref="BM92" si="1541">AA92*4</f>
        <v>7.9251699171896561</v>
      </c>
      <c r="BN92" s="17">
        <f t="shared" ref="BN92" si="1542">AB92*4</f>
        <v>9.217095733040459</v>
      </c>
      <c r="BO92" s="17">
        <f t="shared" ref="BO92" si="1543">AC92*4</f>
        <v>10.696008506363519</v>
      </c>
      <c r="BP92" s="17">
        <f t="shared" ref="BP92" si="1544">AD92*4</f>
        <v>10.072809898616431</v>
      </c>
      <c r="BQ92" s="17">
        <f t="shared" ref="BQ92" si="1545">AE92*4</f>
        <v>6.9241475421780052</v>
      </c>
      <c r="BR92" s="17">
        <f t="shared" ref="BR92" si="1546">AF92*4</f>
        <v>8.0931507685080284</v>
      </c>
      <c r="BS92" s="17">
        <f t="shared" ref="BS92" si="1547">AG92*4</f>
        <v>10.11439167700221</v>
      </c>
      <c r="BT92" s="17">
        <f t="shared" ref="BT92" si="1548">AH92*4</f>
        <v>9.6499324422588018</v>
      </c>
      <c r="BU92" s="17">
        <f t="shared" ref="BU92" si="1549">AI92*4</f>
        <v>10.552779651257271</v>
      </c>
      <c r="BV92" s="17">
        <f t="shared" ref="BV92" si="1550">AJ92*4</f>
        <v>10.497747831199078</v>
      </c>
      <c r="BW92" s="17">
        <f t="shared" ref="BW92" si="1551">AK92*4</f>
        <v>8.9744296539914892</v>
      </c>
      <c r="BX92" s="17">
        <f t="shared" ref="BX92" si="1552">AL92*4</f>
        <v>10.137263983122846</v>
      </c>
    </row>
    <row r="93" spans="1:76" x14ac:dyDescent="0.25">
      <c r="A93" s="1">
        <f>A89+100</f>
        <v>202203</v>
      </c>
      <c r="B93" s="18">
        <v>109.3666959071833</v>
      </c>
      <c r="C93" s="18">
        <v>109.20698953918053</v>
      </c>
      <c r="D93" s="18">
        <v>104.41072829030952</v>
      </c>
      <c r="E93" s="18">
        <v>107.86435866346599</v>
      </c>
      <c r="F93" s="18">
        <v>106.88026546263264</v>
      </c>
      <c r="G93" s="18">
        <v>107.77101417636156</v>
      </c>
      <c r="H93" s="18">
        <v>105.93192106177298</v>
      </c>
      <c r="I93" s="18">
        <v>111.08400787005691</v>
      </c>
      <c r="J93" s="18">
        <v>109.19603308424848</v>
      </c>
      <c r="K93" s="18">
        <v>110.09574588019863</v>
      </c>
      <c r="L93" s="18">
        <v>107.82497717024512</v>
      </c>
      <c r="M93" s="18">
        <v>109.38530552232038</v>
      </c>
      <c r="N93" s="18">
        <v>114.72802963137059</v>
      </c>
      <c r="O93" s="18">
        <v>110.16364666490307</v>
      </c>
      <c r="P93" s="18">
        <v>110.89980825569546</v>
      </c>
      <c r="Q93" s="18">
        <v>108.40016167086202</v>
      </c>
      <c r="R93" s="18">
        <v>105.6296096802414</v>
      </c>
      <c r="S93" s="18">
        <v>109.97599589780364</v>
      </c>
      <c r="U93" s="8">
        <f t="shared" ref="U93" si="1553">(B93/B92-1)*100</f>
        <v>0.31498145451354098</v>
      </c>
      <c r="V93" s="8">
        <f t="shared" ref="V93" si="1554">(C93/C92-1)*100</f>
        <v>8.211970686249348E-2</v>
      </c>
      <c r="W93" s="8">
        <f t="shared" ref="W93" si="1555">(D93/D92-1)*100</f>
        <v>-0.15353883806297208</v>
      </c>
      <c r="X93" s="8">
        <f t="shared" ref="X93" si="1556">(E93/E92-1)*100</f>
        <v>1.0462815586758767</v>
      </c>
      <c r="Y93" s="8">
        <f t="shared" ref="Y93" si="1557">(F93/F92-1)*100</f>
        <v>0.76301969561094474</v>
      </c>
      <c r="Z93" s="8">
        <f t="shared" ref="Z93" si="1558">(G93/G92-1)*100</f>
        <v>-3.3349305973340293E-2</v>
      </c>
      <c r="AA93" s="8">
        <f t="shared" ref="AA93" si="1559">(H93/H92-1)*100</f>
        <v>9.1738557448373115E-2</v>
      </c>
      <c r="AB93" s="8">
        <f t="shared" ref="AB93" si="1560">(I93/I92-1)*100</f>
        <v>0.28557388949443929</v>
      </c>
      <c r="AC93" s="8">
        <f t="shared" ref="AC93" si="1561">(J93/J92-1)*100</f>
        <v>0.30110434790682206</v>
      </c>
      <c r="AD93" s="8">
        <f t="shared" ref="AD93" si="1562">(K93/K92-1)*100</f>
        <v>0.24734261163010807</v>
      </c>
      <c r="AE93" s="8">
        <f t="shared" ref="AE93" si="1563">(L93/L92-1)*100</f>
        <v>0.20236026478279712</v>
      </c>
      <c r="AF93" s="8">
        <f t="shared" ref="AF93" si="1564">(M93/M92-1)*100</f>
        <v>0.31017938771153997</v>
      </c>
      <c r="AG93" s="8">
        <f t="shared" ref="AG93" si="1565">(N93/N92-1)*100</f>
        <v>0.65038708746545382</v>
      </c>
      <c r="AH93" s="8">
        <f t="shared" ref="AH93" si="1566">(O93/O92-1)*100</f>
        <v>0.60011197163478691</v>
      </c>
      <c r="AI93" s="8">
        <f t="shared" ref="AI93" si="1567">(P93/P92-1)*100</f>
        <v>0.10340729934117388</v>
      </c>
      <c r="AJ93" s="8">
        <f t="shared" ref="AJ93" si="1568">(Q93/Q92-1)*100</f>
        <v>5.4887426169236697E-2</v>
      </c>
      <c r="AK93" s="8">
        <f t="shared" ref="AK93" si="1569">(R93/R92-1)*100</f>
        <v>-0.13403325425332957</v>
      </c>
      <c r="AL93" s="8">
        <f t="shared" ref="AL93" si="1570">(S93/S92-1)*100</f>
        <v>0.35985117211665418</v>
      </c>
      <c r="AN93" s="8">
        <f t="shared" ref="AN93" si="1571">(B93/B89-1)*100</f>
        <v>4.4314198054429266</v>
      </c>
      <c r="AO93" s="8">
        <f t="shared" ref="AO93" si="1572">(C93/C89-1)*100</f>
        <v>3.8690545974403134</v>
      </c>
      <c r="AP93" s="8">
        <f t="shared" ref="AP93" si="1573">(D93/D89-1)*100</f>
        <v>2.4613801195808138</v>
      </c>
      <c r="AQ93" s="8">
        <f t="shared" ref="AQ93" si="1574">(E93/E89-1)*100</f>
        <v>11.164201908985172</v>
      </c>
      <c r="AR93" s="8">
        <f t="shared" ref="AR93" si="1575">(F93/F89-1)*100</f>
        <v>8.7025220790701177</v>
      </c>
      <c r="AS93" s="8">
        <f t="shared" ref="AS93" si="1576">(G93/G89-1)*100</f>
        <v>2.8424594319985008</v>
      </c>
      <c r="AT93" s="8">
        <f t="shared" ref="AT93" si="1577">(H93/H89-1)*100</f>
        <v>2.5375270167606878</v>
      </c>
      <c r="AU93" s="8">
        <f t="shared" ref="AU93" si="1578">(I93/I89-1)*100</f>
        <v>3.9014682571564041</v>
      </c>
      <c r="AV93" s="8">
        <f t="shared" ref="AV93" si="1579">(J93/J89-1)*100</f>
        <v>5.1205746689247933</v>
      </c>
      <c r="AW93" s="8">
        <f t="shared" ref="AW93" si="1580">(K93/K89-1)*100</f>
        <v>4.5087397027197218</v>
      </c>
      <c r="AX93" s="8">
        <f t="shared" ref="AX93" si="1581">(L93/L89-1)*100</f>
        <v>3.1851442320538492</v>
      </c>
      <c r="AY93" s="8">
        <f t="shared" ref="AY93" si="1582">(M93/M89-1)*100</f>
        <v>3.9240530015276942</v>
      </c>
      <c r="AZ93" s="8">
        <f t="shared" ref="AZ93" si="1583">(N93/N89-1)*100</f>
        <v>5.4818100848719187</v>
      </c>
      <c r="BA93" s="8">
        <f t="shared" ref="BA93" si="1584">(O93/O89-1)*100</f>
        <v>4.3341819834380679</v>
      </c>
      <c r="BB93" s="8">
        <f t="shared" ref="BB93" si="1585">(P93/P89-1)*100</f>
        <v>4.2107786346778253</v>
      </c>
      <c r="BC93" s="8">
        <f t="shared" ref="BC93" si="1586">(Q93/Q89-1)*100</f>
        <v>4.3801154303569012</v>
      </c>
      <c r="BD93" s="8">
        <f t="shared" ref="BD93" si="1587">(R93/R89-1)*100</f>
        <v>3.1804223404237941</v>
      </c>
      <c r="BE93" s="8">
        <f t="shared" ref="BE93" si="1588">(S93/S89-1)*100</f>
        <v>4.8496356449649003</v>
      </c>
      <c r="BG93" s="17">
        <f t="shared" ref="BG93" si="1589">U93*4</f>
        <v>1.2599258180541639</v>
      </c>
      <c r="BH93" s="17">
        <f t="shared" ref="BH93" si="1590">V93*4</f>
        <v>0.32847882744997392</v>
      </c>
      <c r="BI93" s="17">
        <f t="shared" ref="BI93" si="1591">W93*4</f>
        <v>-0.61415535225188833</v>
      </c>
      <c r="BJ93" s="17">
        <f t="shared" ref="BJ93" si="1592">X93*4</f>
        <v>4.1851262347035068</v>
      </c>
      <c r="BK93" s="17">
        <f t="shared" ref="BK93" si="1593">Y93*4</f>
        <v>3.0520787824437789</v>
      </c>
      <c r="BL93" s="17">
        <f t="shared" ref="BL93" si="1594">Z93*4</f>
        <v>-0.13339722389336117</v>
      </c>
      <c r="BM93" s="17">
        <f t="shared" ref="BM93" si="1595">AA93*4</f>
        <v>0.36695422979349246</v>
      </c>
      <c r="BN93" s="17">
        <f t="shared" ref="BN93" si="1596">AB93*4</f>
        <v>1.1422955579777572</v>
      </c>
      <c r="BO93" s="17">
        <f t="shared" ref="BO93" si="1597">AC93*4</f>
        <v>1.2044173916272882</v>
      </c>
      <c r="BP93" s="17">
        <f t="shared" ref="BP93" si="1598">AD93*4</f>
        <v>0.98937044652043227</v>
      </c>
      <c r="BQ93" s="17">
        <f t="shared" ref="BQ93" si="1599">AE93*4</f>
        <v>0.80944105913118847</v>
      </c>
      <c r="BR93" s="17">
        <f t="shared" ref="BR93" si="1600">AF93*4</f>
        <v>1.2407175508461599</v>
      </c>
      <c r="BS93" s="17">
        <f t="shared" ref="BS93" si="1601">AG93*4</f>
        <v>2.6015483498618153</v>
      </c>
      <c r="BT93" s="17">
        <f t="shared" ref="BT93" si="1602">AH93*4</f>
        <v>2.4004478865391476</v>
      </c>
      <c r="BU93" s="17">
        <f t="shared" ref="BU93" si="1603">AI93*4</f>
        <v>0.4136291973646955</v>
      </c>
      <c r="BV93" s="17">
        <f t="shared" ref="BV93" si="1604">AJ93*4</f>
        <v>0.21954970467694679</v>
      </c>
      <c r="BW93" s="17">
        <f t="shared" ref="BW93" si="1605">AK93*4</f>
        <v>-0.53613301701331828</v>
      </c>
      <c r="BX93" s="17">
        <f t="shared" ref="BX93" si="1606">AL93*4</f>
        <v>1.4394046884666167</v>
      </c>
    </row>
    <row r="94" spans="1:76" x14ac:dyDescent="0.25">
      <c r="A94" s="1">
        <f>A90+100</f>
        <v>202204</v>
      </c>
      <c r="B94" s="18">
        <v>109.95752157552258</v>
      </c>
      <c r="C94" s="18">
        <v>109.56545224859876</v>
      </c>
      <c r="D94" s="18">
        <v>104.55580600717063</v>
      </c>
      <c r="E94" s="18">
        <v>108.2631516950787</v>
      </c>
      <c r="F94" s="18">
        <v>107.40078037492408</v>
      </c>
      <c r="G94" s="18">
        <v>108.02822414765244</v>
      </c>
      <c r="H94" s="18">
        <v>106.28827070823168</v>
      </c>
      <c r="I94" s="18">
        <v>111.61401341047572</v>
      </c>
      <c r="J94" s="18">
        <v>109.58771640280932</v>
      </c>
      <c r="K94" s="18">
        <v>110.29165649094436</v>
      </c>
      <c r="L94" s="18">
        <v>107.97761931939213</v>
      </c>
      <c r="M94" s="18">
        <v>109.51144519442907</v>
      </c>
      <c r="N94" s="18">
        <v>115.35724450215538</v>
      </c>
      <c r="O94" s="18">
        <v>110.66562602183421</v>
      </c>
      <c r="P94" s="18">
        <v>111.43618963743188</v>
      </c>
      <c r="Q94" s="18">
        <v>108.7645459873318</v>
      </c>
      <c r="R94" s="18">
        <v>105.79143573581273</v>
      </c>
      <c r="S94" s="18">
        <v>110.40561276168354</v>
      </c>
      <c r="U94" s="8">
        <f t="shared" ref="U94" si="1607">(B94/B93-1)*100</f>
        <v>0.54022448373194365</v>
      </c>
      <c r="V94" s="8">
        <f t="shared" ref="V94" si="1608">(C94/C93-1)*100</f>
        <v>0.32824154473154454</v>
      </c>
      <c r="W94" s="8">
        <f t="shared" ref="W94" si="1609">(D94/D93-1)*100</f>
        <v>0.13894905172744387</v>
      </c>
      <c r="X94" s="8">
        <f t="shared" ref="X94" si="1610">(E94/E93-1)*100</f>
        <v>0.36971714897682251</v>
      </c>
      <c r="Y94" s="8">
        <f t="shared" ref="Y94" si="1611">(F94/F93-1)*100</f>
        <v>0.48700750324524034</v>
      </c>
      <c r="Z94" s="8">
        <f t="shared" ref="Z94" si="1612">(G94/G93-1)*100</f>
        <v>0.23866340430829247</v>
      </c>
      <c r="AA94" s="8">
        <f t="shared" ref="AA94" si="1613">(H94/H93-1)*100</f>
        <v>0.33639496280908343</v>
      </c>
      <c r="AB94" s="8">
        <f t="shared" ref="AB94" si="1614">(I94/I93-1)*100</f>
        <v>0.47712137019650935</v>
      </c>
      <c r="AC94" s="8">
        <f t="shared" ref="AC94" si="1615">(J94/J93-1)*100</f>
        <v>0.3586973880806088</v>
      </c>
      <c r="AD94" s="8">
        <f t="shared" ref="AD94" si="1616">(K94/K93-1)*100</f>
        <v>0.1779456682721392</v>
      </c>
      <c r="AE94" s="8">
        <f t="shared" ref="AE94" si="1617">(L94/L93-1)*100</f>
        <v>0.14156474052018364</v>
      </c>
      <c r="AF94" s="8">
        <f t="shared" ref="AF94" si="1618">(M94/M93-1)*100</f>
        <v>0.11531683484027333</v>
      </c>
      <c r="AG94" s="8">
        <f t="shared" ref="AG94" si="1619">(N94/N93-1)*100</f>
        <v>0.54844040537129768</v>
      </c>
      <c r="AH94" s="8">
        <f t="shared" ref="AH94" si="1620">(O94/O93-1)*100</f>
        <v>0.45566697556596036</v>
      </c>
      <c r="AI94" s="8">
        <f t="shared" ref="AI94" si="1621">(P94/P93-1)*100</f>
        <v>0.48366303799165511</v>
      </c>
      <c r="AJ94" s="8">
        <f t="shared" ref="AJ94" si="1622">(Q94/Q93-1)*100</f>
        <v>0.33614739208247535</v>
      </c>
      <c r="AK94" s="8">
        <f t="shared" ref="AK94" si="1623">(R94/R93-1)*100</f>
        <v>0.15320141394179476</v>
      </c>
      <c r="AL94" s="8">
        <f t="shared" ref="AL94" si="1624">(S94/S93-1)*100</f>
        <v>0.39064603177507706</v>
      </c>
      <c r="AN94" s="8">
        <f t="shared" ref="AN94" si="1625">(B94/B90-1)*100</f>
        <v>3.0206755346351422</v>
      </c>
      <c r="AO94" s="8">
        <f t="shared" ref="AO94" si="1626">(C94/C90-1)*100</f>
        <v>1.8930482633015444</v>
      </c>
      <c r="AP94" s="8">
        <f t="shared" ref="AP94" si="1627">(D94/D90-1)*100</f>
        <v>0.7575640125562666</v>
      </c>
      <c r="AQ94" s="8">
        <f t="shared" ref="AQ94" si="1628">(E94/E90-1)*100</f>
        <v>4.8638443414577681</v>
      </c>
      <c r="AR94" s="8">
        <f t="shared" ref="AR94" si="1629">(F94/F90-1)*100</f>
        <v>4.6741519178576274</v>
      </c>
      <c r="AS94" s="8">
        <f t="shared" ref="AS94" si="1630">(G94/G90-1)*100</f>
        <v>1.223816562122737</v>
      </c>
      <c r="AT94" s="8">
        <f t="shared" ref="AT94" si="1631">(H94/H90-1)*100</f>
        <v>1.5441522083365689</v>
      </c>
      <c r="AU94" s="8">
        <f t="shared" ref="AU94" si="1632">(I94/I90-1)*100</f>
        <v>2.6546677967803189</v>
      </c>
      <c r="AV94" s="8">
        <f t="shared" ref="AV94" si="1633">(J94/J90-1)*100</f>
        <v>2.9473622850062497</v>
      </c>
      <c r="AW94" s="8">
        <f t="shared" ref="AW94" si="1634">(K94/K90-1)*100</f>
        <v>2.5780304274649612</v>
      </c>
      <c r="AX94" s="8">
        <f t="shared" ref="AX94" si="1635">(L94/L90-1)*100</f>
        <v>1.7173144198431967</v>
      </c>
      <c r="AY94" s="8">
        <f t="shared" ref="AY94" si="1636">(M94/M90-1)*100</f>
        <v>2.1026039425876997</v>
      </c>
      <c r="AZ94" s="8">
        <f t="shared" ref="AZ94" si="1637">(N94/N90-1)*100</f>
        <v>3.6259576052748432</v>
      </c>
      <c r="BA94" s="8">
        <f t="shared" ref="BA94" si="1638">(O94/O90-1)*100</f>
        <v>3.3658795018865817</v>
      </c>
      <c r="BB94" s="8">
        <f t="shared" ref="BB94" si="1639">(P94/P90-1)*100</f>
        <v>2.7940476490840194</v>
      </c>
      <c r="BC94" s="8">
        <f t="shared" ref="BC94" si="1640">(Q94/Q90-1)*100</f>
        <v>2.793248576634566</v>
      </c>
      <c r="BD94" s="8">
        <f t="shared" ref="BD94" si="1641">(R94/R90-1)*100</f>
        <v>1.5962175164695891</v>
      </c>
      <c r="BE94" s="8">
        <f t="shared" ref="BE94" si="1642">(S94/S90-1)*100</f>
        <v>2.9274609456953371</v>
      </c>
      <c r="BG94" s="17">
        <f t="shared" ref="BG94" si="1643">U94*4</f>
        <v>2.1608979349277746</v>
      </c>
      <c r="BH94" s="17">
        <f t="shared" ref="BH94" si="1644">V94*4</f>
        <v>1.3129661789261782</v>
      </c>
      <c r="BI94" s="17">
        <f t="shared" ref="BI94" si="1645">W94*4</f>
        <v>0.55579620690977549</v>
      </c>
      <c r="BJ94" s="17">
        <f t="shared" ref="BJ94" si="1646">X94*4</f>
        <v>1.47886859590729</v>
      </c>
      <c r="BK94" s="17">
        <f t="shared" ref="BK94" si="1647">Y94*4</f>
        <v>1.9480300129809613</v>
      </c>
      <c r="BL94" s="17">
        <f t="shared" ref="BL94" si="1648">Z94*4</f>
        <v>0.95465361723316988</v>
      </c>
      <c r="BM94" s="17">
        <f t="shared" ref="BM94" si="1649">AA94*4</f>
        <v>1.3455798512363337</v>
      </c>
      <c r="BN94" s="17">
        <f t="shared" ref="BN94" si="1650">AB94*4</f>
        <v>1.9084854807860374</v>
      </c>
      <c r="BO94" s="17">
        <f t="shared" ref="BO94" si="1651">AC94*4</f>
        <v>1.4347895523224352</v>
      </c>
      <c r="BP94" s="17">
        <f t="shared" ref="BP94" si="1652">AD94*4</f>
        <v>0.71178267308855681</v>
      </c>
      <c r="BQ94" s="17">
        <f t="shared" ref="BQ94" si="1653">AE94*4</f>
        <v>0.56625896208073456</v>
      </c>
      <c r="BR94" s="17">
        <f t="shared" ref="BR94" si="1654">AF94*4</f>
        <v>0.46126733936109332</v>
      </c>
      <c r="BS94" s="17">
        <f t="shared" ref="BS94" si="1655">AG94*4</f>
        <v>2.1937616214851907</v>
      </c>
      <c r="BT94" s="17">
        <f t="shared" ref="BT94" si="1656">AH94*4</f>
        <v>1.8226679022638415</v>
      </c>
      <c r="BU94" s="17">
        <f t="shared" ref="BU94" si="1657">AI94*4</f>
        <v>1.9346521519666204</v>
      </c>
      <c r="BV94" s="17">
        <f t="shared" ref="BV94" si="1658">AJ94*4</f>
        <v>1.3445895683299014</v>
      </c>
      <c r="BW94" s="17">
        <f t="shared" ref="BW94" si="1659">AK94*4</f>
        <v>0.61280565576717905</v>
      </c>
      <c r="BX94" s="17">
        <f t="shared" ref="BX94" si="1660">AL94*4</f>
        <v>1.5625841271003083</v>
      </c>
    </row>
    <row r="95" spans="1:76" x14ac:dyDescent="0.25">
      <c r="A95" s="1">
        <f>A91+100</f>
        <v>202301</v>
      </c>
      <c r="B95" s="18">
        <v>110.37808230396978</v>
      </c>
      <c r="C95" s="18">
        <v>110.15833641741469</v>
      </c>
      <c r="D95" s="18">
        <v>105.1621430118394</v>
      </c>
      <c r="E95" s="18">
        <v>109.25682245453388</v>
      </c>
      <c r="F95" s="18">
        <v>108.2631492727886</v>
      </c>
      <c r="G95" s="18">
        <v>108.5074844891388</v>
      </c>
      <c r="H95" s="18">
        <v>106.79945758118662</v>
      </c>
      <c r="I95" s="18">
        <v>112.03029171309183</v>
      </c>
      <c r="J95" s="18">
        <v>110.1649837138132</v>
      </c>
      <c r="K95" s="18">
        <v>110.69306417691351</v>
      </c>
      <c r="L95" s="18">
        <v>108.42669525367945</v>
      </c>
      <c r="M95" s="18">
        <v>109.96768237335181</v>
      </c>
      <c r="N95" s="18">
        <v>115.90092107901808</v>
      </c>
      <c r="O95" s="18">
        <v>110.8912927732964</v>
      </c>
      <c r="P95" s="18">
        <v>111.94320892153894</v>
      </c>
      <c r="Q95" s="18">
        <v>109.22853176234574</v>
      </c>
      <c r="R95" s="18">
        <v>106.28070246867807</v>
      </c>
      <c r="S95" s="18">
        <v>110.92120043999965</v>
      </c>
      <c r="U95" s="8">
        <f t="shared" ref="U95" si="1661">(B95/B94-1)*100</f>
        <v>0.38247563460980238</v>
      </c>
      <c r="V95" s="8">
        <f t="shared" ref="V95" si="1662">(C95/C94-1)*100</f>
        <v>0.54112327987356768</v>
      </c>
      <c r="W95" s="8">
        <f t="shared" ref="W95" si="1663">(D95/D94-1)*100</f>
        <v>0.57991710630320714</v>
      </c>
      <c r="X95" s="8">
        <f t="shared" ref="X95" si="1664">(E95/E94-1)*100</f>
        <v>0.91782914490963208</v>
      </c>
      <c r="Y95" s="8">
        <f t="shared" ref="Y95" si="1665">(F95/F94-1)*100</f>
        <v>0.80294472242574688</v>
      </c>
      <c r="Z95" s="8">
        <f t="shared" ref="Z95" si="1666">(G95/G94-1)*100</f>
        <v>0.44364363597360068</v>
      </c>
      <c r="AA95" s="8">
        <f t="shared" ref="AA95" si="1667">(H95/H94-1)*100</f>
        <v>0.48094382338590425</v>
      </c>
      <c r="AB95" s="8">
        <f t="shared" ref="AB95" si="1668">(I95/I94-1)*100</f>
        <v>0.37296239951984944</v>
      </c>
      <c r="AC95" s="8">
        <f t="shared" ref="AC95" si="1669">(J95/J94-1)*100</f>
        <v>0.52676278870711357</v>
      </c>
      <c r="AD95" s="8">
        <f t="shared" ref="AD95" si="1670">(K95/K94-1)*100</f>
        <v>0.36395108999212056</v>
      </c>
      <c r="AE95" s="8">
        <f t="shared" ref="AE95" si="1671">(L95/L94-1)*100</f>
        <v>0.41589723603645545</v>
      </c>
      <c r="AF95" s="8">
        <f t="shared" ref="AF95" si="1672">(M95/M94-1)*100</f>
        <v>0.41661141272741897</v>
      </c>
      <c r="AG95" s="8">
        <f t="shared" ref="AG95" si="1673">(N95/N94-1)*100</f>
        <v>0.4712981652856163</v>
      </c>
      <c r="AH95" s="8">
        <f t="shared" ref="AH95" si="1674">(O95/O94-1)*100</f>
        <v>0.20391765679586005</v>
      </c>
      <c r="AI95" s="8">
        <f t="shared" ref="AI95" si="1675">(P95/P94-1)*100</f>
        <v>0.45498619950725683</v>
      </c>
      <c r="AJ95" s="8">
        <f t="shared" ref="AJ95" si="1676">(Q95/Q94-1)*100</f>
        <v>0.4265965262871374</v>
      </c>
      <c r="AK95" s="8">
        <f t="shared" ref="AK95" si="1677">(R95/R94-1)*100</f>
        <v>0.46248236396675413</v>
      </c>
      <c r="AL95" s="8">
        <f t="shared" ref="AL95" si="1678">(S95/S94-1)*100</f>
        <v>0.46699408247390384</v>
      </c>
      <c r="AN95" s="8">
        <f t="shared" ref="AN95" si="1679">(B95/B91-1)*100</f>
        <v>4.0411426201904632</v>
      </c>
      <c r="AO95" s="8">
        <f t="shared" ref="AO95" si="1680">(C95/C91-1)*100</f>
        <v>2.9624322140085146</v>
      </c>
      <c r="AP95" s="8">
        <f t="shared" ref="AP95" si="1681">(D95/D91-1)*100</f>
        <v>2.240777392956983</v>
      </c>
      <c r="AQ95" s="8">
        <f t="shared" ref="AQ95" si="1682">(E95/E91-1)*100</f>
        <v>5.9017816528720513</v>
      </c>
      <c r="AR95" s="8">
        <f t="shared" ref="AR95" si="1683">(F95/F91-1)*100</f>
        <v>5.6643913417021574</v>
      </c>
      <c r="AS95" s="8">
        <f t="shared" ref="AS95" si="1684">(G95/G91-1)*100</f>
        <v>2.3398356619226179</v>
      </c>
      <c r="AT95" s="8">
        <f t="shared" ref="AT95" si="1685">(H95/H91-1)*100</f>
        <v>2.910797413983901</v>
      </c>
      <c r="AU95" s="8">
        <f t="shared" ref="AU95" si="1686">(I95/I91-1)*100</f>
        <v>3.4704094984385092</v>
      </c>
      <c r="AV95" s="8">
        <f t="shared" ref="AV95" si="1687">(J95/J91-1)*100</f>
        <v>3.8969787148198654</v>
      </c>
      <c r="AW95" s="8">
        <f t="shared" ref="AW95" si="1688">(K95/K91-1)*100</f>
        <v>3.3293561701827512</v>
      </c>
      <c r="AX95" s="8">
        <f t="shared" ref="AX95" si="1689">(L95/L91-1)*100</f>
        <v>2.5057597067957182</v>
      </c>
      <c r="AY95" s="8">
        <f t="shared" ref="AY95" si="1690">(M95/M91-1)*100</f>
        <v>2.8846085659533172</v>
      </c>
      <c r="AZ95" s="8">
        <f t="shared" ref="AZ95" si="1691">(N95/N91-1)*100</f>
        <v>4.250421675614291</v>
      </c>
      <c r="BA95" s="8">
        <f t="shared" ref="BA95" si="1692">(O95/O91-1)*100</f>
        <v>3.7075807332807686</v>
      </c>
      <c r="BB95" s="8">
        <f t="shared" ref="BB95" si="1693">(P95/P91-1)*100</f>
        <v>3.7110001629938161</v>
      </c>
      <c r="BC95" s="8">
        <f t="shared" ref="BC95" si="1694">(Q95/Q91-1)*100</f>
        <v>3.4654285943279239</v>
      </c>
      <c r="BD95" s="8">
        <f t="shared" ref="BD95" si="1695">(R95/R91-1)*100</f>
        <v>2.7359440034556703</v>
      </c>
      <c r="BE95" s="8">
        <f t="shared" ref="BE95" si="1696">(S95/S91-1)*100</f>
        <v>3.7877040596744127</v>
      </c>
      <c r="BG95" s="17">
        <f t="shared" ref="BG95" si="1697">U95*4</f>
        <v>1.5299025384392095</v>
      </c>
      <c r="BH95" s="17">
        <f t="shared" ref="BH95" si="1698">V95*4</f>
        <v>2.1644931194942707</v>
      </c>
      <c r="BI95" s="17">
        <f t="shared" ref="BI95" si="1699">W95*4</f>
        <v>2.3196684252128286</v>
      </c>
      <c r="BJ95" s="17">
        <f t="shared" ref="BJ95" si="1700">X95*4</f>
        <v>3.6713165796385283</v>
      </c>
      <c r="BK95" s="17">
        <f t="shared" ref="BK95" si="1701">Y95*4</f>
        <v>3.2117788897029875</v>
      </c>
      <c r="BL95" s="17">
        <f t="shared" ref="BL95" si="1702">Z95*4</f>
        <v>1.7745745438944027</v>
      </c>
      <c r="BM95" s="17">
        <f t="shared" ref="BM95" si="1703">AA95*4</f>
        <v>1.923775293543617</v>
      </c>
      <c r="BN95" s="17">
        <f t="shared" ref="BN95" si="1704">AB95*4</f>
        <v>1.4918495980793978</v>
      </c>
      <c r="BO95" s="17">
        <f t="shared" ref="BO95" si="1705">AC95*4</f>
        <v>2.1070511548284543</v>
      </c>
      <c r="BP95" s="17">
        <f t="shared" ref="BP95" si="1706">AD95*4</f>
        <v>1.4558043599684822</v>
      </c>
      <c r="BQ95" s="17">
        <f t="shared" ref="BQ95" si="1707">AE95*4</f>
        <v>1.6635889441458218</v>
      </c>
      <c r="BR95" s="17">
        <f t="shared" ref="BR95" si="1708">AF95*4</f>
        <v>1.6664456509096759</v>
      </c>
      <c r="BS95" s="17">
        <f t="shared" ref="BS95" si="1709">AG95*4</f>
        <v>1.8851926611424652</v>
      </c>
      <c r="BT95" s="17">
        <f t="shared" ref="BT95" si="1710">AH95*4</f>
        <v>0.81567062718344019</v>
      </c>
      <c r="BU95" s="17">
        <f t="shared" ref="BU95" si="1711">AI95*4</f>
        <v>1.8199447980290273</v>
      </c>
      <c r="BV95" s="17">
        <f t="shared" ref="BV95" si="1712">AJ95*4</f>
        <v>1.7063861051485496</v>
      </c>
      <c r="BW95" s="17">
        <f t="shared" ref="BW95" si="1713">AK95*4</f>
        <v>1.8499294558670165</v>
      </c>
      <c r="BX95" s="17">
        <f t="shared" ref="BX95" si="1714">AL95*4</f>
        <v>1.8679763298956154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98"/>
  <sheetViews>
    <sheetView showGridLines="0" topLeftCell="A70" workbookViewId="0">
      <selection activeCell="A98" sqref="A98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1">
        <v>200001</v>
      </c>
      <c r="C6" s="19">
        <f>HLOOKUP(Gráficos!$B$5,'PIB trim CCAA'!$B$2:$S3,A6,FALSE)</f>
        <v>80.756625448728542</v>
      </c>
      <c r="D6" s="19">
        <f>HLOOKUP(Gráficos!$D$5,'PIB trim CCAA'!$B$2:$S3,A6,FALSE)</f>
        <v>79.788770127287009</v>
      </c>
    </row>
    <row r="7" spans="1:10" x14ac:dyDescent="0.25">
      <c r="A7">
        <f>A6+1</f>
        <v>3</v>
      </c>
      <c r="B7" s="1">
        <v>200002</v>
      </c>
      <c r="C7" s="19">
        <f>HLOOKUP(Gráficos!$B$5,'PIB trim CCAA'!$B$2:$S4,A7,FALSE)</f>
        <v>82.216974034302112</v>
      </c>
      <c r="D7" s="19">
        <f>HLOOKUP(Gráficos!$D$5,'PIB trim CCAA'!$B$2:$S4,A7,FALSE)</f>
        <v>80.792915552324914</v>
      </c>
      <c r="F7" s="9">
        <f>HLOOKUP(Gráficos!$B$24,'PIB trim CCAA'!$U$2:$AL4,A7,FALSE)</f>
        <v>1.8083328488022632</v>
      </c>
      <c r="G7" s="9">
        <f>HLOOKUP(Gráficos!$D$24,'PIB trim CCAA'!$U$2:$AL4,A7,FALSE)</f>
        <v>1.258504703651897</v>
      </c>
      <c r="I7" s="9"/>
    </row>
    <row r="8" spans="1:10" x14ac:dyDescent="0.25">
      <c r="A8">
        <f t="shared" ref="A8:A98" si="0">A7+1</f>
        <v>4</v>
      </c>
      <c r="B8" s="1">
        <v>200003</v>
      </c>
      <c r="C8" s="19">
        <f>HLOOKUP(Gráficos!$B$5,'PIB trim CCAA'!$B$2:$S5,A8,FALSE)</f>
        <v>83.298361384380513</v>
      </c>
      <c r="D8" s="19">
        <f>HLOOKUP(Gráficos!$D$5,'PIB trim CCAA'!$B$2:$S5,A8,FALSE)</f>
        <v>81.66522587620419</v>
      </c>
      <c r="F8" s="9">
        <f>HLOOKUP(Gráficos!$B$24,'PIB trim CCAA'!$U$2:$AL5,A8,FALSE)</f>
        <v>1.3152847849000615</v>
      </c>
      <c r="G8" s="9">
        <f>HLOOKUP(Gráficos!$D$24,'PIB trim CCAA'!$U$2:$AL5,A8,FALSE)</f>
        <v>1.0796866506374903</v>
      </c>
      <c r="I8" s="9"/>
    </row>
    <row r="9" spans="1:10" x14ac:dyDescent="0.25">
      <c r="A9">
        <f t="shared" si="0"/>
        <v>5</v>
      </c>
      <c r="B9" s="4">
        <v>200004</v>
      </c>
      <c r="C9" s="19">
        <f>HLOOKUP(Gráficos!$B$5,'PIB trim CCAA'!$B$2:$S6,A9,FALSE)</f>
        <v>83.997850240594886</v>
      </c>
      <c r="D9" s="19">
        <f>HLOOKUP(Gráficos!$D$5,'PIB trim CCAA'!$B$2:$S6,A9,FALSE)</f>
        <v>82.497064252516594</v>
      </c>
      <c r="F9" s="9">
        <f>HLOOKUP(Gráficos!$B$24,'PIB trim CCAA'!$U$2:$AL6,A9,FALSE)</f>
        <v>0.83973903518530513</v>
      </c>
      <c r="G9" s="9">
        <f>HLOOKUP(Gráficos!$D$24,'PIB trim CCAA'!$U$2:$AL6,A9,FALSE)</f>
        <v>1.0185955740493302</v>
      </c>
      <c r="I9" s="9"/>
    </row>
    <row r="10" spans="1:10" x14ac:dyDescent="0.25">
      <c r="A10">
        <f t="shared" si="0"/>
        <v>6</v>
      </c>
      <c r="B10" s="1">
        <v>200101</v>
      </c>
      <c r="C10" s="19">
        <f>HLOOKUP(Gráficos!$B$5,'PIB trim CCAA'!$B$2:$S7,A10,FALSE)</f>
        <v>84.637196754654425</v>
      </c>
      <c r="D10" s="19">
        <f>HLOOKUP(Gráficos!$D$5,'PIB trim CCAA'!$B$2:$S7,A10,FALSE)</f>
        <v>83.377185165628021</v>
      </c>
      <c r="F10" s="9">
        <f>HLOOKUP(Gráficos!$B$24,'PIB trim CCAA'!$U$2:$AL7,A10,FALSE)</f>
        <v>0.76114628199204226</v>
      </c>
      <c r="G10" s="9">
        <f>HLOOKUP(Gráficos!$D$24,'PIB trim CCAA'!$U$2:$AL7,A10,FALSE)</f>
        <v>1.0668511917193202</v>
      </c>
      <c r="I10" s="9">
        <f>HLOOKUP(Gráficos!$B$43,'PIB trim CCAA'!$AN$2:$BE7,A10,FALSE)</f>
        <v>4.8052667931123727</v>
      </c>
      <c r="J10" s="9">
        <f>HLOOKUP(Gráficos!$D$43,'PIB trim CCAA'!$AN$2:$BE7,A10,FALSE)</f>
        <v>4.4973935963875888</v>
      </c>
    </row>
    <row r="11" spans="1:10" x14ac:dyDescent="0.25">
      <c r="A11">
        <f t="shared" si="0"/>
        <v>7</v>
      </c>
      <c r="B11" s="1">
        <v>200102</v>
      </c>
      <c r="C11" s="19">
        <f>HLOOKUP(Gráficos!$B$5,'PIB trim CCAA'!$B$2:$S8,A11,FALSE)</f>
        <v>85.367326646440645</v>
      </c>
      <c r="D11" s="19">
        <f>HLOOKUP(Gráficos!$D$5,'PIB trim CCAA'!$B$2:$S8,A11,FALSE)</f>
        <v>83.99876341543019</v>
      </c>
      <c r="F11" s="9">
        <f>HLOOKUP(Gráficos!$B$24,'PIB trim CCAA'!$U$2:$AL8,A11,FALSE)</f>
        <v>0.86265840526680293</v>
      </c>
      <c r="G11" s="9">
        <f>HLOOKUP(Gráficos!$D$24,'PIB trim CCAA'!$U$2:$AL8,A11,FALSE)</f>
        <v>0.74550160042872182</v>
      </c>
      <c r="I11" s="9">
        <f>HLOOKUP(Gráficos!$B$43,'PIB trim CCAA'!$AN$2:$BE8,A11,FALSE)</f>
        <v>3.8317545119383345</v>
      </c>
      <c r="J11" s="9">
        <f>HLOOKUP(Gráficos!$D$43,'PIB trim CCAA'!$AN$2:$BE8,A11,FALSE)</f>
        <v>3.9679814018210857</v>
      </c>
    </row>
    <row r="12" spans="1:10" x14ac:dyDescent="0.25">
      <c r="A12">
        <f t="shared" si="0"/>
        <v>8</v>
      </c>
      <c r="B12" s="1">
        <v>200103</v>
      </c>
      <c r="C12" s="19">
        <f>HLOOKUP(Gráficos!$B$5,'PIB trim CCAA'!$B$2:$S9,A12,FALSE)</f>
        <v>85.78031927209652</v>
      </c>
      <c r="D12" s="19">
        <f>HLOOKUP(Gráficos!$D$5,'PIB trim CCAA'!$B$2:$S9,A12,FALSE)</f>
        <v>84.781722410305534</v>
      </c>
      <c r="F12" s="9">
        <f>HLOOKUP(Gráficos!$B$24,'PIB trim CCAA'!$U$2:$AL9,A12,FALSE)</f>
        <v>0.48378301380613831</v>
      </c>
      <c r="G12" s="9">
        <f>HLOOKUP(Gráficos!$D$24,'PIB trim CCAA'!$U$2:$AL9,A12,FALSE)</f>
        <v>0.9321077633049013</v>
      </c>
      <c r="I12" s="9">
        <f>HLOOKUP(Gráficos!$B$43,'PIB trim CCAA'!$AN$2:$BE9,A12,FALSE)</f>
        <v>2.9795998942440338</v>
      </c>
      <c r="J12" s="9">
        <f>HLOOKUP(Gráficos!$D$43,'PIB trim CCAA'!$AN$2:$BE9,A12,FALSE)</f>
        <v>3.8161855314349014</v>
      </c>
    </row>
    <row r="13" spans="1:10" x14ac:dyDescent="0.25">
      <c r="A13">
        <f t="shared" si="0"/>
        <v>9</v>
      </c>
      <c r="B13" s="4">
        <v>200104</v>
      </c>
      <c r="C13" s="19">
        <f>HLOOKUP(Gráficos!$B$5,'PIB trim CCAA'!$B$2:$S10,A13,FALSE)</f>
        <v>87.096741243065892</v>
      </c>
      <c r="D13" s="19">
        <f>HLOOKUP(Gráficos!$D$5,'PIB trim CCAA'!$B$2:$S10,A13,FALSE)</f>
        <v>85.358488898846744</v>
      </c>
      <c r="F13" s="9">
        <f>HLOOKUP(Gráficos!$B$24,'PIB trim CCAA'!$U$2:$AL10,A13,FALSE)</f>
        <v>1.5346433565881945</v>
      </c>
      <c r="G13" s="9">
        <f>HLOOKUP(Gráficos!$D$24,'PIB trim CCAA'!$U$2:$AL10,A13,FALSE)</f>
        <v>0.68029579034725174</v>
      </c>
      <c r="I13" s="9">
        <f>HLOOKUP(Gráficos!$B$43,'PIB trim CCAA'!$AN$2:$BE10,A13,FALSE)</f>
        <v>3.6892503719974545</v>
      </c>
      <c r="J13" s="9">
        <f>HLOOKUP(Gráficos!$D$43,'PIB trim CCAA'!$AN$2:$BE10,A13,FALSE)</f>
        <v>3.4685169372470792</v>
      </c>
    </row>
    <row r="14" spans="1:10" x14ac:dyDescent="0.25">
      <c r="A14">
        <f t="shared" si="0"/>
        <v>10</v>
      </c>
      <c r="B14" s="1">
        <v>200201</v>
      </c>
      <c r="C14" s="19">
        <f>HLOOKUP(Gráficos!$B$5,'PIB trim CCAA'!$B$2:$S11,A14,FALSE)</f>
        <v>87.398409001388643</v>
      </c>
      <c r="D14" s="19">
        <f>HLOOKUP(Gráficos!$D$5,'PIB trim CCAA'!$B$2:$S11,A14,FALSE)</f>
        <v>85.726106903186263</v>
      </c>
      <c r="F14" s="9">
        <f>HLOOKUP(Gráficos!$B$24,'PIB trim CCAA'!$U$2:$AL11,A14,FALSE)</f>
        <v>0.34635940910907603</v>
      </c>
      <c r="G14" s="9">
        <f>HLOOKUP(Gráficos!$D$24,'PIB trim CCAA'!$U$2:$AL11,A14,FALSE)</f>
        <v>0.43067538926933047</v>
      </c>
      <c r="I14" s="9">
        <f>HLOOKUP(Gráficos!$B$43,'PIB trim CCAA'!$AN$2:$BE11,A14,FALSE)</f>
        <v>3.2624098535994683</v>
      </c>
      <c r="J14" s="9">
        <f>HLOOKUP(Gráficos!$D$43,'PIB trim CCAA'!$AN$2:$BE11,A14,FALSE)</f>
        <v>2.8172236000677309</v>
      </c>
    </row>
    <row r="15" spans="1:10" x14ac:dyDescent="0.25">
      <c r="A15">
        <f t="shared" si="0"/>
        <v>11</v>
      </c>
      <c r="B15" s="1">
        <v>200202</v>
      </c>
      <c r="C15" s="19">
        <f>HLOOKUP(Gráficos!$B$5,'PIB trim CCAA'!$B$2:$S12,A15,FALSE)</f>
        <v>88.357162896556005</v>
      </c>
      <c r="D15" s="19">
        <f>HLOOKUP(Gráficos!$D$5,'PIB trim CCAA'!$B$2:$S12,A15,FALSE)</f>
        <v>86.43003428139599</v>
      </c>
      <c r="F15" s="9">
        <f>HLOOKUP(Gráficos!$B$24,'PIB trim CCAA'!$U$2:$AL12,A15,FALSE)</f>
        <v>1.0969923893604516</v>
      </c>
      <c r="G15" s="9">
        <f>HLOOKUP(Gráficos!$D$24,'PIB trim CCAA'!$U$2:$AL12,A15,FALSE)</f>
        <v>0.82113536195536074</v>
      </c>
      <c r="I15" s="9">
        <f>HLOOKUP(Gráficos!$B$43,'PIB trim CCAA'!$AN$2:$BE12,A15,FALSE)</f>
        <v>3.502319174756563</v>
      </c>
      <c r="J15" s="9">
        <f>HLOOKUP(Gráficos!$D$43,'PIB trim CCAA'!$AN$2:$BE12,A15,FALSE)</f>
        <v>2.8944126878886811</v>
      </c>
    </row>
    <row r="16" spans="1:10" x14ac:dyDescent="0.25">
      <c r="A16">
        <f t="shared" si="0"/>
        <v>12</v>
      </c>
      <c r="B16" s="1">
        <v>200203</v>
      </c>
      <c r="C16" s="19">
        <f>HLOOKUP(Gráficos!$B$5,'PIB trim CCAA'!$B$2:$S13,A16,FALSE)</f>
        <v>89.182313070309661</v>
      </c>
      <c r="D16" s="19">
        <f>HLOOKUP(Gráficos!$D$5,'PIB trim CCAA'!$B$2:$S13,A16,FALSE)</f>
        <v>86.963347861374217</v>
      </c>
      <c r="F16" s="9">
        <f>HLOOKUP(Gráficos!$B$24,'PIB trim CCAA'!$U$2:$AL13,A16,FALSE)</f>
        <v>0.93388034054431301</v>
      </c>
      <c r="G16" s="9">
        <f>HLOOKUP(Gráficos!$D$24,'PIB trim CCAA'!$U$2:$AL13,A16,FALSE)</f>
        <v>0.61704659082035818</v>
      </c>
      <c r="I16" s="9">
        <f>HLOOKUP(Gráficos!$B$43,'PIB trim CCAA'!$AN$2:$BE13,A16,FALSE)</f>
        <v>3.9659374400577319</v>
      </c>
      <c r="J16" s="9">
        <f>HLOOKUP(Gráficos!$D$43,'PIB trim CCAA'!$AN$2:$BE13,A16,FALSE)</f>
        <v>2.5732261495120312</v>
      </c>
    </row>
    <row r="17" spans="1:10" x14ac:dyDescent="0.25">
      <c r="A17">
        <f t="shared" si="0"/>
        <v>13</v>
      </c>
      <c r="B17" s="4">
        <v>200204</v>
      </c>
      <c r="C17" s="19">
        <f>HLOOKUP(Gráficos!$B$5,'PIB trim CCAA'!$B$2:$S14,A17,FALSE)</f>
        <v>89.833729017715399</v>
      </c>
      <c r="D17" s="19">
        <f>HLOOKUP(Gráficos!$D$5,'PIB trim CCAA'!$B$2:$S14,A17,FALSE)</f>
        <v>87.61417110651243</v>
      </c>
      <c r="F17" s="9">
        <f>HLOOKUP(Gráficos!$B$24,'PIB trim CCAA'!$U$2:$AL14,A17,FALSE)</f>
        <v>0.73043176946103738</v>
      </c>
      <c r="G17" s="9">
        <f>HLOOKUP(Gráficos!$D$24,'PIB trim CCAA'!$U$2:$AL14,A17,FALSE)</f>
        <v>0.74838798314857957</v>
      </c>
      <c r="I17" s="9">
        <f>HLOOKUP(Gráficos!$B$43,'PIB trim CCAA'!$AN$2:$BE14,A17,FALSE)</f>
        <v>3.1424686338277885</v>
      </c>
      <c r="J17" s="9">
        <f>HLOOKUP(Gráficos!$D$43,'PIB trim CCAA'!$AN$2:$BE14,A17,FALSE)</f>
        <v>2.6425985707628552</v>
      </c>
    </row>
    <row r="18" spans="1:10" x14ac:dyDescent="0.25">
      <c r="A18">
        <f t="shared" si="0"/>
        <v>14</v>
      </c>
      <c r="B18" s="1">
        <v>200301</v>
      </c>
      <c r="C18" s="19">
        <f>HLOOKUP(Gráficos!$B$5,'PIB trim CCAA'!$B$2:$S15,A18,FALSE)</f>
        <v>90.983257848467929</v>
      </c>
      <c r="D18" s="19">
        <f>HLOOKUP(Gráficos!$D$5,'PIB trim CCAA'!$B$2:$S15,A18,FALSE)</f>
        <v>88.434651046354958</v>
      </c>
      <c r="F18" s="9">
        <f>HLOOKUP(Gráficos!$B$24,'PIB trim CCAA'!$U$2:$AL15,A18,FALSE)</f>
        <v>1.279618294066176</v>
      </c>
      <c r="G18" s="9">
        <f>HLOOKUP(Gráficos!$D$24,'PIB trim CCAA'!$U$2:$AL15,A18,FALSE)</f>
        <v>0.93646944264880183</v>
      </c>
      <c r="I18" s="9">
        <f>HLOOKUP(Gráficos!$B$43,'PIB trim CCAA'!$AN$2:$BE15,A18,FALSE)</f>
        <v>4.1017323862523991</v>
      </c>
      <c r="J18" s="9">
        <f>HLOOKUP(Gráficos!$D$43,'PIB trim CCAA'!$AN$2:$BE15,A18,FALSE)</f>
        <v>3.1595324236846078</v>
      </c>
    </row>
    <row r="19" spans="1:10" x14ac:dyDescent="0.25">
      <c r="A19">
        <f t="shared" si="0"/>
        <v>15</v>
      </c>
      <c r="B19" s="1">
        <v>200302</v>
      </c>
      <c r="C19" s="19">
        <f>HLOOKUP(Gráficos!$B$5,'PIB trim CCAA'!$B$2:$S16,A19,FALSE)</f>
        <v>91.915236254947928</v>
      </c>
      <c r="D19" s="19">
        <f>HLOOKUP(Gráficos!$D$5,'PIB trim CCAA'!$B$2:$S16,A19,FALSE)</f>
        <v>88.900749508884303</v>
      </c>
      <c r="F19" s="9">
        <f>HLOOKUP(Gráficos!$B$24,'PIB trim CCAA'!$U$2:$AL16,A19,FALSE)</f>
        <v>1.0243405528874261</v>
      </c>
      <c r="G19" s="9">
        <f>HLOOKUP(Gráficos!$D$24,'PIB trim CCAA'!$U$2:$AL16,A19,FALSE)</f>
        <v>0.52705410946329856</v>
      </c>
      <c r="I19" s="9">
        <f>HLOOKUP(Gráficos!$B$43,'PIB trim CCAA'!$AN$2:$BE16,A19,FALSE)</f>
        <v>4.0269212384711039</v>
      </c>
      <c r="J19" s="9">
        <f>HLOOKUP(Gráficos!$D$43,'PIB trim CCAA'!$AN$2:$BE16,A19,FALSE)</f>
        <v>2.8586303916578792</v>
      </c>
    </row>
    <row r="20" spans="1:10" x14ac:dyDescent="0.25">
      <c r="A20">
        <f t="shared" si="0"/>
        <v>16</v>
      </c>
      <c r="B20" s="1">
        <v>200303</v>
      </c>
      <c r="C20" s="19">
        <f>HLOOKUP(Gráficos!$B$5,'PIB trim CCAA'!$B$2:$S17,A20,FALSE)</f>
        <v>92.833763746883122</v>
      </c>
      <c r="D20" s="19">
        <f>HLOOKUP(Gráficos!$D$5,'PIB trim CCAA'!$B$2:$S17,A20,FALSE)</f>
        <v>89.487478229893995</v>
      </c>
      <c r="F20" s="9">
        <f>HLOOKUP(Gráficos!$B$24,'PIB trim CCAA'!$U$2:$AL17,A20,FALSE)</f>
        <v>0.99932016644928012</v>
      </c>
      <c r="G20" s="9">
        <f>HLOOKUP(Gráficos!$D$24,'PIB trim CCAA'!$U$2:$AL17,A20,FALSE)</f>
        <v>0.65998174846777502</v>
      </c>
      <c r="I20" s="9">
        <f>HLOOKUP(Gráficos!$B$43,'PIB trim CCAA'!$AN$2:$BE17,A20,FALSE)</f>
        <v>4.0943664173575867</v>
      </c>
      <c r="J20" s="9">
        <f>HLOOKUP(Gráficos!$D$43,'PIB trim CCAA'!$AN$2:$BE17,A20,FALSE)</f>
        <v>2.9025220746370373</v>
      </c>
    </row>
    <row r="21" spans="1:10" x14ac:dyDescent="0.25">
      <c r="A21">
        <f t="shared" si="0"/>
        <v>17</v>
      </c>
      <c r="B21" s="4">
        <v>200304</v>
      </c>
      <c r="C21" s="19">
        <f>HLOOKUP(Gráficos!$B$5,'PIB trim CCAA'!$B$2:$S18,A21,FALSE)</f>
        <v>92.978728858268497</v>
      </c>
      <c r="D21" s="19">
        <f>HLOOKUP(Gráficos!$D$5,'PIB trim CCAA'!$B$2:$S18,A21,FALSE)</f>
        <v>90.250079524980109</v>
      </c>
      <c r="F21" s="9">
        <f>HLOOKUP(Gráficos!$B$24,'PIB trim CCAA'!$U$2:$AL18,A21,FALSE)</f>
        <v>0.15615558987851497</v>
      </c>
      <c r="G21" s="9">
        <f>HLOOKUP(Gráficos!$D$24,'PIB trim CCAA'!$U$2:$AL18,A21,FALSE)</f>
        <v>0.85218771404753646</v>
      </c>
      <c r="I21" s="9">
        <f>HLOOKUP(Gráficos!$B$43,'PIB trim CCAA'!$AN$2:$BE18,A21,FALSE)</f>
        <v>3.5009120460010035</v>
      </c>
      <c r="J21" s="9">
        <f>HLOOKUP(Gráficos!$D$43,'PIB trim CCAA'!$AN$2:$BE18,A21,FALSE)</f>
        <v>3.0085411813840057</v>
      </c>
    </row>
    <row r="22" spans="1:10" x14ac:dyDescent="0.25">
      <c r="A22">
        <f t="shared" si="0"/>
        <v>18</v>
      </c>
      <c r="B22" s="1">
        <v>200401</v>
      </c>
      <c r="C22" s="19">
        <f>HLOOKUP(Gráficos!$B$5,'PIB trim CCAA'!$B$2:$S19,A22,FALSE)</f>
        <v>93.866462313224034</v>
      </c>
      <c r="D22" s="19">
        <f>HLOOKUP(Gráficos!$D$5,'PIB trim CCAA'!$B$2:$S19,A22,FALSE)</f>
        <v>90.799313132919607</v>
      </c>
      <c r="F22" s="9">
        <f>HLOOKUP(Gráficos!$B$24,'PIB trim CCAA'!$U$2:$AL19,A22,FALSE)</f>
        <v>0.95477047907241985</v>
      </c>
      <c r="G22" s="9">
        <f>HLOOKUP(Gráficos!$D$24,'PIB trim CCAA'!$U$2:$AL19,A22,FALSE)</f>
        <v>0.60856855842157387</v>
      </c>
      <c r="I22" s="9">
        <f>HLOOKUP(Gráficos!$B$43,'PIB trim CCAA'!$AN$2:$BE19,A22,FALSE)</f>
        <v>3.1689395751887339</v>
      </c>
      <c r="J22" s="9">
        <f>HLOOKUP(Gráficos!$D$43,'PIB trim CCAA'!$AN$2:$BE19,A22,FALSE)</f>
        <v>2.6739089922174886</v>
      </c>
    </row>
    <row r="23" spans="1:10" x14ac:dyDescent="0.25">
      <c r="A23">
        <f t="shared" si="0"/>
        <v>19</v>
      </c>
      <c r="B23" s="1">
        <v>200402</v>
      </c>
      <c r="C23" s="19">
        <f>HLOOKUP(Gráficos!$B$5,'PIB trim CCAA'!$B$2:$S20,A23,FALSE)</f>
        <v>94.718809330434411</v>
      </c>
      <c r="D23" s="19">
        <f>HLOOKUP(Gráficos!$D$5,'PIB trim CCAA'!$B$2:$S20,A23,FALSE)</f>
        <v>91.692131961526528</v>
      </c>
      <c r="F23" s="9">
        <f>HLOOKUP(Gráficos!$B$24,'PIB trim CCAA'!$U$2:$AL20,A23,FALSE)</f>
        <v>0.90804212303876586</v>
      </c>
      <c r="G23" s="9">
        <f>HLOOKUP(Gráficos!$D$24,'PIB trim CCAA'!$U$2:$AL20,A23,FALSE)</f>
        <v>0.98328808644172483</v>
      </c>
      <c r="I23" s="9">
        <f>HLOOKUP(Gráficos!$B$43,'PIB trim CCAA'!$AN$2:$BE20,A23,FALSE)</f>
        <v>3.0501722997372527</v>
      </c>
      <c r="J23" s="9">
        <f>HLOOKUP(Gráficos!$D$43,'PIB trim CCAA'!$AN$2:$BE20,A23,FALSE)</f>
        <v>3.1398862979926445</v>
      </c>
    </row>
    <row r="24" spans="1:10" x14ac:dyDescent="0.25">
      <c r="A24">
        <f t="shared" si="0"/>
        <v>20</v>
      </c>
      <c r="B24" s="1">
        <v>200403</v>
      </c>
      <c r="C24" s="19">
        <f>HLOOKUP(Gráficos!$B$5,'PIB trim CCAA'!$B$2:$S21,A24,FALSE)</f>
        <v>95.783664120950746</v>
      </c>
      <c r="D24" s="19">
        <f>HLOOKUP(Gráficos!$D$5,'PIB trim CCAA'!$B$2:$S21,A24,FALSE)</f>
        <v>92.555156071267575</v>
      </c>
      <c r="F24" s="9">
        <f>HLOOKUP(Gráficos!$B$24,'PIB trim CCAA'!$U$2:$AL21,A24,FALSE)</f>
        <v>1.1242273821258753</v>
      </c>
      <c r="G24" s="9">
        <f>HLOOKUP(Gráficos!$D$24,'PIB trim CCAA'!$U$2:$AL21,A24,FALSE)</f>
        <v>0.94121937322078075</v>
      </c>
      <c r="I24" s="9">
        <f>HLOOKUP(Gráficos!$B$43,'PIB trim CCAA'!$AN$2:$BE21,A24,FALSE)</f>
        <v>3.1776158317901482</v>
      </c>
      <c r="J24" s="9">
        <f>HLOOKUP(Gráficos!$D$43,'PIB trim CCAA'!$AN$2:$BE21,A24,FALSE)</f>
        <v>3.4280526192644434</v>
      </c>
    </row>
    <row r="25" spans="1:10" x14ac:dyDescent="0.25">
      <c r="A25">
        <f t="shared" si="0"/>
        <v>21</v>
      </c>
      <c r="B25" s="4">
        <v>200404</v>
      </c>
      <c r="C25" s="19">
        <f>HLOOKUP(Gráficos!$B$5,'PIB trim CCAA'!$B$2:$S22,A25,FALSE)</f>
        <v>96.687125873913743</v>
      </c>
      <c r="D25" s="19">
        <f>HLOOKUP(Gráficos!$D$5,'PIB trim CCAA'!$B$2:$S22,A25,FALSE)</f>
        <v>93.176961449756007</v>
      </c>
      <c r="F25" s="9">
        <f>HLOOKUP(Gráficos!$B$24,'PIB trim CCAA'!$U$2:$AL22,A25,FALSE)</f>
        <v>0.94323156381046491</v>
      </c>
      <c r="G25" s="9">
        <f>HLOOKUP(Gráficos!$D$24,'PIB trim CCAA'!$U$2:$AL22,A25,FALSE)</f>
        <v>0.67182143586861365</v>
      </c>
      <c r="I25" s="9">
        <f>HLOOKUP(Gráficos!$B$43,'PIB trim CCAA'!$AN$2:$BE22,A25,FALSE)</f>
        <v>3.9884359155932581</v>
      </c>
      <c r="J25" s="9">
        <f>HLOOKUP(Gráficos!$D$43,'PIB trim CCAA'!$AN$2:$BE22,A25,FALSE)</f>
        <v>3.2430796074431889</v>
      </c>
    </row>
    <row r="26" spans="1:10" x14ac:dyDescent="0.25">
      <c r="A26">
        <f t="shared" si="0"/>
        <v>22</v>
      </c>
      <c r="B26" s="1">
        <v>200501</v>
      </c>
      <c r="C26" s="19">
        <f>HLOOKUP(Gráficos!$B$5,'PIB trim CCAA'!$B$2:$S23,A26,FALSE)</f>
        <v>98.210202950670393</v>
      </c>
      <c r="D26" s="19">
        <f>HLOOKUP(Gráficos!$D$5,'PIB trim CCAA'!$B$2:$S23,A26,FALSE)</f>
        <v>94.091566051195343</v>
      </c>
      <c r="F26" s="9">
        <f>HLOOKUP(Gráficos!$B$24,'PIB trim CCAA'!$U$2:$AL23,A26,FALSE)</f>
        <v>1.5752635761899114</v>
      </c>
      <c r="G26" s="9">
        <f>HLOOKUP(Gráficos!$D$24,'PIB trim CCAA'!$U$2:$AL23,A26,FALSE)</f>
        <v>0.98157805020560041</v>
      </c>
      <c r="I26" s="9">
        <f>HLOOKUP(Gráficos!$B$43,'PIB trim CCAA'!$AN$2:$BE23,A26,FALSE)</f>
        <v>4.6275746740637613</v>
      </c>
      <c r="J26" s="9">
        <f>HLOOKUP(Gráficos!$D$43,'PIB trim CCAA'!$AN$2:$BE23,A26,FALSE)</f>
        <v>3.6258566333605025</v>
      </c>
    </row>
    <row r="27" spans="1:10" x14ac:dyDescent="0.25">
      <c r="A27">
        <f t="shared" si="0"/>
        <v>23</v>
      </c>
      <c r="B27" s="1">
        <v>200502</v>
      </c>
      <c r="C27" s="19">
        <f>HLOOKUP(Gráficos!$B$5,'PIB trim CCAA'!$B$2:$S24,A27,FALSE)</f>
        <v>98.230740914230353</v>
      </c>
      <c r="D27" s="19">
        <f>HLOOKUP(Gráficos!$D$5,'PIB trim CCAA'!$B$2:$S24,A27,FALSE)</f>
        <v>94.927624807742049</v>
      </c>
      <c r="F27" s="9">
        <f>HLOOKUP(Gráficos!$B$24,'PIB trim CCAA'!$U$2:$AL24,A27,FALSE)</f>
        <v>2.0912250400573207E-2</v>
      </c>
      <c r="G27" s="9">
        <f>HLOOKUP(Gráficos!$D$24,'PIB trim CCAA'!$U$2:$AL24,A27,FALSE)</f>
        <v>0.88855865794794653</v>
      </c>
      <c r="I27" s="9">
        <f>HLOOKUP(Gráficos!$B$43,'PIB trim CCAA'!$AN$2:$BE24,A27,FALSE)</f>
        <v>3.7077446482084442</v>
      </c>
      <c r="J27" s="9">
        <f>HLOOKUP(Gráficos!$D$43,'PIB trim CCAA'!$AN$2:$BE24,A27,FALSE)</f>
        <v>3.5286482896625282</v>
      </c>
    </row>
    <row r="28" spans="1:10" x14ac:dyDescent="0.25">
      <c r="A28">
        <f t="shared" si="0"/>
        <v>24</v>
      </c>
      <c r="B28" s="1">
        <v>200503</v>
      </c>
      <c r="C28" s="19">
        <f>HLOOKUP(Gráficos!$B$5,'PIB trim CCAA'!$B$2:$S25,A28,FALSE)</f>
        <v>98.57177509308579</v>
      </c>
      <c r="D28" s="19">
        <f>HLOOKUP(Gráficos!$D$5,'PIB trim CCAA'!$B$2:$S25,A28,FALSE)</f>
        <v>95.846067568691041</v>
      </c>
      <c r="F28" s="9">
        <f>HLOOKUP(Gráficos!$B$24,'PIB trim CCAA'!$U$2:$AL25,A28,FALSE)</f>
        <v>0.34717663297807455</v>
      </c>
      <c r="G28" s="9">
        <f>HLOOKUP(Gráficos!$D$24,'PIB trim CCAA'!$U$2:$AL25,A28,FALSE)</f>
        <v>0.96751895226403484</v>
      </c>
      <c r="I28" s="9">
        <f>HLOOKUP(Gráficos!$B$43,'PIB trim CCAA'!$AN$2:$BE25,A28,FALSE)</f>
        <v>2.9108418410621173</v>
      </c>
      <c r="J28" s="9">
        <f>HLOOKUP(Gráficos!$D$43,'PIB trim CCAA'!$AN$2:$BE25,A28,FALSE)</f>
        <v>3.5556220065033006</v>
      </c>
    </row>
    <row r="29" spans="1:10" x14ac:dyDescent="0.25">
      <c r="A29">
        <f t="shared" si="0"/>
        <v>25</v>
      </c>
      <c r="B29" s="4">
        <v>200504</v>
      </c>
      <c r="C29" s="19">
        <f>HLOOKUP(Gráficos!$B$5,'PIB trim CCAA'!$B$2:$S26,A29,FALSE)</f>
        <v>99.145438925912345</v>
      </c>
      <c r="D29" s="19">
        <f>HLOOKUP(Gráficos!$D$5,'PIB trim CCAA'!$B$2:$S26,A29,FALSE)</f>
        <v>96.806010176721969</v>
      </c>
      <c r="F29" s="9">
        <f>HLOOKUP(Gráficos!$B$24,'PIB trim CCAA'!$U$2:$AL26,A29,FALSE)</f>
        <v>0.58197575551908187</v>
      </c>
      <c r="G29" s="9">
        <f>HLOOKUP(Gráficos!$D$24,'PIB trim CCAA'!$U$2:$AL26,A29,FALSE)</f>
        <v>1.0015461587330687</v>
      </c>
      <c r="I29" s="9">
        <f>HLOOKUP(Gráficos!$B$43,'PIB trim CCAA'!$AN$2:$BE26,A29,FALSE)</f>
        <v>2.5425443457740116</v>
      </c>
      <c r="J29" s="9">
        <f>HLOOKUP(Gráficos!$D$43,'PIB trim CCAA'!$AN$2:$BE26,A29,FALSE)</f>
        <v>3.8947918782722413</v>
      </c>
    </row>
    <row r="30" spans="1:10" x14ac:dyDescent="0.25">
      <c r="A30">
        <f t="shared" si="0"/>
        <v>26</v>
      </c>
      <c r="B30" s="1">
        <v>200601</v>
      </c>
      <c r="C30" s="19">
        <f>HLOOKUP(Gráficos!$B$5,'PIB trim CCAA'!$B$2:$S27,A30,FALSE)</f>
        <v>100.60765346561334</v>
      </c>
      <c r="D30" s="19">
        <f>HLOOKUP(Gráficos!$D$5,'PIB trim CCAA'!$B$2:$S27,A30,FALSE)</f>
        <v>97.919781060465468</v>
      </c>
      <c r="F30" s="9">
        <f>HLOOKUP(Gráficos!$B$24,'PIB trim CCAA'!$U$2:$AL27,A30,FALSE)</f>
        <v>1.4748177581761057</v>
      </c>
      <c r="G30" s="9">
        <f>HLOOKUP(Gráficos!$D$24,'PIB trim CCAA'!$U$2:$AL27,A30,FALSE)</f>
        <v>1.1505183218586179</v>
      </c>
      <c r="I30" s="9">
        <f>HLOOKUP(Gráficos!$B$43,'PIB trim CCAA'!$AN$2:$BE27,A30,FALSE)</f>
        <v>2.4411420024731623</v>
      </c>
      <c r="J30" s="9">
        <f>HLOOKUP(Gráficos!$D$43,'PIB trim CCAA'!$AN$2:$BE27,A30,FALSE)</f>
        <v>4.0686059016035392</v>
      </c>
    </row>
    <row r="31" spans="1:10" x14ac:dyDescent="0.25">
      <c r="A31">
        <f t="shared" si="0"/>
        <v>27</v>
      </c>
      <c r="B31" s="1">
        <v>200602</v>
      </c>
      <c r="C31" s="19">
        <f>HLOOKUP(Gráficos!$B$5,'PIB trim CCAA'!$B$2:$S28,A31,FALSE)</f>
        <v>101.96947526525057</v>
      </c>
      <c r="D31" s="19">
        <f>HLOOKUP(Gráficos!$D$5,'PIB trim CCAA'!$B$2:$S28,A31,FALSE)</f>
        <v>98.874892951498239</v>
      </c>
      <c r="F31" s="9">
        <f>HLOOKUP(Gráficos!$B$24,'PIB trim CCAA'!$U$2:$AL28,A31,FALSE)</f>
        <v>1.3535966228480634</v>
      </c>
      <c r="G31" s="9">
        <f>HLOOKUP(Gráficos!$D$24,'PIB trim CCAA'!$U$2:$AL28,A31,FALSE)</f>
        <v>0.97540239641977777</v>
      </c>
      <c r="I31" s="9">
        <f>HLOOKUP(Gráficos!$B$43,'PIB trim CCAA'!$AN$2:$BE28,A31,FALSE)</f>
        <v>3.8060736549718976</v>
      </c>
      <c r="J31" s="9">
        <f>HLOOKUP(Gráficos!$D$43,'PIB trim CCAA'!$AN$2:$BE28,A31,FALSE)</f>
        <v>4.1581869890357392</v>
      </c>
    </row>
    <row r="32" spans="1:10" x14ac:dyDescent="0.25">
      <c r="A32">
        <f t="shared" si="0"/>
        <v>28</v>
      </c>
      <c r="B32" s="1">
        <v>200603</v>
      </c>
      <c r="C32" s="19">
        <f>HLOOKUP(Gráficos!$B$5,'PIB trim CCAA'!$B$2:$S29,A32,FALSE)</f>
        <v>103.16065455706072</v>
      </c>
      <c r="D32" s="19">
        <f>HLOOKUP(Gráficos!$D$5,'PIB trim CCAA'!$B$2:$S29,A32,FALSE)</f>
        <v>99.794293735031815</v>
      </c>
      <c r="F32" s="9">
        <f>HLOOKUP(Gráficos!$B$24,'PIB trim CCAA'!$U$2:$AL29,A32,FALSE)</f>
        <v>1.1681724248473024</v>
      </c>
      <c r="G32" s="9">
        <f>HLOOKUP(Gráficos!$D$24,'PIB trim CCAA'!$U$2:$AL29,A32,FALSE)</f>
        <v>0.92986273470310188</v>
      </c>
      <c r="I32" s="9">
        <f>HLOOKUP(Gráficos!$B$43,'PIB trim CCAA'!$AN$2:$BE29,A32,FALSE)</f>
        <v>4.655368597797338</v>
      </c>
      <c r="J32" s="9">
        <f>HLOOKUP(Gráficos!$D$43,'PIB trim CCAA'!$AN$2:$BE29,A32,FALSE)</f>
        <v>4.1193407997789366</v>
      </c>
    </row>
    <row r="33" spans="1:10" x14ac:dyDescent="0.25">
      <c r="A33">
        <f t="shared" si="0"/>
        <v>29</v>
      </c>
      <c r="B33" s="4">
        <v>200604</v>
      </c>
      <c r="C33" s="19">
        <f>HLOOKUP(Gráficos!$B$5,'PIB trim CCAA'!$B$2:$S30,A33,FALSE)</f>
        <v>104.22096136493928</v>
      </c>
      <c r="D33" s="19">
        <f>HLOOKUP(Gráficos!$D$5,'PIB trim CCAA'!$B$2:$S30,A33,FALSE)</f>
        <v>100.74124206337915</v>
      </c>
      <c r="F33" s="9">
        <f>HLOOKUP(Gráficos!$B$24,'PIB trim CCAA'!$U$2:$AL30,A33,FALSE)</f>
        <v>1.0278209385459869</v>
      </c>
      <c r="G33" s="9">
        <f>HLOOKUP(Gráficos!$D$24,'PIB trim CCAA'!$U$2:$AL30,A33,FALSE)</f>
        <v>0.94890027566267854</v>
      </c>
      <c r="I33" s="9">
        <f>HLOOKUP(Gráficos!$B$43,'PIB trim CCAA'!$AN$2:$BE30,A33,FALSE)</f>
        <v>5.1192697253775732</v>
      </c>
      <c r="J33" s="9">
        <f>HLOOKUP(Gráficos!$D$43,'PIB trim CCAA'!$AN$2:$BE30,A33,FALSE)</f>
        <v>4.0650698024567999</v>
      </c>
    </row>
    <row r="34" spans="1:10" x14ac:dyDescent="0.25">
      <c r="A34">
        <f t="shared" si="0"/>
        <v>30</v>
      </c>
      <c r="B34" s="1">
        <v>200701</v>
      </c>
      <c r="C34" s="19">
        <f>HLOOKUP(Gráficos!$B$5,'PIB trim CCAA'!$B$2:$S31,A34,FALSE)</f>
        <v>104.67601229339868</v>
      </c>
      <c r="D34" s="19">
        <f>HLOOKUP(Gráficos!$D$5,'PIB trim CCAA'!$B$2:$S31,A34,FALSE)</f>
        <v>101.66839587178214</v>
      </c>
      <c r="F34" s="9">
        <f>HLOOKUP(Gráficos!$B$24,'PIB trim CCAA'!$U$2:$AL31,A34,FALSE)</f>
        <v>0.4366213115862605</v>
      </c>
      <c r="G34" s="9">
        <f>HLOOKUP(Gráficos!$D$24,'PIB trim CCAA'!$U$2:$AL31,A34,FALSE)</f>
        <v>0.92033192108122996</v>
      </c>
      <c r="I34" s="9">
        <f>HLOOKUP(Gráficos!$B$43,'PIB trim CCAA'!$AN$2:$BE31,A34,FALSE)</f>
        <v>4.0437866182575055</v>
      </c>
      <c r="J34" s="9">
        <f>HLOOKUP(Gráficos!$D$43,'PIB trim CCAA'!$AN$2:$BE31,A34,FALSE)</f>
        <v>3.8282508097132073</v>
      </c>
    </row>
    <row r="35" spans="1:10" x14ac:dyDescent="0.25">
      <c r="A35">
        <f t="shared" si="0"/>
        <v>31</v>
      </c>
      <c r="B35" s="1">
        <v>200702</v>
      </c>
      <c r="C35" s="19">
        <f>HLOOKUP(Gráficos!$B$5,'PIB trim CCAA'!$B$2:$S32,A35,FALSE)</f>
        <v>105.60303042926333</v>
      </c>
      <c r="D35" s="19">
        <f>HLOOKUP(Gráficos!$D$5,'PIB trim CCAA'!$B$2:$S32,A35,FALSE)</f>
        <v>102.58615416667573</v>
      </c>
      <c r="F35" s="9">
        <f>HLOOKUP(Gráficos!$B$24,'PIB trim CCAA'!$U$2:$AL32,A35,FALSE)</f>
        <v>0.88560704172249149</v>
      </c>
      <c r="G35" s="9">
        <f>HLOOKUP(Gráficos!$D$24,'PIB trim CCAA'!$U$2:$AL32,A35,FALSE)</f>
        <v>0.9026977233426603</v>
      </c>
      <c r="I35" s="9">
        <f>HLOOKUP(Gráficos!$B$43,'PIB trim CCAA'!$AN$2:$BE32,A35,FALSE)</f>
        <v>3.5633753675410107</v>
      </c>
      <c r="J35" s="9">
        <f>HLOOKUP(Gráficos!$D$43,'PIB trim CCAA'!$AN$2:$BE32,A35,FALSE)</f>
        <v>3.7534920184419285</v>
      </c>
    </row>
    <row r="36" spans="1:10" x14ac:dyDescent="0.25">
      <c r="A36">
        <f t="shared" si="0"/>
        <v>32</v>
      </c>
      <c r="B36" s="1">
        <v>200703</v>
      </c>
      <c r="C36" s="19">
        <f>HLOOKUP(Gráficos!$B$5,'PIB trim CCAA'!$B$2:$S33,A36,FALSE)</f>
        <v>106.90939116859445</v>
      </c>
      <c r="D36" s="19">
        <f>HLOOKUP(Gráficos!$D$5,'PIB trim CCAA'!$B$2:$S33,A36,FALSE)</f>
        <v>103.37351585007909</v>
      </c>
      <c r="F36" s="9">
        <f>HLOOKUP(Gráficos!$B$24,'PIB trim CCAA'!$U$2:$AL33,A36,FALSE)</f>
        <v>1.2370485335704284</v>
      </c>
      <c r="G36" s="9">
        <f>HLOOKUP(Gráficos!$D$24,'PIB trim CCAA'!$U$2:$AL33,A36,FALSE)</f>
        <v>0.76751262370564621</v>
      </c>
      <c r="I36" s="9">
        <f>HLOOKUP(Gráficos!$B$43,'PIB trim CCAA'!$AN$2:$BE33,A36,FALSE)</f>
        <v>3.6338821497688523</v>
      </c>
      <c r="J36" s="9">
        <f>HLOOKUP(Gráficos!$D$43,'PIB trim CCAA'!$AN$2:$BE33,A36,FALSE)</f>
        <v>3.5865999758970313</v>
      </c>
    </row>
    <row r="37" spans="1:10" x14ac:dyDescent="0.25">
      <c r="A37">
        <f t="shared" si="0"/>
        <v>33</v>
      </c>
      <c r="B37" s="4">
        <v>200704</v>
      </c>
      <c r="C37" s="19">
        <f>HLOOKUP(Gráficos!$B$5,'PIB trim CCAA'!$B$2:$S34,A37,FALSE)</f>
        <v>107.10108278137851</v>
      </c>
      <c r="D37" s="19">
        <f>HLOOKUP(Gráficos!$D$5,'PIB trim CCAA'!$B$2:$S34,A37,FALSE)</f>
        <v>104.0247692599234</v>
      </c>
      <c r="F37" s="9">
        <f>HLOOKUP(Gráficos!$B$24,'PIB trim CCAA'!$U$2:$AL34,A37,FALSE)</f>
        <v>0.17930287572376358</v>
      </c>
      <c r="G37" s="9">
        <f>HLOOKUP(Gráficos!$D$24,'PIB trim CCAA'!$U$2:$AL34,A37,FALSE)</f>
        <v>0.63000025150428129</v>
      </c>
      <c r="I37" s="9">
        <f>HLOOKUP(Gráficos!$B$43,'PIB trim CCAA'!$AN$2:$BE34,A37,FALSE)</f>
        <v>2.7634761555827669</v>
      </c>
      <c r="J37" s="9">
        <f>HLOOKUP(Gráficos!$D$43,'PIB trim CCAA'!$AN$2:$BE34,A37,FALSE)</f>
        <v>3.2593673944167678</v>
      </c>
    </row>
    <row r="38" spans="1:10" x14ac:dyDescent="0.25">
      <c r="A38">
        <f t="shared" si="0"/>
        <v>34</v>
      </c>
      <c r="B38" s="1">
        <v>200801</v>
      </c>
      <c r="C38" s="19">
        <f>HLOOKUP(Gráficos!$B$5,'PIB trim CCAA'!$B$2:$S35,A38,FALSE)</f>
        <v>107.09331576478522</v>
      </c>
      <c r="D38" s="19">
        <f>HLOOKUP(Gráficos!$D$5,'PIB trim CCAA'!$B$2:$S35,A38,FALSE)</f>
        <v>104.25502821198391</v>
      </c>
      <c r="F38" s="9">
        <f>HLOOKUP(Gráficos!$B$24,'PIB trim CCAA'!$U$2:$AL35,A38,FALSE)</f>
        <v>-7.2520430154265902E-3</v>
      </c>
      <c r="G38" s="9">
        <f>HLOOKUP(Gráficos!$D$24,'PIB trim CCAA'!$U$2:$AL35,A38,FALSE)</f>
        <v>0.22135012045561009</v>
      </c>
      <c r="I38" s="9">
        <f>HLOOKUP(Gráficos!$B$43,'PIB trim CCAA'!$AN$2:$BE35,A38,FALSE)</f>
        <v>2.3093194117970617</v>
      </c>
      <c r="J38" s="9">
        <f>HLOOKUP(Gráficos!$D$43,'PIB trim CCAA'!$AN$2:$BE35,A38,FALSE)</f>
        <v>2.5441852583804714</v>
      </c>
    </row>
    <row r="39" spans="1:10" x14ac:dyDescent="0.25">
      <c r="A39">
        <f t="shared" si="0"/>
        <v>35</v>
      </c>
      <c r="B39" s="1">
        <v>200802</v>
      </c>
      <c r="C39" s="19">
        <f>HLOOKUP(Gráficos!$B$5,'PIB trim CCAA'!$B$2:$S36,A39,FALSE)</f>
        <v>106.69955167764071</v>
      </c>
      <c r="D39" s="19">
        <f>HLOOKUP(Gráficos!$D$5,'PIB trim CCAA'!$B$2:$S36,A39,FALSE)</f>
        <v>104.3753824196276</v>
      </c>
      <c r="F39" s="9">
        <f>HLOOKUP(Gráficos!$B$24,'PIB trim CCAA'!$U$2:$AL36,A39,FALSE)</f>
        <v>-0.36768315961880349</v>
      </c>
      <c r="G39" s="9">
        <f>HLOOKUP(Gráficos!$D$24,'PIB trim CCAA'!$U$2:$AL36,A39,FALSE)</f>
        <v>0.11544211316021347</v>
      </c>
      <c r="I39" s="9">
        <f>HLOOKUP(Gráficos!$B$43,'PIB trim CCAA'!$AN$2:$BE36,A39,FALSE)</f>
        <v>1.0383425967229964</v>
      </c>
      <c r="J39" s="9">
        <f>HLOOKUP(Gráficos!$D$43,'PIB trim CCAA'!$AN$2:$BE36,A39,FALSE)</f>
        <v>1.7441225548282535</v>
      </c>
    </row>
    <row r="40" spans="1:10" x14ac:dyDescent="0.25">
      <c r="A40">
        <f t="shared" si="0"/>
        <v>36</v>
      </c>
      <c r="B40" s="1">
        <v>200803</v>
      </c>
      <c r="C40" s="19">
        <f>HLOOKUP(Gráficos!$B$5,'PIB trim CCAA'!$B$2:$S37,A40,FALSE)</f>
        <v>106.53018406855071</v>
      </c>
      <c r="D40" s="19">
        <f>HLOOKUP(Gráficos!$D$5,'PIB trim CCAA'!$B$2:$S37,A40,FALSE)</f>
        <v>104.18472320302381</v>
      </c>
      <c r="F40" s="9">
        <f>HLOOKUP(Gráficos!$B$24,'PIB trim CCAA'!$U$2:$AL37,A40,FALSE)</f>
        <v>-0.15873319655709262</v>
      </c>
      <c r="G40" s="9">
        <f>HLOOKUP(Gráficos!$D$24,'PIB trim CCAA'!$U$2:$AL37,A40,FALSE)</f>
        <v>-0.18266684364064423</v>
      </c>
      <c r="I40" s="9">
        <f>HLOOKUP(Gráficos!$B$43,'PIB trim CCAA'!$AN$2:$BE37,A40,FALSE)</f>
        <v>-0.35469952255713366</v>
      </c>
      <c r="J40" s="9">
        <f>HLOOKUP(Gráficos!$D$43,'PIB trim CCAA'!$AN$2:$BE37,A40,FALSE)</f>
        <v>0.78473421966338552</v>
      </c>
    </row>
    <row r="41" spans="1:10" x14ac:dyDescent="0.25">
      <c r="A41">
        <f t="shared" si="0"/>
        <v>37</v>
      </c>
      <c r="B41" s="4">
        <v>200804</v>
      </c>
      <c r="C41" s="19">
        <f>HLOOKUP(Gráficos!$B$5,'PIB trim CCAA'!$B$2:$S38,A41,FALSE)</f>
        <v>104.77789490067332</v>
      </c>
      <c r="D41" s="19">
        <f>HLOOKUP(Gráficos!$D$5,'PIB trim CCAA'!$B$2:$S38,A41,FALSE)</f>
        <v>102.48944644114951</v>
      </c>
      <c r="F41" s="9">
        <f>HLOOKUP(Gráficos!$B$24,'PIB trim CCAA'!$U$2:$AL38,A41,FALSE)</f>
        <v>-1.6448757534764269</v>
      </c>
      <c r="G41" s="9">
        <f>HLOOKUP(Gráficos!$D$24,'PIB trim CCAA'!$U$2:$AL38,A41,FALSE)</f>
        <v>-1.627183630915563</v>
      </c>
      <c r="I41" s="9">
        <f>HLOOKUP(Gráficos!$B$43,'PIB trim CCAA'!$AN$2:$BE38,A41,FALSE)</f>
        <v>-2.1691544290429188</v>
      </c>
      <c r="J41" s="9">
        <f>HLOOKUP(Gráficos!$D$43,'PIB trim CCAA'!$AN$2:$BE38,A41,FALSE)</f>
        <v>-1.475920427122146</v>
      </c>
    </row>
    <row r="42" spans="1:10" x14ac:dyDescent="0.25">
      <c r="A42">
        <f t="shared" si="0"/>
        <v>38</v>
      </c>
      <c r="B42" s="1">
        <v>200901</v>
      </c>
      <c r="C42" s="19">
        <f>HLOOKUP(Gráficos!$B$5,'PIB trim CCAA'!$B$2:$S39,A42,FALSE)</f>
        <v>102.30700177289873</v>
      </c>
      <c r="D42" s="19">
        <f>HLOOKUP(Gráficos!$D$5,'PIB trim CCAA'!$B$2:$S39,A42,FALSE)</f>
        <v>99.82446382703769</v>
      </c>
      <c r="F42" s="9">
        <f>HLOOKUP(Gráficos!$B$24,'PIB trim CCAA'!$U$2:$AL39,A42,FALSE)</f>
        <v>-2.3582198612760119</v>
      </c>
      <c r="G42" s="9">
        <f>HLOOKUP(Gráficos!$D$24,'PIB trim CCAA'!$U$2:$AL39,A42,FALSE)</f>
        <v>-2.6002507640063066</v>
      </c>
      <c r="I42" s="9">
        <f>HLOOKUP(Gráficos!$B$43,'PIB trim CCAA'!$AN$2:$BE39,A42,FALSE)</f>
        <v>-4.4692929317819647</v>
      </c>
      <c r="J42" s="9">
        <f>HLOOKUP(Gráficos!$D$43,'PIB trim CCAA'!$AN$2:$BE39,A42,FALSE)</f>
        <v>-4.2497368816950098</v>
      </c>
    </row>
    <row r="43" spans="1:10" x14ac:dyDescent="0.25">
      <c r="A43">
        <f t="shared" si="0"/>
        <v>39</v>
      </c>
      <c r="B43" s="1">
        <v>200902</v>
      </c>
      <c r="C43" s="19">
        <f>HLOOKUP(Gráficos!$B$5,'PIB trim CCAA'!$B$2:$S40,A43,FALSE)</f>
        <v>102.20771424042793</v>
      </c>
      <c r="D43" s="19">
        <f>HLOOKUP(Gráficos!$D$5,'PIB trim CCAA'!$B$2:$S40,A43,FALSE)</f>
        <v>99.819973182779506</v>
      </c>
      <c r="F43" s="9">
        <f>HLOOKUP(Gráficos!$B$24,'PIB trim CCAA'!$U$2:$AL40,A43,FALSE)</f>
        <v>-9.7048619107409362E-2</v>
      </c>
      <c r="G43" s="9">
        <f>HLOOKUP(Gráficos!$D$24,'PIB trim CCAA'!$U$2:$AL40,A43,FALSE)</f>
        <v>-4.4985408245823422E-3</v>
      </c>
      <c r="I43" s="9">
        <f>HLOOKUP(Gráficos!$B$43,'PIB trim CCAA'!$AN$2:$BE40,A43,FALSE)</f>
        <v>-4.2097997288530919</v>
      </c>
      <c r="J43" s="9">
        <f>HLOOKUP(Gráficos!$D$43,'PIB trim CCAA'!$AN$2:$BE40,A43,FALSE)</f>
        <v>-4.3644479485916214</v>
      </c>
    </row>
    <row r="44" spans="1:10" x14ac:dyDescent="0.25">
      <c r="A44">
        <f t="shared" si="0"/>
        <v>40</v>
      </c>
      <c r="B44" s="1">
        <v>200903</v>
      </c>
      <c r="C44" s="19">
        <f>HLOOKUP(Gráficos!$B$5,'PIB trim CCAA'!$B$2:$S41,A44,FALSE)</f>
        <v>102.16396909636045</v>
      </c>
      <c r="D44" s="19">
        <f>HLOOKUP(Gráficos!$D$5,'PIB trim CCAA'!$B$2:$S41,A44,FALSE)</f>
        <v>100.03322247146092</v>
      </c>
      <c r="F44" s="9">
        <f>HLOOKUP(Gráficos!$B$24,'PIB trim CCAA'!$U$2:$AL41,A44,FALSE)</f>
        <v>-4.2800237137274877E-2</v>
      </c>
      <c r="G44" s="9">
        <f>HLOOKUP(Gráficos!$D$24,'PIB trim CCAA'!$U$2:$AL41,A44,FALSE)</f>
        <v>0.21363388696862273</v>
      </c>
      <c r="I44" s="9">
        <f>HLOOKUP(Gráficos!$B$43,'PIB trim CCAA'!$AN$2:$BE41,A44,FALSE)</f>
        <v>-4.0985707575429187</v>
      </c>
      <c r="J44" s="9">
        <f>HLOOKUP(Gráficos!$D$43,'PIB trim CCAA'!$AN$2:$BE41,A44,FALSE)</f>
        <v>-3.9847499747855508</v>
      </c>
    </row>
    <row r="45" spans="1:10" x14ac:dyDescent="0.25">
      <c r="A45">
        <f t="shared" si="0"/>
        <v>41</v>
      </c>
      <c r="B45" s="4">
        <v>200904</v>
      </c>
      <c r="C45" s="19">
        <f>HLOOKUP(Gráficos!$B$5,'PIB trim CCAA'!$B$2:$S42,A45,FALSE)</f>
        <v>101.51482386477424</v>
      </c>
      <c r="D45" s="19">
        <f>HLOOKUP(Gráficos!$D$5,'PIB trim CCAA'!$B$2:$S42,A45,FALSE)</f>
        <v>99.99826926462336</v>
      </c>
      <c r="F45" s="9">
        <f>HLOOKUP(Gráficos!$B$24,'PIB trim CCAA'!$U$2:$AL42,A45,FALSE)</f>
        <v>-0.63539546997624097</v>
      </c>
      <c r="G45" s="9">
        <f>HLOOKUP(Gráficos!$D$24,'PIB trim CCAA'!$U$2:$AL42,A45,FALSE)</f>
        <v>-3.4941598375004546E-2</v>
      </c>
      <c r="I45" s="9">
        <f>HLOOKUP(Gráficos!$B$43,'PIB trim CCAA'!$AN$2:$BE42,A45,FALSE)</f>
        <v>-3.1142742837049542</v>
      </c>
      <c r="J45" s="9">
        <f>HLOOKUP(Gráficos!$D$43,'PIB trim CCAA'!$AN$2:$BE42,A45,FALSE)</f>
        <v>-2.430667022830113</v>
      </c>
    </row>
    <row r="46" spans="1:10" x14ac:dyDescent="0.25">
      <c r="A46">
        <f t="shared" si="0"/>
        <v>42</v>
      </c>
      <c r="B46" s="1">
        <v>201001</v>
      </c>
      <c r="C46" s="19">
        <f>HLOOKUP(Gráficos!$B$5,'PIB trim CCAA'!$B$2:$S43,A46,FALSE)</f>
        <v>100.82524771064298</v>
      </c>
      <c r="D46" s="19">
        <f>HLOOKUP(Gráficos!$D$5,'PIB trim CCAA'!$B$2:$S43,A46,FALSE)</f>
        <v>99.975971021790173</v>
      </c>
      <c r="F46" s="9">
        <f>HLOOKUP(Gráficos!$B$24,'PIB trim CCAA'!$U$2:$AL43,A46,FALSE)</f>
        <v>-0.67928616519083995</v>
      </c>
      <c r="G46" s="9">
        <f>HLOOKUP(Gráficos!$D$24,'PIB trim CCAA'!$U$2:$AL43,A46,FALSE)</f>
        <v>-2.2298628763439687E-2</v>
      </c>
      <c r="I46" s="9">
        <f>HLOOKUP(Gráficos!$B$43,'PIB trim CCAA'!$AN$2:$BE43,A46,FALSE)</f>
        <v>-1.4483408139991716</v>
      </c>
      <c r="J46" s="9">
        <f>HLOOKUP(Gráficos!$D$43,'PIB trim CCAA'!$AN$2:$BE43,A46,FALSE)</f>
        <v>0.15177361234315345</v>
      </c>
    </row>
    <row r="47" spans="1:10" x14ac:dyDescent="0.25">
      <c r="A47">
        <f t="shared" si="0"/>
        <v>43</v>
      </c>
      <c r="B47" s="1">
        <v>201002</v>
      </c>
      <c r="C47" s="19">
        <f>HLOOKUP(Gráficos!$B$5,'PIB trim CCAA'!$B$2:$S44,A47,FALSE)</f>
        <v>100.93501986165653</v>
      </c>
      <c r="D47" s="19">
        <f>HLOOKUP(Gráficos!$D$5,'PIB trim CCAA'!$B$2:$S44,A47,FALSE)</f>
        <v>100.13213362373067</v>
      </c>
      <c r="F47" s="9">
        <f>HLOOKUP(Gráficos!$B$24,'PIB trim CCAA'!$U$2:$AL44,A47,FALSE)</f>
        <v>0.10887367351537502</v>
      </c>
      <c r="G47" s="9">
        <f>HLOOKUP(Gráficos!$D$24,'PIB trim CCAA'!$U$2:$AL44,A47,FALSE)</f>
        <v>0.1562001352369613</v>
      </c>
      <c r="I47" s="9">
        <f>HLOOKUP(Gráficos!$B$43,'PIB trim CCAA'!$AN$2:$BE44,A47,FALSE)</f>
        <v>-1.2452038363538698</v>
      </c>
      <c r="J47" s="9">
        <f>HLOOKUP(Gráficos!$D$43,'PIB trim CCAA'!$AN$2:$BE44,A47,FALSE)</f>
        <v>0.31272342698345224</v>
      </c>
    </row>
    <row r="48" spans="1:10" x14ac:dyDescent="0.25">
      <c r="A48">
        <f t="shared" si="0"/>
        <v>44</v>
      </c>
      <c r="B48" s="1">
        <v>201003</v>
      </c>
      <c r="C48" s="19">
        <f>HLOOKUP(Gráficos!$B$5,'PIB trim CCAA'!$B$2:$S45,A48,FALSE)</f>
        <v>100.80626245243232</v>
      </c>
      <c r="D48" s="19">
        <f>HLOOKUP(Gráficos!$D$5,'PIB trim CCAA'!$B$2:$S45,A48,FALSE)</f>
        <v>100.08348820459622</v>
      </c>
      <c r="F48" s="9">
        <f>HLOOKUP(Gráficos!$B$24,'PIB trim CCAA'!$U$2:$AL45,A48,FALSE)</f>
        <v>-0.12756465436939424</v>
      </c>
      <c r="G48" s="9">
        <f>HLOOKUP(Gráficos!$D$24,'PIB trim CCAA'!$U$2:$AL45,A48,FALSE)</f>
        <v>-4.8581226998756222E-2</v>
      </c>
      <c r="I48" s="9">
        <f>HLOOKUP(Gráficos!$B$43,'PIB trim CCAA'!$AN$2:$BE45,A48,FALSE)</f>
        <v>-1.3289486067710854</v>
      </c>
      <c r="J48" s="9">
        <f>HLOOKUP(Gráficos!$D$43,'PIB trim CCAA'!$AN$2:$BE45,A48,FALSE)</f>
        <v>5.0249039162619802E-2</v>
      </c>
    </row>
    <row r="49" spans="1:10" x14ac:dyDescent="0.25">
      <c r="A49">
        <f t="shared" si="0"/>
        <v>45</v>
      </c>
      <c r="B49" s="4">
        <v>201004</v>
      </c>
      <c r="C49" s="19">
        <f>HLOOKUP(Gráficos!$B$5,'PIB trim CCAA'!$B$2:$S46,A49,FALSE)</f>
        <v>100.72682115543924</v>
      </c>
      <c r="D49" s="19">
        <f>HLOOKUP(Gráficos!$D$5,'PIB trim CCAA'!$B$2:$S46,A49,FALSE)</f>
        <v>100.13580839177999</v>
      </c>
      <c r="F49" s="9">
        <f>HLOOKUP(Gráficos!$B$24,'PIB trim CCAA'!$U$2:$AL46,A49,FALSE)</f>
        <v>-7.8805914494217699E-2</v>
      </c>
      <c r="G49" s="9">
        <f>HLOOKUP(Gráficos!$D$24,'PIB trim CCAA'!$U$2:$AL46,A49,FALSE)</f>
        <v>5.2276542437068585E-2</v>
      </c>
      <c r="I49" s="9">
        <f>HLOOKUP(Gráficos!$B$43,'PIB trim CCAA'!$AN$2:$BE46,A49,FALSE)</f>
        <v>-0.77624398027295038</v>
      </c>
      <c r="J49" s="9">
        <f>HLOOKUP(Gráficos!$D$43,'PIB trim CCAA'!$AN$2:$BE46,A49,FALSE)</f>
        <v>0.13754150763616302</v>
      </c>
    </row>
    <row r="50" spans="1:10" x14ac:dyDescent="0.25">
      <c r="A50">
        <f t="shared" si="0"/>
        <v>46</v>
      </c>
      <c r="B50" s="1">
        <v>201101</v>
      </c>
      <c r="C50" s="19">
        <f>HLOOKUP(Gráficos!$B$5,'PIB trim CCAA'!$B$2:$S47,A50,FALSE)</f>
        <v>101.0588580574359</v>
      </c>
      <c r="D50" s="19">
        <f>HLOOKUP(Gráficos!$D$5,'PIB trim CCAA'!$B$2:$S47,A50,FALSE)</f>
        <v>99.985613441602297</v>
      </c>
      <c r="F50" s="9">
        <f>HLOOKUP(Gráficos!$B$24,'PIB trim CCAA'!$U$2:$AL47,A50,FALSE)</f>
        <v>0.32964100146104514</v>
      </c>
      <c r="G50" s="9">
        <f>HLOOKUP(Gráficos!$D$24,'PIB trim CCAA'!$U$2:$AL47,A50,FALSE)</f>
        <v>-0.14999124947396858</v>
      </c>
      <c r="I50" s="9">
        <f>HLOOKUP(Gráficos!$B$43,'PIB trim CCAA'!$AN$2:$BE47,A50,FALSE)</f>
        <v>0.23169826218860656</v>
      </c>
      <c r="J50" s="9">
        <f>HLOOKUP(Gráficos!$D$43,'PIB trim CCAA'!$AN$2:$BE47,A50,FALSE)</f>
        <v>9.644737343950105E-3</v>
      </c>
    </row>
    <row r="51" spans="1:10" x14ac:dyDescent="0.25">
      <c r="A51">
        <f t="shared" si="0"/>
        <v>47</v>
      </c>
      <c r="B51" s="1">
        <v>201102</v>
      </c>
      <c r="C51" s="19">
        <f>HLOOKUP(Gráficos!$B$5,'PIB trim CCAA'!$B$2:$S48,A51,FALSE)</f>
        <v>100.67922354226602</v>
      </c>
      <c r="D51" s="19">
        <f>HLOOKUP(Gráficos!$D$5,'PIB trim CCAA'!$B$2:$S48,A51,FALSE)</f>
        <v>99.675173151999758</v>
      </c>
      <c r="F51" s="9">
        <f>HLOOKUP(Gráficos!$B$24,'PIB trim CCAA'!$U$2:$AL48,A51,FALSE)</f>
        <v>-0.37565684242555353</v>
      </c>
      <c r="G51" s="9">
        <f>HLOOKUP(Gráficos!$D$24,'PIB trim CCAA'!$U$2:$AL48,A51,FALSE)</f>
        <v>-0.31048495770229501</v>
      </c>
      <c r="I51" s="9">
        <f>HLOOKUP(Gráficos!$B$43,'PIB trim CCAA'!$AN$2:$BE48,A51,FALSE)</f>
        <v>-0.25342672913831743</v>
      </c>
      <c r="J51" s="9">
        <f>HLOOKUP(Gráficos!$D$43,'PIB trim CCAA'!$AN$2:$BE48,A51,FALSE)</f>
        <v>-0.45635747006854688</v>
      </c>
    </row>
    <row r="52" spans="1:10" x14ac:dyDescent="0.25">
      <c r="A52">
        <f t="shared" si="0"/>
        <v>48</v>
      </c>
      <c r="B52" s="1">
        <v>201103</v>
      </c>
      <c r="C52" s="19">
        <f>HLOOKUP(Gráficos!$B$5,'PIB trim CCAA'!$B$2:$S49,A52,FALSE)</f>
        <v>100.10525637910278</v>
      </c>
      <c r="D52" s="19">
        <f>HLOOKUP(Gráficos!$D$5,'PIB trim CCAA'!$B$2:$S49,A52,FALSE)</f>
        <v>99.031508093888021</v>
      </c>
      <c r="F52" s="9">
        <f>HLOOKUP(Gráficos!$B$24,'PIB trim CCAA'!$U$2:$AL49,A52,FALSE)</f>
        <v>-0.57009494408970518</v>
      </c>
      <c r="G52" s="9">
        <f>HLOOKUP(Gráficos!$D$24,'PIB trim CCAA'!$U$2:$AL49,A52,FALSE)</f>
        <v>-0.64576266863382026</v>
      </c>
      <c r="I52" s="9">
        <f>HLOOKUP(Gráficos!$B$43,'PIB trim CCAA'!$AN$2:$BE49,A52,FALSE)</f>
        <v>-0.69539932964017837</v>
      </c>
      <c r="J52" s="9">
        <f>HLOOKUP(Gráficos!$D$43,'PIB trim CCAA'!$AN$2:$BE49,A52,FALSE)</f>
        <v>-1.0511025640490113</v>
      </c>
    </row>
    <row r="53" spans="1:10" x14ac:dyDescent="0.25">
      <c r="A53">
        <f t="shared" si="0"/>
        <v>49</v>
      </c>
      <c r="B53" s="4">
        <v>201104</v>
      </c>
      <c r="C53" s="19">
        <f>HLOOKUP(Gráficos!$B$5,'PIB trim CCAA'!$B$2:$S50,A53,FALSE)</f>
        <v>99.870080409310603</v>
      </c>
      <c r="D53" s="19">
        <f>HLOOKUP(Gráficos!$D$5,'PIB trim CCAA'!$B$2:$S50,A53,FALSE)</f>
        <v>98.374887691811011</v>
      </c>
      <c r="F53" s="9">
        <f>HLOOKUP(Gráficos!$B$24,'PIB trim CCAA'!$U$2:$AL50,A53,FALSE)</f>
        <v>-0.2349286923571281</v>
      </c>
      <c r="G53" s="9">
        <f>HLOOKUP(Gráficos!$D$24,'PIB trim CCAA'!$U$2:$AL50,A53,FALSE)</f>
        <v>-0.66304190930274176</v>
      </c>
      <c r="I53" s="9">
        <f>HLOOKUP(Gráficos!$B$43,'PIB trim CCAA'!$AN$2:$BE50,A53,FALSE)</f>
        <v>-0.85055870551750123</v>
      </c>
      <c r="J53" s="9">
        <f>HLOOKUP(Gráficos!$D$43,'PIB trim CCAA'!$AN$2:$BE50,A53,FALSE)</f>
        <v>-1.7585324653089152</v>
      </c>
    </row>
    <row r="54" spans="1:10" x14ac:dyDescent="0.25">
      <c r="A54">
        <f t="shared" si="0"/>
        <v>50</v>
      </c>
      <c r="B54" s="1">
        <v>201201</v>
      </c>
      <c r="C54" s="19">
        <f>HLOOKUP(Gráficos!$B$5,'PIB trim CCAA'!$B$2:$S51,A54,FALSE)</f>
        <v>98.477216571618158</v>
      </c>
      <c r="D54" s="19">
        <f>HLOOKUP(Gráficos!$D$5,'PIB trim CCAA'!$B$2:$S51,A54,FALSE)</f>
        <v>97.458752612510793</v>
      </c>
      <c r="F54" s="9">
        <f>HLOOKUP(Gráficos!$B$24,'PIB trim CCAA'!$U$2:$AL51,A54,FALSE)</f>
        <v>-1.3946757947764676</v>
      </c>
      <c r="G54" s="9">
        <f>HLOOKUP(Gráficos!$D$24,'PIB trim CCAA'!$U$2:$AL51,A54,FALSE)</f>
        <v>-0.9312692505126785</v>
      </c>
      <c r="I54" s="9">
        <f>HLOOKUP(Gráficos!$B$43,'PIB trim CCAA'!$AN$2:$BE51,A54,FALSE)</f>
        <v>-2.5545919827735353</v>
      </c>
      <c r="J54" s="9">
        <f>HLOOKUP(Gráficos!$D$43,'PIB trim CCAA'!$AN$2:$BE51,A54,FALSE)</f>
        <v>-2.5272244097070518</v>
      </c>
    </row>
    <row r="55" spans="1:10" x14ac:dyDescent="0.25">
      <c r="A55">
        <f t="shared" si="0"/>
        <v>51</v>
      </c>
      <c r="B55" s="1">
        <v>201202</v>
      </c>
      <c r="C55" s="19">
        <f>HLOOKUP(Gráficos!$B$5,'PIB trim CCAA'!$B$2:$S52,A55,FALSE)</f>
        <v>97.239204331383377</v>
      </c>
      <c r="D55" s="19">
        <f>HLOOKUP(Gráficos!$D$5,'PIB trim CCAA'!$B$2:$S52,A55,FALSE)</f>
        <v>96.524692829895443</v>
      </c>
      <c r="F55" s="9">
        <f>HLOOKUP(Gráficos!$B$24,'PIB trim CCAA'!$U$2:$AL52,A55,FALSE)</f>
        <v>-1.2571560035253726</v>
      </c>
      <c r="G55" s="9">
        <f>HLOOKUP(Gráficos!$D$24,'PIB trim CCAA'!$U$2:$AL52,A55,FALSE)</f>
        <v>-0.95841549124797698</v>
      </c>
      <c r="I55" s="9">
        <f>HLOOKUP(Gráficos!$B$43,'PIB trim CCAA'!$AN$2:$BE52,A55,FALSE)</f>
        <v>-3.4168114233007474</v>
      </c>
      <c r="J55" s="9">
        <f>HLOOKUP(Gráficos!$D$43,'PIB trim CCAA'!$AN$2:$BE52,A55,FALSE)</f>
        <v>-3.160747277860243</v>
      </c>
    </row>
    <row r="56" spans="1:10" x14ac:dyDescent="0.25">
      <c r="A56">
        <f t="shared" si="0"/>
        <v>52</v>
      </c>
      <c r="B56" s="1">
        <v>201203</v>
      </c>
      <c r="C56" s="19">
        <f>HLOOKUP(Gráficos!$B$5,'PIB trim CCAA'!$B$2:$S53,A56,FALSE)</f>
        <v>96.224876263993437</v>
      </c>
      <c r="D56" s="19">
        <f>HLOOKUP(Gráficos!$D$5,'PIB trim CCAA'!$B$2:$S53,A56,FALSE)</f>
        <v>96.023085709579547</v>
      </c>
      <c r="F56" s="9">
        <f>HLOOKUP(Gráficos!$B$24,'PIB trim CCAA'!$U$2:$AL53,A56,FALSE)</f>
        <v>-1.0431266631236391</v>
      </c>
      <c r="G56" s="9">
        <f>HLOOKUP(Gráficos!$D$24,'PIB trim CCAA'!$U$2:$AL53,A56,FALSE)</f>
        <v>-0.51966715004198027</v>
      </c>
      <c r="I56" s="9">
        <f>HLOOKUP(Gráficos!$B$43,'PIB trim CCAA'!$AN$2:$BE53,A56,FALSE)</f>
        <v>-3.8763000620209098</v>
      </c>
      <c r="J56" s="9">
        <f>HLOOKUP(Gráficos!$D$43,'PIB trim CCAA'!$AN$2:$BE53,A56,FALSE)</f>
        <v>-3.0378436542199294</v>
      </c>
    </row>
    <row r="57" spans="1:10" x14ac:dyDescent="0.25">
      <c r="A57">
        <f t="shared" si="0"/>
        <v>53</v>
      </c>
      <c r="B57" s="4">
        <v>201204</v>
      </c>
      <c r="C57" s="19">
        <f>HLOOKUP(Gráficos!$B$5,'PIB trim CCAA'!$B$2:$S54,A57,FALSE)</f>
        <v>95.513501246921052</v>
      </c>
      <c r="D57" s="19">
        <f>HLOOKUP(Gráficos!$D$5,'PIB trim CCAA'!$B$2:$S54,A57,FALSE)</f>
        <v>95.311715471928821</v>
      </c>
      <c r="F57" s="9">
        <f>HLOOKUP(Gráficos!$B$24,'PIB trim CCAA'!$U$2:$AL54,A57,FALSE)</f>
        <v>-0.73928389902079283</v>
      </c>
      <c r="G57" s="9">
        <f>HLOOKUP(Gráficos!$D$24,'PIB trim CCAA'!$U$2:$AL54,A57,FALSE)</f>
        <v>-0.74083251167563757</v>
      </c>
      <c r="I57" s="9">
        <f>HLOOKUP(Gráficos!$B$43,'PIB trim CCAA'!$AN$2:$BE54,A57,FALSE)</f>
        <v>-4.3622465752850221</v>
      </c>
      <c r="J57" s="9">
        <f>HLOOKUP(Gráficos!$D$43,'PIB trim CCAA'!$AN$2:$BE54,A57,FALSE)</f>
        <v>-3.1137745533987293</v>
      </c>
    </row>
    <row r="58" spans="1:10" x14ac:dyDescent="0.25">
      <c r="A58">
        <f t="shared" si="0"/>
        <v>54</v>
      </c>
      <c r="B58" s="1">
        <v>201301</v>
      </c>
      <c r="C58" s="19">
        <f>HLOOKUP(Gráficos!$B$5,'PIB trim CCAA'!$B$2:$S55,A58,FALSE)</f>
        <v>94.760728527213217</v>
      </c>
      <c r="D58" s="19">
        <f>HLOOKUP(Gráficos!$D$5,'PIB trim CCAA'!$B$2:$S55,A58,FALSE)</f>
        <v>95.01858342708455</v>
      </c>
      <c r="F58" s="9">
        <f>HLOOKUP(Gráficos!$B$24,'PIB trim CCAA'!$U$2:$AL55,A58,FALSE)</f>
        <v>-0.78813226390033186</v>
      </c>
      <c r="G58" s="9">
        <f>HLOOKUP(Gráficos!$D$24,'PIB trim CCAA'!$U$2:$AL55,A58,FALSE)</f>
        <v>-0.30755090640520732</v>
      </c>
      <c r="I58" s="9">
        <f>HLOOKUP(Gráficos!$B$43,'PIB trim CCAA'!$AN$2:$BE55,A58,FALSE)</f>
        <v>-3.7739572398475585</v>
      </c>
      <c r="J58" s="9">
        <f>HLOOKUP(Gráficos!$D$43,'PIB trim CCAA'!$AN$2:$BE55,A58,FALSE)</f>
        <v>-2.5037968576595571</v>
      </c>
    </row>
    <row r="59" spans="1:10" x14ac:dyDescent="0.25">
      <c r="A59">
        <f t="shared" si="0"/>
        <v>55</v>
      </c>
      <c r="B59" s="1">
        <v>201302</v>
      </c>
      <c r="C59" s="19">
        <f>HLOOKUP(Gráficos!$B$5,'PIB trim CCAA'!$B$2:$S56,A59,FALSE)</f>
        <v>95.264571879733609</v>
      </c>
      <c r="D59" s="19">
        <f>HLOOKUP(Gráficos!$D$5,'PIB trim CCAA'!$B$2:$S56,A59,FALSE)</f>
        <v>94.934822809903167</v>
      </c>
      <c r="F59" s="9">
        <f>HLOOKUP(Gráficos!$B$24,'PIB trim CCAA'!$U$2:$AL56,A59,FALSE)</f>
        <v>0.53170058984477464</v>
      </c>
      <c r="G59" s="9">
        <f>HLOOKUP(Gráficos!$D$24,'PIB trim CCAA'!$U$2:$AL56,A59,FALSE)</f>
        <v>-8.8151826895688234E-2</v>
      </c>
      <c r="I59" s="9">
        <f>HLOOKUP(Gráficos!$B$43,'PIB trim CCAA'!$AN$2:$BE56,A59,FALSE)</f>
        <v>-2.0306958137176645</v>
      </c>
      <c r="J59" s="9">
        <f>HLOOKUP(Gráficos!$D$43,'PIB trim CCAA'!$AN$2:$BE56,A59,FALSE)</f>
        <v>-1.6471122294002938</v>
      </c>
    </row>
    <row r="60" spans="1:10" x14ac:dyDescent="0.25">
      <c r="A60">
        <f t="shared" si="0"/>
        <v>56</v>
      </c>
      <c r="B60" s="1">
        <v>201303</v>
      </c>
      <c r="C60" s="19">
        <f>HLOOKUP(Gráficos!$B$5,'PIB trim CCAA'!$B$2:$S57,A60,FALSE)</f>
        <v>94.947179860564333</v>
      </c>
      <c r="D60" s="19">
        <f>HLOOKUP(Gráficos!$D$5,'PIB trim CCAA'!$B$2:$S57,A60,FALSE)</f>
        <v>94.899917914607684</v>
      </c>
      <c r="F60" s="9">
        <f>HLOOKUP(Gráficos!$B$24,'PIB trim CCAA'!$U$2:$AL57,A60,FALSE)</f>
        <v>-0.3331689975681229</v>
      </c>
      <c r="G60" s="9">
        <f>HLOOKUP(Gráficos!$D$24,'PIB trim CCAA'!$U$2:$AL57,A60,FALSE)</f>
        <v>-3.6767220143629764E-2</v>
      </c>
      <c r="I60" s="9">
        <f>HLOOKUP(Gráficos!$B$43,'PIB trim CCAA'!$AN$2:$BE57,A60,FALSE)</f>
        <v>-1.3278233789812743</v>
      </c>
      <c r="J60" s="9">
        <f>HLOOKUP(Gráficos!$D$43,'PIB trim CCAA'!$AN$2:$BE57,A60,FALSE)</f>
        <v>-1.1696851717188816</v>
      </c>
    </row>
    <row r="61" spans="1:10" x14ac:dyDescent="0.25">
      <c r="A61">
        <f t="shared" si="0"/>
        <v>57</v>
      </c>
      <c r="B61" s="4">
        <v>201304</v>
      </c>
      <c r="C61" s="19">
        <f>HLOOKUP(Gráficos!$B$5,'PIB trim CCAA'!$B$2:$S58,A61,FALSE)</f>
        <v>95.138613389001236</v>
      </c>
      <c r="D61" s="19">
        <f>HLOOKUP(Gráficos!$D$5,'PIB trim CCAA'!$B$2:$S58,A61,FALSE)</f>
        <v>95.057562861001642</v>
      </c>
      <c r="F61" s="9">
        <f>HLOOKUP(Gráficos!$B$24,'PIB trim CCAA'!$U$2:$AL58,A61,FALSE)</f>
        <v>0.201621078917813</v>
      </c>
      <c r="G61" s="9">
        <f>HLOOKUP(Gráficos!$D$24,'PIB trim CCAA'!$U$2:$AL58,A61,FALSE)</f>
        <v>0.16611705242548513</v>
      </c>
      <c r="I61" s="9">
        <f>HLOOKUP(Gráficos!$B$43,'PIB trim CCAA'!$AN$2:$BE58,A61,FALSE)</f>
        <v>-0.39249724177805589</v>
      </c>
      <c r="J61" s="9">
        <f>HLOOKUP(Gráficos!$D$43,'PIB trim CCAA'!$AN$2:$BE58,A61,FALSE)</f>
        <v>-0.26665411452176935</v>
      </c>
    </row>
    <row r="62" spans="1:10" x14ac:dyDescent="0.25">
      <c r="A62">
        <f t="shared" si="0"/>
        <v>58</v>
      </c>
      <c r="B62" s="1">
        <v>201401</v>
      </c>
      <c r="C62" s="19">
        <f>HLOOKUP(Gráficos!$B$5,'PIB trim CCAA'!$B$2:$S59,A62,FALSE)</f>
        <v>95.800575957450292</v>
      </c>
      <c r="D62" s="19">
        <f>HLOOKUP(Gráficos!$D$5,'PIB trim CCAA'!$B$2:$S59,A62,FALSE)</f>
        <v>95.406879868244346</v>
      </c>
      <c r="F62" s="9">
        <f>HLOOKUP(Gráficos!$B$24,'PIB trim CCAA'!$U$2:$AL59,A62,FALSE)</f>
        <v>0.69578748824352665</v>
      </c>
      <c r="G62" s="9">
        <f>HLOOKUP(Gráficos!$D$24,'PIB trim CCAA'!$U$2:$AL59,A62,FALSE)</f>
        <v>0.36747944795669785</v>
      </c>
      <c r="I62" s="9">
        <f>HLOOKUP(Gráficos!$B$43,'PIB trim CCAA'!$AN$2:$BE59,A62,FALSE)</f>
        <v>1.0973400546814727</v>
      </c>
      <c r="J62" s="9">
        <f>HLOOKUP(Gráficos!$D$43,'PIB trim CCAA'!$AN$2:$BE59,A62,FALSE)</f>
        <v>0.40865315726135165</v>
      </c>
    </row>
    <row r="63" spans="1:10" x14ac:dyDescent="0.25">
      <c r="A63">
        <f t="shared" si="0"/>
        <v>59</v>
      </c>
      <c r="B63" s="1">
        <v>201402</v>
      </c>
      <c r="C63" s="19">
        <f>HLOOKUP(Gráficos!$B$5,'PIB trim CCAA'!$B$2:$S60,A63,FALSE)</f>
        <v>96.081328628078907</v>
      </c>
      <c r="D63" s="19">
        <f>HLOOKUP(Gráficos!$D$5,'PIB trim CCAA'!$B$2:$S60,A63,FALSE)</f>
        <v>95.85637332741814</v>
      </c>
      <c r="F63" s="9">
        <f>HLOOKUP(Gráficos!$B$24,'PIB trim CCAA'!$U$2:$AL60,A63,FALSE)</f>
        <v>0.2930594809297471</v>
      </c>
      <c r="G63" s="9">
        <f>HLOOKUP(Gráficos!$D$24,'PIB trim CCAA'!$U$2:$AL60,A63,FALSE)</f>
        <v>0.47113317173199665</v>
      </c>
      <c r="I63" s="9">
        <f>HLOOKUP(Gráficos!$B$43,'PIB trim CCAA'!$AN$2:$BE60,A63,FALSE)</f>
        <v>0.85735623666729488</v>
      </c>
      <c r="J63" s="9">
        <f>HLOOKUP(Gráficos!$D$43,'PIB trim CCAA'!$AN$2:$BE60,A63,FALSE)</f>
        <v>0.9707191631465717</v>
      </c>
    </row>
    <row r="64" spans="1:10" x14ac:dyDescent="0.25">
      <c r="A64">
        <f t="shared" si="0"/>
        <v>60</v>
      </c>
      <c r="B64" s="1">
        <v>201403</v>
      </c>
      <c r="C64" s="19">
        <f>HLOOKUP(Gráficos!$B$5,'PIB trim CCAA'!$B$2:$S61,A64,FALSE)</f>
        <v>96.773514908930693</v>
      </c>
      <c r="D64" s="19">
        <f>HLOOKUP(Gráficos!$D$5,'PIB trim CCAA'!$B$2:$S61,A64,FALSE)</f>
        <v>96.560277954476874</v>
      </c>
      <c r="F64" s="9">
        <f>HLOOKUP(Gráficos!$B$24,'PIB trim CCAA'!$U$2:$AL61,A64,FALSE)</f>
        <v>0.72041705785643728</v>
      </c>
      <c r="G64" s="9">
        <f>HLOOKUP(Gráficos!$D$24,'PIB trim CCAA'!$U$2:$AL61,A64,FALSE)</f>
        <v>0.7343326297714059</v>
      </c>
      <c r="I64" s="9">
        <f>HLOOKUP(Gráficos!$B$43,'PIB trim CCAA'!$AN$2:$BE61,A64,FALSE)</f>
        <v>1.923527429722971</v>
      </c>
      <c r="J64" s="9">
        <f>HLOOKUP(Gráficos!$D$43,'PIB trim CCAA'!$AN$2:$BE61,A64,FALSE)</f>
        <v>1.7495905964462599</v>
      </c>
    </row>
    <row r="65" spans="1:10" x14ac:dyDescent="0.25">
      <c r="A65">
        <f t="shared" si="0"/>
        <v>61</v>
      </c>
      <c r="B65" s="4">
        <v>201404</v>
      </c>
      <c r="C65" s="19">
        <f>HLOOKUP(Gráficos!$B$5,'PIB trim CCAA'!$B$2:$S62,A65,FALSE)</f>
        <v>97.584922564439495</v>
      </c>
      <c r="D65" s="19">
        <f>HLOOKUP(Gráficos!$D$5,'PIB trim CCAA'!$B$2:$S62,A65,FALSE)</f>
        <v>97.389924083522544</v>
      </c>
      <c r="F65" s="9">
        <f>HLOOKUP(Gráficos!$B$24,'PIB trim CCAA'!$U$2:$AL62,A65,FALSE)</f>
        <v>0.83846045715336714</v>
      </c>
      <c r="G65" s="9">
        <f>HLOOKUP(Gráficos!$D$24,'PIB trim CCAA'!$U$2:$AL62,A65,FALSE)</f>
        <v>0.85920022872842949</v>
      </c>
      <c r="I65" s="9">
        <f>HLOOKUP(Gráficos!$B$43,'PIB trim CCAA'!$AN$2:$BE62,A65,FALSE)</f>
        <v>2.5713105208248432</v>
      </c>
      <c r="J65" s="9">
        <f>HLOOKUP(Gráficos!$D$43,'PIB trim CCAA'!$AN$2:$BE62,A65,FALSE)</f>
        <v>2.4536303607230137</v>
      </c>
    </row>
    <row r="66" spans="1:10" x14ac:dyDescent="0.25">
      <c r="A66">
        <f t="shared" si="0"/>
        <v>62</v>
      </c>
      <c r="B66" s="1">
        <v>201501</v>
      </c>
      <c r="C66" s="19">
        <f>HLOOKUP(Gráficos!$B$5,'PIB trim CCAA'!$B$2:$S63,A66,FALSE)</f>
        <v>98.604162752584941</v>
      </c>
      <c r="D66" s="19">
        <f>HLOOKUP(Gráficos!$D$5,'PIB trim CCAA'!$B$2:$S63,A66,FALSE)</f>
        <v>98.507537923374926</v>
      </c>
      <c r="F66" s="9">
        <f>HLOOKUP(Gráficos!$B$24,'PIB trim CCAA'!$U$2:$AL63,A66,FALSE)</f>
        <v>1.0444648223934427</v>
      </c>
      <c r="G66" s="9">
        <f>HLOOKUP(Gráficos!$D$24,'PIB trim CCAA'!$U$2:$AL63,A66,FALSE)</f>
        <v>1.147566188565774</v>
      </c>
      <c r="I66" s="9">
        <f>HLOOKUP(Gráficos!$B$43,'PIB trim CCAA'!$AN$2:$BE63,A66,FALSE)</f>
        <v>2.9264821919023243</v>
      </c>
      <c r="J66" s="9">
        <f>HLOOKUP(Gráficos!$D$43,'PIB trim CCAA'!$AN$2:$BE63,A66,FALSE)</f>
        <v>3.2499313041287392</v>
      </c>
    </row>
    <row r="67" spans="1:10" x14ac:dyDescent="0.25">
      <c r="A67">
        <f t="shared" si="0"/>
        <v>63</v>
      </c>
      <c r="B67" s="1">
        <f>B66+1</f>
        <v>201502</v>
      </c>
      <c r="C67" s="19">
        <f>HLOOKUP(Gráficos!$B$5,'PIB trim CCAA'!$B$2:$S64,A67,FALSE)</f>
        <v>99.694449413109666</v>
      </c>
      <c r="D67" s="19">
        <f>HLOOKUP(Gráficos!$D$5,'PIB trim CCAA'!$B$2:$S64,A67,FALSE)</f>
        <v>99.57028136528956</v>
      </c>
      <c r="F67" s="9">
        <f>HLOOKUP(Gráficos!$B$24,'PIB trim CCAA'!$U$2:$AL64,A67,FALSE)</f>
        <v>1.1057207222178178</v>
      </c>
      <c r="G67" s="9">
        <f>HLOOKUP(Gráficos!$D$24,'PIB trim CCAA'!$U$2:$AL64,A67,FALSE)</f>
        <v>1.0788447912902788</v>
      </c>
      <c r="I67" s="9">
        <f>HLOOKUP(Gráficos!$B$43,'PIB trim CCAA'!$AN$2:$BE64,A67,FALSE)</f>
        <v>3.7604817050530093</v>
      </c>
      <c r="J67" s="9">
        <f>HLOOKUP(Gráficos!$D$43,'PIB trim CCAA'!$AN$2:$BE64,A67,FALSE)</f>
        <v>3.8744508152689594</v>
      </c>
    </row>
    <row r="68" spans="1:10" x14ac:dyDescent="0.25">
      <c r="A68">
        <f t="shared" si="0"/>
        <v>64</v>
      </c>
      <c r="B68" s="1">
        <f t="shared" ref="B68:B69" si="1">B67+1</f>
        <v>201503</v>
      </c>
      <c r="C68" s="19">
        <f>HLOOKUP(Gráficos!$B$5,'PIB trim CCAA'!$B$2:$S65,A68,FALSE)</f>
        <v>100.52891983943732</v>
      </c>
      <c r="D68" s="19">
        <f>HLOOKUP(Gráficos!$D$5,'PIB trim CCAA'!$B$2:$S65,A68,FALSE)</f>
        <v>100.47222867210705</v>
      </c>
      <c r="F68" s="9">
        <f>HLOOKUP(Gráficos!$B$24,'PIB trim CCAA'!$U$2:$AL65,A68,FALSE)</f>
        <v>0.83702797020304143</v>
      </c>
      <c r="G68" s="9">
        <f>HLOOKUP(Gráficos!$D$24,'PIB trim CCAA'!$U$2:$AL65,A68,FALSE)</f>
        <v>0.90583986953753914</v>
      </c>
      <c r="I68" s="9">
        <f>HLOOKUP(Gráficos!$B$43,'PIB trim CCAA'!$AN$2:$BE65,A68,FALSE)</f>
        <v>3.880612308068665</v>
      </c>
      <c r="J68" s="9">
        <f>HLOOKUP(Gráficos!$D$43,'PIB trim CCAA'!$AN$2:$BE65,A68,FALSE)</f>
        <v>4.0513043256508174</v>
      </c>
    </row>
    <row r="69" spans="1:10" x14ac:dyDescent="0.25">
      <c r="A69">
        <f t="shared" si="0"/>
        <v>65</v>
      </c>
      <c r="B69" s="4">
        <f t="shared" si="1"/>
        <v>201504</v>
      </c>
      <c r="C69" s="19">
        <f>HLOOKUP(Gráficos!$B$5,'PIB trim CCAA'!$B$2:$S66,A69,FALSE)</f>
        <v>101.17246799486803</v>
      </c>
      <c r="D69" s="19">
        <f>HLOOKUP(Gráficos!$D$5,'PIB trim CCAA'!$B$2:$S66,A69,FALSE)</f>
        <v>101.44996765559391</v>
      </c>
      <c r="F69" s="9">
        <f>HLOOKUP(Gráficos!$B$24,'PIB trim CCAA'!$U$2:$AL66,A69,FALSE)</f>
        <v>0.64016221049481015</v>
      </c>
      <c r="G69" s="9">
        <f>HLOOKUP(Gráficos!$D$24,'PIB trim CCAA'!$U$2:$AL66,A69,FALSE)</f>
        <v>0.97314352076107724</v>
      </c>
      <c r="I69" s="9">
        <f>HLOOKUP(Gráficos!$B$43,'PIB trim CCAA'!$AN$2:$BE66,A69,FALSE)</f>
        <v>3.6763316874689478</v>
      </c>
      <c r="J69" s="9">
        <f>HLOOKUP(Gráficos!$D$43,'PIB trim CCAA'!$AN$2:$BE66,A69,FALSE)</f>
        <v>4.1688538216637649</v>
      </c>
    </row>
    <row r="70" spans="1:10" x14ac:dyDescent="0.25">
      <c r="A70">
        <f t="shared" si="0"/>
        <v>66</v>
      </c>
      <c r="B70" s="1">
        <f t="shared" ref="B70:B98" si="2">B66+100</f>
        <v>201601</v>
      </c>
      <c r="C70" s="19">
        <f>HLOOKUP(Gráficos!$B$5,'PIB trim CCAA'!$B$2:$S67,A70,FALSE)</f>
        <v>101.85050608646357</v>
      </c>
      <c r="D70" s="19">
        <f>HLOOKUP(Gráficos!$D$5,'PIB trim CCAA'!$B$2:$S67,A70,FALSE)</f>
        <v>102.14002799138488</v>
      </c>
      <c r="F70" s="9">
        <f>HLOOKUP(Gráficos!$B$24,'PIB trim CCAA'!$U$2:$AL67,A70,FALSE)</f>
        <v>0.67018044042370661</v>
      </c>
      <c r="G70" s="9">
        <f>HLOOKUP(Gráficos!$D$24,'PIB trim CCAA'!$U$2:$AL67,A70,FALSE)</f>
        <v>0.68019768930200897</v>
      </c>
      <c r="I70" s="9">
        <f>HLOOKUP(Gráficos!$B$43,'PIB trim CCAA'!$AN$2:$BE67,A70,FALSE)</f>
        <v>3.2922984621088114</v>
      </c>
      <c r="J70" s="9">
        <f>HLOOKUP(Gráficos!$D$43,'PIB trim CCAA'!$AN$2:$BE67,A70,FALSE)</f>
        <v>3.6875249799010579</v>
      </c>
    </row>
    <row r="71" spans="1:10" x14ac:dyDescent="0.25">
      <c r="A71">
        <f t="shared" si="0"/>
        <v>67</v>
      </c>
      <c r="B71" s="1">
        <f t="shared" si="2"/>
        <v>201602</v>
      </c>
      <c r="C71" s="19">
        <f>HLOOKUP(Gráficos!$B$5,'PIB trim CCAA'!$B$2:$S68,A71,FALSE)</f>
        <v>101.97630777539599</v>
      </c>
      <c r="D71" s="19">
        <f>HLOOKUP(Gráficos!$D$5,'PIB trim CCAA'!$B$2:$S68,A71,FALSE)</f>
        <v>102.56381769091065</v>
      </c>
      <c r="F71" s="9">
        <f>HLOOKUP(Gráficos!$B$24,'PIB trim CCAA'!$U$2:$AL68,A71,FALSE)</f>
        <v>0.12351601751063868</v>
      </c>
      <c r="G71" s="9">
        <f>HLOOKUP(Gráficos!$D$24,'PIB trim CCAA'!$U$2:$AL68,A71,FALSE)</f>
        <v>0.41491049871409391</v>
      </c>
      <c r="I71" s="9">
        <f>HLOOKUP(Gráficos!$B$43,'PIB trim CCAA'!$AN$2:$BE68,A71,FALSE)</f>
        <v>2.2888519628919912</v>
      </c>
      <c r="J71" s="9">
        <f>HLOOKUP(Gráficos!$D$43,'PIB trim CCAA'!$AN$2:$BE68,A71,FALSE)</f>
        <v>3.0064556256889752</v>
      </c>
    </row>
    <row r="72" spans="1:10" x14ac:dyDescent="0.25">
      <c r="A72">
        <f t="shared" si="0"/>
        <v>68</v>
      </c>
      <c r="B72" s="1">
        <f t="shared" si="2"/>
        <v>201603</v>
      </c>
      <c r="C72" s="19">
        <f>HLOOKUP(Gráficos!$B$5,'PIB trim CCAA'!$B$2:$S69,A72,FALSE)</f>
        <v>102.86567948003091</v>
      </c>
      <c r="D72" s="19">
        <f>HLOOKUP(Gráficos!$D$5,'PIB trim CCAA'!$B$2:$S69,A72,FALSE)</f>
        <v>103.44222636782648</v>
      </c>
      <c r="F72" s="9">
        <f>HLOOKUP(Gráficos!$B$24,'PIB trim CCAA'!$U$2:$AL69,A72,FALSE)</f>
        <v>0.87213562055390437</v>
      </c>
      <c r="G72" s="9">
        <f>HLOOKUP(Gráficos!$D$24,'PIB trim CCAA'!$U$2:$AL69,A72,FALSE)</f>
        <v>0.85645083879679618</v>
      </c>
      <c r="I72" s="9">
        <f>HLOOKUP(Gráficos!$B$43,'PIB trim CCAA'!$AN$2:$BE69,A72,FALSE)</f>
        <v>2.324465083605598</v>
      </c>
      <c r="J72" s="9">
        <f>HLOOKUP(Gráficos!$D$43,'PIB trim CCAA'!$AN$2:$BE69,A72,FALSE)</f>
        <v>2.9560384346724033</v>
      </c>
    </row>
    <row r="73" spans="1:10" x14ac:dyDescent="0.25">
      <c r="A73">
        <f t="shared" si="0"/>
        <v>69</v>
      </c>
      <c r="B73" s="4">
        <f t="shared" si="2"/>
        <v>201604</v>
      </c>
      <c r="C73" s="19">
        <f>HLOOKUP(Gráficos!$B$5,'PIB trim CCAA'!$B$2:$S70,A73,FALSE)</f>
        <v>103.17884085204986</v>
      </c>
      <c r="D73" s="19">
        <f>HLOOKUP(Gráficos!$D$5,'PIB trim CCAA'!$B$2:$S70,A73,FALSE)</f>
        <v>104.00502676105062</v>
      </c>
      <c r="F73" s="9">
        <f>HLOOKUP(Gráficos!$B$24,'PIB trim CCAA'!$U$2:$AL70,A73,FALSE)</f>
        <v>0.30443717827164374</v>
      </c>
      <c r="G73" s="9">
        <f>HLOOKUP(Gráficos!$D$24,'PIB trim CCAA'!$U$2:$AL70,A73,FALSE)</f>
        <v>0.54407219661234407</v>
      </c>
      <c r="I73" s="9">
        <f>HLOOKUP(Gráficos!$B$43,'PIB trim CCAA'!$AN$2:$BE70,A73,FALSE)</f>
        <v>1.9831213935431524</v>
      </c>
      <c r="J73" s="9">
        <f>HLOOKUP(Gráficos!$D$43,'PIB trim CCAA'!$AN$2:$BE70,A73,FALSE)</f>
        <v>2.5185410744838377</v>
      </c>
    </row>
    <row r="74" spans="1:10" x14ac:dyDescent="0.25">
      <c r="A74">
        <f t="shared" si="0"/>
        <v>70</v>
      </c>
      <c r="B74" s="1">
        <f t="shared" si="2"/>
        <v>201701</v>
      </c>
      <c r="C74" s="19">
        <f>HLOOKUP(Gráficos!$B$5,'PIB trim CCAA'!$B$2:$S71,A74,FALSE)</f>
        <v>103.71264033837225</v>
      </c>
      <c r="D74" s="19">
        <f>HLOOKUP(Gráficos!$D$5,'PIB trim CCAA'!$B$2:$S71,A74,FALSE)</f>
        <v>104.82164468621738</v>
      </c>
      <c r="F74" s="9">
        <f>HLOOKUP(Gráficos!$B$24,'PIB trim CCAA'!$U$2:$AL71,A74,FALSE)</f>
        <v>0.51735363754261687</v>
      </c>
      <c r="G74" s="9">
        <f>HLOOKUP(Gráficos!$D$24,'PIB trim CCAA'!$U$2:$AL71,A74,FALSE)</f>
        <v>0.7851715927566838</v>
      </c>
      <c r="I74" s="9">
        <f>HLOOKUP(Gráficos!$B$43,'PIB trim CCAA'!$AN$2:$BE71,A74,FALSE)</f>
        <v>1.8283014228008598</v>
      </c>
      <c r="J74" s="9">
        <f>HLOOKUP(Gráficos!$D$43,'PIB trim CCAA'!$AN$2:$BE71,A74,FALSE)</f>
        <v>2.6254317211061196</v>
      </c>
    </row>
    <row r="75" spans="1:10" x14ac:dyDescent="0.25">
      <c r="A75">
        <f t="shared" si="0"/>
        <v>71</v>
      </c>
      <c r="B75" s="1">
        <f t="shared" si="2"/>
        <v>201702</v>
      </c>
      <c r="C75" s="19">
        <f>HLOOKUP(Gráficos!$B$5,'PIB trim CCAA'!$B$2:$S72,A75,FALSE)</f>
        <v>104.90110369063719</v>
      </c>
      <c r="D75" s="19">
        <f>HLOOKUP(Gráficos!$D$5,'PIB trim CCAA'!$B$2:$S72,A75,FALSE)</f>
        <v>105.89524485686776</v>
      </c>
      <c r="F75" s="9">
        <f>HLOOKUP(Gráficos!$B$24,'PIB trim CCAA'!$U$2:$AL72,A75,FALSE)</f>
        <v>1.1459194832832864</v>
      </c>
      <c r="G75" s="9">
        <f>HLOOKUP(Gráficos!$D$24,'PIB trim CCAA'!$U$2:$AL72,A75,FALSE)</f>
        <v>1.0242161090528556</v>
      </c>
      <c r="I75" s="9">
        <f>HLOOKUP(Gráficos!$B$43,'PIB trim CCAA'!$AN$2:$BE72,A75,FALSE)</f>
        <v>2.8681131716232544</v>
      </c>
      <c r="J75" s="9">
        <f>HLOOKUP(Gráficos!$D$43,'PIB trim CCAA'!$AN$2:$BE72,A75,FALSE)</f>
        <v>3.2481505085904638</v>
      </c>
    </row>
    <row r="76" spans="1:10" x14ac:dyDescent="0.25">
      <c r="A76">
        <f t="shared" si="0"/>
        <v>72</v>
      </c>
      <c r="B76" s="1">
        <f t="shared" si="2"/>
        <v>201703</v>
      </c>
      <c r="C76" s="19">
        <f>HLOOKUP(Gráficos!$B$5,'PIB trim CCAA'!$B$2:$S73,A76,FALSE)</f>
        <v>105.60175696675402</v>
      </c>
      <c r="D76" s="19">
        <f>HLOOKUP(Gráficos!$D$5,'PIB trim CCAA'!$B$2:$S73,A76,FALSE)</f>
        <v>106.56199183922583</v>
      </c>
      <c r="F76" s="9">
        <f>HLOOKUP(Gráficos!$B$24,'PIB trim CCAA'!$U$2:$AL73,A76,FALSE)</f>
        <v>0.66791792599545374</v>
      </c>
      <c r="G76" s="9">
        <f>HLOOKUP(Gráficos!$D$24,'PIB trim CCAA'!$U$2:$AL73,A76,FALSE)</f>
        <v>0.62962882163335454</v>
      </c>
      <c r="I76" s="9">
        <f>HLOOKUP(Gráficos!$B$43,'PIB trim CCAA'!$AN$2:$BE73,A76,FALSE)</f>
        <v>2.6598545798302675</v>
      </c>
      <c r="J76" s="9">
        <f>HLOOKUP(Gráficos!$D$43,'PIB trim CCAA'!$AN$2:$BE73,A76,FALSE)</f>
        <v>3.0159496570635325</v>
      </c>
    </row>
    <row r="77" spans="1:10" x14ac:dyDescent="0.25">
      <c r="A77">
        <f t="shared" si="0"/>
        <v>73</v>
      </c>
      <c r="B77" s="4">
        <f t="shared" si="2"/>
        <v>201704</v>
      </c>
      <c r="C77" s="19">
        <f>HLOOKUP(Gráficos!$B$5,'PIB trim CCAA'!$B$2:$S74,A77,FALSE)</f>
        <v>106.45777100864998</v>
      </c>
      <c r="D77" s="19">
        <f>HLOOKUP(Gráficos!$D$5,'PIB trim CCAA'!$B$2:$S74,A77,FALSE)</f>
        <v>107.13667164688016</v>
      </c>
      <c r="F77" s="9">
        <f>HLOOKUP(Gráficos!$B$24,'PIB trim CCAA'!$U$2:$AL74,A77,FALSE)</f>
        <v>0.81060587104195836</v>
      </c>
      <c r="G77" s="9">
        <f>HLOOKUP(Gráficos!$D$24,'PIB trim CCAA'!$U$2:$AL74,A77,FALSE)</f>
        <v>0.53929154076002295</v>
      </c>
      <c r="I77" s="9">
        <f>HLOOKUP(Gráficos!$B$43,'PIB trim CCAA'!$AN$2:$BE74,A77,FALSE)</f>
        <v>3.1779094720610912</v>
      </c>
      <c r="J77" s="9">
        <f>HLOOKUP(Gráficos!$D$43,'PIB trim CCAA'!$AN$2:$BE74,A77,FALSE)</f>
        <v>3.011051468718362</v>
      </c>
    </row>
    <row r="78" spans="1:10" x14ac:dyDescent="0.25">
      <c r="A78">
        <f t="shared" si="0"/>
        <v>74</v>
      </c>
      <c r="B78" s="1">
        <f t="shared" si="2"/>
        <v>201801</v>
      </c>
      <c r="C78" s="19">
        <f>HLOOKUP(Gráficos!$B$5,'PIB trim CCAA'!$B$2:$S75,A78,FALSE)</f>
        <v>106.93713495839758</v>
      </c>
      <c r="D78" s="19">
        <f>HLOOKUP(Gráficos!$D$5,'PIB trim CCAA'!$B$2:$S75,A78,FALSE)</f>
        <v>107.59413489488733</v>
      </c>
      <c r="F78" s="9">
        <f>HLOOKUP(Gráficos!$B$24,'PIB trim CCAA'!$U$2:$AL75,A78,FALSE)</f>
        <v>0.45028554064752147</v>
      </c>
      <c r="G78" s="9">
        <f>HLOOKUP(Gráficos!$D$24,'PIB trim CCAA'!$U$2:$AL75,A78,FALSE)</f>
        <v>0.42699034884614573</v>
      </c>
      <c r="I78" s="9">
        <f>HLOOKUP(Gráficos!$B$43,'PIB trim CCAA'!$AN$2:$BE75,A78,FALSE)</f>
        <v>3.1090661750632353</v>
      </c>
      <c r="J78" s="9">
        <f>HLOOKUP(Gráficos!$D$43,'PIB trim CCAA'!$AN$2:$BE75,A78,FALSE)</f>
        <v>2.6449596521494811</v>
      </c>
    </row>
    <row r="79" spans="1:10" x14ac:dyDescent="0.25">
      <c r="A79">
        <f t="shared" si="0"/>
        <v>75</v>
      </c>
      <c r="B79" s="1">
        <f t="shared" si="2"/>
        <v>201802</v>
      </c>
      <c r="C79" s="19">
        <f>HLOOKUP(Gráficos!$B$5,'PIB trim CCAA'!$B$2:$S76,A79,FALSE)</f>
        <v>107.59284185943983</v>
      </c>
      <c r="D79" s="19">
        <f>HLOOKUP(Gráficos!$D$5,'PIB trim CCAA'!$B$2:$S76,A79,FALSE)</f>
        <v>108.22450534016211</v>
      </c>
      <c r="F79" s="9">
        <f>HLOOKUP(Gráficos!$B$24,'PIB trim CCAA'!$U$2:$AL76,A79,FALSE)</f>
        <v>0.61317044008832866</v>
      </c>
      <c r="G79" s="9">
        <f>HLOOKUP(Gráficos!$D$24,'PIB trim CCAA'!$U$2:$AL76,A79,FALSE)</f>
        <v>0.58587807401455638</v>
      </c>
      <c r="I79" s="9">
        <f>HLOOKUP(Gráficos!$B$43,'PIB trim CCAA'!$AN$2:$BE76,A79,FALSE)</f>
        <v>2.5659769765062013</v>
      </c>
      <c r="J79" s="9">
        <f>HLOOKUP(Gráficos!$D$43,'PIB trim CCAA'!$AN$2:$BE76,A79,FALSE)</f>
        <v>2.1995893077566109</v>
      </c>
    </row>
    <row r="80" spans="1:10" x14ac:dyDescent="0.25">
      <c r="A80">
        <f t="shared" si="0"/>
        <v>76</v>
      </c>
      <c r="B80" s="1">
        <f t="shared" si="2"/>
        <v>201803</v>
      </c>
      <c r="C80" s="19">
        <f>HLOOKUP(Gráficos!$B$5,'PIB trim CCAA'!$B$2:$S77,A80,FALSE)</f>
        <v>108.0606619089404</v>
      </c>
      <c r="D80" s="19">
        <f>HLOOKUP(Gráficos!$D$5,'PIB trim CCAA'!$B$2:$S77,A80,FALSE)</f>
        <v>108.78766293869083</v>
      </c>
      <c r="F80" s="9">
        <f>HLOOKUP(Gráficos!$B$24,'PIB trim CCAA'!$U$2:$AL77,A80,FALSE)</f>
        <v>0.43480592334548263</v>
      </c>
      <c r="G80" s="9">
        <f>HLOOKUP(Gráficos!$D$24,'PIB trim CCAA'!$U$2:$AL77,A80,FALSE)</f>
        <v>0.52036051979045261</v>
      </c>
      <c r="I80" s="9">
        <f>HLOOKUP(Gráficos!$B$43,'PIB trim CCAA'!$AN$2:$BE77,A80,FALSE)</f>
        <v>2.3284697270335108</v>
      </c>
      <c r="J80" s="9">
        <f>HLOOKUP(Gráficos!$D$43,'PIB trim CCAA'!$AN$2:$BE77,A80,FALSE)</f>
        <v>2.0886162702579369</v>
      </c>
    </row>
    <row r="81" spans="1:10" x14ac:dyDescent="0.25">
      <c r="A81">
        <f t="shared" si="0"/>
        <v>77</v>
      </c>
      <c r="B81" s="4">
        <f t="shared" si="2"/>
        <v>201804</v>
      </c>
      <c r="C81" s="19">
        <f>HLOOKUP(Gráficos!$B$5,'PIB trim CCAA'!$B$2:$S78,A81,FALSE)</f>
        <v>108.82277753946605</v>
      </c>
      <c r="D81" s="19">
        <f>HLOOKUP(Gráficos!$D$5,'PIB trim CCAA'!$B$2:$S78,A81,FALSE)</f>
        <v>109.50497644863233</v>
      </c>
      <c r="F81" s="9">
        <f>HLOOKUP(Gráficos!$B$24,'PIB trim CCAA'!$U$2:$AL78,A81,FALSE)</f>
        <v>0.70526648371620482</v>
      </c>
      <c r="G81" s="9">
        <f>HLOOKUP(Gráficos!$D$24,'PIB trim CCAA'!$U$2:$AL78,A81,FALSE)</f>
        <v>0.65937027284588279</v>
      </c>
      <c r="I81" s="9">
        <f>HLOOKUP(Gráficos!$B$43,'PIB trim CCAA'!$AN$2:$BE78,A81,FALSE)</f>
        <v>2.2215442878509073</v>
      </c>
      <c r="J81" s="9">
        <f>HLOOKUP(Gráficos!$D$43,'PIB trim CCAA'!$AN$2:$BE78,A81,FALSE)</f>
        <v>2.210545432620914</v>
      </c>
    </row>
    <row r="82" spans="1:10" x14ac:dyDescent="0.25">
      <c r="A82">
        <f t="shared" si="0"/>
        <v>78</v>
      </c>
      <c r="B82" s="1">
        <f t="shared" si="2"/>
        <v>201901</v>
      </c>
      <c r="C82" s="19">
        <f>HLOOKUP(Gráficos!$B$5,'PIB trim CCAA'!$B$2:$S79,A82,FALSE)</f>
        <v>109.72589614997766</v>
      </c>
      <c r="D82" s="19">
        <f>HLOOKUP(Gráficos!$D$5,'PIB trim CCAA'!$B$2:$S79,A82,FALSE)</f>
        <v>110.17170214885783</v>
      </c>
      <c r="F82" s="9">
        <f>HLOOKUP(Gráficos!$B$24,'PIB trim CCAA'!$U$2:$AL79,A82,FALSE)</f>
        <v>0.82989851107604373</v>
      </c>
      <c r="G82" s="9">
        <f>HLOOKUP(Gráficos!$D$24,'PIB trim CCAA'!$U$2:$AL79,A82,FALSE)</f>
        <v>0.60885424740331207</v>
      </c>
      <c r="I82" s="9">
        <f>HLOOKUP(Gráficos!$B$43,'PIB trim CCAA'!$AN$2:$BE79,A82,FALSE)</f>
        <v>2.6078510450696202</v>
      </c>
      <c r="J82" s="9">
        <f>HLOOKUP(Gráficos!$D$43,'PIB trim CCAA'!$AN$2:$BE79,A82,FALSE)</f>
        <v>2.3956391828314993</v>
      </c>
    </row>
    <row r="83" spans="1:10" x14ac:dyDescent="0.25">
      <c r="A83">
        <f t="shared" si="0"/>
        <v>79</v>
      </c>
      <c r="B83" s="1">
        <f t="shared" si="2"/>
        <v>201902</v>
      </c>
      <c r="C83" s="19">
        <f>HLOOKUP(Gráficos!$B$5,'PIB trim CCAA'!$B$2:$S80,A83,FALSE)</f>
        <v>109.84184346840807</v>
      </c>
      <c r="D83" s="19">
        <f>HLOOKUP(Gráficos!$D$5,'PIB trim CCAA'!$B$2:$S80,A83,FALSE)</f>
        <v>110.55295620490499</v>
      </c>
      <c r="F83" s="9">
        <f>HLOOKUP(Gráficos!$B$24,'PIB trim CCAA'!$U$2:$AL80,A83,FALSE)</f>
        <v>0.10566996716248056</v>
      </c>
      <c r="G83" s="9">
        <f>HLOOKUP(Gráficos!$D$24,'PIB trim CCAA'!$U$2:$AL80,A83,FALSE)</f>
        <v>0.34605443014035231</v>
      </c>
      <c r="I83" s="9">
        <f>HLOOKUP(Gráficos!$B$43,'PIB trim CCAA'!$AN$2:$BE80,A83,FALSE)</f>
        <v>2.0902892516830862</v>
      </c>
      <c r="J83" s="9">
        <f>HLOOKUP(Gráficos!$D$43,'PIB trim CCAA'!$AN$2:$BE80,A83,FALSE)</f>
        <v>2.1515005842940083</v>
      </c>
    </row>
    <row r="84" spans="1:10" x14ac:dyDescent="0.25">
      <c r="A84">
        <f t="shared" si="0"/>
        <v>80</v>
      </c>
      <c r="B84" s="1">
        <f t="shared" si="2"/>
        <v>201903</v>
      </c>
      <c r="C84" s="19">
        <f>HLOOKUP(Gráficos!$B$5,'PIB trim CCAA'!$B$2:$S81,A84,FALSE)</f>
        <v>109.72268818975088</v>
      </c>
      <c r="D84" s="19">
        <f>HLOOKUP(Gráficos!$D$5,'PIB trim CCAA'!$B$2:$S81,A84,FALSE)</f>
        <v>110.8792168823931</v>
      </c>
      <c r="F84" s="9">
        <f>HLOOKUP(Gráficos!$B$24,'PIB trim CCAA'!$U$2:$AL81,A84,FALSE)</f>
        <v>-0.10847895018392117</v>
      </c>
      <c r="G84" s="9">
        <f>HLOOKUP(Gráficos!$D$24,'PIB trim CCAA'!$U$2:$AL81,A84,FALSE)</f>
        <v>0.2951170992509633</v>
      </c>
      <c r="I84" s="9">
        <f>HLOOKUP(Gráficos!$B$43,'PIB trim CCAA'!$AN$2:$BE81,A84,FALSE)</f>
        <v>1.5380493247496574</v>
      </c>
      <c r="J84" s="9">
        <f>HLOOKUP(Gráficos!$D$43,'PIB trim CCAA'!$AN$2:$BE81,A84,FALSE)</f>
        <v>1.9226021473418342</v>
      </c>
    </row>
    <row r="85" spans="1:10" x14ac:dyDescent="0.25">
      <c r="A85">
        <f t="shared" si="0"/>
        <v>81</v>
      </c>
      <c r="B85" s="4">
        <f t="shared" si="2"/>
        <v>201904</v>
      </c>
      <c r="C85" s="19">
        <f>HLOOKUP(Gráficos!$B$5,'PIB trim CCAA'!$B$2:$S82,A85,FALSE)</f>
        <v>109.78349617672558</v>
      </c>
      <c r="D85" s="19">
        <f>HLOOKUP(Gráficos!$D$5,'PIB trim CCAA'!$B$2:$S82,A85,FALSE)</f>
        <v>111.11995798998879</v>
      </c>
      <c r="F85" s="9">
        <f>HLOOKUP(Gráficos!$B$24,'PIB trim CCAA'!$U$2:$AL82,A85,FALSE)</f>
        <v>5.5419702139936078E-2</v>
      </c>
      <c r="G85" s="9">
        <f>HLOOKUP(Gráficos!$D$24,'PIB trim CCAA'!$U$2:$AL82,A85,FALSE)</f>
        <v>0.21712013699650701</v>
      </c>
      <c r="I85" s="9">
        <f>HLOOKUP(Gráficos!$B$43,'PIB trim CCAA'!$AN$2:$BE82,A85,FALSE)</f>
        <v>0.88282863108426479</v>
      </c>
      <c r="J85" s="9">
        <f>HLOOKUP(Gráficos!$D$43,'PIB trim CCAA'!$AN$2:$BE82,A85,FALSE)</f>
        <v>1.4748019621866559</v>
      </c>
    </row>
    <row r="86" spans="1:10" x14ac:dyDescent="0.25">
      <c r="A86">
        <f t="shared" si="0"/>
        <v>82</v>
      </c>
      <c r="B86" s="1">
        <f t="shared" si="2"/>
        <v>202001</v>
      </c>
      <c r="C86" s="19">
        <f>HLOOKUP(Gráficos!$B$5,'PIB trim CCAA'!$B$2:$S83,A86,FALSE)</f>
        <v>104.22811761148532</v>
      </c>
      <c r="D86" s="19">
        <f>HLOOKUP(Gráficos!$D$5,'PIB trim CCAA'!$B$2:$S83,A86,FALSE)</f>
        <v>105.02270128335329</v>
      </c>
      <c r="F86" s="9">
        <f>HLOOKUP(Gráficos!$B$24,'PIB trim CCAA'!$U$2:$AL83,A86,FALSE)</f>
        <v>-5.0603039242778429</v>
      </c>
      <c r="G86" s="9">
        <f>HLOOKUP(Gráficos!$D$24,'PIB trim CCAA'!$U$2:$AL83,A86,FALSE)</f>
        <v>-5.4870941430564919</v>
      </c>
      <c r="I86" s="9">
        <f>HLOOKUP(Gráficos!$B$43,'PIB trim CCAA'!$AN$2:$BE83,A86,FALSE)</f>
        <v>-5.0104658347722815</v>
      </c>
      <c r="J86" s="9">
        <f>HLOOKUP(Gráficos!$D$43,'PIB trim CCAA'!$AN$2:$BE83,A86,FALSE)</f>
        <v>-4.6736146987613081</v>
      </c>
    </row>
    <row r="87" spans="1:10" x14ac:dyDescent="0.25">
      <c r="A87">
        <f t="shared" si="0"/>
        <v>83</v>
      </c>
      <c r="B87" s="1">
        <f t="shared" si="2"/>
        <v>202002</v>
      </c>
      <c r="C87" s="19">
        <f>HLOOKUP(Gráficos!$B$5,'PIB trim CCAA'!$B$2:$S84,A87,FALSE)</f>
        <v>86.878812501643779</v>
      </c>
      <c r="D87" s="19">
        <f>HLOOKUP(Gráficos!$D$5,'PIB trim CCAA'!$B$2:$S84,A87,FALSE)</f>
        <v>86.301044016952531</v>
      </c>
      <c r="F87" s="9">
        <f>HLOOKUP(Gráficos!$B$24,'PIB trim CCAA'!$U$2:$AL84,A87,FALSE)</f>
        <v>-16.645513233302168</v>
      </c>
      <c r="G87" s="9">
        <f>HLOOKUP(Gráficos!$D$24,'PIB trim CCAA'!$U$2:$AL84,A87,FALSE)</f>
        <v>-17.826295684291495</v>
      </c>
      <c r="I87" s="9">
        <f>HLOOKUP(Gráficos!$B$43,'PIB trim CCAA'!$AN$2:$BE84,A87,FALSE)</f>
        <v>-20.905540403979796</v>
      </c>
      <c r="J87" s="9">
        <f>HLOOKUP(Gráficos!$D$43,'PIB trim CCAA'!$AN$2:$BE84,A87,FALSE)</f>
        <v>-21.936918758646861</v>
      </c>
    </row>
    <row r="88" spans="1:10" x14ac:dyDescent="0.25">
      <c r="A88">
        <f t="shared" si="0"/>
        <v>84</v>
      </c>
      <c r="B88" s="1">
        <f t="shared" si="2"/>
        <v>202003</v>
      </c>
      <c r="C88" s="19">
        <f>HLOOKUP(Gráficos!$B$5,'PIB trim CCAA'!$B$2:$S85,A88,FALSE)</f>
        <v>100.48091225226493</v>
      </c>
      <c r="D88" s="19">
        <f>HLOOKUP(Gráficos!$D$5,'PIB trim CCAA'!$B$2:$S85,A88,FALSE)</f>
        <v>100.65954646309821</v>
      </c>
      <c r="F88" s="9">
        <f>HLOOKUP(Gráficos!$B$24,'PIB trim CCAA'!$U$2:$AL85,A88,FALSE)</f>
        <v>15.656406158134129</v>
      </c>
      <c r="G88" s="9">
        <f>HLOOKUP(Gráficos!$D$24,'PIB trim CCAA'!$U$2:$AL85,A88,FALSE)</f>
        <v>16.637692637096222</v>
      </c>
      <c r="I88" s="9">
        <f>HLOOKUP(Gráficos!$B$43,'PIB trim CCAA'!$AN$2:$BE85,A88,FALSE)</f>
        <v>-8.4228486286295876</v>
      </c>
      <c r="J88" s="9">
        <f>HLOOKUP(Gráficos!$D$43,'PIB trim CCAA'!$AN$2:$BE85,A88,FALSE)</f>
        <v>-9.2169395732066164</v>
      </c>
    </row>
    <row r="89" spans="1:10" x14ac:dyDescent="0.25">
      <c r="A89">
        <f t="shared" si="0"/>
        <v>85</v>
      </c>
      <c r="B89" s="4">
        <f t="shared" si="2"/>
        <v>202004</v>
      </c>
      <c r="C89" s="19">
        <f>HLOOKUP(Gráficos!$B$5,'PIB trim CCAA'!$B$2:$S86,A89,FALSE)</f>
        <v>100.02931382528195</v>
      </c>
      <c r="D89" s="19">
        <f>HLOOKUP(Gráficos!$D$5,'PIB trim CCAA'!$B$2:$S86,A89,FALSE)</f>
        <v>100.60041737185628</v>
      </c>
      <c r="F89" s="9">
        <f>HLOOKUP(Gráficos!$B$24,'PIB trim CCAA'!$U$2:$AL86,A89,FALSE)</f>
        <v>-0.44943702924313822</v>
      </c>
      <c r="G89" s="9">
        <f>HLOOKUP(Gráficos!$D$24,'PIB trim CCAA'!$U$2:$AL86,A89,FALSE)</f>
        <v>-5.8741662683337026E-2</v>
      </c>
      <c r="I89" s="9">
        <f>HLOOKUP(Gráficos!$B$43,'PIB trim CCAA'!$AN$2:$BE86,A89,FALSE)</f>
        <v>-8.8849259598562043</v>
      </c>
      <c r="J89" s="9">
        <f>HLOOKUP(Gráficos!$D$43,'PIB trim CCAA'!$AN$2:$BE86,A89,FALSE)</f>
        <v>-9.4668327890119031</v>
      </c>
    </row>
    <row r="90" spans="1:10" x14ac:dyDescent="0.25">
      <c r="A90">
        <f t="shared" si="0"/>
        <v>86</v>
      </c>
      <c r="B90" s="1">
        <f t="shared" si="2"/>
        <v>202101</v>
      </c>
      <c r="C90" s="19">
        <f>HLOOKUP(Gráficos!$B$5,'PIB trim CCAA'!$B$2:$S87,A90,FALSE)</f>
        <v>100.09608045755344</v>
      </c>
      <c r="D90" s="19">
        <f>HLOOKUP(Gráficos!$D$5,'PIB trim CCAA'!$B$2:$S87,A90,FALSE)</f>
        <v>100.37023967835107</v>
      </c>
      <c r="F90" s="9">
        <f>HLOOKUP(Gráficos!$B$24,'PIB trim CCAA'!$U$2:$AL87,A90,FALSE)</f>
        <v>6.6747066153149959E-2</v>
      </c>
      <c r="G90" s="9">
        <f>HLOOKUP(Gráficos!$D$24,'PIB trim CCAA'!$U$2:$AL87,A90,FALSE)</f>
        <v>-0.22880391505175623</v>
      </c>
      <c r="I90" s="9">
        <f>HLOOKUP(Gráficos!$B$43,'PIB trim CCAA'!$AN$2:$BE87,A90,FALSE)</f>
        <v>-3.9644169429733145</v>
      </c>
      <c r="J90" s="9">
        <f>HLOOKUP(Gráficos!$D$43,'PIB trim CCAA'!$AN$2:$BE87,A90,FALSE)</f>
        <v>-4.4299580454037146</v>
      </c>
    </row>
    <row r="91" spans="1:10" x14ac:dyDescent="0.25">
      <c r="A91">
        <f t="shared" si="0"/>
        <v>87</v>
      </c>
      <c r="B91" s="1">
        <f t="shared" si="2"/>
        <v>202102</v>
      </c>
      <c r="C91" s="19">
        <f>HLOOKUP(Gráficos!$B$5,'PIB trim CCAA'!$B$2:$S88,A91,FALSE)</f>
        <v>101.40817097133072</v>
      </c>
      <c r="D91" s="19">
        <f>HLOOKUP(Gráficos!$D$5,'PIB trim CCAA'!$B$2:$S88,A91,FALSE)</f>
        <v>101.72763480075459</v>
      </c>
      <c r="F91" s="9">
        <f>HLOOKUP(Gráficos!$B$24,'PIB trim CCAA'!$U$2:$AL88,A91,FALSE)</f>
        <v>1.3108310612958363</v>
      </c>
      <c r="G91" s="9">
        <f>HLOOKUP(Gráficos!$D$24,'PIB trim CCAA'!$U$2:$AL88,A91,FALSE)</f>
        <v>1.3523880452547044</v>
      </c>
      <c r="I91" s="9">
        <f>HLOOKUP(Gráficos!$B$43,'PIB trim CCAA'!$AN$2:$BE88,A91,FALSE)</f>
        <v>16.72370748554146</v>
      </c>
      <c r="J91" s="9">
        <f>HLOOKUP(Gráficos!$D$43,'PIB trim CCAA'!$AN$2:$BE88,A91,FALSE)</f>
        <v>17.875323479020409</v>
      </c>
    </row>
    <row r="92" spans="1:10" x14ac:dyDescent="0.25">
      <c r="A92">
        <f t="shared" si="0"/>
        <v>88</v>
      </c>
      <c r="B92" s="1">
        <f t="shared" si="2"/>
        <v>202103</v>
      </c>
      <c r="C92" s="19">
        <f>HLOOKUP(Gráficos!$B$5,'PIB trim CCAA'!$B$2:$S89,A92,FALSE)</f>
        <v>104.72585368554297</v>
      </c>
      <c r="D92" s="19">
        <f>HLOOKUP(Gráficos!$D$5,'PIB trim CCAA'!$B$2:$S89,A92,FALSE)</f>
        <v>104.8892494678735</v>
      </c>
      <c r="F92" s="9">
        <f>HLOOKUP(Gráficos!$B$24,'PIB trim CCAA'!$U$2:$AL89,A92,FALSE)</f>
        <v>3.2716128122951771</v>
      </c>
      <c r="G92" s="9">
        <f>HLOOKUP(Gráficos!$D$24,'PIB trim CCAA'!$U$2:$AL89,A92,FALSE)</f>
        <v>3.1079211399255513</v>
      </c>
      <c r="I92" s="9">
        <f>HLOOKUP(Gráficos!$B$43,'PIB trim CCAA'!$AN$2:$BE89,A92,FALSE)</f>
        <v>4.2246246955051525</v>
      </c>
      <c r="J92" s="9">
        <f>HLOOKUP(Gráficos!$D$43,'PIB trim CCAA'!$AN$2:$BE89,A92,FALSE)</f>
        <v>4.2019889353722695</v>
      </c>
    </row>
    <row r="93" spans="1:10" x14ac:dyDescent="0.25">
      <c r="A93">
        <f t="shared" si="0"/>
        <v>89</v>
      </c>
      <c r="B93" s="1">
        <f t="shared" si="2"/>
        <v>202104</v>
      </c>
      <c r="C93" s="19">
        <f>HLOOKUP(Gráficos!$B$5,'PIB trim CCAA'!$B$2:$S90,A93,FALSE)</f>
        <v>106.73345035342473</v>
      </c>
      <c r="D93" s="19">
        <f>HLOOKUP(Gráficos!$D$5,'PIB trim CCAA'!$B$2:$S90,A93,FALSE)</f>
        <v>107.2654583599742</v>
      </c>
      <c r="F93" s="9">
        <f>HLOOKUP(Gráficos!$B$24,'PIB trim CCAA'!$U$2:$AL90,A93,FALSE)</f>
        <v>1.9170019600985189</v>
      </c>
      <c r="G93" s="9">
        <f>HLOOKUP(Gráficos!$D$24,'PIB trim CCAA'!$U$2:$AL90,A93,FALSE)</f>
        <v>2.2654456049173266</v>
      </c>
      <c r="I93" s="9">
        <f>HLOOKUP(Gráficos!$B$43,'PIB trim CCAA'!$AN$2:$BE90,A93,FALSE)</f>
        <v>6.7021718651921303</v>
      </c>
      <c r="J93" s="9">
        <f>HLOOKUP(Gráficos!$D$43,'PIB trim CCAA'!$AN$2:$BE90,A93,FALSE)</f>
        <v>6.6252617655466306</v>
      </c>
    </row>
    <row r="94" spans="1:10" x14ac:dyDescent="0.25">
      <c r="A94">
        <f t="shared" si="0"/>
        <v>90</v>
      </c>
      <c r="B94" s="1">
        <f t="shared" si="2"/>
        <v>202201</v>
      </c>
      <c r="C94" s="19">
        <f>HLOOKUP(Gráficos!$B$5,'PIB trim CCAA'!$B$2:$S91,A94,FALSE)</f>
        <v>106.09080170035497</v>
      </c>
      <c r="D94" s="19">
        <f>HLOOKUP(Gráficos!$D$5,'PIB trim CCAA'!$B$2:$S91,A94,FALSE)</f>
        <v>106.87316136815564</v>
      </c>
      <c r="F94" s="9">
        <f>HLOOKUP(Gráficos!$B$24,'PIB trim CCAA'!$U$2:$AL91,A94,FALSE)</f>
        <v>-0.60210613536970659</v>
      </c>
      <c r="G94" s="9">
        <f>HLOOKUP(Gráficos!$D$24,'PIB trim CCAA'!$U$2:$AL91,A94,FALSE)</f>
        <v>-0.36572536752889073</v>
      </c>
      <c r="I94" s="9">
        <f>HLOOKUP(Gráficos!$B$43,'PIB trim CCAA'!$AN$2:$BE91,A94,FALSE)</f>
        <v>5.9889670158899344</v>
      </c>
      <c r="J94" s="9">
        <f>HLOOKUP(Gráficos!$D$43,'PIB trim CCAA'!$AN$2:$BE91,A94,FALSE)</f>
        <v>6.4789341050135896</v>
      </c>
    </row>
    <row r="95" spans="1:10" x14ac:dyDescent="0.25">
      <c r="A95">
        <f t="shared" si="0"/>
        <v>91</v>
      </c>
      <c r="B95" s="1">
        <f t="shared" si="2"/>
        <v>202202</v>
      </c>
      <c r="C95" s="19">
        <f>HLOOKUP(Gráficos!$B$5,'PIB trim CCAA'!$B$2:$S92,A95,FALSE)</f>
        <v>109.02329275390848</v>
      </c>
      <c r="D95" s="19">
        <f>HLOOKUP(Gráficos!$D$5,'PIB trim CCAA'!$B$2:$S92,A95,FALSE)</f>
        <v>109.58166499190533</v>
      </c>
      <c r="F95" s="9">
        <f>HLOOKUP(Gráficos!$B$24,'PIB trim CCAA'!$U$2:$AL92,A95,FALSE)</f>
        <v>2.7641331826637527</v>
      </c>
      <c r="G95" s="9">
        <f>HLOOKUP(Gráficos!$D$24,'PIB trim CCAA'!$U$2:$AL92,A95,FALSE)</f>
        <v>2.5343159957807115</v>
      </c>
      <c r="I95" s="9">
        <f>HLOOKUP(Gráficos!$B$43,'PIB trim CCAA'!$AN$2:$BE92,A95,FALSE)</f>
        <v>7.5093769167088542</v>
      </c>
      <c r="J95" s="9">
        <f>HLOOKUP(Gráficos!$D$43,'PIB trim CCAA'!$AN$2:$BE92,A95,FALSE)</f>
        <v>7.7206456303970716</v>
      </c>
    </row>
    <row r="96" spans="1:10" x14ac:dyDescent="0.25">
      <c r="A96">
        <f t="shared" si="0"/>
        <v>92</v>
      </c>
      <c r="B96" s="1">
        <f t="shared" si="2"/>
        <v>202203</v>
      </c>
      <c r="C96" s="19">
        <f>HLOOKUP(Gráficos!$B$5,'PIB trim CCAA'!$B$2:$S93,A96,FALSE)</f>
        <v>109.3666959071833</v>
      </c>
      <c r="D96" s="19">
        <f>HLOOKUP(Gráficos!$D$5,'PIB trim CCAA'!$B$2:$S93,A96,FALSE)</f>
        <v>109.97599589780364</v>
      </c>
      <c r="F96" s="9">
        <f>HLOOKUP(Gráficos!$B$24,'PIB trim CCAA'!$U$2:$AL93,A96,FALSE)</f>
        <v>0.31498145451354098</v>
      </c>
      <c r="G96" s="9">
        <f>HLOOKUP(Gráficos!$D$24,'PIB trim CCAA'!$U$2:$AL93,A96,FALSE)</f>
        <v>0.35985117211665418</v>
      </c>
      <c r="I96" s="9">
        <f>HLOOKUP(Gráficos!$B$43,'PIB trim CCAA'!$AN$2:$BE93,A96,FALSE)</f>
        <v>4.4314198054429266</v>
      </c>
      <c r="J96" s="9">
        <f>HLOOKUP(Gráficos!$D$43,'PIB trim CCAA'!$AN$2:$BE93,A96,FALSE)</f>
        <v>4.8496356449649003</v>
      </c>
    </row>
    <row r="97" spans="1:10" x14ac:dyDescent="0.25">
      <c r="A97">
        <f t="shared" si="0"/>
        <v>93</v>
      </c>
      <c r="B97" s="1">
        <f t="shared" si="2"/>
        <v>202204</v>
      </c>
      <c r="C97" s="19">
        <f>HLOOKUP(Gráficos!$B$5,'PIB trim CCAA'!$B$2:$S94,A97,FALSE)</f>
        <v>109.95752157552258</v>
      </c>
      <c r="D97" s="19">
        <f>HLOOKUP(Gráficos!$D$5,'PIB trim CCAA'!$B$2:$S94,A97,FALSE)</f>
        <v>110.40561276168354</v>
      </c>
      <c r="F97" s="9">
        <f>HLOOKUP(Gráficos!$B$24,'PIB trim CCAA'!$U$2:$AL94,A97,FALSE)</f>
        <v>0.54022448373194365</v>
      </c>
      <c r="G97" s="9">
        <f>HLOOKUP(Gráficos!$D$24,'PIB trim CCAA'!$U$2:$AL94,A97,FALSE)</f>
        <v>0.39064603177507706</v>
      </c>
      <c r="I97" s="9">
        <f>HLOOKUP(Gráficos!$B$43,'PIB trim CCAA'!$AN$2:$BE94,A97,FALSE)</f>
        <v>3.0206755346351422</v>
      </c>
      <c r="J97" s="9">
        <f>HLOOKUP(Gráficos!$D$43,'PIB trim CCAA'!$AN$2:$BE94,A97,FALSE)</f>
        <v>2.9274609456953371</v>
      </c>
    </row>
    <row r="98" spans="1:10" x14ac:dyDescent="0.25">
      <c r="A98">
        <f t="shared" si="0"/>
        <v>94</v>
      </c>
      <c r="B98" s="1">
        <f t="shared" si="2"/>
        <v>202301</v>
      </c>
      <c r="C98" s="19">
        <f>HLOOKUP(Gráficos!$B$5,'PIB trim CCAA'!$B$2:$S95,A98,FALSE)</f>
        <v>110.37808230396978</v>
      </c>
      <c r="D98" s="19">
        <f>HLOOKUP(Gráficos!$D$5,'PIB trim CCAA'!$B$2:$S95,A98,FALSE)</f>
        <v>110.92120043999965</v>
      </c>
      <c r="F98" s="9">
        <f>HLOOKUP(Gráficos!$B$24,'PIB trim CCAA'!$U$2:$AL95,A98,FALSE)</f>
        <v>0.38247563460980238</v>
      </c>
      <c r="G98" s="9">
        <f>HLOOKUP(Gráficos!$D$24,'PIB trim CCAA'!$U$2:$AL95,A98,FALSE)</f>
        <v>0.46699408247390384</v>
      </c>
      <c r="I98" s="9">
        <f>HLOOKUP(Gráficos!$B$43,'PIB trim CCAA'!$AN$2:$BE95,A98,FALSE)</f>
        <v>4.0411426201904632</v>
      </c>
      <c r="J98" s="9">
        <f>HLOOKUP(Gráficos!$D$43,'PIB trim CCAA'!$AN$2:$BE95,A98,FALSE)</f>
        <v>3.7877040596744127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AIReF Comparador interactivo Metcap primer trimestre 2023, mayo 2023</dc:title>
  <dc:subject>Metcap primer trimestre 2023</dc:subject>
  <dc:creator/>
  <cp:keywords>AIReF; Metcap; PIB; CCAA; comparados interactivo</cp:keywords>
  <cp:lastModifiedBy/>
  <dcterms:created xsi:type="dcterms:W3CDTF">2023-05-03T10:50:15Z</dcterms:created>
  <dcterms:modified xsi:type="dcterms:W3CDTF">2023-05-03T10:59:59Z</dcterms:modified>
</cp:coreProperties>
</file>