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22-T4\"/>
    </mc:Choice>
  </mc:AlternateContent>
  <xr:revisionPtr revIDLastSave="0" documentId="13_ncr:1_{577F8F7E-EDBB-4953-B4EA-C410B366E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2" l="1"/>
  <c r="B97" i="2"/>
  <c r="C97" i="2"/>
  <c r="D97" i="2"/>
  <c r="F97" i="2"/>
  <c r="G97" i="2"/>
  <c r="I97" i="2"/>
  <c r="J97" i="2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94" i="1"/>
  <c r="I96" i="2"/>
  <c r="J96" i="2"/>
  <c r="F96" i="2"/>
  <c r="G96" i="2"/>
  <c r="A96" i="2"/>
  <c r="B96" i="2"/>
  <c r="C96" i="2"/>
  <c r="D96" i="2"/>
  <c r="BU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U93" i="1"/>
  <c r="BG93" i="1" s="1"/>
  <c r="V93" i="1"/>
  <c r="BH93" i="1" s="1"/>
  <c r="W93" i="1"/>
  <c r="BI93" i="1" s="1"/>
  <c r="X93" i="1"/>
  <c r="BJ93" i="1" s="1"/>
  <c r="Y93" i="1"/>
  <c r="BK93" i="1" s="1"/>
  <c r="Z93" i="1"/>
  <c r="BL93" i="1" s="1"/>
  <c r="AA93" i="1"/>
  <c r="BM93" i="1" s="1"/>
  <c r="AB93" i="1"/>
  <c r="BN93" i="1" s="1"/>
  <c r="AC93" i="1"/>
  <c r="BO93" i="1" s="1"/>
  <c r="AD93" i="1"/>
  <c r="BP93" i="1" s="1"/>
  <c r="AE93" i="1"/>
  <c r="BQ93" i="1" s="1"/>
  <c r="AF93" i="1"/>
  <c r="BR93" i="1" s="1"/>
  <c r="AG93" i="1"/>
  <c r="BS93" i="1" s="1"/>
  <c r="AH93" i="1"/>
  <c r="BT93" i="1" s="1"/>
  <c r="AI93" i="1"/>
  <c r="AJ93" i="1"/>
  <c r="BV93" i="1" s="1"/>
  <c r="AK93" i="1"/>
  <c r="BW93" i="1" s="1"/>
  <c r="AL93" i="1"/>
  <c r="BX93" i="1" s="1"/>
  <c r="A93" i="1"/>
  <c r="A95" i="2" l="1"/>
  <c r="B95" i="2"/>
  <c r="C95" i="2"/>
  <c r="D95" i="2"/>
  <c r="G95" i="2"/>
  <c r="BX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J95" i="2" s="1"/>
  <c r="U92" i="1"/>
  <c r="BG92" i="1" s="1"/>
  <c r="V92" i="1"/>
  <c r="BH92" i="1" s="1"/>
  <c r="W92" i="1"/>
  <c r="BI92" i="1" s="1"/>
  <c r="X92" i="1"/>
  <c r="Y92" i="1"/>
  <c r="BK92" i="1" s="1"/>
  <c r="Z92" i="1"/>
  <c r="BL92" i="1" s="1"/>
  <c r="AA92" i="1"/>
  <c r="BM92" i="1" s="1"/>
  <c r="AB92" i="1"/>
  <c r="BN92" i="1" s="1"/>
  <c r="AC92" i="1"/>
  <c r="BO92" i="1" s="1"/>
  <c r="AD92" i="1"/>
  <c r="BP92" i="1" s="1"/>
  <c r="AE92" i="1"/>
  <c r="BQ92" i="1" s="1"/>
  <c r="AF92" i="1"/>
  <c r="BR92" i="1" s="1"/>
  <c r="AG92" i="1"/>
  <c r="BS92" i="1" s="1"/>
  <c r="AH92" i="1"/>
  <c r="BT92" i="1" s="1"/>
  <c r="AI92" i="1"/>
  <c r="BU92" i="1" s="1"/>
  <c r="AJ92" i="1"/>
  <c r="BV92" i="1" s="1"/>
  <c r="AK92" i="1"/>
  <c r="BW92" i="1" s="1"/>
  <c r="AL92" i="1"/>
  <c r="A92" i="1"/>
  <c r="A94" i="2"/>
  <c r="B94" i="2"/>
  <c r="C94" i="2"/>
  <c r="D94" i="2"/>
  <c r="BU91" i="1"/>
  <c r="AN91" i="1"/>
  <c r="AO91" i="1"/>
  <c r="AP91" i="1"/>
  <c r="AQ91" i="1"/>
  <c r="I94" i="2" s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J94" i="2" s="1"/>
  <c r="U91" i="1"/>
  <c r="BG91" i="1" s="1"/>
  <c r="V91" i="1"/>
  <c r="BH91" i="1" s="1"/>
  <c r="W91" i="1"/>
  <c r="BI91" i="1" s="1"/>
  <c r="X91" i="1"/>
  <c r="BJ91" i="1" s="1"/>
  <c r="Y91" i="1"/>
  <c r="BK91" i="1" s="1"/>
  <c r="Z91" i="1"/>
  <c r="BL91" i="1" s="1"/>
  <c r="AA91" i="1"/>
  <c r="BM91" i="1" s="1"/>
  <c r="AB91" i="1"/>
  <c r="BN91" i="1" s="1"/>
  <c r="AC91" i="1"/>
  <c r="BO91" i="1" s="1"/>
  <c r="AD91" i="1"/>
  <c r="BP91" i="1" s="1"/>
  <c r="AE91" i="1"/>
  <c r="BQ91" i="1" s="1"/>
  <c r="AF91" i="1"/>
  <c r="BR91" i="1" s="1"/>
  <c r="AG91" i="1"/>
  <c r="BS91" i="1" s="1"/>
  <c r="AH91" i="1"/>
  <c r="BT91" i="1" s="1"/>
  <c r="AI91" i="1"/>
  <c r="AJ91" i="1"/>
  <c r="BV91" i="1" s="1"/>
  <c r="AK91" i="1"/>
  <c r="BW91" i="1" s="1"/>
  <c r="AL91" i="1"/>
  <c r="G94" i="2" s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BG86" i="1" s="1"/>
  <c r="U87" i="1"/>
  <c r="BG87" i="1" s="1"/>
  <c r="U88" i="1"/>
  <c r="BG88" i="1" s="1"/>
  <c r="U89" i="1"/>
  <c r="U90" i="1"/>
  <c r="BG90" i="1" s="1"/>
  <c r="AN90" i="1"/>
  <c r="AO90" i="1"/>
  <c r="AP90" i="1"/>
  <c r="AQ90" i="1"/>
  <c r="I93" i="2" s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J93" i="2" s="1"/>
  <c r="V90" i="1"/>
  <c r="BH90" i="1" s="1"/>
  <c r="W90" i="1"/>
  <c r="BI90" i="1" s="1"/>
  <c r="X90" i="1"/>
  <c r="BJ90" i="1" s="1"/>
  <c r="Y90" i="1"/>
  <c r="BK90" i="1" s="1"/>
  <c r="Z90" i="1"/>
  <c r="BL90" i="1" s="1"/>
  <c r="AA90" i="1"/>
  <c r="BM90" i="1" s="1"/>
  <c r="AB90" i="1"/>
  <c r="BN90" i="1" s="1"/>
  <c r="AC90" i="1"/>
  <c r="BO90" i="1" s="1"/>
  <c r="AD90" i="1"/>
  <c r="BP90" i="1" s="1"/>
  <c r="AE90" i="1"/>
  <c r="BQ90" i="1" s="1"/>
  <c r="AF90" i="1"/>
  <c r="BR90" i="1" s="1"/>
  <c r="AG90" i="1"/>
  <c r="BS90" i="1" s="1"/>
  <c r="AH90" i="1"/>
  <c r="BT90" i="1" s="1"/>
  <c r="AI90" i="1"/>
  <c r="BU90" i="1" s="1"/>
  <c r="AJ90" i="1"/>
  <c r="BV90" i="1" s="1"/>
  <c r="AK90" i="1"/>
  <c r="BW90" i="1" s="1"/>
  <c r="AL90" i="1"/>
  <c r="BX90" i="1" s="1"/>
  <c r="A93" i="2"/>
  <c r="B93" i="2"/>
  <c r="C93" i="2"/>
  <c r="D93" i="2"/>
  <c r="A92" i="2"/>
  <c r="C92" i="2" s="1"/>
  <c r="B92" i="2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J92" i="2" s="1"/>
  <c r="BG89" i="1"/>
  <c r="V89" i="1"/>
  <c r="BH89" i="1" s="1"/>
  <c r="W89" i="1"/>
  <c r="BI89" i="1" s="1"/>
  <c r="X89" i="1"/>
  <c r="BJ89" i="1" s="1"/>
  <c r="Y89" i="1"/>
  <c r="BK89" i="1" s="1"/>
  <c r="Z89" i="1"/>
  <c r="BL89" i="1" s="1"/>
  <c r="AA89" i="1"/>
  <c r="BM89" i="1" s="1"/>
  <c r="AB89" i="1"/>
  <c r="BN89" i="1" s="1"/>
  <c r="AC89" i="1"/>
  <c r="BO89" i="1" s="1"/>
  <c r="AD89" i="1"/>
  <c r="BP89" i="1" s="1"/>
  <c r="AE89" i="1"/>
  <c r="BQ89" i="1" s="1"/>
  <c r="AF89" i="1"/>
  <c r="BR89" i="1" s="1"/>
  <c r="AG89" i="1"/>
  <c r="BS89" i="1" s="1"/>
  <c r="AH89" i="1"/>
  <c r="BT89" i="1" s="1"/>
  <c r="AI89" i="1"/>
  <c r="BU89" i="1" s="1"/>
  <c r="AJ89" i="1"/>
  <c r="BV89" i="1" s="1"/>
  <c r="AK89" i="1"/>
  <c r="BW89" i="1" s="1"/>
  <c r="AL89" i="1"/>
  <c r="G92" i="2" s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J91" i="2" s="1"/>
  <c r="V88" i="1"/>
  <c r="BH88" i="1" s="1"/>
  <c r="W88" i="1"/>
  <c r="BI88" i="1" s="1"/>
  <c r="X88" i="1"/>
  <c r="BJ88" i="1" s="1"/>
  <c r="Y88" i="1"/>
  <c r="BK88" i="1" s="1"/>
  <c r="Z88" i="1"/>
  <c r="BL88" i="1" s="1"/>
  <c r="AA88" i="1"/>
  <c r="BM88" i="1" s="1"/>
  <c r="AB88" i="1"/>
  <c r="BN88" i="1" s="1"/>
  <c r="AC88" i="1"/>
  <c r="BO88" i="1" s="1"/>
  <c r="AD88" i="1"/>
  <c r="BP88" i="1" s="1"/>
  <c r="AE88" i="1"/>
  <c r="BQ88" i="1" s="1"/>
  <c r="AF88" i="1"/>
  <c r="BR88" i="1" s="1"/>
  <c r="AG88" i="1"/>
  <c r="BS88" i="1" s="1"/>
  <c r="AH88" i="1"/>
  <c r="BT88" i="1" s="1"/>
  <c r="AI88" i="1"/>
  <c r="BU88" i="1" s="1"/>
  <c r="AJ88" i="1"/>
  <c r="BV88" i="1" s="1"/>
  <c r="AK88" i="1"/>
  <c r="BW88" i="1" s="1"/>
  <c r="AL88" i="1"/>
  <c r="BX88" i="1" s="1"/>
  <c r="A91" i="2"/>
  <c r="B91" i="2"/>
  <c r="C91" i="2"/>
  <c r="D91" i="2"/>
  <c r="A90" i="2"/>
  <c r="B90" i="2"/>
  <c r="C90" i="2"/>
  <c r="D90" i="2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J90" i="2" s="1"/>
  <c r="V87" i="1"/>
  <c r="BH87" i="1" s="1"/>
  <c r="W87" i="1"/>
  <c r="BI87" i="1" s="1"/>
  <c r="X87" i="1"/>
  <c r="BJ87" i="1" s="1"/>
  <c r="Y87" i="1"/>
  <c r="BK87" i="1" s="1"/>
  <c r="Z87" i="1"/>
  <c r="BL87" i="1" s="1"/>
  <c r="AA87" i="1"/>
  <c r="BM87" i="1" s="1"/>
  <c r="AB87" i="1"/>
  <c r="BN87" i="1" s="1"/>
  <c r="AC87" i="1"/>
  <c r="BO87" i="1" s="1"/>
  <c r="AD87" i="1"/>
  <c r="BP87" i="1" s="1"/>
  <c r="AE87" i="1"/>
  <c r="BQ87" i="1" s="1"/>
  <c r="AF87" i="1"/>
  <c r="BR87" i="1" s="1"/>
  <c r="AG87" i="1"/>
  <c r="BS87" i="1" s="1"/>
  <c r="AH87" i="1"/>
  <c r="BT87" i="1" s="1"/>
  <c r="AI87" i="1"/>
  <c r="BU87" i="1" s="1"/>
  <c r="AJ87" i="1"/>
  <c r="BV87" i="1" s="1"/>
  <c r="AK87" i="1"/>
  <c r="BW87" i="1" s="1"/>
  <c r="AL87" i="1"/>
  <c r="G90" i="2" s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J89" i="2" s="1"/>
  <c r="V86" i="1"/>
  <c r="BH86" i="1" s="1"/>
  <c r="W86" i="1"/>
  <c r="BI86" i="1" s="1"/>
  <c r="X86" i="1"/>
  <c r="BJ86" i="1" s="1"/>
  <c r="Y86" i="1"/>
  <c r="BK86" i="1" s="1"/>
  <c r="Z86" i="1"/>
  <c r="BL86" i="1" s="1"/>
  <c r="AA86" i="1"/>
  <c r="BM86" i="1" s="1"/>
  <c r="AB86" i="1"/>
  <c r="BN86" i="1" s="1"/>
  <c r="AC86" i="1"/>
  <c r="BO86" i="1" s="1"/>
  <c r="AD86" i="1"/>
  <c r="BP86" i="1" s="1"/>
  <c r="AE86" i="1"/>
  <c r="BQ86" i="1" s="1"/>
  <c r="AF86" i="1"/>
  <c r="BR86" i="1" s="1"/>
  <c r="AG86" i="1"/>
  <c r="BS86" i="1" s="1"/>
  <c r="AH86" i="1"/>
  <c r="BT86" i="1" s="1"/>
  <c r="AI86" i="1"/>
  <c r="BU86" i="1" s="1"/>
  <c r="AJ86" i="1"/>
  <c r="BV86" i="1" s="1"/>
  <c r="AK86" i="1"/>
  <c r="BW86" i="1" s="1"/>
  <c r="AL86" i="1"/>
  <c r="BX86" i="1" s="1"/>
  <c r="A89" i="2"/>
  <c r="B89" i="2"/>
  <c r="C89" i="2"/>
  <c r="D89" i="2"/>
  <c r="I90" i="2" l="1"/>
  <c r="F94" i="2"/>
  <c r="F95" i="2"/>
  <c r="I91" i="2"/>
  <c r="I89" i="2"/>
  <c r="BX91" i="1"/>
  <c r="BJ92" i="1"/>
  <c r="I95" i="2"/>
  <c r="F93" i="2"/>
  <c r="BX89" i="1"/>
  <c r="G91" i="2"/>
  <c r="G93" i="2"/>
  <c r="F91" i="2"/>
  <c r="I92" i="2"/>
  <c r="F92" i="2"/>
  <c r="D92" i="2"/>
  <c r="BX87" i="1"/>
  <c r="F90" i="2"/>
  <c r="G89" i="2"/>
  <c r="F89" i="2"/>
  <c r="A88" i="2"/>
  <c r="B88" i="2"/>
  <c r="C88" i="2"/>
  <c r="D88" i="2"/>
  <c r="BG85" i="1"/>
  <c r="AN85" i="1"/>
  <c r="AO85" i="1"/>
  <c r="AP85" i="1"/>
  <c r="AQ85" i="1"/>
  <c r="I88" i="2" s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J88" i="2" s="1"/>
  <c r="V85" i="1"/>
  <c r="BH85" i="1" s="1"/>
  <c r="W85" i="1"/>
  <c r="BI85" i="1" s="1"/>
  <c r="X85" i="1"/>
  <c r="BJ85" i="1" s="1"/>
  <c r="Y85" i="1"/>
  <c r="BK85" i="1" s="1"/>
  <c r="Z85" i="1"/>
  <c r="BL85" i="1" s="1"/>
  <c r="AA85" i="1"/>
  <c r="BM85" i="1" s="1"/>
  <c r="AB85" i="1"/>
  <c r="BN85" i="1" s="1"/>
  <c r="AC85" i="1"/>
  <c r="BO85" i="1" s="1"/>
  <c r="AD85" i="1"/>
  <c r="BP85" i="1" s="1"/>
  <c r="AE85" i="1"/>
  <c r="BQ85" i="1" s="1"/>
  <c r="AF85" i="1"/>
  <c r="BR85" i="1" s="1"/>
  <c r="AG85" i="1"/>
  <c r="BS85" i="1" s="1"/>
  <c r="AH85" i="1"/>
  <c r="BT85" i="1" s="1"/>
  <c r="AI85" i="1"/>
  <c r="BU85" i="1" s="1"/>
  <c r="AJ85" i="1"/>
  <c r="BV85" i="1" s="1"/>
  <c r="AK85" i="1"/>
  <c r="BW85" i="1" s="1"/>
  <c r="AL85" i="1"/>
  <c r="BX85" i="1" s="1"/>
  <c r="G88" i="2" l="1"/>
  <c r="F88" i="2"/>
  <c r="A87" i="2"/>
  <c r="B87" i="2"/>
  <c r="C87" i="2"/>
  <c r="D87" i="2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J87" i="2" s="1"/>
  <c r="BG84" i="1"/>
  <c r="V84" i="1"/>
  <c r="BH84" i="1" s="1"/>
  <c r="W84" i="1"/>
  <c r="BI84" i="1" s="1"/>
  <c r="X84" i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BX84" i="1" s="1"/>
  <c r="A84" i="1"/>
  <c r="A88" i="1" s="1"/>
  <c r="I87" i="2" l="1"/>
  <c r="G87" i="2"/>
  <c r="F87" i="2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BG83" i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G86" i="2" l="1"/>
  <c r="F86" i="2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BG82" i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G81" i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A83" i="1" s="1"/>
  <c r="A87" i="1" s="1"/>
  <c r="A91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4" i="1"/>
  <c r="A68" i="1" s="1"/>
  <c r="A72" i="1" s="1"/>
  <c r="A76" i="1" s="1"/>
  <c r="A65" i="1" l="1"/>
  <c r="B69" i="2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86" i="1" s="1"/>
  <c r="A90" i="1" s="1"/>
  <c r="A69" i="1"/>
  <c r="A73" i="1" s="1"/>
  <c r="A77" i="1" s="1"/>
  <c r="A81" i="1" s="1"/>
  <c r="A85" i="1" s="1"/>
  <c r="A89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7" i="2" l="1"/>
  <c r="F9" i="2"/>
  <c r="F8" i="2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<sst xmlns="http://schemas.openxmlformats.org/spreadsheetml/2006/main" count="110" uniqueCount="37">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</sst>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center" wrapText="1"/>
    </xf>
    <xf numFmtId="49" fontId="3" fillId="0" borderId="0" xfId="1" applyNumberFormat="1" applyFont="1"/>
    <xf numFmtId="0" fontId="2" fillId="0" borderId="1" xfId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/>
    <xf numFmtId="2" fontId="0" fillId="0" borderId="0" xfId="0" applyNumberForma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Hoja2!$D$6:$D$97</c:f>
              <c:numCache>
                <c:formatCode>0.00</c:formatCode>
                <c:ptCount val="92"/>
                <c:pt idx="0">
                  <c:v>79.788770127287009</c:v>
                </c:pt>
                <c:pt idx="1">
                  <c:v>80.792915552324914</c:v>
                </c:pt>
                <c:pt idx="2">
                  <c:v>81.66522587620419</c:v>
                </c:pt>
                <c:pt idx="3">
                  <c:v>82.497064252516594</c:v>
                </c:pt>
                <c:pt idx="4">
                  <c:v>83.377185165628021</c:v>
                </c:pt>
                <c:pt idx="5">
                  <c:v>83.99876341543019</c:v>
                </c:pt>
                <c:pt idx="6">
                  <c:v>84.781722410305534</c:v>
                </c:pt>
                <c:pt idx="7">
                  <c:v>85.358488898846744</c:v>
                </c:pt>
                <c:pt idx="8">
                  <c:v>85.726106903186263</c:v>
                </c:pt>
                <c:pt idx="9">
                  <c:v>86.43003428139599</c:v>
                </c:pt>
                <c:pt idx="10">
                  <c:v>86.963347861374217</c:v>
                </c:pt>
                <c:pt idx="11">
                  <c:v>87.61417110651243</c:v>
                </c:pt>
                <c:pt idx="12">
                  <c:v>88.434651046354958</c:v>
                </c:pt>
                <c:pt idx="13">
                  <c:v>88.900749508884303</c:v>
                </c:pt>
                <c:pt idx="14">
                  <c:v>89.487478229893995</c:v>
                </c:pt>
                <c:pt idx="15">
                  <c:v>90.250079524980109</c:v>
                </c:pt>
                <c:pt idx="16">
                  <c:v>90.799313132919607</c:v>
                </c:pt>
                <c:pt idx="17">
                  <c:v>91.692131961526528</c:v>
                </c:pt>
                <c:pt idx="18">
                  <c:v>92.555156071267575</c:v>
                </c:pt>
                <c:pt idx="19">
                  <c:v>93.176961449756007</c:v>
                </c:pt>
                <c:pt idx="20">
                  <c:v>94.091566051195343</c:v>
                </c:pt>
                <c:pt idx="21">
                  <c:v>94.927624807742049</c:v>
                </c:pt>
                <c:pt idx="22">
                  <c:v>95.846067568691041</c:v>
                </c:pt>
                <c:pt idx="23">
                  <c:v>96.806010176721969</c:v>
                </c:pt>
                <c:pt idx="24">
                  <c:v>97.919781060465468</c:v>
                </c:pt>
                <c:pt idx="25">
                  <c:v>98.874892951498239</c:v>
                </c:pt>
                <c:pt idx="26">
                  <c:v>99.794293735031815</c:v>
                </c:pt>
                <c:pt idx="27">
                  <c:v>100.74124206337915</c:v>
                </c:pt>
                <c:pt idx="28">
                  <c:v>101.66839587178214</c:v>
                </c:pt>
                <c:pt idx="29">
                  <c:v>102.58615416667573</c:v>
                </c:pt>
                <c:pt idx="30">
                  <c:v>103.37351585007909</c:v>
                </c:pt>
                <c:pt idx="31">
                  <c:v>104.0247692599234</c:v>
                </c:pt>
                <c:pt idx="32">
                  <c:v>104.25502821198391</c:v>
                </c:pt>
                <c:pt idx="33">
                  <c:v>104.3753824196276</c:v>
                </c:pt>
                <c:pt idx="34">
                  <c:v>104.18472320302381</c:v>
                </c:pt>
                <c:pt idx="35">
                  <c:v>102.48944644114951</c:v>
                </c:pt>
                <c:pt idx="36">
                  <c:v>99.82446382703769</c:v>
                </c:pt>
                <c:pt idx="37">
                  <c:v>99.819973182779506</c:v>
                </c:pt>
                <c:pt idx="38">
                  <c:v>100.03322247146092</c:v>
                </c:pt>
                <c:pt idx="39">
                  <c:v>99.99826926462336</c:v>
                </c:pt>
                <c:pt idx="40">
                  <c:v>99.975971021790173</c:v>
                </c:pt>
                <c:pt idx="41">
                  <c:v>100.13213362373067</c:v>
                </c:pt>
                <c:pt idx="42">
                  <c:v>100.08348820459622</c:v>
                </c:pt>
                <c:pt idx="43">
                  <c:v>100.13580839177999</c:v>
                </c:pt>
                <c:pt idx="44">
                  <c:v>99.985613441602297</c:v>
                </c:pt>
                <c:pt idx="45">
                  <c:v>99.675173151999758</c:v>
                </c:pt>
                <c:pt idx="46">
                  <c:v>99.031508093888021</c:v>
                </c:pt>
                <c:pt idx="47">
                  <c:v>98.374887691811011</c:v>
                </c:pt>
                <c:pt idx="48">
                  <c:v>97.458752612510793</c:v>
                </c:pt>
                <c:pt idx="49">
                  <c:v>96.524692829895443</c:v>
                </c:pt>
                <c:pt idx="50">
                  <c:v>96.023085709579547</c:v>
                </c:pt>
                <c:pt idx="51">
                  <c:v>95.311715471928821</c:v>
                </c:pt>
                <c:pt idx="52">
                  <c:v>95.01858342708455</c:v>
                </c:pt>
                <c:pt idx="53">
                  <c:v>94.934822809903167</c:v>
                </c:pt>
                <c:pt idx="54">
                  <c:v>94.899917914607684</c:v>
                </c:pt>
                <c:pt idx="55">
                  <c:v>95.057562861001642</c:v>
                </c:pt>
                <c:pt idx="56">
                  <c:v>95.406879868244346</c:v>
                </c:pt>
                <c:pt idx="57">
                  <c:v>95.85637332741814</c:v>
                </c:pt>
                <c:pt idx="58">
                  <c:v>96.560277954476874</c:v>
                </c:pt>
                <c:pt idx="59">
                  <c:v>97.389924083522544</c:v>
                </c:pt>
                <c:pt idx="60">
                  <c:v>98.507537923374926</c:v>
                </c:pt>
                <c:pt idx="61">
                  <c:v>99.57028136528956</c:v>
                </c:pt>
                <c:pt idx="62">
                  <c:v>100.47222867210705</c:v>
                </c:pt>
                <c:pt idx="63">
                  <c:v>101.44996765559391</c:v>
                </c:pt>
                <c:pt idx="64">
                  <c:v>102.14002799138488</c:v>
                </c:pt>
                <c:pt idx="65">
                  <c:v>102.56381769091065</c:v>
                </c:pt>
                <c:pt idx="66">
                  <c:v>103.44222636782648</c:v>
                </c:pt>
                <c:pt idx="67">
                  <c:v>104.00502676105062</c:v>
                </c:pt>
                <c:pt idx="68">
                  <c:v>104.82164468621738</c:v>
                </c:pt>
                <c:pt idx="69">
                  <c:v>105.89524485686776</c:v>
                </c:pt>
                <c:pt idx="70">
                  <c:v>106.56199183922583</c:v>
                </c:pt>
                <c:pt idx="71">
                  <c:v>107.13667164688016</c:v>
                </c:pt>
                <c:pt idx="72">
                  <c:v>107.59413489488733</c:v>
                </c:pt>
                <c:pt idx="73">
                  <c:v>108.22450534016211</c:v>
                </c:pt>
                <c:pt idx="74">
                  <c:v>108.78766293869083</c:v>
                </c:pt>
                <c:pt idx="75">
                  <c:v>109.50497644863233</c:v>
                </c:pt>
                <c:pt idx="76">
                  <c:v>110.17170214885783</c:v>
                </c:pt>
                <c:pt idx="77">
                  <c:v>110.55295620490499</c:v>
                </c:pt>
                <c:pt idx="78">
                  <c:v>110.8792168823931</c:v>
                </c:pt>
                <c:pt idx="79">
                  <c:v>111.11995798998879</c:v>
                </c:pt>
                <c:pt idx="80">
                  <c:v>105.02270128335329</c:v>
                </c:pt>
                <c:pt idx="81">
                  <c:v>86.301044016952531</c:v>
                </c:pt>
                <c:pt idx="82">
                  <c:v>100.65954646309821</c:v>
                </c:pt>
                <c:pt idx="83">
                  <c:v>100.60041737185628</c:v>
                </c:pt>
                <c:pt idx="84">
                  <c:v>100.37023967835107</c:v>
                </c:pt>
                <c:pt idx="85">
                  <c:v>101.72763480075459</c:v>
                </c:pt>
                <c:pt idx="86">
                  <c:v>104.8892494678735</c:v>
                </c:pt>
                <c:pt idx="87">
                  <c:v>107.2654583599742</c:v>
                </c:pt>
                <c:pt idx="88">
                  <c:v>107.25299223693303</c:v>
                </c:pt>
                <c:pt idx="89">
                  <c:v>109.65849615642186</c:v>
                </c:pt>
                <c:pt idx="90">
                  <c:v>109.89363107042041</c:v>
                </c:pt>
                <c:pt idx="91">
                  <c:v>110.14062673505278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Hoja2!$C$6:$C$97</c:f>
              <c:numCache>
                <c:formatCode>0.00</c:formatCode>
                <c:ptCount val="92"/>
                <c:pt idx="0">
                  <c:v>80.753342656951446</c:v>
                </c:pt>
                <c:pt idx="1">
                  <c:v>82.216926302396104</c:v>
                </c:pt>
                <c:pt idx="2">
                  <c:v>83.300009579015011</c:v>
                </c:pt>
                <c:pt idx="3">
                  <c:v>83.999532569643506</c:v>
                </c:pt>
                <c:pt idx="4">
                  <c:v>84.638026299291425</c:v>
                </c:pt>
                <c:pt idx="5">
                  <c:v>85.367758201931707</c:v>
                </c:pt>
                <c:pt idx="6">
                  <c:v>85.779599633322988</c:v>
                </c:pt>
                <c:pt idx="7">
                  <c:v>87.096199781711334</c:v>
                </c:pt>
                <c:pt idx="8">
                  <c:v>87.398537307431511</c:v>
                </c:pt>
                <c:pt idx="9">
                  <c:v>88.357267271415694</c:v>
                </c:pt>
                <c:pt idx="10">
                  <c:v>89.182663810230565</c:v>
                </c:pt>
                <c:pt idx="11">
                  <c:v>89.833145596891896</c:v>
                </c:pt>
                <c:pt idx="12">
                  <c:v>90.98277350693327</c:v>
                </c:pt>
                <c:pt idx="13">
                  <c:v>91.915464389291074</c:v>
                </c:pt>
                <c:pt idx="14">
                  <c:v>92.833969328458281</c:v>
                </c:pt>
                <c:pt idx="15">
                  <c:v>92.978779483884864</c:v>
                </c:pt>
                <c:pt idx="16">
                  <c:v>93.866681636000251</c:v>
                </c:pt>
                <c:pt idx="17">
                  <c:v>94.718772615903333</c:v>
                </c:pt>
                <c:pt idx="18">
                  <c:v>95.783527777085752</c:v>
                </c:pt>
                <c:pt idx="19">
                  <c:v>96.687079609533555</c:v>
                </c:pt>
                <c:pt idx="20">
                  <c:v>98.210841248834228</c:v>
                </c:pt>
                <c:pt idx="21">
                  <c:v>98.230686408910486</c:v>
                </c:pt>
                <c:pt idx="22">
                  <c:v>98.571184895505993</c:v>
                </c:pt>
                <c:pt idx="23">
                  <c:v>99.145445330648201</c:v>
                </c:pt>
                <c:pt idx="24">
                  <c:v>100.60731397882698</c:v>
                </c:pt>
                <c:pt idx="25">
                  <c:v>101.96917678230483</c:v>
                </c:pt>
                <c:pt idx="26">
                  <c:v>103.1607616845002</c:v>
                </c:pt>
                <c:pt idx="27">
                  <c:v>104.22149220723196</c:v>
                </c:pt>
                <c:pt idx="28">
                  <c:v>104.67610757569896</c:v>
                </c:pt>
                <c:pt idx="29">
                  <c:v>105.60251211210355</c:v>
                </c:pt>
                <c:pt idx="30">
                  <c:v>106.90941072337719</c:v>
                </c:pt>
                <c:pt idx="31">
                  <c:v>107.10148626145521</c:v>
                </c:pt>
                <c:pt idx="32">
                  <c:v>107.09360963830828</c:v>
                </c:pt>
                <c:pt idx="33">
                  <c:v>106.69897917126173</c:v>
                </c:pt>
                <c:pt idx="34">
                  <c:v>106.53021637049612</c:v>
                </c:pt>
                <c:pt idx="35">
                  <c:v>104.77814123158385</c:v>
                </c:pt>
                <c:pt idx="36">
                  <c:v>102.30634165109855</c:v>
                </c:pt>
                <c:pt idx="37">
                  <c:v>102.2075968409975</c:v>
                </c:pt>
                <c:pt idx="38">
                  <c:v>102.16424866600431</c:v>
                </c:pt>
                <c:pt idx="39">
                  <c:v>101.51532181636098</c:v>
                </c:pt>
                <c:pt idx="40">
                  <c:v>100.82564148488082</c:v>
                </c:pt>
                <c:pt idx="41">
                  <c:v>100.93525439837664</c:v>
                </c:pt>
                <c:pt idx="42">
                  <c:v>100.80574447893416</c:v>
                </c:pt>
                <c:pt idx="43">
                  <c:v>100.72671081797942</c:v>
                </c:pt>
                <c:pt idx="44">
                  <c:v>101.05821374950516</c:v>
                </c:pt>
                <c:pt idx="45">
                  <c:v>100.67944454568314</c:v>
                </c:pt>
                <c:pt idx="46">
                  <c:v>100.10581837783631</c:v>
                </c:pt>
                <c:pt idx="47">
                  <c:v>99.869941715090661</c:v>
                </c:pt>
                <c:pt idx="48">
                  <c:v>98.477967917156619</c:v>
                </c:pt>
                <c:pt idx="49">
                  <c:v>97.239263261453331</c:v>
                </c:pt>
                <c:pt idx="50">
                  <c:v>96.225068937591729</c:v>
                </c:pt>
                <c:pt idx="51">
                  <c:v>95.512498297714259</c:v>
                </c:pt>
                <c:pt idx="52">
                  <c:v>94.760136612604754</c:v>
                </c:pt>
                <c:pt idx="53">
                  <c:v>95.2643069573936</c:v>
                </c:pt>
                <c:pt idx="54">
                  <c:v>94.947411433484277</c:v>
                </c:pt>
                <c:pt idx="55">
                  <c:v>95.139238653029707</c:v>
                </c:pt>
                <c:pt idx="56">
                  <c:v>95.800791867075375</c:v>
                </c:pt>
                <c:pt idx="57">
                  <c:v>96.081330715143181</c:v>
                </c:pt>
                <c:pt idx="58">
                  <c:v>96.773441099899827</c:v>
                </c:pt>
                <c:pt idx="59">
                  <c:v>97.584778376780989</c:v>
                </c:pt>
                <c:pt idx="60">
                  <c:v>98.604882238675998</c:v>
                </c:pt>
                <c:pt idx="61">
                  <c:v>99.694186002657119</c:v>
                </c:pt>
                <c:pt idx="62">
                  <c:v>100.52893950072281</c:v>
                </c:pt>
                <c:pt idx="63">
                  <c:v>101.17199225794401</c:v>
                </c:pt>
                <c:pt idx="64">
                  <c:v>101.85074388218764</c:v>
                </c:pt>
                <c:pt idx="65">
                  <c:v>101.97639583923859</c:v>
                </c:pt>
                <c:pt idx="66">
                  <c:v>102.86582439419371</c:v>
                </c:pt>
                <c:pt idx="67">
                  <c:v>103.17837007832041</c:v>
                </c:pt>
                <c:pt idx="68">
                  <c:v>103.71154838630994</c:v>
                </c:pt>
                <c:pt idx="69">
                  <c:v>104.90114664172016</c:v>
                </c:pt>
                <c:pt idx="70">
                  <c:v>105.60218098175194</c:v>
                </c:pt>
                <c:pt idx="71">
                  <c:v>106.45839599463136</c:v>
                </c:pt>
                <c:pt idx="72">
                  <c:v>106.93815248481366</c:v>
                </c:pt>
                <c:pt idx="73">
                  <c:v>107.59351128900219</c:v>
                </c:pt>
                <c:pt idx="74">
                  <c:v>108.06018662190182</c:v>
                </c:pt>
                <c:pt idx="75">
                  <c:v>108.82156587052621</c:v>
                </c:pt>
                <c:pt idx="76">
                  <c:v>109.7235366400085</c:v>
                </c:pt>
                <c:pt idx="77">
                  <c:v>109.83985284803947</c:v>
                </c:pt>
                <c:pt idx="78">
                  <c:v>109.72275040255073</c:v>
                </c:pt>
                <c:pt idx="79">
                  <c:v>109.78778409426349</c:v>
                </c:pt>
                <c:pt idx="80">
                  <c:v>104.23629378229259</c:v>
                </c:pt>
                <c:pt idx="81">
                  <c:v>86.878094104588698</c:v>
                </c:pt>
                <c:pt idx="82">
                  <c:v>100.48277812501445</c:v>
                </c:pt>
                <c:pt idx="83">
                  <c:v>100.0199901787802</c:v>
                </c:pt>
                <c:pt idx="84">
                  <c:v>100.06743020336731</c:v>
                </c:pt>
                <c:pt idx="85">
                  <c:v>101.38342195496337</c:v>
                </c:pt>
                <c:pt idx="86">
                  <c:v>104.72818518606768</c:v>
                </c:pt>
                <c:pt idx="87">
                  <c:v>106.78451812345354</c:v>
                </c:pt>
                <c:pt idx="88">
                  <c:v>106.65061821115512</c:v>
                </c:pt>
                <c:pt idx="89">
                  <c:v>109.19725791099573</c:v>
                </c:pt>
                <c:pt idx="90">
                  <c:v>109.33686748751779</c:v>
                </c:pt>
                <c:pt idx="91">
                  <c:v>109.71323582179765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65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Hoja2!$G$6:$G$97</c:f>
              <c:numCache>
                <c:formatCode>#,#00</c:formatCode>
                <c:ptCount val="92"/>
                <c:pt idx="1">
                  <c:v>1.258504703651897</c:v>
                </c:pt>
                <c:pt idx="2">
                  <c:v>1.0796866506374903</c:v>
                </c:pt>
                <c:pt idx="3">
                  <c:v>1.0185955740493302</c:v>
                </c:pt>
                <c:pt idx="4">
                  <c:v>1.0668511917193202</c:v>
                </c:pt>
                <c:pt idx="5">
                  <c:v>0.74550160042872182</c:v>
                </c:pt>
                <c:pt idx="6">
                  <c:v>0.9321077633049013</c:v>
                </c:pt>
                <c:pt idx="7">
                  <c:v>0.68029579034725174</c:v>
                </c:pt>
                <c:pt idx="8">
                  <c:v>0.43067538926933047</c:v>
                </c:pt>
                <c:pt idx="9">
                  <c:v>0.82113536195536074</c:v>
                </c:pt>
                <c:pt idx="10">
                  <c:v>0.61704659082035818</c:v>
                </c:pt>
                <c:pt idx="11">
                  <c:v>0.74838798314857957</c:v>
                </c:pt>
                <c:pt idx="12">
                  <c:v>0.93646944264880183</c:v>
                </c:pt>
                <c:pt idx="13">
                  <c:v>0.52705410946329856</c:v>
                </c:pt>
                <c:pt idx="14">
                  <c:v>0.65998174846777502</c:v>
                </c:pt>
                <c:pt idx="15">
                  <c:v>0.85218771404753646</c:v>
                </c:pt>
                <c:pt idx="16">
                  <c:v>0.60856855842157387</c:v>
                </c:pt>
                <c:pt idx="17">
                  <c:v>0.98328808644172483</c:v>
                </c:pt>
                <c:pt idx="18">
                  <c:v>0.94121937322078075</c:v>
                </c:pt>
                <c:pt idx="19">
                  <c:v>0.67182143586861365</c:v>
                </c:pt>
                <c:pt idx="20">
                  <c:v>0.98157805020560041</c:v>
                </c:pt>
                <c:pt idx="21">
                  <c:v>0.88855865794794653</c:v>
                </c:pt>
                <c:pt idx="22">
                  <c:v>0.96751895226403484</c:v>
                </c:pt>
                <c:pt idx="23">
                  <c:v>1.0015461587330687</c:v>
                </c:pt>
                <c:pt idx="24">
                  <c:v>1.1505183218586179</c:v>
                </c:pt>
                <c:pt idx="25">
                  <c:v>0.97540239641977777</c:v>
                </c:pt>
                <c:pt idx="26">
                  <c:v>0.92986273470310188</c:v>
                </c:pt>
                <c:pt idx="27">
                  <c:v>0.94890027566267854</c:v>
                </c:pt>
                <c:pt idx="28">
                  <c:v>0.92033192108122996</c:v>
                </c:pt>
                <c:pt idx="29">
                  <c:v>0.9026977233426603</c:v>
                </c:pt>
                <c:pt idx="30">
                  <c:v>0.76751262370564621</c:v>
                </c:pt>
                <c:pt idx="31">
                  <c:v>0.63000025150428129</c:v>
                </c:pt>
                <c:pt idx="32">
                  <c:v>0.22135012045561009</c:v>
                </c:pt>
                <c:pt idx="33">
                  <c:v>0.11544211316021347</c:v>
                </c:pt>
                <c:pt idx="34">
                  <c:v>-0.18266684364064423</c:v>
                </c:pt>
                <c:pt idx="35">
                  <c:v>-1.627183630915563</c:v>
                </c:pt>
                <c:pt idx="36">
                  <c:v>-2.6002507640063066</c:v>
                </c:pt>
                <c:pt idx="37">
                  <c:v>-4.4985408245823422E-3</c:v>
                </c:pt>
                <c:pt idx="38">
                  <c:v>0.21363388696862273</c:v>
                </c:pt>
                <c:pt idx="39">
                  <c:v>-3.4941598375004546E-2</c:v>
                </c:pt>
                <c:pt idx="40">
                  <c:v>-2.2298628763439687E-2</c:v>
                </c:pt>
                <c:pt idx="41">
                  <c:v>0.1562001352369613</c:v>
                </c:pt>
                <c:pt idx="42">
                  <c:v>-4.8581226998756222E-2</c:v>
                </c:pt>
                <c:pt idx="43">
                  <c:v>5.2276542437068585E-2</c:v>
                </c:pt>
                <c:pt idx="44">
                  <c:v>-0.14999124947396858</c:v>
                </c:pt>
                <c:pt idx="45">
                  <c:v>-0.31048495770229501</c:v>
                </c:pt>
                <c:pt idx="46">
                  <c:v>-0.64576266863382026</c:v>
                </c:pt>
                <c:pt idx="47">
                  <c:v>-0.66304190930274176</c:v>
                </c:pt>
                <c:pt idx="48">
                  <c:v>-0.9312692505126785</c:v>
                </c:pt>
                <c:pt idx="49">
                  <c:v>-0.95841549124797698</c:v>
                </c:pt>
                <c:pt idx="50">
                  <c:v>-0.51966715004198027</c:v>
                </c:pt>
                <c:pt idx="51">
                  <c:v>-0.74083251167563757</c:v>
                </c:pt>
                <c:pt idx="52">
                  <c:v>-0.30755090640520732</c:v>
                </c:pt>
                <c:pt idx="53">
                  <c:v>-8.8151826895688234E-2</c:v>
                </c:pt>
                <c:pt idx="54">
                  <c:v>-3.6767220143629764E-2</c:v>
                </c:pt>
                <c:pt idx="55">
                  <c:v>0.16611705242548513</c:v>
                </c:pt>
                <c:pt idx="56">
                  <c:v>0.36747944795669785</c:v>
                </c:pt>
                <c:pt idx="57">
                  <c:v>0.47113317173199665</c:v>
                </c:pt>
                <c:pt idx="58">
                  <c:v>0.7343326297714059</c:v>
                </c:pt>
                <c:pt idx="59">
                  <c:v>0.85920022872842949</c:v>
                </c:pt>
                <c:pt idx="60">
                  <c:v>1.147566188565774</c:v>
                </c:pt>
                <c:pt idx="61">
                  <c:v>1.0788447912902788</c:v>
                </c:pt>
                <c:pt idx="62">
                  <c:v>0.90583986953753914</c:v>
                </c:pt>
                <c:pt idx="63">
                  <c:v>0.97314352076107724</c:v>
                </c:pt>
                <c:pt idx="64">
                  <c:v>0.68019768930200897</c:v>
                </c:pt>
                <c:pt idx="65">
                  <c:v>0.41491049871409391</c:v>
                </c:pt>
                <c:pt idx="66">
                  <c:v>0.85645083879679618</c:v>
                </c:pt>
                <c:pt idx="67">
                  <c:v>0.54407219661234407</c:v>
                </c:pt>
                <c:pt idx="68">
                  <c:v>0.7851715927566838</c:v>
                </c:pt>
                <c:pt idx="69">
                  <c:v>1.0242161090528556</c:v>
                </c:pt>
                <c:pt idx="70">
                  <c:v>0.62962882163335454</c:v>
                </c:pt>
                <c:pt idx="71">
                  <c:v>0.53929154076002295</c:v>
                </c:pt>
                <c:pt idx="72">
                  <c:v>0.42699034884614573</c:v>
                </c:pt>
                <c:pt idx="73">
                  <c:v>0.58587807401455638</c:v>
                </c:pt>
                <c:pt idx="74">
                  <c:v>0.52036051979045261</c:v>
                </c:pt>
                <c:pt idx="75">
                  <c:v>0.65937027284588279</c:v>
                </c:pt>
                <c:pt idx="76">
                  <c:v>0.60885424740331207</c:v>
                </c:pt>
                <c:pt idx="77">
                  <c:v>0.34605443014035231</c:v>
                </c:pt>
                <c:pt idx="78">
                  <c:v>0.2951170992509633</c:v>
                </c:pt>
                <c:pt idx="79">
                  <c:v>0.21712013699650701</c:v>
                </c:pt>
                <c:pt idx="80">
                  <c:v>-5.4870941430564919</c:v>
                </c:pt>
                <c:pt idx="81">
                  <c:v>-17.826295684291495</c:v>
                </c:pt>
                <c:pt idx="82">
                  <c:v>16.637692637096222</c:v>
                </c:pt>
                <c:pt idx="83">
                  <c:v>-5.8741662683337026E-2</c:v>
                </c:pt>
                <c:pt idx="84">
                  <c:v>-0.22880391505175623</c:v>
                </c:pt>
                <c:pt idx="85">
                  <c:v>1.3523880452547044</c:v>
                </c:pt>
                <c:pt idx="86">
                  <c:v>3.1079211399255513</c:v>
                </c:pt>
                <c:pt idx="87">
                  <c:v>2.2654456049173266</c:v>
                </c:pt>
                <c:pt idx="88">
                  <c:v>-1.1621749659007641E-2</c:v>
                </c:pt>
                <c:pt idx="89">
                  <c:v>2.2428315232220442</c:v>
                </c:pt>
                <c:pt idx="90">
                  <c:v>0.21442471148167552</c:v>
                </c:pt>
                <c:pt idx="91">
                  <c:v>0.22475885292578823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Hoja2!$F$6:$F$97</c:f>
              <c:numCache>
                <c:formatCode>0.0</c:formatCode>
                <c:ptCount val="92"/>
                <c:pt idx="1">
                  <c:v>1.8124124615647386</c:v>
                </c:pt>
                <c:pt idx="2">
                  <c:v>1.3173482947237636</c:v>
                </c:pt>
                <c:pt idx="3">
                  <c:v>0.83976339758395913</c:v>
                </c:pt>
                <c:pt idx="4">
                  <c:v>0.76011581269044282</c:v>
                </c:pt>
                <c:pt idx="5">
                  <c:v>0.8621797252925667</c:v>
                </c:pt>
                <c:pt idx="6">
                  <c:v>0.48243205639428854</c:v>
                </c:pt>
                <c:pt idx="7">
                  <c:v>1.5348639466916891</c:v>
                </c:pt>
                <c:pt idx="8">
                  <c:v>0.34713055963166983</c:v>
                </c:pt>
                <c:pt idx="9">
                  <c:v>1.0969633972383042</c:v>
                </c:pt>
                <c:pt idx="10">
                  <c:v>0.9341580656624604</c:v>
                </c:pt>
                <c:pt idx="11">
                  <c:v>0.72938142781366899</c:v>
                </c:pt>
                <c:pt idx="12">
                  <c:v>1.2797368971137812</c:v>
                </c:pt>
                <c:pt idx="13">
                  <c:v>1.0251290946705849</c:v>
                </c:pt>
                <c:pt idx="14">
                  <c:v>0.99929314971096694</c:v>
                </c:pt>
                <c:pt idx="15">
                  <c:v>0.15598832676670948</c:v>
                </c:pt>
                <c:pt idx="16">
                  <c:v>0.95495139540875407</c:v>
                </c:pt>
                <c:pt idx="17">
                  <c:v>0.90776723439245366</c:v>
                </c:pt>
                <c:pt idx="18">
                  <c:v>1.1241226335355181</c:v>
                </c:pt>
                <c:pt idx="19">
                  <c:v>0.94332695132153255</c:v>
                </c:pt>
                <c:pt idx="20">
                  <c:v>1.5759723485850641</c:v>
                </c:pt>
                <c:pt idx="21">
                  <c:v>2.020668983577778E-2</c:v>
                </c:pt>
                <c:pt idx="22">
                  <c:v>0.34663148456286486</c:v>
                </c:pt>
                <c:pt idx="23">
                  <c:v>0.58258449033656845</c:v>
                </c:pt>
                <c:pt idx="24">
                  <c:v>1.4744687900724696</c:v>
                </c:pt>
                <c:pt idx="25">
                  <c:v>1.3536419467121918</c:v>
                </c:pt>
                <c:pt idx="26">
                  <c:v>1.1685736217516896</c:v>
                </c:pt>
                <c:pt idx="27">
                  <c:v>1.0282306037792122</c:v>
                </c:pt>
                <c:pt idx="28">
                  <c:v>0.43620117006486492</c:v>
                </c:pt>
                <c:pt idx="29">
                  <c:v>0.88502004694304137</c:v>
                </c:pt>
                <c:pt idx="30">
                  <c:v>1.2375639415530992</c:v>
                </c:pt>
                <c:pt idx="31">
                  <c:v>0.17966195564860232</c:v>
                </c:pt>
                <c:pt idx="32">
                  <c:v>-7.3543546610488342E-3</c:v>
                </c:pt>
                <c:pt idx="33">
                  <c:v>-0.36849114375671066</c:v>
                </c:pt>
                <c:pt idx="34">
                  <c:v>-0.15816721216678209</c:v>
                </c:pt>
                <c:pt idx="35">
                  <c:v>-1.6446743455573398</c:v>
                </c:pt>
                <c:pt idx="36">
                  <c:v>-2.3590794333925524</c:v>
                </c:pt>
                <c:pt idx="37">
                  <c:v>-9.6518757789043619E-2</c:v>
                </c:pt>
                <c:pt idx="38">
                  <c:v>-4.241189141803714E-2</c:v>
                </c:pt>
                <c:pt idx="39">
                  <c:v>-0.63517997549691341</c:v>
                </c:pt>
                <c:pt idx="40">
                  <c:v>-0.67938545545644935</c:v>
                </c:pt>
                <c:pt idx="41">
                  <c:v>0.10871531475677987</c:v>
                </c:pt>
                <c:pt idx="42">
                  <c:v>-0.12830989550125516</c:v>
                </c:pt>
                <c:pt idx="43">
                  <c:v>-7.8401941638606143E-2</c:v>
                </c:pt>
                <c:pt idx="44">
                  <c:v>0.32911124450869522</c:v>
                </c:pt>
                <c:pt idx="45">
                  <c:v>-0.37480298707919246</c:v>
                </c:pt>
                <c:pt idx="46">
                  <c:v>-0.5697549985851813</c:v>
                </c:pt>
                <c:pt idx="47">
                  <c:v>-0.23562732573182421</c:v>
                </c:pt>
                <c:pt idx="48">
                  <c:v>-1.3937865327938948</c:v>
                </c:pt>
                <c:pt idx="49">
                  <c:v>-1.2578495290899272</c:v>
                </c:pt>
                <c:pt idx="50">
                  <c:v>-1.0429884902919073</c:v>
                </c:pt>
                <c:pt idx="51">
                  <c:v>-0.74052494609239128</c:v>
                </c:pt>
                <c:pt idx="52">
                  <c:v>-0.78771019344963111</c:v>
                </c:pt>
                <c:pt idx="53">
                  <c:v>0.53204898474341622</c:v>
                </c:pt>
                <c:pt idx="54">
                  <c:v>-0.332648747501052</c:v>
                </c:pt>
                <c:pt idx="55">
                  <c:v>0.20203522839568056</c:v>
                </c:pt>
                <c:pt idx="56">
                  <c:v>0.69535264672269115</c:v>
                </c:pt>
                <c:pt idx="57">
                  <c:v>0.29283562546857933</c:v>
                </c:pt>
                <c:pt idx="58">
                  <c:v>0.72033805069642298</c:v>
                </c:pt>
                <c:pt idx="59">
                  <c:v>0.83838837149916579</c:v>
                </c:pt>
                <c:pt idx="60">
                  <c:v>1.0453514153163646</c:v>
                </c:pt>
                <c:pt idx="61">
                  <c:v>1.104715851031024</c:v>
                </c:pt>
                <c:pt idx="62">
                  <c:v>0.83731412185203968</c:v>
                </c:pt>
                <c:pt idx="63">
                  <c:v>0.6396692936530668</c:v>
                </c:pt>
                <c:pt idx="64">
                  <c:v>0.67088885875956628</c:v>
                </c:pt>
                <c:pt idx="65">
                  <c:v>0.12336871804912164</c:v>
                </c:pt>
                <c:pt idx="66">
                  <c:v>0.87219061591199409</c:v>
                </c:pt>
                <c:pt idx="67">
                  <c:v>0.3038382144578966</c:v>
                </c:pt>
                <c:pt idx="68">
                  <c:v>0.51675395490820009</c:v>
                </c:pt>
                <c:pt idx="69">
                  <c:v>1.1470258364855823</c:v>
                </c:pt>
                <c:pt idx="70">
                  <c:v>0.6682809125300615</c:v>
                </c:pt>
                <c:pt idx="71">
                  <c:v>0.81079292578944973</c:v>
                </c:pt>
                <c:pt idx="72">
                  <c:v>0.4506516237634095</c:v>
                </c:pt>
                <c:pt idx="73">
                  <c:v>0.61283909340177356</c:v>
                </c:pt>
                <c:pt idx="74">
                  <c:v>0.43373929088168506</c:v>
                </c:pt>
                <c:pt idx="75">
                  <c:v>0.70458813039850909</c:v>
                </c:pt>
                <c:pt idx="76">
                  <c:v>0.82885295967476402</c:v>
                </c:pt>
                <c:pt idx="77">
                  <c:v>0.10600843865669063</c:v>
                </c:pt>
                <c:pt idx="78">
                  <c:v>-0.10661198322138299</c:v>
                </c:pt>
                <c:pt idx="79">
                  <c:v>5.9270927382115701E-2</c:v>
                </c:pt>
                <c:pt idx="80">
                  <c:v>-5.0565646786389307</c:v>
                </c:pt>
                <c:pt idx="81">
                  <c:v>-16.652740660520937</c:v>
                </c:pt>
                <c:pt idx="82">
                  <c:v>15.659510214447936</c:v>
                </c:pt>
                <c:pt idx="83">
                  <c:v>-0.46056444185735845</c:v>
                </c:pt>
                <c:pt idx="84">
                  <c:v>4.7430543136739445E-2</c:v>
                </c:pt>
                <c:pt idx="85">
                  <c:v>1.3151049736378484</c:v>
                </c:pt>
                <c:pt idx="86">
                  <c:v>3.2991224468534197</c:v>
                </c:pt>
                <c:pt idx="87">
                  <c:v>1.9634952460337418</c:v>
                </c:pt>
                <c:pt idx="88">
                  <c:v>-0.12539262680720809</c:v>
                </c:pt>
                <c:pt idx="89">
                  <c:v>2.3878339784196845</c:v>
                </c:pt>
                <c:pt idx="90">
                  <c:v>0.12785080797161896</c:v>
                </c:pt>
                <c:pt idx="91">
                  <c:v>0.34422820310160418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Hoja2!$J$6:$J$97</c:f>
              <c:numCache>
                <c:formatCode>General</c:formatCode>
                <c:ptCount val="92"/>
                <c:pt idx="4" formatCode="#,#00">
                  <c:v>4.4973935963875888</c:v>
                </c:pt>
                <c:pt idx="5" formatCode="#,#00">
                  <c:v>3.9679814018210857</c:v>
                </c:pt>
                <c:pt idx="6" formatCode="#,#00">
                  <c:v>3.8161855314349014</c:v>
                </c:pt>
                <c:pt idx="7" formatCode="#,#00">
                  <c:v>3.4685169372470792</c:v>
                </c:pt>
                <c:pt idx="8" formatCode="#,#00">
                  <c:v>2.8172236000677309</c:v>
                </c:pt>
                <c:pt idx="9" formatCode="#,#00">
                  <c:v>2.8944126878886811</c:v>
                </c:pt>
                <c:pt idx="10" formatCode="#,#00">
                  <c:v>2.5732261495120312</c:v>
                </c:pt>
                <c:pt idx="11" formatCode="#,#00">
                  <c:v>2.6425985707628552</c:v>
                </c:pt>
                <c:pt idx="12" formatCode="#,#00">
                  <c:v>3.1595324236846078</c:v>
                </c:pt>
                <c:pt idx="13" formatCode="#,#00">
                  <c:v>2.8586303916578792</c:v>
                </c:pt>
                <c:pt idx="14" formatCode="#,#00">
                  <c:v>2.9025220746370373</c:v>
                </c:pt>
                <c:pt idx="15" formatCode="#,#00">
                  <c:v>3.0085411813840057</c:v>
                </c:pt>
                <c:pt idx="16" formatCode="#,#00">
                  <c:v>2.6739089922174886</c:v>
                </c:pt>
                <c:pt idx="17" formatCode="#,#00">
                  <c:v>3.1398862979926445</c:v>
                </c:pt>
                <c:pt idx="18" formatCode="#,#00">
                  <c:v>3.4280526192644434</c:v>
                </c:pt>
                <c:pt idx="19" formatCode="#,#00">
                  <c:v>3.2430796074431889</c:v>
                </c:pt>
                <c:pt idx="20" formatCode="#,#00">
                  <c:v>3.6258566333605025</c:v>
                </c:pt>
                <c:pt idx="21" formatCode="#,#00">
                  <c:v>3.5286482896625282</c:v>
                </c:pt>
                <c:pt idx="22" formatCode="#,#00">
                  <c:v>3.5556220065033006</c:v>
                </c:pt>
                <c:pt idx="23" formatCode="#,#00">
                  <c:v>3.8947918782722413</c:v>
                </c:pt>
                <c:pt idx="24" formatCode="#,#00">
                  <c:v>4.0686059016035392</c:v>
                </c:pt>
                <c:pt idx="25" formatCode="#,#00">
                  <c:v>4.1581869890357392</c:v>
                </c:pt>
                <c:pt idx="26" formatCode="#,#00">
                  <c:v>4.1193407997789366</c:v>
                </c:pt>
                <c:pt idx="27" formatCode="#,#00">
                  <c:v>4.0650698024567999</c:v>
                </c:pt>
                <c:pt idx="28" formatCode="#,#00">
                  <c:v>3.8282508097132073</c:v>
                </c:pt>
                <c:pt idx="29" formatCode="#,#00">
                  <c:v>3.7534920184419285</c:v>
                </c:pt>
                <c:pt idx="30" formatCode="#,#00">
                  <c:v>3.5865999758970313</c:v>
                </c:pt>
                <c:pt idx="31" formatCode="#,#00">
                  <c:v>3.2593673944167678</c:v>
                </c:pt>
                <c:pt idx="32" formatCode="#,#00">
                  <c:v>2.5441852583804714</c:v>
                </c:pt>
                <c:pt idx="33" formatCode="#,#00">
                  <c:v>1.7441225548282535</c:v>
                </c:pt>
                <c:pt idx="34" formatCode="#,#00">
                  <c:v>0.78473421966338552</c:v>
                </c:pt>
                <c:pt idx="35" formatCode="#,#00">
                  <c:v>-1.475920427122146</c:v>
                </c:pt>
                <c:pt idx="36" formatCode="#,#00">
                  <c:v>-4.2497368816950098</c:v>
                </c:pt>
                <c:pt idx="37" formatCode="#,#00">
                  <c:v>-4.3644479485916214</c:v>
                </c:pt>
                <c:pt idx="38" formatCode="#,#00">
                  <c:v>-3.9847499747855508</c:v>
                </c:pt>
                <c:pt idx="39" formatCode="#,#00">
                  <c:v>-2.430667022830113</c:v>
                </c:pt>
                <c:pt idx="40" formatCode="#,#00">
                  <c:v>0.15177361234315345</c:v>
                </c:pt>
                <c:pt idx="41" formatCode="#,#00">
                  <c:v>0.31272342698345224</c:v>
                </c:pt>
                <c:pt idx="42" formatCode="#,#00">
                  <c:v>5.0249039162619802E-2</c:v>
                </c:pt>
                <c:pt idx="43" formatCode="#,#00">
                  <c:v>0.13754150763616302</c:v>
                </c:pt>
                <c:pt idx="44" formatCode="#,#00">
                  <c:v>9.644737343950105E-3</c:v>
                </c:pt>
                <c:pt idx="45" formatCode="#,#00">
                  <c:v>-0.45635747006854688</c:v>
                </c:pt>
                <c:pt idx="46" formatCode="#,#00">
                  <c:v>-1.0511025640490113</c:v>
                </c:pt>
                <c:pt idx="47" formatCode="#,#00">
                  <c:v>-1.7585324653089152</c:v>
                </c:pt>
                <c:pt idx="48" formatCode="#,#00">
                  <c:v>-2.5272244097070518</c:v>
                </c:pt>
                <c:pt idx="49" formatCode="#,#00">
                  <c:v>-3.160747277860243</c:v>
                </c:pt>
                <c:pt idx="50" formatCode="#,#00">
                  <c:v>-3.0378436542199294</c:v>
                </c:pt>
                <c:pt idx="51" formatCode="#,#00">
                  <c:v>-3.1137745533987293</c:v>
                </c:pt>
                <c:pt idx="52" formatCode="#,#00">
                  <c:v>-2.5037968576595571</c:v>
                </c:pt>
                <c:pt idx="53" formatCode="#,#00">
                  <c:v>-1.6471122294002938</c:v>
                </c:pt>
                <c:pt idx="54" formatCode="#,#00">
                  <c:v>-1.1696851717188816</c:v>
                </c:pt>
                <c:pt idx="55" formatCode="#,#00">
                  <c:v>-0.26665411452176935</c:v>
                </c:pt>
                <c:pt idx="56" formatCode="#,#00">
                  <c:v>0.40865315726135165</c:v>
                </c:pt>
                <c:pt idx="57" formatCode="#,#00">
                  <c:v>0.9707191631465717</c:v>
                </c:pt>
                <c:pt idx="58" formatCode="#,#00">
                  <c:v>1.7495905964462599</c:v>
                </c:pt>
                <c:pt idx="59" formatCode="#,#00">
                  <c:v>2.4536303607230137</c:v>
                </c:pt>
                <c:pt idx="60" formatCode="#,#00">
                  <c:v>3.2499313041287392</c:v>
                </c:pt>
                <c:pt idx="61" formatCode="#,#00">
                  <c:v>3.8744508152689594</c:v>
                </c:pt>
                <c:pt idx="62" formatCode="#,#00">
                  <c:v>4.0513043256508174</c:v>
                </c:pt>
                <c:pt idx="63" formatCode="#,#00">
                  <c:v>4.1688538216637649</c:v>
                </c:pt>
                <c:pt idx="64" formatCode="#,#00">
                  <c:v>3.6875249799010579</c:v>
                </c:pt>
                <c:pt idx="65" formatCode="#,#00">
                  <c:v>3.0064556256889752</c:v>
                </c:pt>
                <c:pt idx="66" formatCode="#,#00">
                  <c:v>2.9560384346724033</c:v>
                </c:pt>
                <c:pt idx="67" formatCode="#,#00">
                  <c:v>2.5185410744838377</c:v>
                </c:pt>
                <c:pt idx="68" formatCode="#,#00">
                  <c:v>2.6254317211061196</c:v>
                </c:pt>
                <c:pt idx="69" formatCode="#,#00">
                  <c:v>3.2481505085904638</c:v>
                </c:pt>
                <c:pt idx="70" formatCode="#,#00">
                  <c:v>3.0159496570635325</c:v>
                </c:pt>
                <c:pt idx="71" formatCode="#,#00">
                  <c:v>3.011051468718362</c:v>
                </c:pt>
                <c:pt idx="72" formatCode="#,#00">
                  <c:v>2.6449596521494811</c:v>
                </c:pt>
                <c:pt idx="73" formatCode="#,#00">
                  <c:v>2.1995893077566109</c:v>
                </c:pt>
                <c:pt idx="74" formatCode="#,#00">
                  <c:v>2.0886162702579369</c:v>
                </c:pt>
                <c:pt idx="75" formatCode="#,#00">
                  <c:v>2.210545432620914</c:v>
                </c:pt>
                <c:pt idx="76" formatCode="#,#00">
                  <c:v>2.3956391828314993</c:v>
                </c:pt>
                <c:pt idx="77" formatCode="#,#00">
                  <c:v>2.1515005842940083</c:v>
                </c:pt>
                <c:pt idx="78" formatCode="#,#00">
                  <c:v>1.9226021473418342</c:v>
                </c:pt>
                <c:pt idx="79" formatCode="#,#00">
                  <c:v>1.4748019621866559</c:v>
                </c:pt>
                <c:pt idx="80" formatCode="#,#00">
                  <c:v>-4.6736146987613081</c:v>
                </c:pt>
                <c:pt idx="81" formatCode="#,#00">
                  <c:v>-21.936918758646861</c:v>
                </c:pt>
                <c:pt idx="82" formatCode="#,#00">
                  <c:v>-9.2169395732066164</c:v>
                </c:pt>
                <c:pt idx="83" formatCode="#,#00">
                  <c:v>-9.4668327890119031</c:v>
                </c:pt>
                <c:pt idx="84" formatCode="#,#00">
                  <c:v>-4.4299580454037146</c:v>
                </c:pt>
                <c:pt idx="85" formatCode="#,#00">
                  <c:v>17.875323479020409</c:v>
                </c:pt>
                <c:pt idx="86" formatCode="#,#00">
                  <c:v>4.2019889353722695</c:v>
                </c:pt>
                <c:pt idx="87" formatCode="#,#00">
                  <c:v>6.6252617655466306</c:v>
                </c:pt>
                <c:pt idx="88" formatCode="#,#00">
                  <c:v>6.8573638766217915</c:v>
                </c:pt>
                <c:pt idx="89" formatCode="#,#00">
                  <c:v>7.7961719754920056</c:v>
                </c:pt>
                <c:pt idx="90" formatCode="#,#00">
                  <c:v>4.7711101260951461</c:v>
                </c:pt>
                <c:pt idx="91" formatCode="#,#00">
                  <c:v>2.6804233338841854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Andalucía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Hoja2!$B$6:$B$97</c:f>
              <c:numCache>
                <c:formatCode>General</c:formatCode>
                <c:ptCount val="9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  <c:pt idx="90">
                  <c:v>202203</c:v>
                </c:pt>
                <c:pt idx="91">
                  <c:v>202204</c:v>
                </c:pt>
              </c:numCache>
            </c:numRef>
          </c:cat>
          <c:val>
            <c:numRef>
              <c:f>Hoja2!$I$6:$I$97</c:f>
              <c:numCache>
                <c:formatCode>0.0</c:formatCode>
                <c:ptCount val="92"/>
                <c:pt idx="4">
                  <c:v>4.8105546030986268</c:v>
                </c:pt>
                <c:pt idx="5">
                  <c:v>3.8323396911564833</c:v>
                </c:pt>
                <c:pt idx="6">
                  <c:v>2.9766984023644527</c:v>
                </c:pt>
                <c:pt idx="7">
                  <c:v>3.6865291000285128</c:v>
                </c:pt>
                <c:pt idx="8">
                  <c:v>3.2615493636141135</c:v>
                </c:pt>
                <c:pt idx="9">
                  <c:v>3.5019182094632395</c:v>
                </c:pt>
                <c:pt idx="10">
                  <c:v>3.9672185361723011</c:v>
                </c:pt>
                <c:pt idx="11">
                  <c:v>3.1424399939838477</c:v>
                </c:pt>
                <c:pt idx="12">
                  <c:v>4.1010253831753607</c:v>
                </c:pt>
                <c:pt idx="13">
                  <c:v>4.0270565486654419</c:v>
                </c:pt>
                <c:pt idx="14">
                  <c:v>4.0941875497206848</c:v>
                </c:pt>
                <c:pt idx="15">
                  <c:v>3.5016405872152934</c:v>
                </c:pt>
                <c:pt idx="16">
                  <c:v>3.1697298487468162</c:v>
                </c:pt>
                <c:pt idx="17">
                  <c:v>3.0498765852276621</c:v>
                </c:pt>
                <c:pt idx="18">
                  <c:v>3.1772404756189587</c:v>
                </c:pt>
                <c:pt idx="19">
                  <c:v>3.9883295373773109</c:v>
                </c:pt>
                <c:pt idx="20">
                  <c:v>4.6280102131232459</c:v>
                </c:pt>
                <c:pt idx="21">
                  <c:v>3.7077273026419055</c:v>
                </c:pt>
                <c:pt idx="22">
                  <c:v>2.9103721517836245</c:v>
                </c:pt>
                <c:pt idx="23">
                  <c:v>2.5426000361606249</c:v>
                </c:pt>
                <c:pt idx="24">
                  <c:v>2.4401305390724382</c:v>
                </c:pt>
                <c:pt idx="25">
                  <c:v>3.8058273947429333</c:v>
                </c:pt>
                <c:pt idx="26">
                  <c:v>4.6561039048679032</c:v>
                </c:pt>
                <c:pt idx="27">
                  <c:v>5.119798352466165</c:v>
                </c:pt>
                <c:pt idx="28">
                  <c:v>4.0442324081212178</c:v>
                </c:pt>
                <c:pt idx="29">
                  <c:v>3.5631702093227302</c:v>
                </c:pt>
                <c:pt idx="30">
                  <c:v>3.6337934866568666</c:v>
                </c:pt>
                <c:pt idx="31">
                  <c:v>2.7633398766702788</c:v>
                </c:pt>
                <c:pt idx="32">
                  <c:v>2.3095070294441689</c:v>
                </c:pt>
                <c:pt idx="33">
                  <c:v>1.0382963787776145</c:v>
                </c:pt>
                <c:pt idx="34">
                  <c:v>-0.35468753434833022</c:v>
                </c:pt>
                <c:pt idx="35">
                  <c:v>-2.1692929864667199</c:v>
                </c:pt>
                <c:pt idx="36">
                  <c:v>-4.4701714727685138</c:v>
                </c:pt>
                <c:pt idx="37">
                  <c:v>-4.2093957834921198</c:v>
                </c:pt>
                <c:pt idx="38">
                  <c:v>-4.0983374043920389</c:v>
                </c:pt>
                <c:pt idx="39">
                  <c:v>-3.1140268159665863</c:v>
                </c:pt>
                <c:pt idx="40">
                  <c:v>-1.4473200217318349</c:v>
                </c:pt>
                <c:pt idx="41">
                  <c:v>-1.2448609320109716</c:v>
                </c:pt>
                <c:pt idx="42">
                  <c:v>-1.3297256181185046</c:v>
                </c:pt>
                <c:pt idx="43">
                  <c:v>-0.77683938175179268</c:v>
                </c:pt>
                <c:pt idx="44">
                  <c:v>0.23066777577529507</c:v>
                </c:pt>
                <c:pt idx="45">
                  <c:v>-0.25343954817199643</c:v>
                </c:pt>
                <c:pt idx="46">
                  <c:v>-0.69433156286456965</c:v>
                </c:pt>
                <c:pt idx="47">
                  <c:v>-0.85058778940673152</c:v>
                </c:pt>
                <c:pt idx="48">
                  <c:v>-2.5532272307367765</c:v>
                </c:pt>
                <c:pt idx="49">
                  <c:v>-3.4169649025713844</c:v>
                </c:pt>
                <c:pt idx="50">
                  <c:v>-3.8766472350260428</c:v>
                </c:pt>
                <c:pt idx="51">
                  <c:v>-4.3631180138337662</c:v>
                </c:pt>
                <c:pt idx="52">
                  <c:v>-3.7752924671226373</c:v>
                </c:pt>
                <c:pt idx="53">
                  <c:v>-2.0310276300114949</c:v>
                </c:pt>
                <c:pt idx="54">
                  <c:v>-1.3277802949001716</c:v>
                </c:pt>
                <c:pt idx="55">
                  <c:v>-0.39079665105302697</c:v>
                </c:pt>
                <c:pt idx="56">
                  <c:v>1.0981994029039877</c:v>
                </c:pt>
                <c:pt idx="57">
                  <c:v>0.85763890363994566</c:v>
                </c:pt>
                <c:pt idx="58">
                  <c:v>1.9232011055875686</c:v>
                </c:pt>
                <c:pt idx="59">
                  <c:v>2.5704848581667772</c:v>
                </c:pt>
                <c:pt idx="60">
                  <c:v>2.9270012459722938</c:v>
                </c:pt>
                <c:pt idx="61">
                  <c:v>3.7602052975568512</c:v>
                </c:pt>
                <c:pt idx="62">
                  <c:v>3.8807118545533204</c:v>
                </c:pt>
                <c:pt idx="63">
                  <c:v>3.6759973643764043</c:v>
                </c:pt>
                <c:pt idx="64">
                  <c:v>3.2917859337379785</c:v>
                </c:pt>
                <c:pt idx="65">
                  <c:v>2.2892105629115145</c:v>
                </c:pt>
                <c:pt idx="66">
                  <c:v>2.3245892228417331</c:v>
                </c:pt>
                <c:pt idx="67">
                  <c:v>1.9831356243939835</c:v>
                </c:pt>
                <c:pt idx="68">
                  <c:v>1.8269915694231198</c:v>
                </c:pt>
                <c:pt idx="69">
                  <c:v>2.8680664563712543</c:v>
                </c:pt>
                <c:pt idx="70">
                  <c:v>2.6601221578434142</c:v>
                </c:pt>
                <c:pt idx="71">
                  <c:v>3.1789859772170859</c:v>
                </c:pt>
                <c:pt idx="72">
                  <c:v>3.1111328957167839</c:v>
                </c:pt>
                <c:pt idx="73">
                  <c:v>2.566573134302863</c:v>
                </c:pt>
                <c:pt idx="74">
                  <c:v>2.3276087835483406</c:v>
                </c:pt>
                <c:pt idx="75">
                  <c:v>2.219806013246739</c:v>
                </c:pt>
                <c:pt idx="76">
                  <c:v>2.6046682970237489</c:v>
                </c:pt>
                <c:pt idx="77">
                  <c:v>2.0878039317849595</c:v>
                </c:pt>
                <c:pt idx="78">
                  <c:v>1.5385534974746484</c:v>
                </c:pt>
                <c:pt idx="79">
                  <c:v>0.88789222614831242</c:v>
                </c:pt>
                <c:pt idx="80">
                  <c:v>-5.0009715561019412</c:v>
                </c:pt>
                <c:pt idx="81">
                  <c:v>-20.904761020772444</c:v>
                </c:pt>
                <c:pt idx="82">
                  <c:v>-8.4212000188080172</c:v>
                </c:pt>
                <c:pt idx="83">
                  <c:v>-8.8969770143977769</c:v>
                </c:pt>
                <c:pt idx="84">
                  <c:v>-3.9994357316966322</c:v>
                </c:pt>
                <c:pt idx="85">
                  <c:v>16.696185614882797</c:v>
                </c:pt>
                <c:pt idx="86">
                  <c:v>4.2250096387376423</c:v>
                </c:pt>
                <c:pt idx="87">
                  <c:v>6.7631759737049713</c:v>
                </c:pt>
                <c:pt idx="88">
                  <c:v>6.5787519419743035</c:v>
                </c:pt>
                <c:pt idx="89">
                  <c:v>7.7072126836510213</c:v>
                </c:pt>
                <c:pt idx="90">
                  <c:v>4.4006131618360422</c:v>
                </c:pt>
                <c:pt idx="91">
                  <c:v>2.7426426131906378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tabSelected="1" workbookViewId="0">
      <selection activeCell="B1" sqref="B1"/>
    </sheetView>
  </sheetViews>
  <sheetFormatPr baseColWidth="10" defaultColWidth="11.42578125" defaultRowHeight="26.25" x14ac:dyDescent="0.4"/>
  <cols>
    <col min="1" max="1" width="1.5703125" style="11" customWidth="1"/>
    <col min="2" max="2" width="22.7109375" style="11" customWidth="1"/>
    <col min="3" max="16384" width="11.42578125" style="11"/>
  </cols>
  <sheetData>
    <row r="2" spans="2:4" x14ac:dyDescent="0.4">
      <c r="B2" s="10" t="s">
        <v>29</v>
      </c>
    </row>
    <row r="4" spans="2:4" x14ac:dyDescent="0.4">
      <c r="B4" s="11" t="s">
        <v>30</v>
      </c>
      <c r="D4" s="11" t="s">
        <v>31</v>
      </c>
    </row>
    <row r="5" spans="2:4" x14ac:dyDescent="0.4">
      <c r="D5" s="11" t="s">
        <v>32</v>
      </c>
    </row>
    <row r="7" spans="2:4" x14ac:dyDescent="0.4">
      <c r="D7" s="11" t="s">
        <v>34</v>
      </c>
    </row>
    <row r="8" spans="2:4" x14ac:dyDescent="0.4">
      <c r="D8" s="11" t="s">
        <v>35</v>
      </c>
    </row>
    <row r="9" spans="2:4" x14ac:dyDescent="0.4">
      <c r="D9" s="1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B24" sqref="B24:B26"/>
    </sheetView>
  </sheetViews>
  <sheetFormatPr baseColWidth="10" defaultColWidth="11.42578125" defaultRowHeight="15" x14ac:dyDescent="0.25"/>
  <cols>
    <col min="1" max="1" width="24.42578125" bestFit="1" customWidth="1"/>
  </cols>
  <sheetData>
    <row r="2" spans="1:4" ht="15.75" x14ac:dyDescent="0.25">
      <c r="A2" s="5" t="s">
        <v>2</v>
      </c>
    </row>
    <row r="4" spans="1:4" x14ac:dyDescent="0.25">
      <c r="B4" s="7" t="s">
        <v>0</v>
      </c>
      <c r="C4" s="7"/>
      <c r="D4" s="7" t="s">
        <v>1</v>
      </c>
    </row>
    <row r="5" spans="1:4" ht="15" customHeight="1" x14ac:dyDescent="0.25">
      <c r="A5" s="6" t="s">
        <v>3</v>
      </c>
      <c r="B5" s="20" t="s">
        <v>4</v>
      </c>
      <c r="C5" s="7"/>
      <c r="D5" s="20" t="s">
        <v>21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5" t="s">
        <v>25</v>
      </c>
    </row>
    <row r="23" spans="1:4" x14ac:dyDescent="0.25">
      <c r="B23" s="7" t="s">
        <v>0</v>
      </c>
      <c r="C23" s="7"/>
      <c r="D23" s="7" t="s">
        <v>1</v>
      </c>
    </row>
    <row r="24" spans="1:4" x14ac:dyDescent="0.25">
      <c r="A24" s="6" t="s">
        <v>3</v>
      </c>
      <c r="B24" s="20" t="s">
        <v>4</v>
      </c>
      <c r="C24" s="7"/>
      <c r="D24" s="20" t="s">
        <v>21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5" t="s">
        <v>28</v>
      </c>
    </row>
    <row r="42" spans="1:4" x14ac:dyDescent="0.25">
      <c r="B42" s="7" t="s">
        <v>0</v>
      </c>
      <c r="C42" s="7"/>
      <c r="D42" s="7" t="s">
        <v>1</v>
      </c>
    </row>
    <row r="43" spans="1:4" x14ac:dyDescent="0.25">
      <c r="A43" s="6" t="s">
        <v>3</v>
      </c>
      <c r="B43" s="20" t="s">
        <v>4</v>
      </c>
      <c r="C43" s="7"/>
      <c r="D43" s="20" t="s">
        <v>21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94"/>
  <sheetViews>
    <sheetView showGridLines="0" zoomScale="85" zoomScaleNormal="85" workbookViewId="0">
      <pane xSplit="1" ySplit="2" topLeftCell="B3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K97" sqref="K97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2" customFormat="1" ht="54.75" customHeight="1" x14ac:dyDescent="0.25">
      <c r="B2" s="13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17</v>
      </c>
      <c r="P2" s="14" t="s">
        <v>18</v>
      </c>
      <c r="Q2" s="14" t="s">
        <v>19</v>
      </c>
      <c r="R2" s="14" t="s">
        <v>20</v>
      </c>
      <c r="S2" s="15" t="s">
        <v>21</v>
      </c>
      <c r="U2" s="13" t="s">
        <v>4</v>
      </c>
      <c r="V2" s="14" t="s">
        <v>5</v>
      </c>
      <c r="W2" s="14" t="s">
        <v>6</v>
      </c>
      <c r="X2" s="14" t="s">
        <v>7</v>
      </c>
      <c r="Y2" s="14" t="s">
        <v>8</v>
      </c>
      <c r="Z2" s="14" t="s">
        <v>9</v>
      </c>
      <c r="AA2" s="14" t="s">
        <v>10</v>
      </c>
      <c r="AB2" s="14" t="s">
        <v>11</v>
      </c>
      <c r="AC2" s="14" t="s">
        <v>12</v>
      </c>
      <c r="AD2" s="14" t="s">
        <v>13</v>
      </c>
      <c r="AE2" s="14" t="s">
        <v>14</v>
      </c>
      <c r="AF2" s="14" t="s">
        <v>15</v>
      </c>
      <c r="AG2" s="14" t="s">
        <v>16</v>
      </c>
      <c r="AH2" s="14" t="s">
        <v>17</v>
      </c>
      <c r="AI2" s="14" t="s">
        <v>18</v>
      </c>
      <c r="AJ2" s="14" t="s">
        <v>19</v>
      </c>
      <c r="AK2" s="14" t="s">
        <v>20</v>
      </c>
      <c r="AL2" s="15" t="s">
        <v>21</v>
      </c>
      <c r="AM2" s="16"/>
      <c r="AN2" s="13" t="s">
        <v>4</v>
      </c>
      <c r="AO2" s="14" t="s">
        <v>5</v>
      </c>
      <c r="AP2" s="14" t="s">
        <v>6</v>
      </c>
      <c r="AQ2" s="14" t="s">
        <v>7</v>
      </c>
      <c r="AR2" s="14" t="s">
        <v>8</v>
      </c>
      <c r="AS2" s="14" t="s">
        <v>9</v>
      </c>
      <c r="AT2" s="14" t="s">
        <v>10</v>
      </c>
      <c r="AU2" s="14" t="s">
        <v>11</v>
      </c>
      <c r="AV2" s="14" t="s">
        <v>12</v>
      </c>
      <c r="AW2" s="14" t="s">
        <v>13</v>
      </c>
      <c r="AX2" s="14" t="s">
        <v>14</v>
      </c>
      <c r="AY2" s="14" t="s">
        <v>15</v>
      </c>
      <c r="AZ2" s="14" t="s">
        <v>16</v>
      </c>
      <c r="BA2" s="14" t="s">
        <v>17</v>
      </c>
      <c r="BB2" s="14" t="s">
        <v>18</v>
      </c>
      <c r="BC2" s="14" t="s">
        <v>19</v>
      </c>
      <c r="BD2" s="14" t="s">
        <v>20</v>
      </c>
      <c r="BE2" s="15" t="s">
        <v>21</v>
      </c>
      <c r="BG2" s="13" t="s">
        <v>4</v>
      </c>
      <c r="BH2" s="14" t="s">
        <v>5</v>
      </c>
      <c r="BI2" s="14" t="s">
        <v>6</v>
      </c>
      <c r="BJ2" s="14" t="s">
        <v>7</v>
      </c>
      <c r="BK2" s="14" t="s">
        <v>8</v>
      </c>
      <c r="BL2" s="14" t="s">
        <v>9</v>
      </c>
      <c r="BM2" s="14" t="s">
        <v>10</v>
      </c>
      <c r="BN2" s="14" t="s">
        <v>11</v>
      </c>
      <c r="BO2" s="14" t="s">
        <v>12</v>
      </c>
      <c r="BP2" s="14" t="s">
        <v>13</v>
      </c>
      <c r="BQ2" s="14" t="s">
        <v>14</v>
      </c>
      <c r="BR2" s="14" t="s">
        <v>15</v>
      </c>
      <c r="BS2" s="14" t="s">
        <v>16</v>
      </c>
      <c r="BT2" s="14" t="s">
        <v>17</v>
      </c>
      <c r="BU2" s="14" t="s">
        <v>18</v>
      </c>
      <c r="BV2" s="14" t="s">
        <v>19</v>
      </c>
      <c r="BW2" s="14" t="s">
        <v>20</v>
      </c>
      <c r="BX2" s="15" t="s">
        <v>21</v>
      </c>
    </row>
    <row r="3" spans="1:76" x14ac:dyDescent="0.25">
      <c r="A3" s="1">
        <v>200001</v>
      </c>
      <c r="B3" s="18">
        <v>80.753342656951446</v>
      </c>
      <c r="C3" s="18">
        <v>82.991534172537342</v>
      </c>
      <c r="D3" s="18">
        <v>88.299916061338308</v>
      </c>
      <c r="E3" s="18">
        <v>81.952681487566252</v>
      </c>
      <c r="F3" s="18">
        <v>84.677056338918945</v>
      </c>
      <c r="G3" s="18">
        <v>86.242381509468544</v>
      </c>
      <c r="H3" s="18">
        <v>88.036056711390401</v>
      </c>
      <c r="I3" s="18">
        <v>75.506149927839772</v>
      </c>
      <c r="J3" s="18">
        <v>79.114059125526737</v>
      </c>
      <c r="K3" s="18">
        <v>83.248859238017431</v>
      </c>
      <c r="L3" s="18">
        <v>79.839978073843568</v>
      </c>
      <c r="M3" s="18">
        <v>78.774970570174645</v>
      </c>
      <c r="N3" s="18">
        <v>74.062541537222202</v>
      </c>
      <c r="O3" s="18">
        <v>74.58320509932885</v>
      </c>
      <c r="P3" s="18">
        <v>79.0169811299657</v>
      </c>
      <c r="Q3" s="18">
        <v>80.620839389235996</v>
      </c>
      <c r="R3" s="18">
        <v>81.151470329954435</v>
      </c>
      <c r="S3" s="18">
        <v>79.788770127287009</v>
      </c>
    </row>
    <row r="4" spans="1:76" x14ac:dyDescent="0.25">
      <c r="A4" s="1">
        <v>200002</v>
      </c>
      <c r="B4" s="18">
        <v>82.216926302396104</v>
      </c>
      <c r="C4" s="18">
        <v>83.870280027609951</v>
      </c>
      <c r="D4" s="18">
        <v>89.10834479854104</v>
      </c>
      <c r="E4" s="18">
        <v>82.768945099464219</v>
      </c>
      <c r="F4" s="18">
        <v>86.056322591829201</v>
      </c>
      <c r="G4" s="18">
        <v>87.625247141883179</v>
      </c>
      <c r="H4" s="18">
        <v>88.565202917388319</v>
      </c>
      <c r="I4" s="18">
        <v>76.246238064001076</v>
      </c>
      <c r="J4" s="18">
        <v>80.562325084090475</v>
      </c>
      <c r="K4" s="18">
        <v>83.6731077062135</v>
      </c>
      <c r="L4" s="18">
        <v>80.377120971018243</v>
      </c>
      <c r="M4" s="18">
        <v>79.517873189597694</v>
      </c>
      <c r="N4" s="18">
        <v>74.80008388606943</v>
      </c>
      <c r="O4" s="18">
        <v>75.297581004594377</v>
      </c>
      <c r="P4" s="18">
        <v>79.450631190393636</v>
      </c>
      <c r="Q4" s="18">
        <v>82.114962539352234</v>
      </c>
      <c r="R4" s="18">
        <v>81.870787964071809</v>
      </c>
      <c r="S4" s="18">
        <v>80.792915552324914</v>
      </c>
      <c r="U4" s="8">
        <f t="shared" ref="U4:U35" si="0">(B4/B3-1)*100</f>
        <v>1.8124124615647386</v>
      </c>
      <c r="V4" s="8">
        <f t="shared" ref="V4:V35" si="1">(C4/C3-1)*100</f>
        <v>1.0588379451399454</v>
      </c>
      <c r="W4" s="8">
        <f t="shared" ref="W4:W35" si="2">(D4/D3-1)*100</f>
        <v>0.91554870407934974</v>
      </c>
      <c r="X4" s="8">
        <f t="shared" ref="X4:X35" si="3">(E4/E3-1)*100</f>
        <v>0.9960181864480111</v>
      </c>
      <c r="Y4" s="8">
        <f t="shared" ref="Y4:Y35" si="4">(F4/F3-1)*100</f>
        <v>1.6288547483154892</v>
      </c>
      <c r="Z4" s="8">
        <f t="shared" ref="Z4:Z35" si="5">(G4/G3-1)*100</f>
        <v>1.6034641068704891</v>
      </c>
      <c r="AA4" s="8">
        <f t="shared" ref="AA4:AA35" si="6">(H4/H3-1)*100</f>
        <v>0.6010562328258473</v>
      </c>
      <c r="AB4" s="8">
        <f t="shared" ref="AB4:AB35" si="7">(I4/I3-1)*100</f>
        <v>0.98016934629643337</v>
      </c>
      <c r="AC4" s="8">
        <f t="shared" ref="AC4:AC35" si="8">(J4/J3-1)*100</f>
        <v>1.8306050461471601</v>
      </c>
      <c r="AD4" s="8">
        <f t="shared" ref="AD4:AD35" si="9">(K4/K3-1)*100</f>
        <v>0.50961475277768731</v>
      </c>
      <c r="AE4" s="8">
        <f t="shared" ref="AE4:AE35" si="10">(L4/L3-1)*100</f>
        <v>0.67277435456942758</v>
      </c>
      <c r="AF4" s="8">
        <f t="shared" ref="AF4:AF35" si="11">(M4/M3-1)*100</f>
        <v>0.94306937095107735</v>
      </c>
      <c r="AG4" s="8">
        <f t="shared" ref="AG4:AG35" si="12">(N4/N3-1)*100</f>
        <v>0.99583721208993392</v>
      </c>
      <c r="AH4" s="8">
        <f t="shared" ref="AH4:AH35" si="13">(O4/O3-1)*100</f>
        <v>0.95782408963804855</v>
      </c>
      <c r="AI4" s="8">
        <f t="shared" ref="AI4:AI35" si="14">(P4/P3-1)*100</f>
        <v>0.54880616068422317</v>
      </c>
      <c r="AJ4" s="8">
        <f t="shared" ref="AJ4:AJ35" si="15">(Q4/Q3-1)*100</f>
        <v>1.8532716372532843</v>
      </c>
      <c r="AK4" s="8">
        <f t="shared" ref="AK4:AK35" si="16">(R4/R3-1)*100</f>
        <v>0.88638891099901418</v>
      </c>
      <c r="AL4" s="8">
        <f t="shared" ref="AL4:AL35" si="17">(S4/S3-1)*100</f>
        <v>1.258504703651897</v>
      </c>
      <c r="AM4" s="8"/>
      <c r="BG4" s="17">
        <f>U4*4</f>
        <v>7.2496498462589543</v>
      </c>
      <c r="BH4" s="17">
        <f t="shared" ref="BH4:BH63" si="18">V4*4</f>
        <v>4.2353517805597818</v>
      </c>
      <c r="BI4" s="17">
        <f t="shared" ref="BI4:BI63" si="19">W4*4</f>
        <v>3.662194816317399</v>
      </c>
      <c r="BJ4" s="17">
        <f t="shared" ref="BJ4:BJ63" si="20">X4*4</f>
        <v>3.9840727457920444</v>
      </c>
      <c r="BK4" s="17">
        <f t="shared" ref="BK4:BK63" si="21">Y4*4</f>
        <v>6.5154189932619566</v>
      </c>
      <c r="BL4" s="17">
        <f t="shared" ref="BL4:BL63" si="22">Z4*4</f>
        <v>6.4138564274819565</v>
      </c>
      <c r="BM4" s="17">
        <f t="shared" ref="BM4:BM63" si="23">AA4*4</f>
        <v>2.4042249313033892</v>
      </c>
      <c r="BN4" s="17">
        <f t="shared" ref="BN4:BN63" si="24">AB4*4</f>
        <v>3.9206773851857335</v>
      </c>
      <c r="BO4" s="17">
        <f t="shared" ref="BO4:BO63" si="25">AC4*4</f>
        <v>7.3224201845886405</v>
      </c>
      <c r="BP4" s="17">
        <f t="shared" ref="BP4:BP63" si="26">AD4*4</f>
        <v>2.0384590111107492</v>
      </c>
      <c r="BQ4" s="17">
        <f t="shared" ref="BQ4:BQ63" si="27">AE4*4</f>
        <v>2.6910974182777103</v>
      </c>
      <c r="BR4" s="17">
        <f t="shared" ref="BR4:BR63" si="28">AF4*4</f>
        <v>3.7722774838043094</v>
      </c>
      <c r="BS4" s="17">
        <f t="shared" ref="BS4:BS63" si="29">AG4*4</f>
        <v>3.9833488483597357</v>
      </c>
      <c r="BT4" s="17">
        <f t="shared" ref="BT4:BT63" si="30">AH4*4</f>
        <v>3.8312963585521942</v>
      </c>
      <c r="BU4" s="17">
        <f t="shared" ref="BU4:BU63" si="31">AI4*4</f>
        <v>2.1952246427368927</v>
      </c>
      <c r="BV4" s="17">
        <f t="shared" ref="BV4:BV63" si="32">AJ4*4</f>
        <v>7.413086549013137</v>
      </c>
      <c r="BW4" s="17">
        <f t="shared" ref="BW4:BW63" si="33">AK4*4</f>
        <v>3.5455556439960567</v>
      </c>
      <c r="BX4" s="17">
        <f t="shared" ref="BX4:BX63" si="34">AL4*4</f>
        <v>5.0340188146075882</v>
      </c>
    </row>
    <row r="5" spans="1:76" x14ac:dyDescent="0.25">
      <c r="A5" s="1">
        <v>200003</v>
      </c>
      <c r="B5" s="18">
        <v>83.300009579015011</v>
      </c>
      <c r="C5" s="18">
        <v>84.291784181026145</v>
      </c>
      <c r="D5" s="18">
        <v>89.823872013307323</v>
      </c>
      <c r="E5" s="18">
        <v>83.824346830764782</v>
      </c>
      <c r="F5" s="18">
        <v>87.543708992826353</v>
      </c>
      <c r="G5" s="18">
        <v>88.940613895907106</v>
      </c>
      <c r="H5" s="18">
        <v>89.091356713910955</v>
      </c>
      <c r="I5" s="18">
        <v>76.86529356339112</v>
      </c>
      <c r="J5" s="18">
        <v>80.902127266349595</v>
      </c>
      <c r="K5" s="18">
        <v>85.087171094482997</v>
      </c>
      <c r="L5" s="18">
        <v>80.891024487190975</v>
      </c>
      <c r="M5" s="18">
        <v>80.186743405185936</v>
      </c>
      <c r="N5" s="18">
        <v>75.60062436505109</v>
      </c>
      <c r="O5" s="18">
        <v>76.303773266025885</v>
      </c>
      <c r="P5" s="18">
        <v>80.500341649873022</v>
      </c>
      <c r="Q5" s="18">
        <v>83.913846651593161</v>
      </c>
      <c r="R5" s="18">
        <v>83.118580930269729</v>
      </c>
      <c r="S5" s="18">
        <v>81.66522587620419</v>
      </c>
      <c r="U5" s="8">
        <f t="shared" si="0"/>
        <v>1.3173482947237636</v>
      </c>
      <c r="V5" s="8">
        <f t="shared" si="1"/>
        <v>0.50256676533979583</v>
      </c>
      <c r="W5" s="8">
        <f t="shared" si="2"/>
        <v>0.80298564223582058</v>
      </c>
      <c r="X5" s="8">
        <f t="shared" si="3"/>
        <v>1.2751180168265819</v>
      </c>
      <c r="Y5" s="8">
        <f t="shared" si="4"/>
        <v>1.7283871262451234</v>
      </c>
      <c r="Z5" s="8">
        <f t="shared" si="5"/>
        <v>1.5011275824353243</v>
      </c>
      <c r="AA5" s="8">
        <f t="shared" si="6"/>
        <v>0.59408636709545881</v>
      </c>
      <c r="AB5" s="8">
        <f t="shared" si="7"/>
        <v>0.81191612217039744</v>
      </c>
      <c r="AC5" s="8">
        <f t="shared" si="8"/>
        <v>0.42178795349370191</v>
      </c>
      <c r="AD5" s="8">
        <f t="shared" si="9"/>
        <v>1.6899855007590281</v>
      </c>
      <c r="AE5" s="8">
        <f t="shared" si="10"/>
        <v>0.63936541887090748</v>
      </c>
      <c r="AF5" s="8">
        <f t="shared" si="11"/>
        <v>0.84115707420069352</v>
      </c>
      <c r="AG5" s="8">
        <f t="shared" si="12"/>
        <v>1.0702400818172642</v>
      </c>
      <c r="AH5" s="8">
        <f t="shared" si="13"/>
        <v>1.336287631033084</v>
      </c>
      <c r="AI5" s="8">
        <f t="shared" si="14"/>
        <v>1.3212109756105983</v>
      </c>
      <c r="AJ5" s="8">
        <f t="shared" si="15"/>
        <v>2.1906898044054213</v>
      </c>
      <c r="AK5" s="8">
        <f t="shared" si="16"/>
        <v>1.5241003503539075</v>
      </c>
      <c r="AL5" s="8">
        <f t="shared" si="17"/>
        <v>1.0796866506374903</v>
      </c>
      <c r="AM5" s="8"/>
      <c r="BG5" s="17">
        <f t="shared" ref="BG5:BG63" si="35">U5*4</f>
        <v>5.2693931788950543</v>
      </c>
      <c r="BH5" s="17">
        <f t="shared" si="18"/>
        <v>2.0102670613591833</v>
      </c>
      <c r="BI5" s="17">
        <f t="shared" si="19"/>
        <v>3.2119425689432823</v>
      </c>
      <c r="BJ5" s="17">
        <f t="shared" si="20"/>
        <v>5.1004720673063275</v>
      </c>
      <c r="BK5" s="17">
        <f t="shared" si="21"/>
        <v>6.9135485049804934</v>
      </c>
      <c r="BL5" s="17">
        <f t="shared" si="22"/>
        <v>6.0045103297412972</v>
      </c>
      <c r="BM5" s="17">
        <f t="shared" si="23"/>
        <v>2.3763454683818352</v>
      </c>
      <c r="BN5" s="17">
        <f t="shared" si="24"/>
        <v>3.2476644886815897</v>
      </c>
      <c r="BO5" s="17">
        <f t="shared" si="25"/>
        <v>1.6871518139748076</v>
      </c>
      <c r="BP5" s="17">
        <f t="shared" si="26"/>
        <v>6.7599420030361124</v>
      </c>
      <c r="BQ5" s="17">
        <f t="shared" si="27"/>
        <v>2.5574616754836299</v>
      </c>
      <c r="BR5" s="17">
        <f t="shared" si="28"/>
        <v>3.3646282968027741</v>
      </c>
      <c r="BS5" s="17">
        <f t="shared" si="29"/>
        <v>4.2809603272690566</v>
      </c>
      <c r="BT5" s="17">
        <f t="shared" si="30"/>
        <v>5.345150524132336</v>
      </c>
      <c r="BU5" s="17">
        <f t="shared" si="31"/>
        <v>5.2848439024423932</v>
      </c>
      <c r="BV5" s="17">
        <f t="shared" si="32"/>
        <v>8.7627592176216851</v>
      </c>
      <c r="BW5" s="17">
        <f t="shared" si="33"/>
        <v>6.0964014014156298</v>
      </c>
      <c r="BX5" s="17">
        <f t="shared" si="34"/>
        <v>4.318746602549961</v>
      </c>
    </row>
    <row r="6" spans="1:76" x14ac:dyDescent="0.25">
      <c r="A6" s="1">
        <v>200004</v>
      </c>
      <c r="B6" s="18">
        <v>83.999532569643506</v>
      </c>
      <c r="C6" s="18">
        <v>84.838483599468461</v>
      </c>
      <c r="D6" s="18">
        <v>90.776394036844678</v>
      </c>
      <c r="E6" s="18">
        <v>84.713153204644598</v>
      </c>
      <c r="F6" s="18">
        <v>88.647112448334042</v>
      </c>
      <c r="G6" s="18">
        <v>90.174950756791006</v>
      </c>
      <c r="H6" s="18">
        <v>89.678054530143328</v>
      </c>
      <c r="I6" s="18">
        <v>77.782361358372299</v>
      </c>
      <c r="J6" s="18">
        <v>81.736425904669062</v>
      </c>
      <c r="K6" s="18">
        <v>85.271006591682749</v>
      </c>
      <c r="L6" s="18">
        <v>81.708100312575084</v>
      </c>
      <c r="M6" s="18">
        <v>81.135197444654082</v>
      </c>
      <c r="N6" s="18">
        <v>76.636751840854515</v>
      </c>
      <c r="O6" s="18">
        <v>77.267671294516347</v>
      </c>
      <c r="P6" s="18">
        <v>81.586691956584886</v>
      </c>
      <c r="Q6" s="18">
        <v>85.240057983841893</v>
      </c>
      <c r="R6" s="18">
        <v>83.51434840257447</v>
      </c>
      <c r="S6" s="18">
        <v>82.497064252516594</v>
      </c>
      <c r="U6" s="8">
        <f t="shared" si="0"/>
        <v>0.83976339758395913</v>
      </c>
      <c r="V6" s="8">
        <f t="shared" si="1"/>
        <v>0.64857972073317782</v>
      </c>
      <c r="W6" s="8">
        <f t="shared" si="2"/>
        <v>1.0604330476827295</v>
      </c>
      <c r="X6" s="8">
        <f t="shared" si="3"/>
        <v>1.0603200710579408</v>
      </c>
      <c r="Y6" s="8">
        <f t="shared" si="4"/>
        <v>1.2604029098174374</v>
      </c>
      <c r="Z6" s="8">
        <f t="shared" si="5"/>
        <v>1.387821386446153</v>
      </c>
      <c r="AA6" s="8">
        <f t="shared" si="6"/>
        <v>0.65853505645487864</v>
      </c>
      <c r="AB6" s="8">
        <f t="shared" si="7"/>
        <v>1.1930843589699869</v>
      </c>
      <c r="AC6" s="8">
        <f t="shared" si="8"/>
        <v>1.0312443770146507</v>
      </c>
      <c r="AD6" s="8">
        <f t="shared" si="9"/>
        <v>0.21605548149628007</v>
      </c>
      <c r="AE6" s="8">
        <f t="shared" si="10"/>
        <v>1.0100945445603804</v>
      </c>
      <c r="AF6" s="8">
        <f t="shared" si="11"/>
        <v>1.1828065328399529</v>
      </c>
      <c r="AG6" s="8">
        <f t="shared" si="12"/>
        <v>1.3705276702481894</v>
      </c>
      <c r="AH6" s="8">
        <f t="shared" si="13"/>
        <v>1.2632376974726078</v>
      </c>
      <c r="AI6" s="8">
        <f t="shared" si="14"/>
        <v>1.3494977591981261</v>
      </c>
      <c r="AJ6" s="8">
        <f t="shared" si="15"/>
        <v>1.5804439733946518</v>
      </c>
      <c r="AK6" s="8">
        <f t="shared" si="16"/>
        <v>0.47614801392814599</v>
      </c>
      <c r="AL6" s="8">
        <f t="shared" si="17"/>
        <v>1.0185955740493302</v>
      </c>
      <c r="AM6" s="8"/>
      <c r="BG6" s="17">
        <f t="shared" si="35"/>
        <v>3.3590535903358365</v>
      </c>
      <c r="BH6" s="17">
        <f t="shared" si="18"/>
        <v>2.5943188829327113</v>
      </c>
      <c r="BI6" s="17">
        <f t="shared" si="19"/>
        <v>4.241732190730918</v>
      </c>
      <c r="BJ6" s="17">
        <f t="shared" si="20"/>
        <v>4.2412802842317632</v>
      </c>
      <c r="BK6" s="17">
        <f t="shared" si="21"/>
        <v>5.0416116392697496</v>
      </c>
      <c r="BL6" s="17">
        <f t="shared" si="22"/>
        <v>5.5512855457846122</v>
      </c>
      <c r="BM6" s="17">
        <f t="shared" si="23"/>
        <v>2.6341402258195146</v>
      </c>
      <c r="BN6" s="17">
        <f t="shared" si="24"/>
        <v>4.7723374358799475</v>
      </c>
      <c r="BO6" s="17">
        <f t="shared" si="25"/>
        <v>4.1249775080586026</v>
      </c>
      <c r="BP6" s="17">
        <f t="shared" si="26"/>
        <v>0.86422192598512027</v>
      </c>
      <c r="BQ6" s="17">
        <f t="shared" si="27"/>
        <v>4.0403781782415216</v>
      </c>
      <c r="BR6" s="17">
        <f t="shared" si="28"/>
        <v>4.7312261313598114</v>
      </c>
      <c r="BS6" s="17">
        <f t="shared" si="29"/>
        <v>5.4821106809927578</v>
      </c>
      <c r="BT6" s="17">
        <f t="shared" si="30"/>
        <v>5.0529507898904313</v>
      </c>
      <c r="BU6" s="17">
        <f t="shared" si="31"/>
        <v>5.3979910367925044</v>
      </c>
      <c r="BV6" s="17">
        <f t="shared" si="32"/>
        <v>6.3217758935786073</v>
      </c>
      <c r="BW6" s="17">
        <f t="shared" si="33"/>
        <v>1.9045920557125839</v>
      </c>
      <c r="BX6" s="17">
        <f t="shared" si="34"/>
        <v>4.0743822961973208</v>
      </c>
    </row>
    <row r="7" spans="1:76" x14ac:dyDescent="0.25">
      <c r="A7" s="1">
        <v>200101</v>
      </c>
      <c r="B7" s="18">
        <v>84.638026299291425</v>
      </c>
      <c r="C7" s="18">
        <v>85.828660357357705</v>
      </c>
      <c r="D7" s="18">
        <v>91.864187151332345</v>
      </c>
      <c r="E7" s="18">
        <v>84.723786024906843</v>
      </c>
      <c r="F7" s="18">
        <v>89.755332452946533</v>
      </c>
      <c r="G7" s="18">
        <v>90.856069871445939</v>
      </c>
      <c r="H7" s="18">
        <v>89.954156323728299</v>
      </c>
      <c r="I7" s="18">
        <v>78.642387369880083</v>
      </c>
      <c r="J7" s="18">
        <v>83.342257879701677</v>
      </c>
      <c r="K7" s="18">
        <v>86.871827116967111</v>
      </c>
      <c r="L7" s="18">
        <v>82.06822615984531</v>
      </c>
      <c r="M7" s="18">
        <v>81.506521555079203</v>
      </c>
      <c r="N7" s="18">
        <v>77.427053152733322</v>
      </c>
      <c r="O7" s="18">
        <v>77.938678846671323</v>
      </c>
      <c r="P7" s="18">
        <v>82.084815467639629</v>
      </c>
      <c r="Q7" s="18">
        <v>85.137822163810142</v>
      </c>
      <c r="R7" s="18">
        <v>83.824057031623411</v>
      </c>
      <c r="S7" s="18">
        <v>83.377185165628021</v>
      </c>
      <c r="U7" s="8">
        <f t="shared" si="0"/>
        <v>0.76011581269044282</v>
      </c>
      <c r="V7" s="8">
        <f t="shared" si="1"/>
        <v>1.1671316080612337</v>
      </c>
      <c r="W7" s="8">
        <f t="shared" si="2"/>
        <v>1.1983215747104259</v>
      </c>
      <c r="X7" s="8">
        <f t="shared" si="3"/>
        <v>1.2551557650741785E-2</v>
      </c>
      <c r="Y7" s="8">
        <f t="shared" si="4"/>
        <v>1.2501478886392192</v>
      </c>
      <c r="Z7" s="8">
        <f t="shared" si="5"/>
        <v>0.75533073091658132</v>
      </c>
      <c r="AA7" s="8">
        <f t="shared" si="6"/>
        <v>0.30788111431672149</v>
      </c>
      <c r="AB7" s="8">
        <f t="shared" si="7"/>
        <v>1.1056825692721262</v>
      </c>
      <c r="AC7" s="8">
        <f t="shared" si="8"/>
        <v>1.9646466765081305</v>
      </c>
      <c r="AD7" s="8">
        <f t="shared" si="9"/>
        <v>1.8773327409512541</v>
      </c>
      <c r="AE7" s="8">
        <f t="shared" si="10"/>
        <v>0.44074681199606225</v>
      </c>
      <c r="AF7" s="8">
        <f t="shared" si="11"/>
        <v>0.45766094385659706</v>
      </c>
      <c r="AG7" s="8">
        <f t="shared" si="12"/>
        <v>1.0312301772913868</v>
      </c>
      <c r="AH7" s="8">
        <f t="shared" si="13"/>
        <v>0.86841953550966799</v>
      </c>
      <c r="AI7" s="8">
        <f t="shared" si="14"/>
        <v>0.61054505227373657</v>
      </c>
      <c r="AJ7" s="8">
        <f t="shared" si="15"/>
        <v>-0.11993870305805343</v>
      </c>
      <c r="AK7" s="8">
        <f t="shared" si="16"/>
        <v>0.37084481286497883</v>
      </c>
      <c r="AL7" s="8">
        <f t="shared" si="17"/>
        <v>1.0668511917193202</v>
      </c>
      <c r="AM7" s="8"/>
      <c r="AN7" s="8">
        <f>(B7/B3-1)*100</f>
        <v>4.8105546030986268</v>
      </c>
      <c r="AO7" s="8">
        <f t="shared" ref="AO7:BE7" si="36">(C7/C3-1)*100</f>
        <v>3.4185730064009379</v>
      </c>
      <c r="AP7" s="8">
        <f t="shared" si="36"/>
        <v>4.0365509379624909</v>
      </c>
      <c r="AQ7" s="8">
        <f t="shared" si="36"/>
        <v>3.3813470005383817</v>
      </c>
      <c r="AR7" s="8">
        <f t="shared" si="36"/>
        <v>5.9972279783815807</v>
      </c>
      <c r="AS7" s="8">
        <f t="shared" si="36"/>
        <v>5.3496764366031124</v>
      </c>
      <c r="AT7" s="8">
        <f t="shared" si="36"/>
        <v>2.1787659329472575</v>
      </c>
      <c r="AU7" s="8">
        <f t="shared" si="36"/>
        <v>4.1536185397316183</v>
      </c>
      <c r="AV7" s="8">
        <f t="shared" si="36"/>
        <v>5.3444341004754259</v>
      </c>
      <c r="AW7" s="8">
        <f t="shared" si="36"/>
        <v>4.3519730025263437</v>
      </c>
      <c r="AX7" s="8">
        <f t="shared" si="36"/>
        <v>2.7908926577370208</v>
      </c>
      <c r="AY7" s="8">
        <f t="shared" si="36"/>
        <v>3.4675366618781789</v>
      </c>
      <c r="AZ7" s="8">
        <f t="shared" si="36"/>
        <v>4.5427979457337342</v>
      </c>
      <c r="BA7" s="8">
        <f t="shared" si="36"/>
        <v>4.4989669495614892</v>
      </c>
      <c r="BB7" s="8">
        <f t="shared" si="36"/>
        <v>3.8825000573332602</v>
      </c>
      <c r="BC7" s="8">
        <f t="shared" si="36"/>
        <v>5.6027483821722956</v>
      </c>
      <c r="BD7" s="8">
        <f t="shared" si="36"/>
        <v>3.2933312123643477</v>
      </c>
      <c r="BE7" s="8">
        <f t="shared" si="36"/>
        <v>4.4973935963875888</v>
      </c>
      <c r="BG7" s="17">
        <f t="shared" si="35"/>
        <v>3.0404632507617713</v>
      </c>
      <c r="BH7" s="17">
        <f t="shared" si="18"/>
        <v>4.6685264322449349</v>
      </c>
      <c r="BI7" s="17">
        <f t="shared" si="19"/>
        <v>4.7932862988417035</v>
      </c>
      <c r="BJ7" s="17">
        <f t="shared" si="20"/>
        <v>5.0206230602967139E-2</v>
      </c>
      <c r="BK7" s="17">
        <f t="shared" si="21"/>
        <v>5.0005915545568769</v>
      </c>
      <c r="BL7" s="17">
        <f t="shared" si="22"/>
        <v>3.0213229236663253</v>
      </c>
      <c r="BM7" s="17">
        <f t="shared" si="23"/>
        <v>1.231524457266886</v>
      </c>
      <c r="BN7" s="17">
        <f t="shared" si="24"/>
        <v>4.4227302770885046</v>
      </c>
      <c r="BO7" s="17">
        <f t="shared" si="25"/>
        <v>7.8585867060325221</v>
      </c>
      <c r="BP7" s="17">
        <f t="shared" si="26"/>
        <v>7.5093309638050165</v>
      </c>
      <c r="BQ7" s="17">
        <f t="shared" si="27"/>
        <v>1.762987247984249</v>
      </c>
      <c r="BR7" s="17">
        <f t="shared" si="28"/>
        <v>1.8306437754263882</v>
      </c>
      <c r="BS7" s="17">
        <f t="shared" si="29"/>
        <v>4.1249207091655471</v>
      </c>
      <c r="BT7" s="17">
        <f t="shared" si="30"/>
        <v>3.473678142038672</v>
      </c>
      <c r="BU7" s="17">
        <f t="shared" si="31"/>
        <v>2.4421802090949463</v>
      </c>
      <c r="BV7" s="17">
        <f t="shared" si="32"/>
        <v>-0.47975481223221372</v>
      </c>
      <c r="BW7" s="17">
        <f t="shared" si="33"/>
        <v>1.4833792514599153</v>
      </c>
      <c r="BX7" s="17">
        <f t="shared" si="34"/>
        <v>4.2674047668772808</v>
      </c>
    </row>
    <row r="8" spans="1:76" x14ac:dyDescent="0.25">
      <c r="A8" s="1">
        <v>200102</v>
      </c>
      <c r="B8" s="18">
        <v>85.367758201931707</v>
      </c>
      <c r="C8" s="18">
        <v>85.812482743913321</v>
      </c>
      <c r="D8" s="18">
        <v>93.19831692153609</v>
      </c>
      <c r="E8" s="18">
        <v>85.000710293427531</v>
      </c>
      <c r="F8" s="18">
        <v>90.573317863238699</v>
      </c>
      <c r="G8" s="18">
        <v>91.758982016438779</v>
      </c>
      <c r="H8" s="18">
        <v>90.637752749892229</v>
      </c>
      <c r="I8" s="18">
        <v>79.512676247599146</v>
      </c>
      <c r="J8" s="18">
        <v>83.670505692740207</v>
      </c>
      <c r="K8" s="18">
        <v>88.175982871227106</v>
      </c>
      <c r="L8" s="18">
        <v>82.652891829860238</v>
      </c>
      <c r="M8" s="18">
        <v>82.300547311376874</v>
      </c>
      <c r="N8" s="18">
        <v>77.926341854363955</v>
      </c>
      <c r="O8" s="18">
        <v>78.834089291706832</v>
      </c>
      <c r="P8" s="18">
        <v>81.989558281124133</v>
      </c>
      <c r="Q8" s="18">
        <v>85.640445603295845</v>
      </c>
      <c r="R8" s="18">
        <v>84.529163391901506</v>
      </c>
      <c r="S8" s="18">
        <v>83.99876341543019</v>
      </c>
      <c r="U8" s="8">
        <f t="shared" si="0"/>
        <v>0.8621797252925667</v>
      </c>
      <c r="V8" s="8">
        <f t="shared" si="1"/>
        <v>-1.8848731154641474E-2</v>
      </c>
      <c r="W8" s="8">
        <f t="shared" si="2"/>
        <v>1.4522849562756956</v>
      </c>
      <c r="X8" s="8">
        <f t="shared" si="3"/>
        <v>0.32685539859995671</v>
      </c>
      <c r="Y8" s="8">
        <f t="shared" si="4"/>
        <v>0.91135020943851064</v>
      </c>
      <c r="Z8" s="8">
        <f t="shared" si="5"/>
        <v>0.993782964936063</v>
      </c>
      <c r="AA8" s="8">
        <f t="shared" si="6"/>
        <v>0.75993867776802393</v>
      </c>
      <c r="AB8" s="8">
        <f t="shared" si="7"/>
        <v>1.1066409691071755</v>
      </c>
      <c r="AC8" s="8">
        <f t="shared" si="8"/>
        <v>0.39385519589874018</v>
      </c>
      <c r="AD8" s="8">
        <f t="shared" si="9"/>
        <v>1.5012413086512355</v>
      </c>
      <c r="AE8" s="8">
        <f t="shared" si="10"/>
        <v>0.71241416730047913</v>
      </c>
      <c r="AF8" s="8">
        <f t="shared" si="11"/>
        <v>0.97418677812315391</v>
      </c>
      <c r="AG8" s="8">
        <f t="shared" si="12"/>
        <v>0.64485045123148232</v>
      </c>
      <c r="AH8" s="8">
        <f t="shared" si="13"/>
        <v>1.1488653108901792</v>
      </c>
      <c r="AI8" s="8">
        <f t="shared" si="14"/>
        <v>-0.11604726888013728</v>
      </c>
      <c r="AJ8" s="8">
        <f t="shared" si="15"/>
        <v>0.59036445461175813</v>
      </c>
      <c r="AK8" s="8">
        <f t="shared" si="16"/>
        <v>0.84117422282732335</v>
      </c>
      <c r="AL8" s="8">
        <f t="shared" si="17"/>
        <v>0.74550160042872182</v>
      </c>
      <c r="AM8" s="8"/>
      <c r="AN8" s="8">
        <f t="shared" ref="AN8:BE8" si="37">(B8/B4-1)*100</f>
        <v>3.8323396911564833</v>
      </c>
      <c r="AO8" s="8">
        <f t="shared" si="37"/>
        <v>2.315722226829342</v>
      </c>
      <c r="AP8" s="8">
        <f t="shared" si="37"/>
        <v>4.5898867634022178</v>
      </c>
      <c r="AQ8" s="8">
        <f t="shared" si="37"/>
        <v>2.6963798937891248</v>
      </c>
      <c r="AR8" s="8">
        <f t="shared" si="37"/>
        <v>5.2488825171322917</v>
      </c>
      <c r="AS8" s="8">
        <f t="shared" si="37"/>
        <v>4.7175157952618729</v>
      </c>
      <c r="AT8" s="8">
        <f t="shared" si="37"/>
        <v>2.340140104954247</v>
      </c>
      <c r="AU8" s="8">
        <f t="shared" si="37"/>
        <v>4.2840647178634894</v>
      </c>
      <c r="AV8" s="8">
        <f t="shared" si="37"/>
        <v>3.8581068823490883</v>
      </c>
      <c r="AW8" s="8">
        <f t="shared" si="37"/>
        <v>5.3815082150692417</v>
      </c>
      <c r="AX8" s="8">
        <f t="shared" si="37"/>
        <v>2.8313664776106862</v>
      </c>
      <c r="AY8" s="8">
        <f t="shared" si="37"/>
        <v>3.4994322787586851</v>
      </c>
      <c r="AZ8" s="8">
        <f t="shared" si="37"/>
        <v>4.1794845752529231</v>
      </c>
      <c r="BA8" s="8">
        <f t="shared" si="37"/>
        <v>4.6967090309271375</v>
      </c>
      <c r="BB8" s="8">
        <f t="shared" si="37"/>
        <v>3.1956034240260056</v>
      </c>
      <c r="BC8" s="8">
        <f t="shared" si="37"/>
        <v>4.2933503894056813</v>
      </c>
      <c r="BD8" s="8">
        <f t="shared" si="37"/>
        <v>3.2470377944771922</v>
      </c>
      <c r="BE8" s="8">
        <f t="shared" si="37"/>
        <v>3.9679814018210857</v>
      </c>
      <c r="BG8" s="17">
        <f t="shared" si="35"/>
        <v>3.4487189011702668</v>
      </c>
      <c r="BH8" s="17">
        <f t="shared" si="18"/>
        <v>-7.5394924618565895E-2</v>
      </c>
      <c r="BI8" s="17">
        <f t="shared" si="19"/>
        <v>5.8091398251027826</v>
      </c>
      <c r="BJ8" s="17">
        <f t="shared" si="20"/>
        <v>1.3074215943998269</v>
      </c>
      <c r="BK8" s="17">
        <f t="shared" si="21"/>
        <v>3.6454008377540426</v>
      </c>
      <c r="BL8" s="17">
        <f t="shared" si="22"/>
        <v>3.975131859744252</v>
      </c>
      <c r="BM8" s="17">
        <f t="shared" si="23"/>
        <v>3.0397547110720957</v>
      </c>
      <c r="BN8" s="17">
        <f t="shared" si="24"/>
        <v>4.4265638764287019</v>
      </c>
      <c r="BO8" s="17">
        <f t="shared" si="25"/>
        <v>1.5754207835949607</v>
      </c>
      <c r="BP8" s="17">
        <f t="shared" si="26"/>
        <v>6.004965234604942</v>
      </c>
      <c r="BQ8" s="17">
        <f t="shared" si="27"/>
        <v>2.8496566692019165</v>
      </c>
      <c r="BR8" s="17">
        <f t="shared" si="28"/>
        <v>3.8967471124926156</v>
      </c>
      <c r="BS8" s="17">
        <f t="shared" si="29"/>
        <v>2.5794018049259293</v>
      </c>
      <c r="BT8" s="17">
        <f t="shared" si="30"/>
        <v>4.5954612435607167</v>
      </c>
      <c r="BU8" s="17">
        <f t="shared" si="31"/>
        <v>-0.46418907552054911</v>
      </c>
      <c r="BV8" s="17">
        <f t="shared" si="32"/>
        <v>2.3614578184470325</v>
      </c>
      <c r="BW8" s="17">
        <f t="shared" si="33"/>
        <v>3.3646968913092934</v>
      </c>
      <c r="BX8" s="17">
        <f t="shared" si="34"/>
        <v>2.9820064017148873</v>
      </c>
    </row>
    <row r="9" spans="1:76" x14ac:dyDescent="0.25">
      <c r="A9" s="1">
        <v>200103</v>
      </c>
      <c r="B9" s="18">
        <v>85.779599633322988</v>
      </c>
      <c r="C9" s="18">
        <v>86.318749340996249</v>
      </c>
      <c r="D9" s="18">
        <v>93.216602838785761</v>
      </c>
      <c r="E9" s="18">
        <v>85.3578946484771</v>
      </c>
      <c r="F9" s="18">
        <v>90.938784757953528</v>
      </c>
      <c r="G9" s="18">
        <v>92.581482433819872</v>
      </c>
      <c r="H9" s="18">
        <v>91.122712874495875</v>
      </c>
      <c r="I9" s="18">
        <v>80.403824441955663</v>
      </c>
      <c r="J9" s="18">
        <v>84.362169958821127</v>
      </c>
      <c r="K9" s="18">
        <v>89.498902932705548</v>
      </c>
      <c r="L9" s="18">
        <v>83.446555581752335</v>
      </c>
      <c r="M9" s="18">
        <v>83.162589320552939</v>
      </c>
      <c r="N9" s="18">
        <v>79.288758748120742</v>
      </c>
      <c r="O9" s="18">
        <v>79.665354571443544</v>
      </c>
      <c r="P9" s="18">
        <v>82.624966039011881</v>
      </c>
      <c r="Q9" s="18">
        <v>85.986784073525769</v>
      </c>
      <c r="R9" s="18">
        <v>84.435684517719721</v>
      </c>
      <c r="S9" s="18">
        <v>84.781722410305534</v>
      </c>
      <c r="U9" s="8">
        <f t="shared" si="0"/>
        <v>0.48243205639428854</v>
      </c>
      <c r="V9" s="8">
        <f t="shared" si="1"/>
        <v>0.58996847649048778</v>
      </c>
      <c r="W9" s="8">
        <f t="shared" si="2"/>
        <v>1.9620437207112928E-2</v>
      </c>
      <c r="X9" s="8">
        <f t="shared" si="3"/>
        <v>0.42021337682538462</v>
      </c>
      <c r="Y9" s="8">
        <f t="shared" si="4"/>
        <v>0.40350392735601925</v>
      </c>
      <c r="Z9" s="8">
        <f t="shared" si="5"/>
        <v>0.89637046892450112</v>
      </c>
      <c r="AA9" s="8">
        <f t="shared" si="6"/>
        <v>0.53505312068125033</v>
      </c>
      <c r="AB9" s="8">
        <f t="shared" si="7"/>
        <v>1.120762419795196</v>
      </c>
      <c r="AC9" s="8">
        <f t="shared" si="8"/>
        <v>0.82665242710602271</v>
      </c>
      <c r="AD9" s="8">
        <f t="shared" si="9"/>
        <v>1.5003179078938667</v>
      </c>
      <c r="AE9" s="8">
        <f t="shared" si="10"/>
        <v>0.96023712458341848</v>
      </c>
      <c r="AF9" s="8">
        <f t="shared" si="11"/>
        <v>1.0474316846455611</v>
      </c>
      <c r="AG9" s="8">
        <f t="shared" si="12"/>
        <v>1.7483393437138339</v>
      </c>
      <c r="AH9" s="8">
        <f t="shared" si="13"/>
        <v>1.0544490171768395</v>
      </c>
      <c r="AI9" s="8">
        <f t="shared" si="14"/>
        <v>0.77498619483846731</v>
      </c>
      <c r="AJ9" s="8">
        <f t="shared" si="15"/>
        <v>0.40440993480375109</v>
      </c>
      <c r="AK9" s="8">
        <f t="shared" si="16"/>
        <v>-0.11058771958784019</v>
      </c>
      <c r="AL9" s="8">
        <f t="shared" si="17"/>
        <v>0.9321077633049013</v>
      </c>
      <c r="AM9" s="8"/>
      <c r="AN9" s="8">
        <f t="shared" ref="AN9:BE9" si="38">(B9/B5-1)*100</f>
        <v>2.9766984023644527</v>
      </c>
      <c r="AO9" s="8">
        <f t="shared" si="38"/>
        <v>2.4047007423843025</v>
      </c>
      <c r="AP9" s="8">
        <f t="shared" si="38"/>
        <v>3.7770926029283336</v>
      </c>
      <c r="AQ9" s="8">
        <f t="shared" si="38"/>
        <v>1.8294778017279745</v>
      </c>
      <c r="AR9" s="8">
        <f t="shared" si="38"/>
        <v>3.8781493315589222</v>
      </c>
      <c r="AS9" s="8">
        <f t="shared" si="38"/>
        <v>4.0935950163036861</v>
      </c>
      <c r="AT9" s="8">
        <f t="shared" si="38"/>
        <v>2.2800821937283944</v>
      </c>
      <c r="AU9" s="8">
        <f t="shared" si="38"/>
        <v>4.6035482524324323</v>
      </c>
      <c r="AV9" s="8">
        <f t="shared" si="38"/>
        <v>4.2768253560011127</v>
      </c>
      <c r="AW9" s="8">
        <f t="shared" si="38"/>
        <v>5.1849553598669385</v>
      </c>
      <c r="AX9" s="8">
        <f t="shared" si="38"/>
        <v>3.1592270103663056</v>
      </c>
      <c r="AY9" s="8">
        <f t="shared" si="38"/>
        <v>3.7111444972019569</v>
      </c>
      <c r="AZ9" s="8">
        <f t="shared" si="38"/>
        <v>4.8784443436086455</v>
      </c>
      <c r="BA9" s="8">
        <f t="shared" si="38"/>
        <v>4.4055243424172774</v>
      </c>
      <c r="BB9" s="8">
        <f t="shared" si="38"/>
        <v>2.639273754116056</v>
      </c>
      <c r="BC9" s="8">
        <f t="shared" si="38"/>
        <v>2.4703162882514063</v>
      </c>
      <c r="BD9" s="8">
        <f t="shared" si="38"/>
        <v>1.5846078851549983</v>
      </c>
      <c r="BE9" s="8">
        <f t="shared" si="38"/>
        <v>3.8161855314349014</v>
      </c>
      <c r="BG9" s="17">
        <f t="shared" si="35"/>
        <v>1.9297282255771542</v>
      </c>
      <c r="BH9" s="17">
        <f t="shared" si="18"/>
        <v>2.3598739059619511</v>
      </c>
      <c r="BI9" s="17">
        <f t="shared" si="19"/>
        <v>7.8481748828451714E-2</v>
      </c>
      <c r="BJ9" s="17">
        <f t="shared" si="20"/>
        <v>1.6808535073015385</v>
      </c>
      <c r="BK9" s="17">
        <f t="shared" si="21"/>
        <v>1.614015709424077</v>
      </c>
      <c r="BL9" s="17">
        <f t="shared" si="22"/>
        <v>3.5854818756980045</v>
      </c>
      <c r="BM9" s="17">
        <f t="shared" si="23"/>
        <v>2.1402124827250013</v>
      </c>
      <c r="BN9" s="17">
        <f t="shared" si="24"/>
        <v>4.4830496791807839</v>
      </c>
      <c r="BO9" s="17">
        <f t="shared" si="25"/>
        <v>3.3066097084240909</v>
      </c>
      <c r="BP9" s="17">
        <f t="shared" si="26"/>
        <v>6.0012716315754666</v>
      </c>
      <c r="BQ9" s="17">
        <f t="shared" si="27"/>
        <v>3.8409484983336739</v>
      </c>
      <c r="BR9" s="17">
        <f t="shared" si="28"/>
        <v>4.1897267385822445</v>
      </c>
      <c r="BS9" s="17">
        <f t="shared" si="29"/>
        <v>6.9933573748553357</v>
      </c>
      <c r="BT9" s="17">
        <f t="shared" si="30"/>
        <v>4.2177960687073579</v>
      </c>
      <c r="BU9" s="17">
        <f t="shared" si="31"/>
        <v>3.0999447793538693</v>
      </c>
      <c r="BV9" s="17">
        <f t="shared" si="32"/>
        <v>1.6176397392150044</v>
      </c>
      <c r="BW9" s="17">
        <f t="shared" si="33"/>
        <v>-0.44235087835136078</v>
      </c>
      <c r="BX9" s="17">
        <f t="shared" si="34"/>
        <v>3.7284310532196052</v>
      </c>
    </row>
    <row r="10" spans="1:76" x14ac:dyDescent="0.25">
      <c r="A10" s="1">
        <v>200104</v>
      </c>
      <c r="B10" s="18">
        <v>87.096199781711334</v>
      </c>
      <c r="C10" s="18">
        <v>87.790838681494321</v>
      </c>
      <c r="D10" s="18">
        <v>93.204811671640357</v>
      </c>
      <c r="E10" s="18">
        <v>86.266662215327443</v>
      </c>
      <c r="F10" s="18">
        <v>91.300397259901203</v>
      </c>
      <c r="G10" s="18">
        <v>92.902861343407835</v>
      </c>
      <c r="H10" s="18">
        <v>91.436390931441309</v>
      </c>
      <c r="I10" s="18">
        <v>81.138565919848858</v>
      </c>
      <c r="J10" s="18">
        <v>85.016988739557135</v>
      </c>
      <c r="K10" s="18">
        <v>89.627537027705188</v>
      </c>
      <c r="L10" s="18">
        <v>84.021215102331922</v>
      </c>
      <c r="M10" s="18">
        <v>83.857429278954712</v>
      </c>
      <c r="N10" s="18">
        <v>79.579544307913324</v>
      </c>
      <c r="O10" s="18">
        <v>80.273912096129834</v>
      </c>
      <c r="P10" s="18">
        <v>83.195752707912149</v>
      </c>
      <c r="Q10" s="18">
        <v>86.112170036207985</v>
      </c>
      <c r="R10" s="18">
        <v>85.56654387942298</v>
      </c>
      <c r="S10" s="18">
        <v>85.358488898846744</v>
      </c>
      <c r="U10" s="8">
        <f t="shared" si="0"/>
        <v>1.5348639466916891</v>
      </c>
      <c r="V10" s="8">
        <f t="shared" si="1"/>
        <v>1.7054108774012589</v>
      </c>
      <c r="W10" s="8">
        <f t="shared" si="2"/>
        <v>-1.2649213537418991E-2</v>
      </c>
      <c r="X10" s="8">
        <f t="shared" si="3"/>
        <v>1.064655554817584</v>
      </c>
      <c r="Y10" s="8">
        <f t="shared" si="4"/>
        <v>0.3976438687960826</v>
      </c>
      <c r="Z10" s="8">
        <f t="shared" si="5"/>
        <v>0.34713087448960955</v>
      </c>
      <c r="AA10" s="8">
        <f t="shared" si="6"/>
        <v>0.34423696030370099</v>
      </c>
      <c r="AB10" s="8">
        <f t="shared" si="7"/>
        <v>0.91381409154687177</v>
      </c>
      <c r="AC10" s="8">
        <f t="shared" si="8"/>
        <v>0.7761995466162519</v>
      </c>
      <c r="AD10" s="8">
        <f t="shared" si="9"/>
        <v>0.14372700757725454</v>
      </c>
      <c r="AE10" s="8">
        <f t="shared" si="10"/>
        <v>0.68865577083836449</v>
      </c>
      <c r="AF10" s="8">
        <f t="shared" si="11"/>
        <v>0.83551987026702079</v>
      </c>
      <c r="AG10" s="8">
        <f t="shared" si="12"/>
        <v>0.36674247949364247</v>
      </c>
      <c r="AH10" s="8">
        <f t="shared" si="13"/>
        <v>0.76389231926474732</v>
      </c>
      <c r="AI10" s="8">
        <f t="shared" si="14"/>
        <v>0.69081622209776761</v>
      </c>
      <c r="AJ10" s="8">
        <f t="shared" si="15"/>
        <v>0.14582003971099766</v>
      </c>
      <c r="AK10" s="8">
        <f t="shared" si="16"/>
        <v>1.3393144950058833</v>
      </c>
      <c r="AL10" s="8">
        <f t="shared" si="17"/>
        <v>0.68029579034725174</v>
      </c>
      <c r="AM10" s="8"/>
      <c r="AN10" s="8">
        <f t="shared" ref="AN10:BE10" si="39">(B10/B6-1)*100</f>
        <v>3.6865291000285128</v>
      </c>
      <c r="AO10" s="8">
        <f t="shared" si="39"/>
        <v>3.4799715374030482</v>
      </c>
      <c r="AP10" s="8">
        <f t="shared" si="39"/>
        <v>2.6751642434816425</v>
      </c>
      <c r="AQ10" s="8">
        <f t="shared" si="39"/>
        <v>1.8338462823240365</v>
      </c>
      <c r="AR10" s="8">
        <f t="shared" si="39"/>
        <v>2.9930865634383297</v>
      </c>
      <c r="AS10" s="8">
        <f t="shared" si="39"/>
        <v>3.0251312185068047</v>
      </c>
      <c r="AT10" s="8">
        <f t="shared" si="39"/>
        <v>1.9607209484088006</v>
      </c>
      <c r="AU10" s="8">
        <f t="shared" si="39"/>
        <v>4.3148658678710872</v>
      </c>
      <c r="AV10" s="8">
        <f t="shared" si="39"/>
        <v>4.0135873309584902</v>
      </c>
      <c r="AW10" s="8">
        <f t="shared" si="39"/>
        <v>5.1090407046366026</v>
      </c>
      <c r="AX10" s="8">
        <f t="shared" si="39"/>
        <v>2.8309491726132396</v>
      </c>
      <c r="AY10" s="8">
        <f t="shared" si="39"/>
        <v>3.3551798973036062</v>
      </c>
      <c r="AZ10" s="8">
        <f t="shared" si="39"/>
        <v>3.8399232696733732</v>
      </c>
      <c r="BA10" s="8">
        <f t="shared" si="39"/>
        <v>3.8906838413115707</v>
      </c>
      <c r="BB10" s="8">
        <f t="shared" si="39"/>
        <v>1.9722098209147942</v>
      </c>
      <c r="BC10" s="8">
        <f t="shared" si="39"/>
        <v>1.0231246587507181</v>
      </c>
      <c r="BD10" s="8">
        <f t="shared" si="39"/>
        <v>2.4572968790417482</v>
      </c>
      <c r="BE10" s="8">
        <f t="shared" si="39"/>
        <v>3.4685169372470792</v>
      </c>
      <c r="BG10" s="17">
        <f t="shared" si="35"/>
        <v>6.1394557867667565</v>
      </c>
      <c r="BH10" s="17">
        <f t="shared" si="18"/>
        <v>6.8216435096050354</v>
      </c>
      <c r="BI10" s="17">
        <f t="shared" si="19"/>
        <v>-5.0596854149675963E-2</v>
      </c>
      <c r="BJ10" s="17">
        <f t="shared" si="20"/>
        <v>4.258622219270336</v>
      </c>
      <c r="BK10" s="17">
        <f t="shared" si="21"/>
        <v>1.5905754751843304</v>
      </c>
      <c r="BL10" s="17">
        <f t="shared" si="22"/>
        <v>1.3885234979584382</v>
      </c>
      <c r="BM10" s="17">
        <f t="shared" si="23"/>
        <v>1.376947841214804</v>
      </c>
      <c r="BN10" s="17">
        <f t="shared" si="24"/>
        <v>3.6552563661874871</v>
      </c>
      <c r="BO10" s="17">
        <f t="shared" si="25"/>
        <v>3.1047981864650076</v>
      </c>
      <c r="BP10" s="17">
        <f t="shared" si="26"/>
        <v>0.57490803030901816</v>
      </c>
      <c r="BQ10" s="17">
        <f t="shared" si="27"/>
        <v>2.754623083353458</v>
      </c>
      <c r="BR10" s="17">
        <f t="shared" si="28"/>
        <v>3.3420794810680832</v>
      </c>
      <c r="BS10" s="17">
        <f t="shared" si="29"/>
        <v>1.4669699179745699</v>
      </c>
      <c r="BT10" s="17">
        <f t="shared" si="30"/>
        <v>3.0555692770589893</v>
      </c>
      <c r="BU10" s="17">
        <f t="shared" si="31"/>
        <v>2.7632648883910704</v>
      </c>
      <c r="BV10" s="17">
        <f t="shared" si="32"/>
        <v>0.58328015884399065</v>
      </c>
      <c r="BW10" s="17">
        <f t="shared" si="33"/>
        <v>5.3572579800235332</v>
      </c>
      <c r="BX10" s="17">
        <f t="shared" si="34"/>
        <v>2.721183161389007</v>
      </c>
    </row>
    <row r="11" spans="1:76" x14ac:dyDescent="0.25">
      <c r="A11" s="1">
        <v>200201</v>
      </c>
      <c r="B11" s="18">
        <v>87.398537307431511</v>
      </c>
      <c r="C11" s="18">
        <v>87.956380955342382</v>
      </c>
      <c r="D11" s="18">
        <v>94.305969416986002</v>
      </c>
      <c r="E11" s="18">
        <v>85.564039126118828</v>
      </c>
      <c r="F11" s="18">
        <v>91.371868875954533</v>
      </c>
      <c r="G11" s="18">
        <v>93.515218139980718</v>
      </c>
      <c r="H11" s="18">
        <v>91.908780384129798</v>
      </c>
      <c r="I11" s="18">
        <v>82.192223225960205</v>
      </c>
      <c r="J11" s="18">
        <v>85.756441127305919</v>
      </c>
      <c r="K11" s="18">
        <v>89.828081499511541</v>
      </c>
      <c r="L11" s="18">
        <v>84.423515133167683</v>
      </c>
      <c r="M11" s="18">
        <v>84.302975125641581</v>
      </c>
      <c r="N11" s="18">
        <v>79.529092178834787</v>
      </c>
      <c r="O11" s="18">
        <v>80.94764226765237</v>
      </c>
      <c r="P11" s="18">
        <v>83.547043237796686</v>
      </c>
      <c r="Q11" s="18">
        <v>86.893840230149848</v>
      </c>
      <c r="R11" s="18">
        <v>85.350625992621374</v>
      </c>
      <c r="S11" s="18">
        <v>85.726106903186263</v>
      </c>
      <c r="U11" s="8">
        <f t="shared" si="0"/>
        <v>0.34713055963166983</v>
      </c>
      <c r="V11" s="8">
        <f t="shared" si="1"/>
        <v>0.18856440641676908</v>
      </c>
      <c r="W11" s="8">
        <f t="shared" si="2"/>
        <v>1.1814387321815722</v>
      </c>
      <c r="X11" s="8">
        <f t="shared" si="3"/>
        <v>-0.81447812070765124</v>
      </c>
      <c r="Y11" s="8">
        <f t="shared" si="4"/>
        <v>7.8281823736081613E-2</v>
      </c>
      <c r="Z11" s="8">
        <f t="shared" si="5"/>
        <v>0.65913663768584208</v>
      </c>
      <c r="AA11" s="8">
        <f t="shared" si="6"/>
        <v>0.51663177852534492</v>
      </c>
      <c r="AB11" s="8">
        <f t="shared" si="7"/>
        <v>1.2985900036145415</v>
      </c>
      <c r="AC11" s="8">
        <f t="shared" si="8"/>
        <v>0.86977014678093489</v>
      </c>
      <c r="AD11" s="8">
        <f t="shared" si="9"/>
        <v>0.22375318842506875</v>
      </c>
      <c r="AE11" s="8">
        <f t="shared" si="10"/>
        <v>0.47880768011481223</v>
      </c>
      <c r="AF11" s="8">
        <f t="shared" si="11"/>
        <v>0.53131350497848118</v>
      </c>
      <c r="AG11" s="8">
        <f t="shared" si="12"/>
        <v>-6.3398363885225351E-2</v>
      </c>
      <c r="AH11" s="8">
        <f t="shared" si="13"/>
        <v>0.83928907154260379</v>
      </c>
      <c r="AI11" s="8">
        <f t="shared" si="14"/>
        <v>0.42224574987363983</v>
      </c>
      <c r="AJ11" s="8">
        <f t="shared" si="15"/>
        <v>0.90773486908202194</v>
      </c>
      <c r="AK11" s="8">
        <f t="shared" si="16"/>
        <v>-0.25233914683508996</v>
      </c>
      <c r="AL11" s="8">
        <f t="shared" si="17"/>
        <v>0.43067538926933047</v>
      </c>
      <c r="AM11" s="8"/>
      <c r="AN11" s="8">
        <f t="shared" ref="AN11:BE11" si="40">(B11/B7-1)*100</f>
        <v>3.2615493636141135</v>
      </c>
      <c r="AO11" s="8">
        <f t="shared" si="40"/>
        <v>2.4790327486478914</v>
      </c>
      <c r="AP11" s="8">
        <f t="shared" si="40"/>
        <v>2.6580350203623926</v>
      </c>
      <c r="AQ11" s="8">
        <f t="shared" si="40"/>
        <v>0.9917558464218823</v>
      </c>
      <c r="AR11" s="8">
        <f t="shared" si="40"/>
        <v>1.8010477804819569</v>
      </c>
      <c r="AS11" s="8">
        <f t="shared" si="40"/>
        <v>2.9267700796405283</v>
      </c>
      <c r="AT11" s="8">
        <f t="shared" si="40"/>
        <v>2.1729113364891806</v>
      </c>
      <c r="AU11" s="8">
        <f t="shared" si="40"/>
        <v>4.513896353863367</v>
      </c>
      <c r="AV11" s="8">
        <f t="shared" si="40"/>
        <v>2.8967096752873456</v>
      </c>
      <c r="AW11" s="8">
        <f t="shared" si="40"/>
        <v>3.40300702846279</v>
      </c>
      <c r="AX11" s="8">
        <f t="shared" si="40"/>
        <v>2.8699157804811692</v>
      </c>
      <c r="AY11" s="8">
        <f t="shared" si="40"/>
        <v>3.4309568329113915</v>
      </c>
      <c r="AZ11" s="8">
        <f t="shared" si="40"/>
        <v>2.7148637853425361</v>
      </c>
      <c r="BA11" s="8">
        <f t="shared" si="40"/>
        <v>3.8606805574682435</v>
      </c>
      <c r="BB11" s="8">
        <f t="shared" si="40"/>
        <v>1.7813620726643498</v>
      </c>
      <c r="BC11" s="8">
        <f t="shared" si="40"/>
        <v>2.0625592970431317</v>
      </c>
      <c r="BD11" s="8">
        <f t="shared" si="40"/>
        <v>1.8211585254362506</v>
      </c>
      <c r="BE11" s="8">
        <f t="shared" si="40"/>
        <v>2.8172236000677309</v>
      </c>
      <c r="BG11" s="17">
        <f t="shared" si="35"/>
        <v>1.3885222385266793</v>
      </c>
      <c r="BH11" s="17">
        <f t="shared" si="18"/>
        <v>0.75425762566707633</v>
      </c>
      <c r="BI11" s="17">
        <f t="shared" si="19"/>
        <v>4.725754928726289</v>
      </c>
      <c r="BJ11" s="17">
        <f t="shared" si="20"/>
        <v>-3.257912482830605</v>
      </c>
      <c r="BK11" s="17">
        <f t="shared" si="21"/>
        <v>0.31312729494432645</v>
      </c>
      <c r="BL11" s="17">
        <f t="shared" si="22"/>
        <v>2.6365465507433683</v>
      </c>
      <c r="BM11" s="17">
        <f t="shared" si="23"/>
        <v>2.0665271141013797</v>
      </c>
      <c r="BN11" s="17">
        <f t="shared" si="24"/>
        <v>5.1943600144581659</v>
      </c>
      <c r="BO11" s="17">
        <f t="shared" si="25"/>
        <v>3.4790805871237396</v>
      </c>
      <c r="BP11" s="17">
        <f t="shared" si="26"/>
        <v>0.895012753700275</v>
      </c>
      <c r="BQ11" s="17">
        <f t="shared" si="27"/>
        <v>1.9152307204592489</v>
      </c>
      <c r="BR11" s="17">
        <f t="shared" si="28"/>
        <v>2.1252540199139247</v>
      </c>
      <c r="BS11" s="17">
        <f t="shared" si="29"/>
        <v>-0.2535934555409014</v>
      </c>
      <c r="BT11" s="17">
        <f t="shared" si="30"/>
        <v>3.3571562861704152</v>
      </c>
      <c r="BU11" s="17">
        <f t="shared" si="31"/>
        <v>1.6889829994945593</v>
      </c>
      <c r="BV11" s="17">
        <f t="shared" si="32"/>
        <v>3.6309394763280878</v>
      </c>
      <c r="BW11" s="17">
        <f t="shared" si="33"/>
        <v>-1.0093565873403598</v>
      </c>
      <c r="BX11" s="17">
        <f t="shared" si="34"/>
        <v>1.7227015570773219</v>
      </c>
    </row>
    <row r="12" spans="1:76" x14ac:dyDescent="0.25">
      <c r="A12" s="1">
        <v>200202</v>
      </c>
      <c r="B12" s="18">
        <v>88.357267271415694</v>
      </c>
      <c r="C12" s="18">
        <v>89.96839828397448</v>
      </c>
      <c r="D12" s="18">
        <v>95.084029614160244</v>
      </c>
      <c r="E12" s="18">
        <v>86.734183518279863</v>
      </c>
      <c r="F12" s="18">
        <v>92.073149552431289</v>
      </c>
      <c r="G12" s="18">
        <v>94.68685237212668</v>
      </c>
      <c r="H12" s="18">
        <v>93.063595334935727</v>
      </c>
      <c r="I12" s="18">
        <v>82.933765524737268</v>
      </c>
      <c r="J12" s="18">
        <v>86.106274075968855</v>
      </c>
      <c r="K12" s="18">
        <v>91.18783218190471</v>
      </c>
      <c r="L12" s="18">
        <v>85.605822559164423</v>
      </c>
      <c r="M12" s="18">
        <v>84.599528041238614</v>
      </c>
      <c r="N12" s="18">
        <v>79.932859874178547</v>
      </c>
      <c r="O12" s="18">
        <v>81.784249678783809</v>
      </c>
      <c r="P12" s="18">
        <v>84.881942109201461</v>
      </c>
      <c r="Q12" s="18">
        <v>86.736241451597849</v>
      </c>
      <c r="R12" s="18">
        <v>86.474596504232224</v>
      </c>
      <c r="S12" s="18">
        <v>86.43003428139599</v>
      </c>
      <c r="U12" s="8">
        <f t="shared" si="0"/>
        <v>1.0969633972383042</v>
      </c>
      <c r="V12" s="8">
        <f t="shared" si="1"/>
        <v>2.2875171838341757</v>
      </c>
      <c r="W12" s="8">
        <f t="shared" si="2"/>
        <v>0.82503812005150223</v>
      </c>
      <c r="X12" s="8">
        <f t="shared" si="3"/>
        <v>1.3675656316741724</v>
      </c>
      <c r="Y12" s="8">
        <f t="shared" si="4"/>
        <v>0.76750173232069674</v>
      </c>
      <c r="Z12" s="8">
        <f t="shared" si="5"/>
        <v>1.2528808203090325</v>
      </c>
      <c r="AA12" s="8">
        <f t="shared" si="6"/>
        <v>1.2564794636371168</v>
      </c>
      <c r="AB12" s="8">
        <f t="shared" si="7"/>
        <v>0.90220494065289536</v>
      </c>
      <c r="AC12" s="8">
        <f t="shared" si="8"/>
        <v>0.40793781092618442</v>
      </c>
      <c r="AD12" s="8">
        <f t="shared" si="9"/>
        <v>1.5137256186424919</v>
      </c>
      <c r="AE12" s="8">
        <f t="shared" si="10"/>
        <v>1.4004479961913452</v>
      </c>
      <c r="AF12" s="8">
        <f t="shared" si="11"/>
        <v>0.35177040330434117</v>
      </c>
      <c r="AG12" s="8">
        <f t="shared" si="12"/>
        <v>0.50769810679571759</v>
      </c>
      <c r="AH12" s="8">
        <f t="shared" si="13"/>
        <v>1.0335167124018385</v>
      </c>
      <c r="AI12" s="8">
        <f t="shared" si="14"/>
        <v>1.5977811059157521</v>
      </c>
      <c r="AJ12" s="8">
        <f t="shared" si="15"/>
        <v>-0.18136933312485892</v>
      </c>
      <c r="AK12" s="8">
        <f t="shared" si="16"/>
        <v>1.3168860785016667</v>
      </c>
      <c r="AL12" s="8">
        <f t="shared" si="17"/>
        <v>0.82113536195536074</v>
      </c>
      <c r="AM12" s="8"/>
      <c r="AN12" s="8">
        <f t="shared" ref="AN12:BE12" si="41">(B12/B8-1)*100</f>
        <v>3.5019182094632395</v>
      </c>
      <c r="AO12" s="8">
        <f t="shared" si="41"/>
        <v>4.84301981153894</v>
      </c>
      <c r="AP12" s="8">
        <f t="shared" si="41"/>
        <v>2.0233334194347474</v>
      </c>
      <c r="AQ12" s="8">
        <f t="shared" si="41"/>
        <v>2.0393632228110636</v>
      </c>
      <c r="AR12" s="8">
        <f t="shared" si="41"/>
        <v>1.6559310452304077</v>
      </c>
      <c r="AS12" s="8">
        <f t="shared" si="41"/>
        <v>3.1908269810179135</v>
      </c>
      <c r="AT12" s="8">
        <f t="shared" si="41"/>
        <v>2.6764151928362789</v>
      </c>
      <c r="AU12" s="8">
        <f t="shared" si="41"/>
        <v>4.3025709089265174</v>
      </c>
      <c r="AV12" s="8">
        <f t="shared" si="41"/>
        <v>2.9111433749108961</v>
      </c>
      <c r="AW12" s="8">
        <f t="shared" si="41"/>
        <v>3.4157252492168277</v>
      </c>
      <c r="AX12" s="8">
        <f t="shared" si="41"/>
        <v>3.5726889452128985</v>
      </c>
      <c r="AY12" s="8">
        <f t="shared" si="41"/>
        <v>2.7933966479757988</v>
      </c>
      <c r="AZ12" s="8">
        <f t="shared" si="41"/>
        <v>2.5748905595550209</v>
      </c>
      <c r="BA12" s="8">
        <f t="shared" si="41"/>
        <v>3.7422394468979103</v>
      </c>
      <c r="BB12" s="8">
        <f t="shared" si="41"/>
        <v>3.5277465676299746</v>
      </c>
      <c r="BC12" s="8">
        <f t="shared" si="41"/>
        <v>1.2795307644450471</v>
      </c>
      <c r="BD12" s="8">
        <f t="shared" si="41"/>
        <v>2.3014933950205263</v>
      </c>
      <c r="BE12" s="8">
        <f t="shared" si="41"/>
        <v>2.8944126878886811</v>
      </c>
      <c r="BG12" s="17">
        <f t="shared" si="35"/>
        <v>4.3878535889532166</v>
      </c>
      <c r="BH12" s="17">
        <f t="shared" si="18"/>
        <v>9.1500687353367027</v>
      </c>
      <c r="BI12" s="17">
        <f t="shared" si="19"/>
        <v>3.3001524802060089</v>
      </c>
      <c r="BJ12" s="17">
        <f t="shared" si="20"/>
        <v>5.4702625266966898</v>
      </c>
      <c r="BK12" s="17">
        <f t="shared" si="21"/>
        <v>3.070006929282787</v>
      </c>
      <c r="BL12" s="17">
        <f t="shared" si="22"/>
        <v>5.0115232812361299</v>
      </c>
      <c r="BM12" s="17">
        <f t="shared" si="23"/>
        <v>5.0259178545484673</v>
      </c>
      <c r="BN12" s="17">
        <f t="shared" si="24"/>
        <v>3.6088197626115814</v>
      </c>
      <c r="BO12" s="17">
        <f t="shared" si="25"/>
        <v>1.6317512437047377</v>
      </c>
      <c r="BP12" s="17">
        <f t="shared" si="26"/>
        <v>6.0549024745699676</v>
      </c>
      <c r="BQ12" s="17">
        <f t="shared" si="27"/>
        <v>5.6017919847653808</v>
      </c>
      <c r="BR12" s="17">
        <f t="shared" si="28"/>
        <v>1.4070816132173647</v>
      </c>
      <c r="BS12" s="17">
        <f t="shared" si="29"/>
        <v>2.0307924271828703</v>
      </c>
      <c r="BT12" s="17">
        <f t="shared" si="30"/>
        <v>4.134066849607354</v>
      </c>
      <c r="BU12" s="17">
        <f t="shared" si="31"/>
        <v>6.3911244236630083</v>
      </c>
      <c r="BV12" s="17">
        <f t="shared" si="32"/>
        <v>-0.72547733249943569</v>
      </c>
      <c r="BW12" s="17">
        <f t="shared" si="33"/>
        <v>5.2675443140066669</v>
      </c>
      <c r="BX12" s="17">
        <f t="shared" si="34"/>
        <v>3.284541447821443</v>
      </c>
    </row>
    <row r="13" spans="1:76" x14ac:dyDescent="0.25">
      <c r="A13" s="1">
        <v>200203</v>
      </c>
      <c r="B13" s="18">
        <v>89.182663810230565</v>
      </c>
      <c r="C13" s="18">
        <v>90.383597775986033</v>
      </c>
      <c r="D13" s="18">
        <v>94.637751604609107</v>
      </c>
      <c r="E13" s="18">
        <v>85.589682171611415</v>
      </c>
      <c r="F13" s="18">
        <v>92.900094549520105</v>
      </c>
      <c r="G13" s="18">
        <v>94.881935936706583</v>
      </c>
      <c r="H13" s="18">
        <v>93.45776548627866</v>
      </c>
      <c r="I13" s="18">
        <v>83.882952462191994</v>
      </c>
      <c r="J13" s="18">
        <v>86.475583769333909</v>
      </c>
      <c r="K13" s="18">
        <v>91.272764193784639</v>
      </c>
      <c r="L13" s="18">
        <v>86.086671585485036</v>
      </c>
      <c r="M13" s="18">
        <v>84.749551784722897</v>
      </c>
      <c r="N13" s="18">
        <v>81.103740510605562</v>
      </c>
      <c r="O13" s="18">
        <v>82.476572300974269</v>
      </c>
      <c r="P13" s="18">
        <v>85.466032751683571</v>
      </c>
      <c r="Q13" s="18">
        <v>87.0316748369316</v>
      </c>
      <c r="R13" s="18">
        <v>86.715723908803383</v>
      </c>
      <c r="S13" s="18">
        <v>86.963347861374217</v>
      </c>
      <c r="U13" s="8">
        <f t="shared" si="0"/>
        <v>0.9341580656624604</v>
      </c>
      <c r="V13" s="8">
        <f t="shared" si="1"/>
        <v>0.46149481365782563</v>
      </c>
      <c r="W13" s="8">
        <f t="shared" si="2"/>
        <v>-0.46935117428456019</v>
      </c>
      <c r="X13" s="8">
        <f t="shared" si="3"/>
        <v>-1.3195504935228142</v>
      </c>
      <c r="Y13" s="8">
        <f t="shared" si="4"/>
        <v>0.89813914383141125</v>
      </c>
      <c r="Z13" s="8">
        <f t="shared" si="5"/>
        <v>0.20603025625269833</v>
      </c>
      <c r="AA13" s="8">
        <f t="shared" si="6"/>
        <v>0.4235492406287511</v>
      </c>
      <c r="AB13" s="8">
        <f t="shared" si="7"/>
        <v>1.1445120469920189</v>
      </c>
      <c r="AC13" s="8">
        <f t="shared" si="8"/>
        <v>0.42889986511229772</v>
      </c>
      <c r="AD13" s="8">
        <f t="shared" si="9"/>
        <v>9.3139632610750311E-2</v>
      </c>
      <c r="AE13" s="8">
        <f t="shared" si="10"/>
        <v>0.56170130949713126</v>
      </c>
      <c r="AF13" s="8">
        <f t="shared" si="11"/>
        <v>0.17733401941810722</v>
      </c>
      <c r="AG13" s="8">
        <f t="shared" si="12"/>
        <v>1.4648301565464816</v>
      </c>
      <c r="AH13" s="8">
        <f t="shared" si="13"/>
        <v>0.8465231690816033</v>
      </c>
      <c r="AI13" s="8">
        <f t="shared" si="14"/>
        <v>0.68812120454391223</v>
      </c>
      <c r="AJ13" s="8">
        <f t="shared" si="15"/>
        <v>0.34061123745905419</v>
      </c>
      <c r="AK13" s="8">
        <f t="shared" si="16"/>
        <v>0.27884189613924804</v>
      </c>
      <c r="AL13" s="8">
        <f t="shared" si="17"/>
        <v>0.61704659082035818</v>
      </c>
      <c r="AM13" s="8"/>
      <c r="AN13" s="8">
        <f t="shared" ref="AN13:BE13" si="42">(B13/B9-1)*100</f>
        <v>3.9672185361723011</v>
      </c>
      <c r="AO13" s="8">
        <f t="shared" si="42"/>
        <v>4.7091141449835838</v>
      </c>
      <c r="AP13" s="8">
        <f t="shared" si="42"/>
        <v>1.5245661422366608</v>
      </c>
      <c r="AQ13" s="8">
        <f t="shared" si="42"/>
        <v>0.27154784462393167</v>
      </c>
      <c r="AR13" s="8">
        <f t="shared" si="42"/>
        <v>2.1567363109006532</v>
      </c>
      <c r="AS13" s="8">
        <f t="shared" si="42"/>
        <v>2.4847879321128197</v>
      </c>
      <c r="AT13" s="8">
        <f t="shared" si="42"/>
        <v>2.5625363184685668</v>
      </c>
      <c r="AU13" s="8">
        <f t="shared" si="42"/>
        <v>4.3270678284065278</v>
      </c>
      <c r="AV13" s="8">
        <f t="shared" si="42"/>
        <v>2.5051676735489137</v>
      </c>
      <c r="AW13" s="8">
        <f t="shared" si="42"/>
        <v>1.9819921842090693</v>
      </c>
      <c r="AX13" s="8">
        <f t="shared" si="42"/>
        <v>3.1638405987245211</v>
      </c>
      <c r="AY13" s="8">
        <f t="shared" si="42"/>
        <v>1.9082648545885927</v>
      </c>
      <c r="AZ13" s="8">
        <f t="shared" si="42"/>
        <v>2.2890782894590789</v>
      </c>
      <c r="BA13" s="8">
        <f t="shared" si="42"/>
        <v>3.528783301917815</v>
      </c>
      <c r="BB13" s="8">
        <f t="shared" si="42"/>
        <v>3.4385087811476645</v>
      </c>
      <c r="BC13" s="8">
        <f t="shared" si="42"/>
        <v>1.2151760002006462</v>
      </c>
      <c r="BD13" s="8">
        <f t="shared" si="42"/>
        <v>2.7003267683643584</v>
      </c>
      <c r="BE13" s="8">
        <f t="shared" si="42"/>
        <v>2.5732261495120312</v>
      </c>
      <c r="BG13" s="17">
        <f t="shared" si="35"/>
        <v>3.7366322626498416</v>
      </c>
      <c r="BH13" s="17">
        <f t="shared" si="18"/>
        <v>1.8459792546313025</v>
      </c>
      <c r="BI13" s="17">
        <f t="shared" si="19"/>
        <v>-1.8774046971382408</v>
      </c>
      <c r="BJ13" s="17">
        <f t="shared" si="20"/>
        <v>-5.2782019740912567</v>
      </c>
      <c r="BK13" s="17">
        <f t="shared" si="21"/>
        <v>3.592556575325645</v>
      </c>
      <c r="BL13" s="17">
        <f t="shared" si="22"/>
        <v>0.82412102501079332</v>
      </c>
      <c r="BM13" s="17">
        <f t="shared" si="23"/>
        <v>1.6941969625150044</v>
      </c>
      <c r="BN13" s="17">
        <f t="shared" si="24"/>
        <v>4.5780481879680757</v>
      </c>
      <c r="BO13" s="17">
        <f t="shared" si="25"/>
        <v>1.7155994604491909</v>
      </c>
      <c r="BP13" s="17">
        <f t="shared" si="26"/>
        <v>0.37255853044300125</v>
      </c>
      <c r="BQ13" s="17">
        <f t="shared" si="27"/>
        <v>2.2468052379885251</v>
      </c>
      <c r="BR13" s="17">
        <f t="shared" si="28"/>
        <v>0.7093360776724289</v>
      </c>
      <c r="BS13" s="17">
        <f t="shared" si="29"/>
        <v>5.8593206261859265</v>
      </c>
      <c r="BT13" s="17">
        <f t="shared" si="30"/>
        <v>3.3860926763264132</v>
      </c>
      <c r="BU13" s="17">
        <f t="shared" si="31"/>
        <v>2.7524848181756489</v>
      </c>
      <c r="BV13" s="17">
        <f t="shared" si="32"/>
        <v>1.3624449498362168</v>
      </c>
      <c r="BW13" s="17">
        <f t="shared" si="33"/>
        <v>1.1153675845569921</v>
      </c>
      <c r="BX13" s="17">
        <f t="shared" si="34"/>
        <v>2.4681863632814327</v>
      </c>
    </row>
    <row r="14" spans="1:76" x14ac:dyDescent="0.25">
      <c r="A14" s="1">
        <v>200204</v>
      </c>
      <c r="B14" s="18">
        <v>89.833145596891896</v>
      </c>
      <c r="C14" s="18">
        <v>90.285395853298226</v>
      </c>
      <c r="D14" s="18">
        <v>95.624010116231972</v>
      </c>
      <c r="E14" s="18">
        <v>85.347373026770185</v>
      </c>
      <c r="F14" s="18">
        <v>94.000014527388714</v>
      </c>
      <c r="G14" s="18">
        <v>95.394156462227045</v>
      </c>
      <c r="H14" s="18">
        <v>94.273543471243173</v>
      </c>
      <c r="I14" s="18">
        <v>85.159892883412496</v>
      </c>
      <c r="J14" s="18">
        <v>86.945203091729724</v>
      </c>
      <c r="K14" s="18">
        <v>92.356644991781266</v>
      </c>
      <c r="L14" s="18">
        <v>87.224940260099629</v>
      </c>
      <c r="M14" s="18">
        <v>85.742039020671712</v>
      </c>
      <c r="N14" s="18">
        <v>81.451739103243071</v>
      </c>
      <c r="O14" s="18">
        <v>83.619991362648875</v>
      </c>
      <c r="P14" s="18">
        <v>85.677202449641868</v>
      </c>
      <c r="Q14" s="18">
        <v>87.894462724961983</v>
      </c>
      <c r="R14" s="18">
        <v>87.784810912383804</v>
      </c>
      <c r="S14" s="18">
        <v>87.61417110651243</v>
      </c>
      <c r="U14" s="8">
        <f t="shared" si="0"/>
        <v>0.72938142781366899</v>
      </c>
      <c r="V14" s="8">
        <f t="shared" si="1"/>
        <v>-0.10865015899367281</v>
      </c>
      <c r="W14" s="8">
        <f t="shared" si="2"/>
        <v>1.0421406837129776</v>
      </c>
      <c r="X14" s="8">
        <f t="shared" si="3"/>
        <v>-0.28310555512449653</v>
      </c>
      <c r="Y14" s="8">
        <f t="shared" si="4"/>
        <v>1.1839815483527749</v>
      </c>
      <c r="Z14" s="8">
        <f t="shared" si="5"/>
        <v>0.53985041563882064</v>
      </c>
      <c r="AA14" s="8">
        <f t="shared" si="6"/>
        <v>0.87288411050687742</v>
      </c>
      <c r="AB14" s="8">
        <f t="shared" si="7"/>
        <v>1.522288359838142</v>
      </c>
      <c r="AC14" s="8">
        <f t="shared" si="8"/>
        <v>0.54306580184353415</v>
      </c>
      <c r="AD14" s="8">
        <f t="shared" si="9"/>
        <v>1.1875183222186614</v>
      </c>
      <c r="AE14" s="8">
        <f t="shared" si="10"/>
        <v>1.3222356651160228</v>
      </c>
      <c r="AF14" s="8">
        <f t="shared" si="11"/>
        <v>1.1710825780764988</v>
      </c>
      <c r="AG14" s="8">
        <f t="shared" si="12"/>
        <v>0.42907835131476002</v>
      </c>
      <c r="AH14" s="8">
        <f t="shared" si="13"/>
        <v>1.3863561854899009</v>
      </c>
      <c r="AI14" s="8">
        <f t="shared" si="14"/>
        <v>0.2470802623679047</v>
      </c>
      <c r="AJ14" s="8">
        <f t="shared" si="15"/>
        <v>0.9913492870807783</v>
      </c>
      <c r="AK14" s="8">
        <f t="shared" si="16"/>
        <v>1.2328640705401295</v>
      </c>
      <c r="AL14" s="8">
        <f t="shared" si="17"/>
        <v>0.74838798314857957</v>
      </c>
      <c r="AM14" s="8"/>
      <c r="AN14" s="8">
        <f t="shared" ref="AN14:BE14" si="43">(B14/B10-1)*100</f>
        <v>3.1424399939838477</v>
      </c>
      <c r="AO14" s="8">
        <f t="shared" si="43"/>
        <v>2.8414777774867561</v>
      </c>
      <c r="AP14" s="8">
        <f t="shared" si="43"/>
        <v>2.5955724830113214</v>
      </c>
      <c r="AQ14" s="8">
        <f t="shared" si="43"/>
        <v>-1.0656366723249988</v>
      </c>
      <c r="AR14" s="8">
        <f t="shared" si="43"/>
        <v>2.9568516112833843</v>
      </c>
      <c r="AS14" s="8">
        <f t="shared" si="43"/>
        <v>2.6816129049140214</v>
      </c>
      <c r="AT14" s="8">
        <f t="shared" si="43"/>
        <v>3.1028702149116461</v>
      </c>
      <c r="AU14" s="8">
        <f t="shared" si="43"/>
        <v>4.9561227980490008</v>
      </c>
      <c r="AV14" s="8">
        <f t="shared" si="43"/>
        <v>2.2680341667705051</v>
      </c>
      <c r="AW14" s="8">
        <f t="shared" si="43"/>
        <v>3.0449436128457519</v>
      </c>
      <c r="AX14" s="8">
        <f t="shared" si="43"/>
        <v>3.8129955081770639</v>
      </c>
      <c r="AY14" s="8">
        <f t="shared" si="43"/>
        <v>2.2473974672509778</v>
      </c>
      <c r="AZ14" s="8">
        <f t="shared" si="43"/>
        <v>2.3526080874323174</v>
      </c>
      <c r="BA14" s="8">
        <f t="shared" si="43"/>
        <v>4.1683271428356816</v>
      </c>
      <c r="BB14" s="8">
        <f t="shared" si="43"/>
        <v>2.9826639713709024</v>
      </c>
      <c r="BC14" s="8">
        <f t="shared" si="43"/>
        <v>2.0697337995368104</v>
      </c>
      <c r="BD14" s="8">
        <f t="shared" si="43"/>
        <v>2.5924466881433572</v>
      </c>
      <c r="BE14" s="8">
        <f t="shared" si="43"/>
        <v>2.6425985707628552</v>
      </c>
      <c r="BG14" s="17">
        <f t="shared" si="35"/>
        <v>2.917525711254676</v>
      </c>
      <c r="BH14" s="17">
        <f t="shared" si="18"/>
        <v>-0.43460063597469123</v>
      </c>
      <c r="BI14" s="17">
        <f t="shared" si="19"/>
        <v>4.1685627348519105</v>
      </c>
      <c r="BJ14" s="17">
        <f t="shared" si="20"/>
        <v>-1.1324222204979861</v>
      </c>
      <c r="BK14" s="17">
        <f t="shared" si="21"/>
        <v>4.7359261934110997</v>
      </c>
      <c r="BL14" s="17">
        <f t="shared" si="22"/>
        <v>2.1594016625552825</v>
      </c>
      <c r="BM14" s="17">
        <f t="shared" si="23"/>
        <v>3.4915364420275097</v>
      </c>
      <c r="BN14" s="17">
        <f t="shared" si="24"/>
        <v>6.0891534393525681</v>
      </c>
      <c r="BO14" s="17">
        <f t="shared" si="25"/>
        <v>2.1722632073741366</v>
      </c>
      <c r="BP14" s="17">
        <f t="shared" si="26"/>
        <v>4.7500732888746455</v>
      </c>
      <c r="BQ14" s="17">
        <f t="shared" si="27"/>
        <v>5.288942660464091</v>
      </c>
      <c r="BR14" s="17">
        <f t="shared" si="28"/>
        <v>4.6843303123059954</v>
      </c>
      <c r="BS14" s="17">
        <f t="shared" si="29"/>
        <v>1.7163134052590401</v>
      </c>
      <c r="BT14" s="17">
        <f t="shared" si="30"/>
        <v>5.5454247419596037</v>
      </c>
      <c r="BU14" s="17">
        <f t="shared" si="31"/>
        <v>0.98832104947161881</v>
      </c>
      <c r="BV14" s="17">
        <f t="shared" si="32"/>
        <v>3.9653971483231132</v>
      </c>
      <c r="BW14" s="17">
        <f t="shared" si="33"/>
        <v>4.9314562821605179</v>
      </c>
      <c r="BX14" s="17">
        <f t="shared" si="34"/>
        <v>2.9935519325943183</v>
      </c>
    </row>
    <row r="15" spans="1:76" x14ac:dyDescent="0.25">
      <c r="A15" s="1">
        <v>200301</v>
      </c>
      <c r="B15" s="18">
        <v>90.98277350693327</v>
      </c>
      <c r="C15" s="18">
        <v>91.639057449839541</v>
      </c>
      <c r="D15" s="18">
        <v>96.553018292110039</v>
      </c>
      <c r="E15" s="18">
        <v>86.064895137768531</v>
      </c>
      <c r="F15" s="18">
        <v>94.128978224298237</v>
      </c>
      <c r="G15" s="18">
        <v>95.462440036091735</v>
      </c>
      <c r="H15" s="18">
        <v>94.901839512973837</v>
      </c>
      <c r="I15" s="18">
        <v>85.936010637849208</v>
      </c>
      <c r="J15" s="18">
        <v>88.050957535858856</v>
      </c>
      <c r="K15" s="18">
        <v>92.667703695232802</v>
      </c>
      <c r="L15" s="18">
        <v>87.939581033647443</v>
      </c>
      <c r="M15" s="18">
        <v>86.558747519257892</v>
      </c>
      <c r="N15" s="18">
        <v>82.336411770267532</v>
      </c>
      <c r="O15" s="18">
        <v>84.365173396202138</v>
      </c>
      <c r="P15" s="18">
        <v>86.565270792856197</v>
      </c>
      <c r="Q15" s="18">
        <v>88.279880020987477</v>
      </c>
      <c r="R15" s="18">
        <v>89.037491792665648</v>
      </c>
      <c r="S15" s="18">
        <v>88.434651046354958</v>
      </c>
      <c r="U15" s="8">
        <f t="shared" si="0"/>
        <v>1.2797368971137812</v>
      </c>
      <c r="V15" s="8">
        <f t="shared" si="1"/>
        <v>1.4993140183389597</v>
      </c>
      <c r="W15" s="8">
        <f t="shared" si="2"/>
        <v>0.97152187483964259</v>
      </c>
      <c r="X15" s="8">
        <f t="shared" si="3"/>
        <v>0.84070790412411611</v>
      </c>
      <c r="Y15" s="8">
        <f t="shared" si="4"/>
        <v>0.13719540104106809</v>
      </c>
      <c r="Z15" s="8">
        <f t="shared" si="5"/>
        <v>7.1580457752395965E-2</v>
      </c>
      <c r="AA15" s="8">
        <f t="shared" si="6"/>
        <v>0.66646061938078205</v>
      </c>
      <c r="AB15" s="8">
        <f t="shared" si="7"/>
        <v>0.91136534835623007</v>
      </c>
      <c r="AC15" s="8">
        <f t="shared" si="8"/>
        <v>1.2717831516967371</v>
      </c>
      <c r="AD15" s="8">
        <f t="shared" si="9"/>
        <v>0.33680164917122557</v>
      </c>
      <c r="AE15" s="8">
        <f t="shared" si="10"/>
        <v>0.81930783949728525</v>
      </c>
      <c r="AF15" s="8">
        <f t="shared" si="11"/>
        <v>0.95251816718433524</v>
      </c>
      <c r="AG15" s="8">
        <f t="shared" si="12"/>
        <v>1.0861310964804582</v>
      </c>
      <c r="AH15" s="8">
        <f t="shared" si="13"/>
        <v>0.89115296642583441</v>
      </c>
      <c r="AI15" s="8">
        <f t="shared" si="14"/>
        <v>1.0365281753174749</v>
      </c>
      <c r="AJ15" s="8">
        <f t="shared" si="15"/>
        <v>0.43850008757837511</v>
      </c>
      <c r="AK15" s="8">
        <f t="shared" si="16"/>
        <v>1.4269904636829756</v>
      </c>
      <c r="AL15" s="8">
        <f t="shared" si="17"/>
        <v>0.93646944264880183</v>
      </c>
      <c r="AM15" s="8"/>
      <c r="AN15" s="8">
        <f t="shared" ref="AN15:BE15" si="44">(B15/B11-1)*100</f>
        <v>4.1010253831753607</v>
      </c>
      <c r="AO15" s="8">
        <f t="shared" si="44"/>
        <v>4.1869349949345214</v>
      </c>
      <c r="AP15" s="8">
        <f t="shared" si="44"/>
        <v>2.3827217821052349</v>
      </c>
      <c r="AQ15" s="8">
        <f t="shared" si="44"/>
        <v>0.58535807421555841</v>
      </c>
      <c r="AR15" s="8">
        <f t="shared" si="44"/>
        <v>3.0174597305071327</v>
      </c>
      <c r="AS15" s="8">
        <f t="shared" si="44"/>
        <v>2.0822513542087417</v>
      </c>
      <c r="AT15" s="8">
        <f t="shared" si="44"/>
        <v>3.2565540706063656</v>
      </c>
      <c r="AU15" s="8">
        <f t="shared" si="44"/>
        <v>4.5549168339159118</v>
      </c>
      <c r="AV15" s="8">
        <f t="shared" si="44"/>
        <v>2.6756199049196905</v>
      </c>
      <c r="AW15" s="8">
        <f t="shared" si="44"/>
        <v>3.1611742656851627</v>
      </c>
      <c r="AX15" s="8">
        <f t="shared" si="44"/>
        <v>4.1647944828328898</v>
      </c>
      <c r="AY15" s="8">
        <f t="shared" si="44"/>
        <v>2.6757921535442986</v>
      </c>
      <c r="AZ15" s="8">
        <f t="shared" si="44"/>
        <v>3.5299278723313066</v>
      </c>
      <c r="BA15" s="8">
        <f t="shared" si="44"/>
        <v>4.2219032362298403</v>
      </c>
      <c r="BB15" s="8">
        <f t="shared" si="44"/>
        <v>3.6126084635560884</v>
      </c>
      <c r="BC15" s="8">
        <f t="shared" si="44"/>
        <v>1.5950955639278064</v>
      </c>
      <c r="BD15" s="8">
        <f t="shared" si="44"/>
        <v>4.3196704853260215</v>
      </c>
      <c r="BE15" s="8">
        <f t="shared" si="44"/>
        <v>3.1595324236846078</v>
      </c>
      <c r="BG15" s="17">
        <f t="shared" si="35"/>
        <v>5.118947588455125</v>
      </c>
      <c r="BH15" s="17">
        <f t="shared" si="18"/>
        <v>5.9972560733558389</v>
      </c>
      <c r="BI15" s="17">
        <f t="shared" si="19"/>
        <v>3.8860874993585703</v>
      </c>
      <c r="BJ15" s="17">
        <f t="shared" si="20"/>
        <v>3.3628316164964644</v>
      </c>
      <c r="BK15" s="17">
        <f t="shared" si="21"/>
        <v>0.54878160416427235</v>
      </c>
      <c r="BL15" s="17">
        <f t="shared" si="22"/>
        <v>0.28632183100958386</v>
      </c>
      <c r="BM15" s="17">
        <f t="shared" si="23"/>
        <v>2.6658424775231282</v>
      </c>
      <c r="BN15" s="17">
        <f t="shared" si="24"/>
        <v>3.6454613934249203</v>
      </c>
      <c r="BO15" s="17">
        <f t="shared" si="25"/>
        <v>5.0871326067869482</v>
      </c>
      <c r="BP15" s="17">
        <f t="shared" si="26"/>
        <v>1.3472065966849023</v>
      </c>
      <c r="BQ15" s="17">
        <f t="shared" si="27"/>
        <v>3.277231357989141</v>
      </c>
      <c r="BR15" s="17">
        <f t="shared" si="28"/>
        <v>3.810072668737341</v>
      </c>
      <c r="BS15" s="17">
        <f t="shared" si="29"/>
        <v>4.344524385921833</v>
      </c>
      <c r="BT15" s="17">
        <f t="shared" si="30"/>
        <v>3.5646118657033377</v>
      </c>
      <c r="BU15" s="17">
        <f t="shared" si="31"/>
        <v>4.1461127012698995</v>
      </c>
      <c r="BV15" s="17">
        <f t="shared" si="32"/>
        <v>1.7540003503135004</v>
      </c>
      <c r="BW15" s="17">
        <f t="shared" si="33"/>
        <v>5.7079618547319022</v>
      </c>
      <c r="BX15" s="17">
        <f t="shared" si="34"/>
        <v>3.7458777705952073</v>
      </c>
    </row>
    <row r="16" spans="1:76" x14ac:dyDescent="0.25">
      <c r="A16" s="1">
        <v>200302</v>
      </c>
      <c r="B16" s="18">
        <v>91.915464389291074</v>
      </c>
      <c r="C16" s="18">
        <v>91.585218744907749</v>
      </c>
      <c r="D16" s="18">
        <v>96.731753846441052</v>
      </c>
      <c r="E16" s="18">
        <v>87.019028122777854</v>
      </c>
      <c r="F16" s="18">
        <v>95.324869547355391</v>
      </c>
      <c r="G16" s="18">
        <v>95.87724825072776</v>
      </c>
      <c r="H16" s="18">
        <v>95.18807328983867</v>
      </c>
      <c r="I16" s="18">
        <v>86.592068274387159</v>
      </c>
      <c r="J16" s="18">
        <v>88.417703568490367</v>
      </c>
      <c r="K16" s="18">
        <v>93.061921911404355</v>
      </c>
      <c r="L16" s="18">
        <v>88.099657112064364</v>
      </c>
      <c r="M16" s="18">
        <v>86.876465718781731</v>
      </c>
      <c r="N16" s="18">
        <v>82.647191529563614</v>
      </c>
      <c r="O16" s="18">
        <v>84.916319288475805</v>
      </c>
      <c r="P16" s="18">
        <v>86.995989752778328</v>
      </c>
      <c r="Q16" s="18">
        <v>88.683983862779655</v>
      </c>
      <c r="R16" s="18">
        <v>89.173853391344593</v>
      </c>
      <c r="S16" s="18">
        <v>88.900749508884303</v>
      </c>
      <c r="U16" s="8">
        <f t="shared" si="0"/>
        <v>1.0251290946705849</v>
      </c>
      <c r="V16" s="8">
        <f t="shared" si="1"/>
        <v>-5.8750827900277969E-2</v>
      </c>
      <c r="W16" s="8">
        <f t="shared" si="2"/>
        <v>0.18511648573249495</v>
      </c>
      <c r="X16" s="8">
        <f t="shared" si="3"/>
        <v>1.1086204003176725</v>
      </c>
      <c r="Y16" s="8">
        <f t="shared" si="4"/>
        <v>1.2704815728557861</v>
      </c>
      <c r="Z16" s="8">
        <f t="shared" si="5"/>
        <v>0.43452504930650004</v>
      </c>
      <c r="AA16" s="8">
        <f t="shared" si="6"/>
        <v>0.30161035690536853</v>
      </c>
      <c r="AB16" s="8">
        <f t="shared" si="7"/>
        <v>0.7634257532650679</v>
      </c>
      <c r="AC16" s="8">
        <f t="shared" si="8"/>
        <v>0.41651566649023586</v>
      </c>
      <c r="AD16" s="8">
        <f t="shared" si="9"/>
        <v>0.42541058044134328</v>
      </c>
      <c r="AE16" s="8">
        <f t="shared" si="10"/>
        <v>0.18202961230355807</v>
      </c>
      <c r="AF16" s="8">
        <f t="shared" si="11"/>
        <v>0.36705498708047291</v>
      </c>
      <c r="AG16" s="8">
        <f t="shared" si="12"/>
        <v>0.37745118182124227</v>
      </c>
      <c r="AH16" s="8">
        <f t="shared" si="13"/>
        <v>0.65328603034493504</v>
      </c>
      <c r="AI16" s="8">
        <f t="shared" si="14"/>
        <v>0.49756554329138947</v>
      </c>
      <c r="AJ16" s="8">
        <f t="shared" si="15"/>
        <v>0.45775304825528274</v>
      </c>
      <c r="AK16" s="8">
        <f t="shared" si="16"/>
        <v>0.15315076372151015</v>
      </c>
      <c r="AL16" s="8">
        <f t="shared" si="17"/>
        <v>0.52705410946329856</v>
      </c>
      <c r="AM16" s="8"/>
      <c r="AN16" s="8">
        <f t="shared" ref="AN16:BE16" si="45">(B16/B12-1)*100</f>
        <v>4.0270565486654419</v>
      </c>
      <c r="AO16" s="8">
        <f t="shared" si="45"/>
        <v>1.7970981942236675</v>
      </c>
      <c r="AP16" s="8">
        <f t="shared" si="45"/>
        <v>1.7329137595104793</v>
      </c>
      <c r="AQ16" s="8">
        <f t="shared" si="45"/>
        <v>0.32841100583826943</v>
      </c>
      <c r="AR16" s="8">
        <f t="shared" si="45"/>
        <v>3.5316702108386222</v>
      </c>
      <c r="AS16" s="8">
        <f t="shared" si="45"/>
        <v>1.2571923649153938</v>
      </c>
      <c r="AT16" s="8">
        <f t="shared" si="45"/>
        <v>2.2828238552969671</v>
      </c>
      <c r="AU16" s="8">
        <f t="shared" si="45"/>
        <v>4.4111137683223944</v>
      </c>
      <c r="AV16" s="8">
        <f t="shared" si="45"/>
        <v>2.6843914886878206</v>
      </c>
      <c r="AW16" s="8">
        <f t="shared" si="45"/>
        <v>2.0551971514808587</v>
      </c>
      <c r="AX16" s="8">
        <f t="shared" si="45"/>
        <v>2.9131599678005493</v>
      </c>
      <c r="AY16" s="8">
        <f t="shared" si="45"/>
        <v>2.6914307092035017</v>
      </c>
      <c r="AZ16" s="8">
        <f t="shared" si="45"/>
        <v>3.3957644699034395</v>
      </c>
      <c r="BA16" s="8">
        <f t="shared" si="45"/>
        <v>3.8296733441873343</v>
      </c>
      <c r="BB16" s="8">
        <f t="shared" si="45"/>
        <v>2.4905740738791371</v>
      </c>
      <c r="BC16" s="8">
        <f t="shared" si="45"/>
        <v>2.2455923597620053</v>
      </c>
      <c r="BD16" s="8">
        <f t="shared" si="45"/>
        <v>3.1214449054761007</v>
      </c>
      <c r="BE16" s="8">
        <f t="shared" si="45"/>
        <v>2.8586303916578792</v>
      </c>
      <c r="BG16" s="17">
        <f t="shared" si="35"/>
        <v>4.1005163786823395</v>
      </c>
      <c r="BH16" s="17">
        <f t="shared" si="18"/>
        <v>-0.23500331160111188</v>
      </c>
      <c r="BI16" s="17">
        <f t="shared" si="19"/>
        <v>0.7404659429299798</v>
      </c>
      <c r="BJ16" s="17">
        <f t="shared" si="20"/>
        <v>4.43448160127069</v>
      </c>
      <c r="BK16" s="17">
        <f t="shared" si="21"/>
        <v>5.0819262914231444</v>
      </c>
      <c r="BL16" s="17">
        <f t="shared" si="22"/>
        <v>1.7381001972260002</v>
      </c>
      <c r="BM16" s="17">
        <f t="shared" si="23"/>
        <v>1.2064414276214741</v>
      </c>
      <c r="BN16" s="17">
        <f t="shared" si="24"/>
        <v>3.0537030130602716</v>
      </c>
      <c r="BO16" s="17">
        <f t="shared" si="25"/>
        <v>1.6660626659609434</v>
      </c>
      <c r="BP16" s="17">
        <f t="shared" si="26"/>
        <v>1.7016423217653731</v>
      </c>
      <c r="BQ16" s="17">
        <f t="shared" si="27"/>
        <v>0.7281184492142323</v>
      </c>
      <c r="BR16" s="17">
        <f t="shared" si="28"/>
        <v>1.4682199483218916</v>
      </c>
      <c r="BS16" s="17">
        <f t="shared" si="29"/>
        <v>1.5098047272849691</v>
      </c>
      <c r="BT16" s="17">
        <f t="shared" si="30"/>
        <v>2.6131441213797402</v>
      </c>
      <c r="BU16" s="17">
        <f t="shared" si="31"/>
        <v>1.9902621731655579</v>
      </c>
      <c r="BV16" s="17">
        <f t="shared" si="32"/>
        <v>1.8310121930211309</v>
      </c>
      <c r="BW16" s="17">
        <f t="shared" si="33"/>
        <v>0.61260305488604061</v>
      </c>
      <c r="BX16" s="17">
        <f t="shared" si="34"/>
        <v>2.1082164378531942</v>
      </c>
    </row>
    <row r="17" spans="1:76" x14ac:dyDescent="0.25">
      <c r="A17" s="1">
        <v>200303</v>
      </c>
      <c r="B17" s="18">
        <v>92.833969328458281</v>
      </c>
      <c r="C17" s="18">
        <v>92.138908938367464</v>
      </c>
      <c r="D17" s="18">
        <v>97.123756989726317</v>
      </c>
      <c r="E17" s="18">
        <v>87.719122442750006</v>
      </c>
      <c r="F17" s="18">
        <v>95.943612561602905</v>
      </c>
      <c r="G17" s="18">
        <v>96.047904980088404</v>
      </c>
      <c r="H17" s="18">
        <v>95.540935817413384</v>
      </c>
      <c r="I17" s="18">
        <v>87.281971171636769</v>
      </c>
      <c r="J17" s="18">
        <v>89.083888081006933</v>
      </c>
      <c r="K17" s="18">
        <v>93.654735302272613</v>
      </c>
      <c r="L17" s="18">
        <v>88.645749374795599</v>
      </c>
      <c r="M17" s="18">
        <v>87.324278965475855</v>
      </c>
      <c r="N17" s="18">
        <v>83.144876357700355</v>
      </c>
      <c r="O17" s="18">
        <v>85.491183865208924</v>
      </c>
      <c r="P17" s="18">
        <v>87.406269954816977</v>
      </c>
      <c r="Q17" s="18">
        <v>88.98381368056431</v>
      </c>
      <c r="R17" s="18">
        <v>90.143630525014686</v>
      </c>
      <c r="S17" s="18">
        <v>89.487478229893995</v>
      </c>
      <c r="U17" s="8">
        <f t="shared" si="0"/>
        <v>0.99929314971096694</v>
      </c>
      <c r="V17" s="8">
        <f t="shared" si="1"/>
        <v>0.6045628334435893</v>
      </c>
      <c r="W17" s="8">
        <f t="shared" si="2"/>
        <v>0.40524763347882242</v>
      </c>
      <c r="X17" s="8">
        <f t="shared" si="3"/>
        <v>0.80453015285848473</v>
      </c>
      <c r="Y17" s="8">
        <f t="shared" si="4"/>
        <v>0.64908876055700393</v>
      </c>
      <c r="Z17" s="8">
        <f t="shared" si="5"/>
        <v>0.17799502225424035</v>
      </c>
      <c r="AA17" s="8">
        <f t="shared" si="6"/>
        <v>0.37070035707129634</v>
      </c>
      <c r="AB17" s="8">
        <f t="shared" si="7"/>
        <v>0.79672758833233548</v>
      </c>
      <c r="AC17" s="8">
        <f t="shared" si="8"/>
        <v>0.75345149854579851</v>
      </c>
      <c r="AD17" s="8">
        <f t="shared" si="9"/>
        <v>0.6370096154178162</v>
      </c>
      <c r="AE17" s="8">
        <f t="shared" si="10"/>
        <v>0.61985742127985688</v>
      </c>
      <c r="AF17" s="8">
        <f t="shared" si="11"/>
        <v>0.5154597887806478</v>
      </c>
      <c r="AG17" s="8">
        <f t="shared" si="12"/>
        <v>0.60217996392377682</v>
      </c>
      <c r="AH17" s="8">
        <f t="shared" si="13"/>
        <v>0.67697773708279563</v>
      </c>
      <c r="AI17" s="8">
        <f t="shared" si="14"/>
        <v>0.47160817780746989</v>
      </c>
      <c r="AJ17" s="8">
        <f t="shared" si="15"/>
        <v>0.33808789899265612</v>
      </c>
      <c r="AK17" s="8">
        <f t="shared" si="16"/>
        <v>1.0875128715299276</v>
      </c>
      <c r="AL17" s="8">
        <f t="shared" si="17"/>
        <v>0.65998174846777502</v>
      </c>
      <c r="AM17" s="8"/>
      <c r="AN17" s="8">
        <f t="shared" ref="AN17:BE17" si="46">(B17/B13-1)*100</f>
        <v>4.0941875497206848</v>
      </c>
      <c r="AO17" s="8">
        <f t="shared" si="46"/>
        <v>1.9420682574861958</v>
      </c>
      <c r="AP17" s="8">
        <f t="shared" si="46"/>
        <v>2.626864378079885</v>
      </c>
      <c r="AQ17" s="8">
        <f t="shared" si="46"/>
        <v>2.4879637558052448</v>
      </c>
      <c r="AR17" s="8">
        <f t="shared" si="46"/>
        <v>3.2761193913106945</v>
      </c>
      <c r="AS17" s="8">
        <f t="shared" si="46"/>
        <v>1.2288630410741241</v>
      </c>
      <c r="AT17" s="8">
        <f t="shared" si="46"/>
        <v>2.2289965101301101</v>
      </c>
      <c r="AU17" s="8">
        <f t="shared" si="46"/>
        <v>4.0520971301967412</v>
      </c>
      <c r="AV17" s="8">
        <f t="shared" si="46"/>
        <v>3.016232094634308</v>
      </c>
      <c r="AW17" s="8">
        <f t="shared" si="46"/>
        <v>2.6097282464577543</v>
      </c>
      <c r="AX17" s="8">
        <f t="shared" si="46"/>
        <v>2.9726759580539275</v>
      </c>
      <c r="AY17" s="8">
        <f t="shared" si="46"/>
        <v>3.038042239200478</v>
      </c>
      <c r="AZ17" s="8">
        <f t="shared" si="46"/>
        <v>2.5166975459385732</v>
      </c>
      <c r="BA17" s="8">
        <f t="shared" si="46"/>
        <v>3.6551125733423007</v>
      </c>
      <c r="BB17" s="8">
        <f t="shared" si="46"/>
        <v>2.2701851725944078</v>
      </c>
      <c r="BC17" s="8">
        <f t="shared" si="46"/>
        <v>2.2430211153472213</v>
      </c>
      <c r="BD17" s="8">
        <f t="shared" si="46"/>
        <v>3.9530392663461367</v>
      </c>
      <c r="BE17" s="8">
        <f t="shared" si="46"/>
        <v>2.9025220746370373</v>
      </c>
      <c r="BG17" s="17">
        <f t="shared" si="35"/>
        <v>3.9971725988438678</v>
      </c>
      <c r="BH17" s="17">
        <f t="shared" si="18"/>
        <v>2.4182513337743572</v>
      </c>
      <c r="BI17" s="17">
        <f t="shared" si="19"/>
        <v>1.6209905339152897</v>
      </c>
      <c r="BJ17" s="17">
        <f t="shared" si="20"/>
        <v>3.2181206114339389</v>
      </c>
      <c r="BK17" s="17">
        <f t="shared" si="21"/>
        <v>2.5963550422280157</v>
      </c>
      <c r="BL17" s="17">
        <f t="shared" si="22"/>
        <v>0.71198008901696141</v>
      </c>
      <c r="BM17" s="17">
        <f t="shared" si="23"/>
        <v>1.4828014282851854</v>
      </c>
      <c r="BN17" s="17">
        <f t="shared" si="24"/>
        <v>3.1869103533293419</v>
      </c>
      <c r="BO17" s="17">
        <f t="shared" si="25"/>
        <v>3.0138059941831941</v>
      </c>
      <c r="BP17" s="17">
        <f t="shared" si="26"/>
        <v>2.5480384616712648</v>
      </c>
      <c r="BQ17" s="17">
        <f t="shared" si="27"/>
        <v>2.4794296851194275</v>
      </c>
      <c r="BR17" s="17">
        <f t="shared" si="28"/>
        <v>2.0618391551225912</v>
      </c>
      <c r="BS17" s="17">
        <f t="shared" si="29"/>
        <v>2.4087198556951073</v>
      </c>
      <c r="BT17" s="17">
        <f t="shared" si="30"/>
        <v>2.7079109483311825</v>
      </c>
      <c r="BU17" s="17">
        <f t="shared" si="31"/>
        <v>1.8864327112298795</v>
      </c>
      <c r="BV17" s="17">
        <f t="shared" si="32"/>
        <v>1.3523515959706245</v>
      </c>
      <c r="BW17" s="17">
        <f t="shared" si="33"/>
        <v>4.3500514861197104</v>
      </c>
      <c r="BX17" s="17">
        <f t="shared" si="34"/>
        <v>2.6399269938711001</v>
      </c>
    </row>
    <row r="18" spans="1:76" x14ac:dyDescent="0.25">
      <c r="A18" s="1">
        <v>200304</v>
      </c>
      <c r="B18" s="18">
        <v>92.978779483884864</v>
      </c>
      <c r="C18" s="18">
        <v>93.404876088199401</v>
      </c>
      <c r="D18" s="18">
        <v>98.475485113367725</v>
      </c>
      <c r="E18" s="18">
        <v>86.4087620697304</v>
      </c>
      <c r="F18" s="18">
        <v>96.53212017721944</v>
      </c>
      <c r="G18" s="18">
        <v>96.351094837148722</v>
      </c>
      <c r="H18" s="18">
        <v>96.25473639547171</v>
      </c>
      <c r="I18" s="18">
        <v>88.124922047194275</v>
      </c>
      <c r="J18" s="18">
        <v>90.330627432795396</v>
      </c>
      <c r="K18" s="18">
        <v>94.536657528654771</v>
      </c>
      <c r="L18" s="18">
        <v>89.423175966312556</v>
      </c>
      <c r="M18" s="18">
        <v>88.275330466094189</v>
      </c>
      <c r="N18" s="18">
        <v>83.818924031696781</v>
      </c>
      <c r="O18" s="18">
        <v>86.195318713111448</v>
      </c>
      <c r="P18" s="18">
        <v>88.616583317992877</v>
      </c>
      <c r="Q18" s="18">
        <v>89.928269330721363</v>
      </c>
      <c r="R18" s="18">
        <v>91.747225492970671</v>
      </c>
      <c r="S18" s="18">
        <v>90.250079524980109</v>
      </c>
      <c r="U18" s="8">
        <f t="shared" si="0"/>
        <v>0.15598832676670948</v>
      </c>
      <c r="V18" s="8">
        <f t="shared" si="1"/>
        <v>1.3739767101852207</v>
      </c>
      <c r="W18" s="8">
        <f t="shared" si="2"/>
        <v>1.3917584796317106</v>
      </c>
      <c r="X18" s="8">
        <f t="shared" si="3"/>
        <v>-1.4938138190732753</v>
      </c>
      <c r="Y18" s="8">
        <f t="shared" si="4"/>
        <v>0.61338905207333205</v>
      </c>
      <c r="Z18" s="8">
        <f t="shared" si="5"/>
        <v>0.31566524758990244</v>
      </c>
      <c r="AA18" s="8">
        <f t="shared" si="6"/>
        <v>0.74711491147885223</v>
      </c>
      <c r="AB18" s="8">
        <f t="shared" si="7"/>
        <v>0.96577891658733428</v>
      </c>
      <c r="AC18" s="8">
        <f t="shared" si="8"/>
        <v>1.3995116048984846</v>
      </c>
      <c r="AD18" s="8">
        <f t="shared" si="9"/>
        <v>0.94167392981865383</v>
      </c>
      <c r="AE18" s="8">
        <f t="shared" si="10"/>
        <v>0.8770038010846859</v>
      </c>
      <c r="AF18" s="8">
        <f t="shared" si="11"/>
        <v>1.0891031817100272</v>
      </c>
      <c r="AG18" s="8">
        <f t="shared" si="12"/>
        <v>0.81069057231690778</v>
      </c>
      <c r="AH18" s="8">
        <f t="shared" si="13"/>
        <v>0.82363445687301251</v>
      </c>
      <c r="AI18" s="8">
        <f t="shared" si="14"/>
        <v>1.3846985620156849</v>
      </c>
      <c r="AJ18" s="8">
        <f t="shared" si="15"/>
        <v>1.0613791554804353</v>
      </c>
      <c r="AK18" s="8">
        <f t="shared" si="16"/>
        <v>1.7789331965179622</v>
      </c>
      <c r="AL18" s="8">
        <f t="shared" si="17"/>
        <v>0.85218771404753646</v>
      </c>
      <c r="AM18" s="8"/>
      <c r="AN18" s="8">
        <f t="shared" ref="AN18:BE18" si="47">(B18/B14-1)*100</f>
        <v>3.5016405872152934</v>
      </c>
      <c r="AO18" s="8">
        <f t="shared" si="47"/>
        <v>3.4551326993901732</v>
      </c>
      <c r="AP18" s="8">
        <f t="shared" si="47"/>
        <v>2.9819655060164818</v>
      </c>
      <c r="AQ18" s="8">
        <f t="shared" si="47"/>
        <v>1.2436106763676236</v>
      </c>
      <c r="AR18" s="8">
        <f t="shared" si="47"/>
        <v>2.6937289984066526</v>
      </c>
      <c r="AS18" s="8">
        <f t="shared" si="47"/>
        <v>1.0031415030129054</v>
      </c>
      <c r="AT18" s="8">
        <f t="shared" si="47"/>
        <v>2.1015364982359896</v>
      </c>
      <c r="AU18" s="8">
        <f t="shared" si="47"/>
        <v>3.4817201659013808</v>
      </c>
      <c r="AV18" s="8">
        <f t="shared" si="47"/>
        <v>3.8937448193593349</v>
      </c>
      <c r="AW18" s="8">
        <f t="shared" si="47"/>
        <v>2.3604284640996953</v>
      </c>
      <c r="AX18" s="8">
        <f t="shared" si="47"/>
        <v>2.5201917016600017</v>
      </c>
      <c r="AY18" s="8">
        <f t="shared" si="47"/>
        <v>2.9545500367815114</v>
      </c>
      <c r="AZ18" s="8">
        <f t="shared" si="47"/>
        <v>2.9062423399618398</v>
      </c>
      <c r="BA18" s="8">
        <f t="shared" si="47"/>
        <v>3.079798632475006</v>
      </c>
      <c r="BB18" s="8">
        <f t="shared" si="47"/>
        <v>3.4307619580350668</v>
      </c>
      <c r="BC18" s="8">
        <f t="shared" si="47"/>
        <v>2.3139189235658053</v>
      </c>
      <c r="BD18" s="8">
        <f t="shared" si="47"/>
        <v>4.5137815294056693</v>
      </c>
      <c r="BE18" s="8">
        <f t="shared" si="47"/>
        <v>3.0085411813840057</v>
      </c>
      <c r="BG18" s="17">
        <f t="shared" si="35"/>
        <v>0.62395330706683794</v>
      </c>
      <c r="BH18" s="17">
        <f t="shared" si="18"/>
        <v>5.4959068407408829</v>
      </c>
      <c r="BI18" s="17">
        <f t="shared" si="19"/>
        <v>5.5670339185268425</v>
      </c>
      <c r="BJ18" s="17">
        <f t="shared" si="20"/>
        <v>-5.975255276293101</v>
      </c>
      <c r="BK18" s="17">
        <f t="shared" si="21"/>
        <v>2.4535562082933282</v>
      </c>
      <c r="BL18" s="17">
        <f t="shared" si="22"/>
        <v>1.2626609903596098</v>
      </c>
      <c r="BM18" s="17">
        <f t="shared" si="23"/>
        <v>2.9884596459154089</v>
      </c>
      <c r="BN18" s="17">
        <f t="shared" si="24"/>
        <v>3.8631156663493371</v>
      </c>
      <c r="BO18" s="17">
        <f t="shared" si="25"/>
        <v>5.5980464195939383</v>
      </c>
      <c r="BP18" s="17">
        <f t="shared" si="26"/>
        <v>3.7666957192746153</v>
      </c>
      <c r="BQ18" s="17">
        <f t="shared" si="27"/>
        <v>3.5080152043387436</v>
      </c>
      <c r="BR18" s="17">
        <f t="shared" si="28"/>
        <v>4.3564127268401087</v>
      </c>
      <c r="BS18" s="17">
        <f t="shared" si="29"/>
        <v>3.2427622892676311</v>
      </c>
      <c r="BT18" s="17">
        <f t="shared" si="30"/>
        <v>3.29453782749205</v>
      </c>
      <c r="BU18" s="17">
        <f t="shared" si="31"/>
        <v>5.5387942480627395</v>
      </c>
      <c r="BV18" s="17">
        <f t="shared" si="32"/>
        <v>4.2455166219217411</v>
      </c>
      <c r="BW18" s="17">
        <f t="shared" si="33"/>
        <v>7.1157327860718489</v>
      </c>
      <c r="BX18" s="17">
        <f t="shared" si="34"/>
        <v>3.4087508561901458</v>
      </c>
    </row>
    <row r="19" spans="1:76" x14ac:dyDescent="0.25">
      <c r="A19" s="1">
        <v>200401</v>
      </c>
      <c r="B19" s="18">
        <v>93.866681636000251</v>
      </c>
      <c r="C19" s="18">
        <v>93.282748756801652</v>
      </c>
      <c r="D19" s="18">
        <v>98.540025613155507</v>
      </c>
      <c r="E19" s="18">
        <v>86.792017169545176</v>
      </c>
      <c r="F19" s="18">
        <v>96.448098413332033</v>
      </c>
      <c r="G19" s="18">
        <v>96.836034942544359</v>
      </c>
      <c r="H19" s="18">
        <v>96.799538627503608</v>
      </c>
      <c r="I19" s="18">
        <v>89.038461952864878</v>
      </c>
      <c r="J19" s="18">
        <v>90.549072659541622</v>
      </c>
      <c r="K19" s="18">
        <v>95.170135417825918</v>
      </c>
      <c r="L19" s="18">
        <v>89.958631077063728</v>
      </c>
      <c r="M19" s="18">
        <v>89.148578841534032</v>
      </c>
      <c r="N19" s="18">
        <v>84.576690102156164</v>
      </c>
      <c r="O19" s="18">
        <v>86.629189993063733</v>
      </c>
      <c r="P19" s="18">
        <v>89.082793411699114</v>
      </c>
      <c r="Q19" s="18">
        <v>90.590185510148714</v>
      </c>
      <c r="R19" s="18">
        <v>91.871652766057124</v>
      </c>
      <c r="S19" s="18">
        <v>90.799313132919607</v>
      </c>
      <c r="U19" s="8">
        <f t="shared" si="0"/>
        <v>0.95495139540875407</v>
      </c>
      <c r="V19" s="8">
        <f t="shared" si="1"/>
        <v>-0.13075048810345935</v>
      </c>
      <c r="W19" s="8">
        <f t="shared" si="2"/>
        <v>6.5539661686853101E-2</v>
      </c>
      <c r="X19" s="8">
        <f t="shared" si="3"/>
        <v>0.44353731107209526</v>
      </c>
      <c r="Y19" s="8">
        <f t="shared" si="4"/>
        <v>-8.7040213903055719E-2</v>
      </c>
      <c r="Z19" s="8">
        <f t="shared" si="5"/>
        <v>0.50330523614212641</v>
      </c>
      <c r="AA19" s="8">
        <f t="shared" si="6"/>
        <v>0.56600044053263243</v>
      </c>
      <c r="AB19" s="8">
        <f t="shared" si="7"/>
        <v>1.0366419446945718</v>
      </c>
      <c r="AC19" s="8">
        <f t="shared" si="8"/>
        <v>0.241828528102217</v>
      </c>
      <c r="AD19" s="8">
        <f t="shared" si="9"/>
        <v>0.67008703896596078</v>
      </c>
      <c r="AE19" s="8">
        <f t="shared" si="10"/>
        <v>0.59878784774194393</v>
      </c>
      <c r="AF19" s="8">
        <f t="shared" si="11"/>
        <v>0.98923263252495008</v>
      </c>
      <c r="AG19" s="8">
        <f t="shared" si="12"/>
        <v>0.90405129773896142</v>
      </c>
      <c r="AH19" s="8">
        <f t="shared" si="13"/>
        <v>0.50335828723642173</v>
      </c>
      <c r="AI19" s="8">
        <f t="shared" si="14"/>
        <v>0.52609802392546978</v>
      </c>
      <c r="AJ19" s="8">
        <f t="shared" si="15"/>
        <v>0.73604905815887189</v>
      </c>
      <c r="AK19" s="8">
        <f t="shared" si="16"/>
        <v>0.13561965761677008</v>
      </c>
      <c r="AL19" s="8">
        <f t="shared" si="17"/>
        <v>0.60856855842157387</v>
      </c>
      <c r="AM19" s="8"/>
      <c r="AN19" s="8">
        <f t="shared" ref="AN19:BE19" si="48">(B19/B15-1)*100</f>
        <v>3.1697298487468162</v>
      </c>
      <c r="AO19" s="8">
        <f t="shared" si="48"/>
        <v>1.7936580238855138</v>
      </c>
      <c r="AP19" s="8">
        <f t="shared" si="48"/>
        <v>2.0579442840761297</v>
      </c>
      <c r="AQ19" s="8">
        <f t="shared" si="48"/>
        <v>0.84485321293044091</v>
      </c>
      <c r="AR19" s="8">
        <f t="shared" si="48"/>
        <v>2.4637685787979091</v>
      </c>
      <c r="AS19" s="8">
        <f t="shared" si="48"/>
        <v>1.4388851845116291</v>
      </c>
      <c r="AT19" s="8">
        <f t="shared" si="48"/>
        <v>1.999644184210303</v>
      </c>
      <c r="AU19" s="8">
        <f t="shared" si="48"/>
        <v>3.6101877338593269</v>
      </c>
      <c r="AV19" s="8">
        <f t="shared" si="48"/>
        <v>2.8371243125498102</v>
      </c>
      <c r="AW19" s="8">
        <f t="shared" si="48"/>
        <v>2.7004356672343466</v>
      </c>
      <c r="AX19" s="8">
        <f t="shared" si="48"/>
        <v>2.295951401728602</v>
      </c>
      <c r="AY19" s="8">
        <f t="shared" si="48"/>
        <v>2.9919926021341192</v>
      </c>
      <c r="AZ19" s="8">
        <f t="shared" si="48"/>
        <v>2.7208840945599944</v>
      </c>
      <c r="BA19" s="8">
        <f t="shared" si="48"/>
        <v>2.6835914699412156</v>
      </c>
      <c r="BB19" s="8">
        <f t="shared" si="48"/>
        <v>2.9082362889699231</v>
      </c>
      <c r="BC19" s="8">
        <f t="shared" si="48"/>
        <v>2.6170238208434338</v>
      </c>
      <c r="BD19" s="8">
        <f t="shared" si="48"/>
        <v>3.1831096275613424</v>
      </c>
      <c r="BE19" s="8">
        <f t="shared" si="48"/>
        <v>2.6739089922174886</v>
      </c>
      <c r="BG19" s="17">
        <f t="shared" si="35"/>
        <v>3.8198055816350163</v>
      </c>
      <c r="BH19" s="17">
        <f t="shared" si="18"/>
        <v>-0.5230019524138374</v>
      </c>
      <c r="BI19" s="17">
        <f t="shared" si="19"/>
        <v>0.2621586467474124</v>
      </c>
      <c r="BJ19" s="17">
        <f t="shared" si="20"/>
        <v>1.7741492442883811</v>
      </c>
      <c r="BK19" s="17">
        <f t="shared" si="21"/>
        <v>-0.34816085561222287</v>
      </c>
      <c r="BL19" s="17">
        <f t="shared" si="22"/>
        <v>2.0132209445685056</v>
      </c>
      <c r="BM19" s="17">
        <f t="shared" si="23"/>
        <v>2.2640017621305297</v>
      </c>
      <c r="BN19" s="17">
        <f t="shared" si="24"/>
        <v>4.1465677787782873</v>
      </c>
      <c r="BO19" s="17">
        <f t="shared" si="25"/>
        <v>0.967314112408868</v>
      </c>
      <c r="BP19" s="17">
        <f t="shared" si="26"/>
        <v>2.6803481558638431</v>
      </c>
      <c r="BQ19" s="17">
        <f t="shared" si="27"/>
        <v>2.3951513909677757</v>
      </c>
      <c r="BR19" s="17">
        <f t="shared" si="28"/>
        <v>3.9569305300998003</v>
      </c>
      <c r="BS19" s="17">
        <f t="shared" si="29"/>
        <v>3.6162051909558457</v>
      </c>
      <c r="BT19" s="17">
        <f t="shared" si="30"/>
        <v>2.0134331489456869</v>
      </c>
      <c r="BU19" s="17">
        <f t="shared" si="31"/>
        <v>2.1043920957018791</v>
      </c>
      <c r="BV19" s="17">
        <f t="shared" si="32"/>
        <v>2.9441962326354876</v>
      </c>
      <c r="BW19" s="17">
        <f t="shared" si="33"/>
        <v>0.54247863046708034</v>
      </c>
      <c r="BX19" s="17">
        <f t="shared" si="34"/>
        <v>2.4342742336862955</v>
      </c>
    </row>
    <row r="20" spans="1:76" x14ac:dyDescent="0.25">
      <c r="A20" s="1">
        <v>200402</v>
      </c>
      <c r="B20" s="18">
        <v>94.718772615903333</v>
      </c>
      <c r="C20" s="18">
        <v>94.263310482880343</v>
      </c>
      <c r="D20" s="18">
        <v>98.790095370877538</v>
      </c>
      <c r="E20" s="18">
        <v>88.111902582685943</v>
      </c>
      <c r="F20" s="18">
        <v>96.557938829505602</v>
      </c>
      <c r="G20" s="18">
        <v>97.555782889252029</v>
      </c>
      <c r="H20" s="18">
        <v>97.252663474701336</v>
      </c>
      <c r="I20" s="18">
        <v>89.869039416955516</v>
      </c>
      <c r="J20" s="18">
        <v>91.61565644044336</v>
      </c>
      <c r="K20" s="18">
        <v>95.946701659651367</v>
      </c>
      <c r="L20" s="18">
        <v>90.630800920047434</v>
      </c>
      <c r="M20" s="18">
        <v>90.204793996898488</v>
      </c>
      <c r="N20" s="18">
        <v>85.823669916641762</v>
      </c>
      <c r="O20" s="18">
        <v>87.154564055858785</v>
      </c>
      <c r="P20" s="18">
        <v>90.019803234566069</v>
      </c>
      <c r="Q20" s="18">
        <v>91.12547598992505</v>
      </c>
      <c r="R20" s="18">
        <v>92.341285121450881</v>
      </c>
      <c r="S20" s="18">
        <v>91.692131961526528</v>
      </c>
      <c r="U20" s="8">
        <f t="shared" si="0"/>
        <v>0.90776723439245366</v>
      </c>
      <c r="V20" s="8">
        <f t="shared" si="1"/>
        <v>1.0511715608157335</v>
      </c>
      <c r="W20" s="8">
        <f t="shared" si="2"/>
        <v>0.25377480487345228</v>
      </c>
      <c r="X20" s="8">
        <f t="shared" si="3"/>
        <v>1.5207451747116574</v>
      </c>
      <c r="Y20" s="8">
        <f t="shared" si="4"/>
        <v>0.11388551768314326</v>
      </c>
      <c r="Z20" s="8">
        <f t="shared" si="5"/>
        <v>0.74326457824787084</v>
      </c>
      <c r="AA20" s="8">
        <f t="shared" si="6"/>
        <v>0.46810641209913406</v>
      </c>
      <c r="AB20" s="8">
        <f t="shared" si="7"/>
        <v>0.93282997692651914</v>
      </c>
      <c r="AC20" s="8">
        <f t="shared" si="8"/>
        <v>1.1779069068018178</v>
      </c>
      <c r="AD20" s="8">
        <f t="shared" si="9"/>
        <v>0.81597681711398362</v>
      </c>
      <c r="AE20" s="8">
        <f t="shared" si="10"/>
        <v>0.74719883454861247</v>
      </c>
      <c r="AF20" s="8">
        <f t="shared" si="11"/>
        <v>1.1847806987949072</v>
      </c>
      <c r="AG20" s="8">
        <f t="shared" si="12"/>
        <v>1.4743776482378568</v>
      </c>
      <c r="AH20" s="8">
        <f t="shared" si="13"/>
        <v>0.60646309037071244</v>
      </c>
      <c r="AI20" s="8">
        <f t="shared" si="14"/>
        <v>1.0518415363745204</v>
      </c>
      <c r="AJ20" s="8">
        <f t="shared" si="15"/>
        <v>0.59089235413516406</v>
      </c>
      <c r="AK20" s="8">
        <f t="shared" si="16"/>
        <v>0.5111830921227023</v>
      </c>
      <c r="AL20" s="8">
        <f t="shared" si="17"/>
        <v>0.98328808644172483</v>
      </c>
      <c r="AM20" s="8"/>
      <c r="AN20" s="8">
        <f t="shared" ref="AN20:BE20" si="49">(B20/B16-1)*100</f>
        <v>3.0498765852276621</v>
      </c>
      <c r="AO20" s="8">
        <f t="shared" si="49"/>
        <v>2.9241527996257677</v>
      </c>
      <c r="AP20" s="8">
        <f t="shared" si="49"/>
        <v>2.1278860793778609</v>
      </c>
      <c r="AQ20" s="8">
        <f t="shared" si="49"/>
        <v>1.2559028565179098</v>
      </c>
      <c r="AR20" s="8">
        <f t="shared" si="49"/>
        <v>1.2935441590482766</v>
      </c>
      <c r="AS20" s="8">
        <f t="shared" si="49"/>
        <v>1.7507121544985793</v>
      </c>
      <c r="AT20" s="8">
        <f t="shared" si="49"/>
        <v>2.1689588973780261</v>
      </c>
      <c r="AU20" s="8">
        <f t="shared" si="49"/>
        <v>3.7843779550160495</v>
      </c>
      <c r="AV20" s="8">
        <f t="shared" si="49"/>
        <v>3.616869408371115</v>
      </c>
      <c r="AW20" s="8">
        <f t="shared" si="49"/>
        <v>3.0998497441234285</v>
      </c>
      <c r="AX20" s="8">
        <f t="shared" si="49"/>
        <v>2.8730461513186256</v>
      </c>
      <c r="AY20" s="8">
        <f t="shared" si="49"/>
        <v>3.8311046041980212</v>
      </c>
      <c r="AZ20" s="8">
        <f t="shared" si="49"/>
        <v>3.8434196350663585</v>
      </c>
      <c r="BA20" s="8">
        <f t="shared" si="49"/>
        <v>2.6358240514161579</v>
      </c>
      <c r="BB20" s="8">
        <f t="shared" si="49"/>
        <v>3.4758078968705197</v>
      </c>
      <c r="BC20" s="8">
        <f t="shared" si="49"/>
        <v>2.7530248651471245</v>
      </c>
      <c r="BD20" s="8">
        <f t="shared" si="49"/>
        <v>3.5519735994875345</v>
      </c>
      <c r="BE20" s="8">
        <f t="shared" si="49"/>
        <v>3.1398862979926445</v>
      </c>
      <c r="BG20" s="17">
        <f t="shared" si="35"/>
        <v>3.6310689375698146</v>
      </c>
      <c r="BH20" s="17">
        <f t="shared" si="18"/>
        <v>4.2046862432629339</v>
      </c>
      <c r="BI20" s="17">
        <f t="shared" si="19"/>
        <v>1.0150992194938091</v>
      </c>
      <c r="BJ20" s="17">
        <f t="shared" si="20"/>
        <v>6.0829806988466295</v>
      </c>
      <c r="BK20" s="17">
        <f t="shared" si="21"/>
        <v>0.45554207073257302</v>
      </c>
      <c r="BL20" s="17">
        <f t="shared" si="22"/>
        <v>2.9730583129914834</v>
      </c>
      <c r="BM20" s="17">
        <f t="shared" si="23"/>
        <v>1.8724256483965362</v>
      </c>
      <c r="BN20" s="17">
        <f t="shared" si="24"/>
        <v>3.7313199077060766</v>
      </c>
      <c r="BO20" s="17">
        <f t="shared" si="25"/>
        <v>4.711627627207271</v>
      </c>
      <c r="BP20" s="17">
        <f t="shared" si="26"/>
        <v>3.2639072684559345</v>
      </c>
      <c r="BQ20" s="17">
        <f t="shared" si="27"/>
        <v>2.9887953381944499</v>
      </c>
      <c r="BR20" s="17">
        <f t="shared" si="28"/>
        <v>4.7391227951796289</v>
      </c>
      <c r="BS20" s="17">
        <f t="shared" si="29"/>
        <v>5.8975105929514271</v>
      </c>
      <c r="BT20" s="17">
        <f t="shared" si="30"/>
        <v>2.4258523614828498</v>
      </c>
      <c r="BU20" s="17">
        <f t="shared" si="31"/>
        <v>4.2073661454980815</v>
      </c>
      <c r="BV20" s="17">
        <f t="shared" si="32"/>
        <v>2.3635694165406562</v>
      </c>
      <c r="BW20" s="17">
        <f t="shared" si="33"/>
        <v>2.0447323684908092</v>
      </c>
      <c r="BX20" s="17">
        <f t="shared" si="34"/>
        <v>3.9331523457668993</v>
      </c>
    </row>
    <row r="21" spans="1:76" x14ac:dyDescent="0.25">
      <c r="A21" s="1">
        <v>200403</v>
      </c>
      <c r="B21" s="18">
        <v>95.783527777085752</v>
      </c>
      <c r="C21" s="18">
        <v>94.833714761307803</v>
      </c>
      <c r="D21" s="18">
        <v>99.548230542868211</v>
      </c>
      <c r="E21" s="18">
        <v>89.89349402147694</v>
      </c>
      <c r="F21" s="18">
        <v>97.57924741077187</v>
      </c>
      <c r="G21" s="18">
        <v>98.569754011302962</v>
      </c>
      <c r="H21" s="18">
        <v>98.161849301453799</v>
      </c>
      <c r="I21" s="18">
        <v>91.070580206298715</v>
      </c>
      <c r="J21" s="18">
        <v>92.417839153866566</v>
      </c>
      <c r="K21" s="18">
        <v>96.789792339787653</v>
      </c>
      <c r="L21" s="18">
        <v>91.787793845750571</v>
      </c>
      <c r="M21" s="18">
        <v>91.184903884085699</v>
      </c>
      <c r="N21" s="18">
        <v>86.46879745283205</v>
      </c>
      <c r="O21" s="18">
        <v>88.179639645295936</v>
      </c>
      <c r="P21" s="18">
        <v>90.838899477205558</v>
      </c>
      <c r="Q21" s="18">
        <v>91.596641302754591</v>
      </c>
      <c r="R21" s="18">
        <v>93.819604925834341</v>
      </c>
      <c r="S21" s="18">
        <v>92.555156071267575</v>
      </c>
      <c r="U21" s="8">
        <f t="shared" si="0"/>
        <v>1.1241226335355181</v>
      </c>
      <c r="V21" s="8">
        <f t="shared" si="1"/>
        <v>0.6051180204742046</v>
      </c>
      <c r="W21" s="8">
        <f t="shared" si="2"/>
        <v>0.76742022481552929</v>
      </c>
      <c r="X21" s="8">
        <f t="shared" si="3"/>
        <v>2.0219645548104292</v>
      </c>
      <c r="Y21" s="8">
        <f t="shared" si="4"/>
        <v>1.0577158063301395</v>
      </c>
      <c r="Z21" s="8">
        <f t="shared" si="5"/>
        <v>1.0393757212753041</v>
      </c>
      <c r="AA21" s="8">
        <f t="shared" si="6"/>
        <v>0.93486984753787805</v>
      </c>
      <c r="AB21" s="8">
        <f t="shared" si="7"/>
        <v>1.3369908003228348</v>
      </c>
      <c r="AC21" s="8">
        <f t="shared" si="8"/>
        <v>0.87559566191033333</v>
      </c>
      <c r="AD21" s="8">
        <f t="shared" si="9"/>
        <v>0.8787073089046471</v>
      </c>
      <c r="AE21" s="8">
        <f t="shared" si="10"/>
        <v>1.2766001336828259</v>
      </c>
      <c r="AF21" s="8">
        <f t="shared" si="11"/>
        <v>1.0865385793363824</v>
      </c>
      <c r="AG21" s="8">
        <f t="shared" si="12"/>
        <v>0.7516895243665056</v>
      </c>
      <c r="AH21" s="8">
        <f t="shared" si="13"/>
        <v>1.1761582431645934</v>
      </c>
      <c r="AI21" s="8">
        <f t="shared" si="14"/>
        <v>0.90990672408508555</v>
      </c>
      <c r="AJ21" s="8">
        <f t="shared" si="15"/>
        <v>0.51705114043150147</v>
      </c>
      <c r="AK21" s="8">
        <f t="shared" si="16"/>
        <v>1.6009305073447111</v>
      </c>
      <c r="AL21" s="8">
        <f t="shared" si="17"/>
        <v>0.94121937322078075</v>
      </c>
      <c r="AM21" s="8"/>
      <c r="AN21" s="8">
        <f t="shared" ref="AN21:BE21" si="50">(B21/B17-1)*100</f>
        <v>3.1772404756189587</v>
      </c>
      <c r="AO21" s="8">
        <f t="shared" si="50"/>
        <v>2.9247207873309256</v>
      </c>
      <c r="AP21" s="8">
        <f t="shared" si="50"/>
        <v>2.496272413965972</v>
      </c>
      <c r="AQ21" s="8">
        <f t="shared" si="50"/>
        <v>2.4787885676193833</v>
      </c>
      <c r="AR21" s="8">
        <f t="shared" si="50"/>
        <v>1.7047876408851748</v>
      </c>
      <c r="AS21" s="8">
        <f t="shared" si="50"/>
        <v>2.6256158650595829</v>
      </c>
      <c r="AT21" s="8">
        <f t="shared" si="50"/>
        <v>2.743236144399086</v>
      </c>
      <c r="AU21" s="8">
        <f t="shared" si="50"/>
        <v>4.3406547581421817</v>
      </c>
      <c r="AV21" s="8">
        <f t="shared" si="50"/>
        <v>3.7424849146996841</v>
      </c>
      <c r="AW21" s="8">
        <f t="shared" si="50"/>
        <v>3.3474623866017961</v>
      </c>
      <c r="AX21" s="8">
        <f t="shared" si="50"/>
        <v>3.5444953572115079</v>
      </c>
      <c r="AY21" s="8">
        <f t="shared" si="50"/>
        <v>4.4210212375600078</v>
      </c>
      <c r="AZ21" s="8">
        <f t="shared" si="50"/>
        <v>3.9977461519477675</v>
      </c>
      <c r="BA21" s="8">
        <f t="shared" si="50"/>
        <v>3.1447169854681212</v>
      </c>
      <c r="BB21" s="8">
        <f t="shared" si="50"/>
        <v>3.9272119999663735</v>
      </c>
      <c r="BC21" s="8">
        <f t="shared" si="50"/>
        <v>2.9362953936429959</v>
      </c>
      <c r="BD21" s="8">
        <f t="shared" si="50"/>
        <v>4.0779080889132624</v>
      </c>
      <c r="BE21" s="8">
        <f t="shared" si="50"/>
        <v>3.4280526192644434</v>
      </c>
      <c r="BG21" s="17">
        <f t="shared" si="35"/>
        <v>4.4964905341420724</v>
      </c>
      <c r="BH21" s="17">
        <f t="shared" si="18"/>
        <v>2.4204720818968184</v>
      </c>
      <c r="BI21" s="17">
        <f t="shared" si="19"/>
        <v>3.0696808992621172</v>
      </c>
      <c r="BJ21" s="17">
        <f t="shared" si="20"/>
        <v>8.087858219241717</v>
      </c>
      <c r="BK21" s="17">
        <f t="shared" si="21"/>
        <v>4.230863225320558</v>
      </c>
      <c r="BL21" s="17">
        <f t="shared" si="22"/>
        <v>4.1575028851012163</v>
      </c>
      <c r="BM21" s="17">
        <f t="shared" si="23"/>
        <v>3.7394793901515122</v>
      </c>
      <c r="BN21" s="17">
        <f t="shared" si="24"/>
        <v>5.3479632012913392</v>
      </c>
      <c r="BO21" s="17">
        <f t="shared" si="25"/>
        <v>3.5023826476413333</v>
      </c>
      <c r="BP21" s="17">
        <f t="shared" si="26"/>
        <v>3.5148292356185884</v>
      </c>
      <c r="BQ21" s="17">
        <f t="shared" si="27"/>
        <v>5.1064005347313035</v>
      </c>
      <c r="BR21" s="17">
        <f t="shared" si="28"/>
        <v>4.3461543173455297</v>
      </c>
      <c r="BS21" s="17">
        <f t="shared" si="29"/>
        <v>3.0067580974660224</v>
      </c>
      <c r="BT21" s="17">
        <f t="shared" si="30"/>
        <v>4.7046329726583735</v>
      </c>
      <c r="BU21" s="17">
        <f t="shared" si="31"/>
        <v>3.6396268963403422</v>
      </c>
      <c r="BV21" s="17">
        <f t="shared" si="32"/>
        <v>2.0682045617260059</v>
      </c>
      <c r="BW21" s="17">
        <f t="shared" si="33"/>
        <v>6.4037220293788444</v>
      </c>
      <c r="BX21" s="17">
        <f t="shared" si="34"/>
        <v>3.764877492883123</v>
      </c>
    </row>
    <row r="22" spans="1:76" x14ac:dyDescent="0.25">
      <c r="A22" s="1">
        <v>200404</v>
      </c>
      <c r="B22" s="18">
        <v>96.687079609533555</v>
      </c>
      <c r="C22" s="18">
        <v>95.964491227356888</v>
      </c>
      <c r="D22" s="18">
        <v>100.18034352761217</v>
      </c>
      <c r="E22" s="18">
        <v>89.489859161440847</v>
      </c>
      <c r="F22" s="18">
        <v>97.862605024580461</v>
      </c>
      <c r="G22" s="18">
        <v>99.005183287249253</v>
      </c>
      <c r="H22" s="18">
        <v>98.571615022097788</v>
      </c>
      <c r="I22" s="18">
        <v>91.935143718284721</v>
      </c>
      <c r="J22" s="18">
        <v>93.136317832723279</v>
      </c>
      <c r="K22" s="18">
        <v>97.366844718493567</v>
      </c>
      <c r="L22" s="18">
        <v>92.280221652101645</v>
      </c>
      <c r="M22" s="18">
        <v>91.584576808872924</v>
      </c>
      <c r="N22" s="18">
        <v>87.073559948956373</v>
      </c>
      <c r="O22" s="18">
        <v>88.891479724710393</v>
      </c>
      <c r="P22" s="18">
        <v>91.364907716708075</v>
      </c>
      <c r="Q22" s="18">
        <v>92.065266384876622</v>
      </c>
      <c r="R22" s="18">
        <v>95.03026061683974</v>
      </c>
      <c r="S22" s="18">
        <v>93.176961449756007</v>
      </c>
      <c r="U22" s="8">
        <f t="shared" si="0"/>
        <v>0.94332695132153255</v>
      </c>
      <c r="V22" s="8">
        <f t="shared" si="1"/>
        <v>1.1923781208984519</v>
      </c>
      <c r="W22" s="8">
        <f t="shared" si="2"/>
        <v>0.63498163784212469</v>
      </c>
      <c r="X22" s="8">
        <f t="shared" si="3"/>
        <v>-0.44901454151916598</v>
      </c>
      <c r="Y22" s="8">
        <f t="shared" si="4"/>
        <v>0.29038716871401249</v>
      </c>
      <c r="Z22" s="8">
        <f t="shared" si="5"/>
        <v>0.44174734969548712</v>
      </c>
      <c r="AA22" s="8">
        <f t="shared" si="6"/>
        <v>0.41743887626404241</v>
      </c>
      <c r="AB22" s="8">
        <f t="shared" si="7"/>
        <v>0.9493334840159573</v>
      </c>
      <c r="AC22" s="8">
        <f t="shared" si="8"/>
        <v>0.77742423479574274</v>
      </c>
      <c r="AD22" s="8">
        <f t="shared" si="9"/>
        <v>0.59619135939472656</v>
      </c>
      <c r="AE22" s="8">
        <f t="shared" si="10"/>
        <v>0.53648506595398437</v>
      </c>
      <c r="AF22" s="8">
        <f t="shared" si="11"/>
        <v>0.4383104085905476</v>
      </c>
      <c r="AG22" s="8">
        <f t="shared" si="12"/>
        <v>0.69939968397758623</v>
      </c>
      <c r="AH22" s="8">
        <f t="shared" si="13"/>
        <v>0.80726127060379849</v>
      </c>
      <c r="AI22" s="8">
        <f t="shared" si="14"/>
        <v>0.57905615604085803</v>
      </c>
      <c r="AJ22" s="8">
        <f t="shared" si="15"/>
        <v>0.51161819413561016</v>
      </c>
      <c r="AK22" s="8">
        <f t="shared" si="16"/>
        <v>1.2904080037029031</v>
      </c>
      <c r="AL22" s="8">
        <f t="shared" si="17"/>
        <v>0.67182143586861365</v>
      </c>
      <c r="AM22" s="8"/>
      <c r="AN22" s="8">
        <f t="shared" ref="AN22:BE22" si="51">(B22/B18-1)*100</f>
        <v>3.9883295373773109</v>
      </c>
      <c r="AO22" s="8">
        <f t="shared" si="51"/>
        <v>2.7403442372114784</v>
      </c>
      <c r="AP22" s="8">
        <f t="shared" si="51"/>
        <v>1.7312516026519287</v>
      </c>
      <c r="AQ22" s="8">
        <f t="shared" si="51"/>
        <v>3.5657229867777307</v>
      </c>
      <c r="AR22" s="8">
        <f t="shared" si="51"/>
        <v>1.3782820111258642</v>
      </c>
      <c r="AS22" s="8">
        <f t="shared" si="51"/>
        <v>2.7546012368478312</v>
      </c>
      <c r="AT22" s="8">
        <f t="shared" si="51"/>
        <v>2.4070281768857171</v>
      </c>
      <c r="AU22" s="8">
        <f t="shared" si="51"/>
        <v>4.3236596215653122</v>
      </c>
      <c r="AV22" s="8">
        <f t="shared" si="51"/>
        <v>3.1060233717686403</v>
      </c>
      <c r="AW22" s="8">
        <f t="shared" si="51"/>
        <v>2.9937457742050366</v>
      </c>
      <c r="AX22" s="8">
        <f t="shared" si="51"/>
        <v>3.1949722819791138</v>
      </c>
      <c r="AY22" s="8">
        <f t="shared" si="51"/>
        <v>3.7487781980604318</v>
      </c>
      <c r="AZ22" s="8">
        <f t="shared" si="51"/>
        <v>3.8829368843112722</v>
      </c>
      <c r="BA22" s="8">
        <f t="shared" si="51"/>
        <v>3.1279668685636253</v>
      </c>
      <c r="BB22" s="8">
        <f t="shared" si="51"/>
        <v>3.1013657893501412</v>
      </c>
      <c r="BC22" s="8">
        <f t="shared" si="51"/>
        <v>2.3763351280521317</v>
      </c>
      <c r="BD22" s="8">
        <f t="shared" si="51"/>
        <v>3.578348125764963</v>
      </c>
      <c r="BE22" s="8">
        <f t="shared" si="51"/>
        <v>3.2430796074431889</v>
      </c>
      <c r="BG22" s="17">
        <f t="shared" si="35"/>
        <v>3.7733078052861302</v>
      </c>
      <c r="BH22" s="17">
        <f t="shared" si="18"/>
        <v>4.7695124835938074</v>
      </c>
      <c r="BI22" s="17">
        <f t="shared" si="19"/>
        <v>2.5399265513684988</v>
      </c>
      <c r="BJ22" s="17">
        <f t="shared" si="20"/>
        <v>-1.7960581660766639</v>
      </c>
      <c r="BK22" s="17">
        <f t="shared" si="21"/>
        <v>1.16154867485605</v>
      </c>
      <c r="BL22" s="17">
        <f t="shared" si="22"/>
        <v>1.7669893987819485</v>
      </c>
      <c r="BM22" s="17">
        <f t="shared" si="23"/>
        <v>1.6697555050561697</v>
      </c>
      <c r="BN22" s="17">
        <f t="shared" si="24"/>
        <v>3.7973339360638292</v>
      </c>
      <c r="BO22" s="17">
        <f t="shared" si="25"/>
        <v>3.109696939182971</v>
      </c>
      <c r="BP22" s="17">
        <f t="shared" si="26"/>
        <v>2.3847654375789062</v>
      </c>
      <c r="BQ22" s="17">
        <f t="shared" si="27"/>
        <v>2.1459402638159375</v>
      </c>
      <c r="BR22" s="17">
        <f t="shared" si="28"/>
        <v>1.7532416343621904</v>
      </c>
      <c r="BS22" s="17">
        <f t="shared" si="29"/>
        <v>2.7975987359103449</v>
      </c>
      <c r="BT22" s="17">
        <f t="shared" si="30"/>
        <v>3.2290450824151939</v>
      </c>
      <c r="BU22" s="17">
        <f t="shared" si="31"/>
        <v>2.3162246241634321</v>
      </c>
      <c r="BV22" s="17">
        <f t="shared" si="32"/>
        <v>2.0464727765424406</v>
      </c>
      <c r="BW22" s="17">
        <f t="shared" si="33"/>
        <v>5.1616320148116124</v>
      </c>
      <c r="BX22" s="17">
        <f t="shared" si="34"/>
        <v>2.6872857434744546</v>
      </c>
    </row>
    <row r="23" spans="1:76" x14ac:dyDescent="0.25">
      <c r="A23" s="1">
        <v>200501</v>
      </c>
      <c r="B23" s="18">
        <v>98.210841248834228</v>
      </c>
      <c r="C23" s="18">
        <v>97.236230670372819</v>
      </c>
      <c r="D23" s="18">
        <v>100.72014944998686</v>
      </c>
      <c r="E23" s="18">
        <v>90.850392017869908</v>
      </c>
      <c r="F23" s="18">
        <v>99.561563909241713</v>
      </c>
      <c r="G23" s="18">
        <v>99.824065967990322</v>
      </c>
      <c r="H23" s="18">
        <v>99.35335881215947</v>
      </c>
      <c r="I23" s="18">
        <v>93.200156943364078</v>
      </c>
      <c r="J23" s="18">
        <v>93.548493098165721</v>
      </c>
      <c r="K23" s="18">
        <v>97.909584538589087</v>
      </c>
      <c r="L23" s="18">
        <v>93.08980808330746</v>
      </c>
      <c r="M23" s="18">
        <v>92.635433694171468</v>
      </c>
      <c r="N23" s="18">
        <v>87.932167571091185</v>
      </c>
      <c r="O23" s="18">
        <v>89.946124509250694</v>
      </c>
      <c r="P23" s="18">
        <v>91.78694228570636</v>
      </c>
      <c r="Q23" s="18">
        <v>93.313959191400727</v>
      </c>
      <c r="R23" s="18">
        <v>94.999693668350417</v>
      </c>
      <c r="S23" s="18">
        <v>94.091566051195343</v>
      </c>
      <c r="U23" s="8">
        <f t="shared" si="0"/>
        <v>1.5759723485850641</v>
      </c>
      <c r="V23" s="8">
        <f t="shared" si="1"/>
        <v>1.3252187624305245</v>
      </c>
      <c r="W23" s="8">
        <f t="shared" si="2"/>
        <v>0.53883416982485333</v>
      </c>
      <c r="X23" s="8">
        <f t="shared" si="3"/>
        <v>1.5203207035722865</v>
      </c>
      <c r="Y23" s="8">
        <f t="shared" si="4"/>
        <v>1.7360654605858006</v>
      </c>
      <c r="Z23" s="8">
        <f t="shared" si="5"/>
        <v>0.8271109183902059</v>
      </c>
      <c r="AA23" s="8">
        <f t="shared" si="6"/>
        <v>0.79307191008937128</v>
      </c>
      <c r="AB23" s="8">
        <f t="shared" si="7"/>
        <v>1.3759843884681544</v>
      </c>
      <c r="AC23" s="8">
        <f t="shared" si="8"/>
        <v>0.44255052704866849</v>
      </c>
      <c r="AD23" s="8">
        <f t="shared" si="9"/>
        <v>0.55741748812410119</v>
      </c>
      <c r="AE23" s="8">
        <f t="shared" si="10"/>
        <v>0.87731305442457774</v>
      </c>
      <c r="AF23" s="8">
        <f t="shared" si="11"/>
        <v>1.1474168707374943</v>
      </c>
      <c r="AG23" s="8">
        <f t="shared" si="12"/>
        <v>0.98607157286108027</v>
      </c>
      <c r="AH23" s="8">
        <f t="shared" si="13"/>
        <v>1.1864408015328953</v>
      </c>
      <c r="AI23" s="8">
        <f t="shared" si="14"/>
        <v>0.46192195619227938</v>
      </c>
      <c r="AJ23" s="8">
        <f t="shared" si="15"/>
        <v>1.3563125981778779</v>
      </c>
      <c r="AK23" s="8">
        <f t="shared" si="16"/>
        <v>-3.2165489488200638E-2</v>
      </c>
      <c r="AL23" s="8">
        <f t="shared" si="17"/>
        <v>0.98157805020560041</v>
      </c>
      <c r="AM23" s="8"/>
      <c r="AN23" s="8">
        <f t="shared" ref="AN23:BE23" si="52">(B23/B19-1)*100</f>
        <v>4.6280102131232459</v>
      </c>
      <c r="AO23" s="8">
        <f t="shared" si="52"/>
        <v>4.2381704723113645</v>
      </c>
      <c r="AP23" s="8">
        <f t="shared" si="52"/>
        <v>2.2124246703466355</v>
      </c>
      <c r="AQ23" s="8">
        <f t="shared" si="52"/>
        <v>4.6759771009778905</v>
      </c>
      <c r="AR23" s="8">
        <f t="shared" si="52"/>
        <v>3.2281253307522961</v>
      </c>
      <c r="AS23" s="8">
        <f t="shared" si="52"/>
        <v>3.085660237140897</v>
      </c>
      <c r="AT23" s="8">
        <f t="shared" si="52"/>
        <v>2.6382565669897273</v>
      </c>
      <c r="AU23" s="8">
        <f t="shared" si="52"/>
        <v>4.6740418682235552</v>
      </c>
      <c r="AV23" s="8">
        <f t="shared" si="52"/>
        <v>3.3124805705097904</v>
      </c>
      <c r="AW23" s="8">
        <f t="shared" si="52"/>
        <v>2.8784755939835094</v>
      </c>
      <c r="AX23" s="8">
        <f t="shared" si="52"/>
        <v>3.4806854759288131</v>
      </c>
      <c r="AY23" s="8">
        <f t="shared" si="52"/>
        <v>3.9112848437387715</v>
      </c>
      <c r="AZ23" s="8">
        <f t="shared" si="52"/>
        <v>3.9673785588938193</v>
      </c>
      <c r="BA23" s="8">
        <f t="shared" si="52"/>
        <v>3.8288878338266219</v>
      </c>
      <c r="BB23" s="8">
        <f t="shared" si="52"/>
        <v>3.0355456653788693</v>
      </c>
      <c r="BC23" s="8">
        <f t="shared" si="52"/>
        <v>3.0066984253463769</v>
      </c>
      <c r="BD23" s="8">
        <f t="shared" si="52"/>
        <v>3.4047944149416365</v>
      </c>
      <c r="BE23" s="8">
        <f t="shared" si="52"/>
        <v>3.6258566333605025</v>
      </c>
      <c r="BG23" s="17">
        <f t="shared" si="35"/>
        <v>6.3038893943402563</v>
      </c>
      <c r="BH23" s="17">
        <f t="shared" si="18"/>
        <v>5.300875049722098</v>
      </c>
      <c r="BI23" s="17">
        <f t="shared" si="19"/>
        <v>2.1553366792994133</v>
      </c>
      <c r="BJ23" s="17">
        <f t="shared" si="20"/>
        <v>6.0812828142891462</v>
      </c>
      <c r="BK23" s="17">
        <f t="shared" si="21"/>
        <v>6.9442618423432023</v>
      </c>
      <c r="BL23" s="17">
        <f t="shared" si="22"/>
        <v>3.3084436735608236</v>
      </c>
      <c r="BM23" s="17">
        <f t="shared" si="23"/>
        <v>3.1722876403574851</v>
      </c>
      <c r="BN23" s="17">
        <f t="shared" si="24"/>
        <v>5.5039375538726176</v>
      </c>
      <c r="BO23" s="17">
        <f t="shared" si="25"/>
        <v>1.7702021081946739</v>
      </c>
      <c r="BP23" s="17">
        <f t="shared" si="26"/>
        <v>2.2296699524964048</v>
      </c>
      <c r="BQ23" s="17">
        <f t="shared" si="27"/>
        <v>3.509252217698311</v>
      </c>
      <c r="BR23" s="17">
        <f t="shared" si="28"/>
        <v>4.5896674829499773</v>
      </c>
      <c r="BS23" s="17">
        <f t="shared" si="29"/>
        <v>3.9442862914443211</v>
      </c>
      <c r="BT23" s="17">
        <f t="shared" si="30"/>
        <v>4.7457632061315813</v>
      </c>
      <c r="BU23" s="17">
        <f t="shared" si="31"/>
        <v>1.8476878247691175</v>
      </c>
      <c r="BV23" s="17">
        <f t="shared" si="32"/>
        <v>5.4252503927115114</v>
      </c>
      <c r="BW23" s="17">
        <f t="shared" si="33"/>
        <v>-0.12866195795280255</v>
      </c>
      <c r="BX23" s="17">
        <f t="shared" si="34"/>
        <v>3.9263122008224016</v>
      </c>
    </row>
    <row r="24" spans="1:76" x14ac:dyDescent="0.25">
      <c r="A24" s="1">
        <v>200502</v>
      </c>
      <c r="B24" s="18">
        <v>98.230686408910486</v>
      </c>
      <c r="C24" s="18">
        <v>97.239517322981058</v>
      </c>
      <c r="D24" s="18">
        <v>101.54940666859528</v>
      </c>
      <c r="E24" s="18">
        <v>91.164147379688444</v>
      </c>
      <c r="F24" s="18">
        <v>99.156154563932034</v>
      </c>
      <c r="G24" s="18">
        <v>100.57759395253542</v>
      </c>
      <c r="H24" s="18">
        <v>99.951887878138848</v>
      </c>
      <c r="I24" s="18">
        <v>93.629415038753663</v>
      </c>
      <c r="J24" s="18">
        <v>94.968253472372453</v>
      </c>
      <c r="K24" s="18">
        <v>99.1483443856674</v>
      </c>
      <c r="L24" s="18">
        <v>93.77167470377691</v>
      </c>
      <c r="M24" s="18">
        <v>93.116526780350029</v>
      </c>
      <c r="N24" s="18">
        <v>89.201719472397969</v>
      </c>
      <c r="O24" s="18">
        <v>90.843171341248848</v>
      </c>
      <c r="P24" s="18">
        <v>92.790635829126856</v>
      </c>
      <c r="Q24" s="18">
        <v>94.252649322692236</v>
      </c>
      <c r="R24" s="18">
        <v>96.289838946517477</v>
      </c>
      <c r="S24" s="18">
        <v>94.927624807742049</v>
      </c>
      <c r="U24" s="8">
        <f t="shared" si="0"/>
        <v>2.020668983577778E-2</v>
      </c>
      <c r="V24" s="8">
        <f t="shared" si="1"/>
        <v>3.3800699446917548E-3</v>
      </c>
      <c r="W24" s="8">
        <f t="shared" si="2"/>
        <v>0.82332802635503022</v>
      </c>
      <c r="X24" s="8">
        <f t="shared" si="3"/>
        <v>0.345353888794242</v>
      </c>
      <c r="Y24" s="8">
        <f t="shared" si="4"/>
        <v>-0.40719463354276231</v>
      </c>
      <c r="Z24" s="8">
        <f t="shared" si="5"/>
        <v>0.75485603320017969</v>
      </c>
      <c r="AA24" s="8">
        <f t="shared" si="6"/>
        <v>0.6024245915137838</v>
      </c>
      <c r="AB24" s="8">
        <f t="shared" si="7"/>
        <v>0.46057657998412882</v>
      </c>
      <c r="AC24" s="8">
        <f t="shared" si="8"/>
        <v>1.5176731630694329</v>
      </c>
      <c r="AD24" s="8">
        <f t="shared" si="9"/>
        <v>1.2652079496773716</v>
      </c>
      <c r="AE24" s="8">
        <f t="shared" si="10"/>
        <v>0.7324825719473349</v>
      </c>
      <c r="AF24" s="8">
        <f t="shared" si="11"/>
        <v>0.5193402427054572</v>
      </c>
      <c r="AG24" s="8">
        <f t="shared" si="12"/>
        <v>1.4437855182864334</v>
      </c>
      <c r="AH24" s="8">
        <f t="shared" si="13"/>
        <v>0.99731571192474</v>
      </c>
      <c r="AI24" s="8">
        <f t="shared" si="14"/>
        <v>1.0935036274509313</v>
      </c>
      <c r="AJ24" s="8">
        <f t="shared" si="15"/>
        <v>1.0059482412123621</v>
      </c>
      <c r="AK24" s="8">
        <f t="shared" si="16"/>
        <v>1.3580520403266183</v>
      </c>
      <c r="AL24" s="8">
        <f t="shared" si="17"/>
        <v>0.88855865794794653</v>
      </c>
      <c r="AM24" s="8"/>
      <c r="AN24" s="8">
        <f t="shared" ref="AN24:BE24" si="53">(B24/B20-1)*100</f>
        <v>3.7077273026419055</v>
      </c>
      <c r="AO24" s="8">
        <f t="shared" si="53"/>
        <v>3.1573332454107206</v>
      </c>
      <c r="AP24" s="8">
        <f t="shared" si="53"/>
        <v>2.7931052069124274</v>
      </c>
      <c r="AQ24" s="8">
        <f t="shared" si="53"/>
        <v>3.4640550340383491</v>
      </c>
      <c r="AR24" s="8">
        <f t="shared" si="53"/>
        <v>2.6908359539593807</v>
      </c>
      <c r="AS24" s="8">
        <f t="shared" si="53"/>
        <v>3.0975212066247648</v>
      </c>
      <c r="AT24" s="8">
        <f t="shared" si="53"/>
        <v>2.7754760712951354</v>
      </c>
      <c r="AU24" s="8">
        <f t="shared" si="53"/>
        <v>4.1842837602297456</v>
      </c>
      <c r="AV24" s="8">
        <f t="shared" si="53"/>
        <v>3.6594149539369569</v>
      </c>
      <c r="AW24" s="8">
        <f t="shared" si="53"/>
        <v>3.3368971216677368</v>
      </c>
      <c r="AX24" s="8">
        <f t="shared" si="53"/>
        <v>3.4655699296978426</v>
      </c>
      <c r="AY24" s="8">
        <f t="shared" si="53"/>
        <v>3.2279135669348813</v>
      </c>
      <c r="AZ24" s="8">
        <f t="shared" si="53"/>
        <v>3.9360348480054652</v>
      </c>
      <c r="BA24" s="8">
        <f t="shared" si="53"/>
        <v>4.2322594638027011</v>
      </c>
      <c r="BB24" s="8">
        <f t="shared" si="53"/>
        <v>3.0780256065887857</v>
      </c>
      <c r="BC24" s="8">
        <f t="shared" si="53"/>
        <v>3.4317223573273159</v>
      </c>
      <c r="BD24" s="8">
        <f t="shared" si="53"/>
        <v>4.2760438300953885</v>
      </c>
      <c r="BE24" s="8">
        <f t="shared" si="53"/>
        <v>3.5286482896625282</v>
      </c>
      <c r="BG24" s="17">
        <f t="shared" si="35"/>
        <v>8.0826759343111121E-2</v>
      </c>
      <c r="BH24" s="17">
        <f t="shared" si="18"/>
        <v>1.3520279778767019E-2</v>
      </c>
      <c r="BI24" s="17">
        <f t="shared" si="19"/>
        <v>3.2933121054201209</v>
      </c>
      <c r="BJ24" s="17">
        <f t="shared" si="20"/>
        <v>1.381415555176968</v>
      </c>
      <c r="BK24" s="17">
        <f t="shared" si="21"/>
        <v>-1.6287785341710492</v>
      </c>
      <c r="BL24" s="17">
        <f t="shared" si="22"/>
        <v>3.0194241328007188</v>
      </c>
      <c r="BM24" s="17">
        <f t="shared" si="23"/>
        <v>2.4096983660551352</v>
      </c>
      <c r="BN24" s="17">
        <f t="shared" si="24"/>
        <v>1.8423063199365153</v>
      </c>
      <c r="BO24" s="17">
        <f t="shared" si="25"/>
        <v>6.0706926522777316</v>
      </c>
      <c r="BP24" s="17">
        <f t="shared" si="26"/>
        <v>5.0608317987094864</v>
      </c>
      <c r="BQ24" s="17">
        <f t="shared" si="27"/>
        <v>2.9299302877893396</v>
      </c>
      <c r="BR24" s="17">
        <f t="shared" si="28"/>
        <v>2.0773609708218288</v>
      </c>
      <c r="BS24" s="17">
        <f t="shared" si="29"/>
        <v>5.7751420731457337</v>
      </c>
      <c r="BT24" s="17">
        <f t="shared" si="30"/>
        <v>3.98926284769896</v>
      </c>
      <c r="BU24" s="17">
        <f t="shared" si="31"/>
        <v>4.3740145098037253</v>
      </c>
      <c r="BV24" s="17">
        <f t="shared" si="32"/>
        <v>4.0237929648494486</v>
      </c>
      <c r="BW24" s="17">
        <f t="shared" si="33"/>
        <v>5.4322081613064732</v>
      </c>
      <c r="BX24" s="17">
        <f t="shared" si="34"/>
        <v>3.5542346317917861</v>
      </c>
    </row>
    <row r="25" spans="1:76" x14ac:dyDescent="0.25">
      <c r="A25" s="1">
        <v>200503</v>
      </c>
      <c r="B25" s="18">
        <v>98.571184895505993</v>
      </c>
      <c r="C25" s="18">
        <v>97.489188669455118</v>
      </c>
      <c r="D25" s="18">
        <v>103.39621545526552</v>
      </c>
      <c r="E25" s="18">
        <v>91.92635993765893</v>
      </c>
      <c r="F25" s="18">
        <v>100.03501733164808</v>
      </c>
      <c r="G25" s="18">
        <v>101.85185377126123</v>
      </c>
      <c r="H25" s="18">
        <v>100.64477599111692</v>
      </c>
      <c r="I25" s="18">
        <v>94.76510335896414</v>
      </c>
      <c r="J25" s="18">
        <v>95.60585222523018</v>
      </c>
      <c r="K25" s="18">
        <v>100.31471032935139</v>
      </c>
      <c r="L25" s="18">
        <v>94.998960873691956</v>
      </c>
      <c r="M25" s="18">
        <v>94.346380287533037</v>
      </c>
      <c r="N25" s="18">
        <v>90.614259894894388</v>
      </c>
      <c r="O25" s="18">
        <v>92.172510670987222</v>
      </c>
      <c r="P25" s="18">
        <v>93.767842603467699</v>
      </c>
      <c r="Q25" s="18">
        <v>94.937455129973856</v>
      </c>
      <c r="R25" s="18">
        <v>97.46343552367388</v>
      </c>
      <c r="S25" s="18">
        <v>95.846067568691041</v>
      </c>
      <c r="U25" s="8">
        <f t="shared" si="0"/>
        <v>0.34663148456286486</v>
      </c>
      <c r="V25" s="8">
        <f t="shared" si="1"/>
        <v>0.25675913800022876</v>
      </c>
      <c r="W25" s="8">
        <f t="shared" si="2"/>
        <v>1.8186307997813067</v>
      </c>
      <c r="X25" s="8">
        <f t="shared" si="3"/>
        <v>0.83608806738020292</v>
      </c>
      <c r="Y25" s="8">
        <f t="shared" si="4"/>
        <v>0.88634212528824197</v>
      </c>
      <c r="Z25" s="8">
        <f t="shared" si="5"/>
        <v>1.2669420381314245</v>
      </c>
      <c r="AA25" s="8">
        <f t="shared" si="6"/>
        <v>0.69322163661664771</v>
      </c>
      <c r="AB25" s="8">
        <f t="shared" si="7"/>
        <v>1.2129610333893481</v>
      </c>
      <c r="AC25" s="8">
        <f t="shared" si="8"/>
        <v>0.67138093999297155</v>
      </c>
      <c r="AD25" s="8">
        <f t="shared" si="9"/>
        <v>1.1763846899420338</v>
      </c>
      <c r="AE25" s="8">
        <f t="shared" si="10"/>
        <v>1.3088026568705446</v>
      </c>
      <c r="AF25" s="8">
        <f t="shared" si="11"/>
        <v>1.3207682349279048</v>
      </c>
      <c r="AG25" s="8">
        <f t="shared" si="12"/>
        <v>1.5835349709077073</v>
      </c>
      <c r="AH25" s="8">
        <f t="shared" si="13"/>
        <v>1.4633343487588713</v>
      </c>
      <c r="AI25" s="8">
        <f t="shared" si="14"/>
        <v>1.0531308096006109</v>
      </c>
      <c r="AJ25" s="8">
        <f t="shared" si="15"/>
        <v>0.72656398754060714</v>
      </c>
      <c r="AK25" s="8">
        <f t="shared" si="16"/>
        <v>1.2188166373486853</v>
      </c>
      <c r="AL25" s="8">
        <f t="shared" si="17"/>
        <v>0.96751895226403484</v>
      </c>
      <c r="AM25" s="8"/>
      <c r="AN25" s="8">
        <f t="shared" ref="AN25:BE25" si="54">(B25/B21-1)*100</f>
        <v>2.9103721517836245</v>
      </c>
      <c r="AO25" s="8">
        <f t="shared" si="54"/>
        <v>2.800136971151046</v>
      </c>
      <c r="AP25" s="8">
        <f t="shared" si="54"/>
        <v>3.8654478250522484</v>
      </c>
      <c r="AQ25" s="8">
        <f t="shared" si="54"/>
        <v>2.2614160661018623</v>
      </c>
      <c r="AR25" s="8">
        <f t="shared" si="54"/>
        <v>2.5166928276648237</v>
      </c>
      <c r="AS25" s="8">
        <f t="shared" si="54"/>
        <v>3.3297229894496017</v>
      </c>
      <c r="AT25" s="8">
        <f t="shared" si="54"/>
        <v>2.5294212643020675</v>
      </c>
      <c r="AU25" s="8">
        <f t="shared" si="54"/>
        <v>4.0567690952405977</v>
      </c>
      <c r="AV25" s="8">
        <f t="shared" si="54"/>
        <v>3.4495646084690357</v>
      </c>
      <c r="AW25" s="8">
        <f t="shared" si="54"/>
        <v>3.6418282386527334</v>
      </c>
      <c r="AX25" s="8">
        <f t="shared" si="54"/>
        <v>3.4984684710232417</v>
      </c>
      <c r="AY25" s="8">
        <f t="shared" si="54"/>
        <v>3.4671050456621666</v>
      </c>
      <c r="AZ25" s="8">
        <f t="shared" si="54"/>
        <v>4.7941714979020666</v>
      </c>
      <c r="BA25" s="8">
        <f t="shared" si="54"/>
        <v>4.5281099375691136</v>
      </c>
      <c r="BB25" s="8">
        <f t="shared" si="54"/>
        <v>3.2243269602766356</v>
      </c>
      <c r="BC25" s="8">
        <f t="shared" si="54"/>
        <v>3.6473104032022974</v>
      </c>
      <c r="BD25" s="8">
        <f t="shared" si="54"/>
        <v>3.8838690492462025</v>
      </c>
      <c r="BE25" s="8">
        <f t="shared" si="54"/>
        <v>3.5556220065033006</v>
      </c>
      <c r="BG25" s="17">
        <f t="shared" si="35"/>
        <v>1.3865259382514594</v>
      </c>
      <c r="BH25" s="17">
        <f t="shared" si="18"/>
        <v>1.027036552000915</v>
      </c>
      <c r="BI25" s="17">
        <f t="shared" si="19"/>
        <v>7.2745231991252268</v>
      </c>
      <c r="BJ25" s="17">
        <f t="shared" si="20"/>
        <v>3.3443522695208117</v>
      </c>
      <c r="BK25" s="17">
        <f t="shared" si="21"/>
        <v>3.5453685011529679</v>
      </c>
      <c r="BL25" s="17">
        <f t="shared" si="22"/>
        <v>5.0677681525256979</v>
      </c>
      <c r="BM25" s="17">
        <f t="shared" si="23"/>
        <v>2.7728865464665908</v>
      </c>
      <c r="BN25" s="17">
        <f t="shared" si="24"/>
        <v>4.8518441335573925</v>
      </c>
      <c r="BO25" s="17">
        <f t="shared" si="25"/>
        <v>2.6855237599718862</v>
      </c>
      <c r="BP25" s="17">
        <f t="shared" si="26"/>
        <v>4.7055387597681353</v>
      </c>
      <c r="BQ25" s="17">
        <f t="shared" si="27"/>
        <v>5.2352106274821786</v>
      </c>
      <c r="BR25" s="17">
        <f t="shared" si="28"/>
        <v>5.2830729397116194</v>
      </c>
      <c r="BS25" s="17">
        <f t="shared" si="29"/>
        <v>6.3341398836308294</v>
      </c>
      <c r="BT25" s="17">
        <f t="shared" si="30"/>
        <v>5.853337395035485</v>
      </c>
      <c r="BU25" s="17">
        <f t="shared" si="31"/>
        <v>4.2125232384024436</v>
      </c>
      <c r="BV25" s="17">
        <f t="shared" si="32"/>
        <v>2.9062559501624285</v>
      </c>
      <c r="BW25" s="17">
        <f t="shared" si="33"/>
        <v>4.8752665493947411</v>
      </c>
      <c r="BX25" s="17">
        <f t="shared" si="34"/>
        <v>3.8700758090561393</v>
      </c>
    </row>
    <row r="26" spans="1:76" x14ac:dyDescent="0.25">
      <c r="A26" s="1">
        <v>200504</v>
      </c>
      <c r="B26" s="18">
        <v>99.145445330648201</v>
      </c>
      <c r="C26" s="18">
        <v>98.686900879223813</v>
      </c>
      <c r="D26" s="18">
        <v>104.37188873322687</v>
      </c>
      <c r="E26" s="18">
        <v>93.494497208602581</v>
      </c>
      <c r="F26" s="18">
        <v>100.85162331581678</v>
      </c>
      <c r="G26" s="18">
        <v>102.60503659719279</v>
      </c>
      <c r="H26" s="18">
        <v>101.37835036956318</v>
      </c>
      <c r="I26" s="18">
        <v>96.463170233254928</v>
      </c>
      <c r="J26" s="18">
        <v>96.653451228374934</v>
      </c>
      <c r="K26" s="18">
        <v>101.39238729973619</v>
      </c>
      <c r="L26" s="18">
        <v>95.548016490989085</v>
      </c>
      <c r="M26" s="18">
        <v>95.127673413409298</v>
      </c>
      <c r="N26" s="18">
        <v>91.722026988855077</v>
      </c>
      <c r="O26" s="18">
        <v>92.846558652370632</v>
      </c>
      <c r="P26" s="18">
        <v>94.876700565816094</v>
      </c>
      <c r="Q26" s="18">
        <v>95.70752376079578</v>
      </c>
      <c r="R26" s="18">
        <v>98.500151260040752</v>
      </c>
      <c r="S26" s="18">
        <v>96.806010176721969</v>
      </c>
      <c r="U26" s="8">
        <f t="shared" si="0"/>
        <v>0.58258449033656845</v>
      </c>
      <c r="V26" s="8">
        <f t="shared" si="1"/>
        <v>1.2285590085580056</v>
      </c>
      <c r="W26" s="8">
        <f t="shared" si="2"/>
        <v>0.9436257155693184</v>
      </c>
      <c r="X26" s="8">
        <f t="shared" si="3"/>
        <v>1.7058624664428201</v>
      </c>
      <c r="Y26" s="8">
        <f t="shared" si="4"/>
        <v>0.81632013064125708</v>
      </c>
      <c r="Z26" s="8">
        <f t="shared" si="5"/>
        <v>0.73948857879706509</v>
      </c>
      <c r="AA26" s="8">
        <f t="shared" si="6"/>
        <v>0.72887476893088721</v>
      </c>
      <c r="AB26" s="8">
        <f t="shared" si="7"/>
        <v>1.7918693845123679</v>
      </c>
      <c r="AC26" s="8">
        <f t="shared" si="8"/>
        <v>1.0957477798292148</v>
      </c>
      <c r="AD26" s="8">
        <f t="shared" si="9"/>
        <v>1.0742960497484244</v>
      </c>
      <c r="AE26" s="8">
        <f t="shared" si="10"/>
        <v>0.57795960318676176</v>
      </c>
      <c r="AF26" s="8">
        <f t="shared" si="11"/>
        <v>0.82811139494187724</v>
      </c>
      <c r="AG26" s="8">
        <f t="shared" si="12"/>
        <v>1.2225085712178396</v>
      </c>
      <c r="AH26" s="8">
        <f t="shared" si="13"/>
        <v>0.73128959651478365</v>
      </c>
      <c r="AI26" s="8">
        <f t="shared" si="14"/>
        <v>1.1825567609970777</v>
      </c>
      <c r="AJ26" s="8">
        <f t="shared" si="15"/>
        <v>0.81113258172726965</v>
      </c>
      <c r="AK26" s="8">
        <f t="shared" si="16"/>
        <v>1.0636970991188432</v>
      </c>
      <c r="AL26" s="8">
        <f t="shared" si="17"/>
        <v>1.0015461587330687</v>
      </c>
      <c r="AM26" s="8"/>
      <c r="AN26" s="8">
        <f t="shared" ref="AN26:BE26" si="55">(B26/B22-1)*100</f>
        <v>2.5426000361606249</v>
      </c>
      <c r="AO26" s="8">
        <f t="shared" si="55"/>
        <v>2.8368927058833204</v>
      </c>
      <c r="AP26" s="8">
        <f t="shared" si="55"/>
        <v>4.1839996330811147</v>
      </c>
      <c r="AQ26" s="8">
        <f t="shared" si="55"/>
        <v>4.4749629563471727</v>
      </c>
      <c r="AR26" s="8">
        <f t="shared" si="55"/>
        <v>3.0543007622631402</v>
      </c>
      <c r="AS26" s="8">
        <f t="shared" si="55"/>
        <v>3.6360250952711004</v>
      </c>
      <c r="AT26" s="8">
        <f t="shared" si="55"/>
        <v>2.8474072853895915</v>
      </c>
      <c r="AU26" s="8">
        <f t="shared" si="55"/>
        <v>4.9252400462279855</v>
      </c>
      <c r="AV26" s="8">
        <f t="shared" si="55"/>
        <v>3.7763285874889085</v>
      </c>
      <c r="AW26" s="8">
        <f t="shared" si="55"/>
        <v>4.1344079628761188</v>
      </c>
      <c r="AX26" s="8">
        <f t="shared" si="55"/>
        <v>3.5411649217825802</v>
      </c>
      <c r="AY26" s="8">
        <f t="shared" si="55"/>
        <v>3.8686607810946461</v>
      </c>
      <c r="AZ26" s="8">
        <f t="shared" si="55"/>
        <v>5.3385517287035222</v>
      </c>
      <c r="BA26" s="8">
        <f t="shared" si="55"/>
        <v>4.4493341093081007</v>
      </c>
      <c r="BB26" s="8">
        <f t="shared" si="55"/>
        <v>3.8436998809180833</v>
      </c>
      <c r="BC26" s="8">
        <f t="shared" si="55"/>
        <v>3.956168834284135</v>
      </c>
      <c r="BD26" s="8">
        <f t="shared" si="55"/>
        <v>3.6513533906757933</v>
      </c>
      <c r="BE26" s="8">
        <f t="shared" si="55"/>
        <v>3.8947918782722413</v>
      </c>
      <c r="BG26" s="17">
        <f t="shared" si="35"/>
        <v>2.3303379613462738</v>
      </c>
      <c r="BH26" s="17">
        <f t="shared" si="18"/>
        <v>4.9142360342320224</v>
      </c>
      <c r="BI26" s="17">
        <f t="shared" si="19"/>
        <v>3.7745028622772736</v>
      </c>
      <c r="BJ26" s="17">
        <f t="shared" si="20"/>
        <v>6.8234498657712805</v>
      </c>
      <c r="BK26" s="17">
        <f t="shared" si="21"/>
        <v>3.2652805225650283</v>
      </c>
      <c r="BL26" s="17">
        <f t="shared" si="22"/>
        <v>2.9579543151882604</v>
      </c>
      <c r="BM26" s="17">
        <f t="shared" si="23"/>
        <v>2.9154990757235488</v>
      </c>
      <c r="BN26" s="17">
        <f t="shared" si="24"/>
        <v>7.1674775380494715</v>
      </c>
      <c r="BO26" s="17">
        <f t="shared" si="25"/>
        <v>4.3829911193168591</v>
      </c>
      <c r="BP26" s="17">
        <f t="shared" si="26"/>
        <v>4.2971841989936976</v>
      </c>
      <c r="BQ26" s="17">
        <f t="shared" si="27"/>
        <v>2.311838412747047</v>
      </c>
      <c r="BR26" s="17">
        <f t="shared" si="28"/>
        <v>3.312445579767509</v>
      </c>
      <c r="BS26" s="17">
        <f t="shared" si="29"/>
        <v>4.8900342848713585</v>
      </c>
      <c r="BT26" s="17">
        <f t="shared" si="30"/>
        <v>2.9251583860591346</v>
      </c>
      <c r="BU26" s="17">
        <f t="shared" si="31"/>
        <v>4.730227043988311</v>
      </c>
      <c r="BV26" s="17">
        <f t="shared" si="32"/>
        <v>3.2445303269090786</v>
      </c>
      <c r="BW26" s="17">
        <f t="shared" si="33"/>
        <v>4.254788396475373</v>
      </c>
      <c r="BX26" s="17">
        <f t="shared" si="34"/>
        <v>4.0061846349322749</v>
      </c>
    </row>
    <row r="27" spans="1:76" x14ac:dyDescent="0.25">
      <c r="A27" s="1">
        <v>200601</v>
      </c>
      <c r="B27" s="18">
        <v>100.60731397882698</v>
      </c>
      <c r="C27" s="18">
        <v>100.1758262901906</v>
      </c>
      <c r="D27" s="18">
        <v>105.48414883557048</v>
      </c>
      <c r="E27" s="18">
        <v>93.514561455431533</v>
      </c>
      <c r="F27" s="18">
        <v>101.18474930116743</v>
      </c>
      <c r="G27" s="18">
        <v>103.04685059872178</v>
      </c>
      <c r="H27" s="18">
        <v>102.02051872251175</v>
      </c>
      <c r="I27" s="18">
        <v>97.177720397123082</v>
      </c>
      <c r="J27" s="18">
        <v>97.894590281215088</v>
      </c>
      <c r="K27" s="18">
        <v>102.73318715938625</v>
      </c>
      <c r="L27" s="18">
        <v>96.441472366184016</v>
      </c>
      <c r="M27" s="18">
        <v>96.366231007691596</v>
      </c>
      <c r="N27" s="18">
        <v>92.895652442059117</v>
      </c>
      <c r="O27" s="18">
        <v>93.874787668689805</v>
      </c>
      <c r="P27" s="18">
        <v>95.922878714623408</v>
      </c>
      <c r="Q27" s="18">
        <v>96.66711696972321</v>
      </c>
      <c r="R27" s="18">
        <v>99.745058071485786</v>
      </c>
      <c r="S27" s="18">
        <v>97.919781060465468</v>
      </c>
      <c r="U27" s="8">
        <f t="shared" si="0"/>
        <v>1.4744687900724696</v>
      </c>
      <c r="V27" s="8">
        <f t="shared" si="1"/>
        <v>1.5087366182356732</v>
      </c>
      <c r="W27" s="8">
        <f t="shared" si="2"/>
        <v>1.0656701874836472</v>
      </c>
      <c r="X27" s="8">
        <f t="shared" si="3"/>
        <v>2.1460350531854466E-2</v>
      </c>
      <c r="Y27" s="8">
        <f t="shared" si="4"/>
        <v>0.33031296314136593</v>
      </c>
      <c r="Z27" s="8">
        <f t="shared" si="5"/>
        <v>0.43059679737111889</v>
      </c>
      <c r="AA27" s="8">
        <f t="shared" si="6"/>
        <v>0.63343736666421346</v>
      </c>
      <c r="AB27" s="8">
        <f t="shared" si="7"/>
        <v>0.74074920214659556</v>
      </c>
      <c r="AC27" s="8">
        <f t="shared" si="8"/>
        <v>1.284112504071433</v>
      </c>
      <c r="AD27" s="8">
        <f t="shared" si="9"/>
        <v>1.3223871094842465</v>
      </c>
      <c r="AE27" s="8">
        <f t="shared" si="10"/>
        <v>0.93508573804794715</v>
      </c>
      <c r="AF27" s="8">
        <f t="shared" si="11"/>
        <v>1.301995045016735</v>
      </c>
      <c r="AG27" s="8">
        <f t="shared" si="12"/>
        <v>1.2795459190480418</v>
      </c>
      <c r="AH27" s="8">
        <f t="shared" si="13"/>
        <v>1.1074497873087452</v>
      </c>
      <c r="AI27" s="8">
        <f t="shared" si="14"/>
        <v>1.1026713013503109</v>
      </c>
      <c r="AJ27" s="8">
        <f t="shared" si="15"/>
        <v>1.0026309021699875</v>
      </c>
      <c r="AK27" s="8">
        <f t="shared" si="16"/>
        <v>1.2638628423609966</v>
      </c>
      <c r="AL27" s="8">
        <f t="shared" si="17"/>
        <v>1.1505183218586179</v>
      </c>
      <c r="AM27" s="8"/>
      <c r="AN27" s="8">
        <f t="shared" ref="AN27:BE27" si="56">(B27/B23-1)*100</f>
        <v>2.4401305390724382</v>
      </c>
      <c r="AO27" s="8">
        <f t="shared" si="56"/>
        <v>3.0231484700213196</v>
      </c>
      <c r="AP27" s="8">
        <f t="shared" si="56"/>
        <v>4.7299367719358054</v>
      </c>
      <c r="AQ27" s="8">
        <f t="shared" si="56"/>
        <v>2.9324798477893044</v>
      </c>
      <c r="AR27" s="8">
        <f t="shared" si="56"/>
        <v>1.6303333617834426</v>
      </c>
      <c r="AS27" s="8">
        <f t="shared" si="56"/>
        <v>3.2284645986718985</v>
      </c>
      <c r="AT27" s="8">
        <f t="shared" si="56"/>
        <v>2.6845191166560367</v>
      </c>
      <c r="AU27" s="8">
        <f t="shared" si="56"/>
        <v>4.2677647594264068</v>
      </c>
      <c r="AV27" s="8">
        <f t="shared" si="56"/>
        <v>4.6458227589927681</v>
      </c>
      <c r="AW27" s="8">
        <f t="shared" si="56"/>
        <v>4.9265887946813081</v>
      </c>
      <c r="AX27" s="8">
        <f t="shared" si="56"/>
        <v>3.6004631998780123</v>
      </c>
      <c r="AY27" s="8">
        <f t="shared" si="56"/>
        <v>4.0273976865451422</v>
      </c>
      <c r="AZ27" s="8">
        <f t="shared" si="56"/>
        <v>5.6446747624583127</v>
      </c>
      <c r="BA27" s="8">
        <f t="shared" si="56"/>
        <v>4.3677959232529817</v>
      </c>
      <c r="BB27" s="8">
        <f t="shared" si="56"/>
        <v>4.5060183136323095</v>
      </c>
      <c r="BC27" s="8">
        <f t="shared" si="56"/>
        <v>3.5934149696131401</v>
      </c>
      <c r="BD27" s="8">
        <f t="shared" si="56"/>
        <v>4.995136531388944</v>
      </c>
      <c r="BE27" s="8">
        <f t="shared" si="56"/>
        <v>4.0686059016035392</v>
      </c>
      <c r="BG27" s="17">
        <f t="shared" si="35"/>
        <v>5.8978751602898782</v>
      </c>
      <c r="BH27" s="17">
        <f t="shared" si="18"/>
        <v>6.0349464729426927</v>
      </c>
      <c r="BI27" s="17">
        <f t="shared" si="19"/>
        <v>4.2626807499345887</v>
      </c>
      <c r="BJ27" s="17">
        <f t="shared" si="20"/>
        <v>8.5841402127417865E-2</v>
      </c>
      <c r="BK27" s="17">
        <f t="shared" si="21"/>
        <v>1.3212518525654637</v>
      </c>
      <c r="BL27" s="17">
        <f t="shared" si="22"/>
        <v>1.7223871894844756</v>
      </c>
      <c r="BM27" s="17">
        <f t="shared" si="23"/>
        <v>2.5337494666568539</v>
      </c>
      <c r="BN27" s="17">
        <f t="shared" si="24"/>
        <v>2.9629968085863823</v>
      </c>
      <c r="BO27" s="17">
        <f t="shared" si="25"/>
        <v>5.1364500162857318</v>
      </c>
      <c r="BP27" s="17">
        <f t="shared" si="26"/>
        <v>5.2895484379369861</v>
      </c>
      <c r="BQ27" s="17">
        <f t="shared" si="27"/>
        <v>3.7403429521917886</v>
      </c>
      <c r="BR27" s="17">
        <f t="shared" si="28"/>
        <v>5.2079801800669401</v>
      </c>
      <c r="BS27" s="17">
        <f t="shared" si="29"/>
        <v>5.1181836761921673</v>
      </c>
      <c r="BT27" s="17">
        <f t="shared" si="30"/>
        <v>4.4297991492349809</v>
      </c>
      <c r="BU27" s="17">
        <f t="shared" si="31"/>
        <v>4.4106852054012435</v>
      </c>
      <c r="BV27" s="17">
        <f t="shared" si="32"/>
        <v>4.0105236086799501</v>
      </c>
      <c r="BW27" s="17">
        <f t="shared" si="33"/>
        <v>5.0554513694439862</v>
      </c>
      <c r="BX27" s="17">
        <f t="shared" si="34"/>
        <v>4.6020732874344716</v>
      </c>
    </row>
    <row r="28" spans="1:76" x14ac:dyDescent="0.25">
      <c r="A28" s="1">
        <v>200602</v>
      </c>
      <c r="B28" s="18">
        <v>101.96917678230483</v>
      </c>
      <c r="C28" s="18">
        <v>100.76922103505562</v>
      </c>
      <c r="D28" s="18">
        <v>106.23382818521415</v>
      </c>
      <c r="E28" s="18">
        <v>94.415266710529181</v>
      </c>
      <c r="F28" s="18">
        <v>102.1193180665652</v>
      </c>
      <c r="G28" s="18">
        <v>103.75209474871866</v>
      </c>
      <c r="H28" s="18">
        <v>102.84084272590691</v>
      </c>
      <c r="I28" s="18">
        <v>98.808206538020556</v>
      </c>
      <c r="J28" s="18">
        <v>98.737860980174304</v>
      </c>
      <c r="K28" s="18">
        <v>103.58051022059904</v>
      </c>
      <c r="L28" s="18">
        <v>97.515654811026849</v>
      </c>
      <c r="M28" s="18">
        <v>97.496116115252647</v>
      </c>
      <c r="N28" s="18">
        <v>93.729764138169884</v>
      </c>
      <c r="O28" s="18">
        <v>94.870730441580605</v>
      </c>
      <c r="P28" s="18">
        <v>96.832239227609435</v>
      </c>
      <c r="Q28" s="18">
        <v>97.533668614057632</v>
      </c>
      <c r="R28" s="18">
        <v>100.5670382400064</v>
      </c>
      <c r="S28" s="18">
        <v>98.874892951498239</v>
      </c>
      <c r="U28" s="8">
        <f t="shared" si="0"/>
        <v>1.3536419467121918</v>
      </c>
      <c r="V28" s="8">
        <f t="shared" si="1"/>
        <v>0.59235323215209856</v>
      </c>
      <c r="W28" s="8">
        <f t="shared" si="2"/>
        <v>0.71070332170217743</v>
      </c>
      <c r="X28" s="8">
        <f t="shared" si="3"/>
        <v>0.96317112659178861</v>
      </c>
      <c r="Y28" s="8">
        <f t="shared" si="4"/>
        <v>0.92362611149641172</v>
      </c>
      <c r="Z28" s="8">
        <f t="shared" si="5"/>
        <v>0.68439175569101618</v>
      </c>
      <c r="AA28" s="8">
        <f t="shared" si="6"/>
        <v>0.8040774676184359</v>
      </c>
      <c r="AB28" s="8">
        <f t="shared" si="7"/>
        <v>1.6778394617967818</v>
      </c>
      <c r="AC28" s="8">
        <f t="shared" si="8"/>
        <v>0.86140684233604325</v>
      </c>
      <c r="AD28" s="8">
        <f t="shared" si="9"/>
        <v>0.82478027270604937</v>
      </c>
      <c r="AE28" s="8">
        <f t="shared" si="10"/>
        <v>1.1138179649147206</v>
      </c>
      <c r="AF28" s="8">
        <f t="shared" si="11"/>
        <v>1.1724907114722294</v>
      </c>
      <c r="AG28" s="8">
        <f t="shared" si="12"/>
        <v>0.89790175770714242</v>
      </c>
      <c r="AH28" s="8">
        <f t="shared" si="13"/>
        <v>1.060926791553185</v>
      </c>
      <c r="AI28" s="8">
        <f t="shared" si="14"/>
        <v>0.94801211678752217</v>
      </c>
      <c r="AJ28" s="8">
        <f t="shared" si="15"/>
        <v>0.89642855967850821</v>
      </c>
      <c r="AK28" s="8">
        <f t="shared" si="16"/>
        <v>0.82408109676121999</v>
      </c>
      <c r="AL28" s="8">
        <f t="shared" si="17"/>
        <v>0.97540239641977777</v>
      </c>
      <c r="AM28" s="8"/>
      <c r="AN28" s="8">
        <f t="shared" ref="AN28:BE28" si="57">(B28/B24-1)*100</f>
        <v>3.8058273947429333</v>
      </c>
      <c r="AO28" s="8">
        <f t="shared" si="57"/>
        <v>3.6299066565197435</v>
      </c>
      <c r="AP28" s="8">
        <f t="shared" si="57"/>
        <v>4.6129481897480673</v>
      </c>
      <c r="AQ28" s="8">
        <f t="shared" si="57"/>
        <v>3.5662257853410262</v>
      </c>
      <c r="AR28" s="8">
        <f t="shared" si="57"/>
        <v>2.9883808177763038</v>
      </c>
      <c r="AS28" s="8">
        <f t="shared" si="57"/>
        <v>3.1562703694038907</v>
      </c>
      <c r="AT28" s="8">
        <f t="shared" si="57"/>
        <v>2.8903454542952511</v>
      </c>
      <c r="AU28" s="8">
        <f t="shared" si="57"/>
        <v>5.5311586611145325</v>
      </c>
      <c r="AV28" s="8">
        <f t="shared" si="57"/>
        <v>3.96933435118767</v>
      </c>
      <c r="AW28" s="8">
        <f t="shared" si="57"/>
        <v>4.470236858107679</v>
      </c>
      <c r="AX28" s="8">
        <f t="shared" si="57"/>
        <v>3.9926556916863198</v>
      </c>
      <c r="AY28" s="8">
        <f t="shared" si="57"/>
        <v>4.7033426678741108</v>
      </c>
      <c r="AZ28" s="8">
        <f t="shared" si="57"/>
        <v>5.076185406014555</v>
      </c>
      <c r="BA28" s="8">
        <f t="shared" si="57"/>
        <v>4.4335298304397419</v>
      </c>
      <c r="BB28" s="8">
        <f t="shared" si="57"/>
        <v>4.355615588112971</v>
      </c>
      <c r="BC28" s="8">
        <f t="shared" si="57"/>
        <v>3.4810897252683048</v>
      </c>
      <c r="BD28" s="8">
        <f t="shared" si="57"/>
        <v>4.4420048265576773</v>
      </c>
      <c r="BE28" s="8">
        <f t="shared" si="57"/>
        <v>4.1581869890357392</v>
      </c>
      <c r="BG28" s="17">
        <f t="shared" si="35"/>
        <v>5.4145677868487674</v>
      </c>
      <c r="BH28" s="17">
        <f t="shared" si="18"/>
        <v>2.3694129286083943</v>
      </c>
      <c r="BI28" s="17">
        <f t="shared" si="19"/>
        <v>2.8428132868087097</v>
      </c>
      <c r="BJ28" s="17">
        <f t="shared" si="20"/>
        <v>3.8526845063671544</v>
      </c>
      <c r="BK28" s="17">
        <f t="shared" si="21"/>
        <v>3.6945044459856469</v>
      </c>
      <c r="BL28" s="17">
        <f t="shared" si="22"/>
        <v>2.7375670227640647</v>
      </c>
      <c r="BM28" s="17">
        <f t="shared" si="23"/>
        <v>3.2163098704737436</v>
      </c>
      <c r="BN28" s="17">
        <f t="shared" si="24"/>
        <v>6.7113578471871271</v>
      </c>
      <c r="BO28" s="17">
        <f t="shared" si="25"/>
        <v>3.445627369344173</v>
      </c>
      <c r="BP28" s="17">
        <f t="shared" si="26"/>
        <v>3.2991210908241975</v>
      </c>
      <c r="BQ28" s="17">
        <f t="shared" si="27"/>
        <v>4.4552718596588825</v>
      </c>
      <c r="BR28" s="17">
        <f t="shared" si="28"/>
        <v>4.6899628458889175</v>
      </c>
      <c r="BS28" s="17">
        <f t="shared" si="29"/>
        <v>3.5916070308285697</v>
      </c>
      <c r="BT28" s="17">
        <f t="shared" si="30"/>
        <v>4.2437071662127401</v>
      </c>
      <c r="BU28" s="17">
        <f t="shared" si="31"/>
        <v>3.7920484671500887</v>
      </c>
      <c r="BV28" s="17">
        <f t="shared" si="32"/>
        <v>3.5857142387140328</v>
      </c>
      <c r="BW28" s="17">
        <f t="shared" si="33"/>
        <v>3.29632438704488</v>
      </c>
      <c r="BX28" s="17">
        <f t="shared" si="34"/>
        <v>3.9016095856791111</v>
      </c>
    </row>
    <row r="29" spans="1:76" x14ac:dyDescent="0.25">
      <c r="A29" s="1">
        <v>200603</v>
      </c>
      <c r="B29" s="18">
        <v>103.1607616845002</v>
      </c>
      <c r="C29" s="18">
        <v>101.92528136780849</v>
      </c>
      <c r="D29" s="18">
        <v>106.88716822108593</v>
      </c>
      <c r="E29" s="18">
        <v>95.788683931575918</v>
      </c>
      <c r="F29" s="18">
        <v>102.97186996680317</v>
      </c>
      <c r="G29" s="18">
        <v>104.67050453147861</v>
      </c>
      <c r="H29" s="18">
        <v>103.80816538692208</v>
      </c>
      <c r="I29" s="18">
        <v>100.32388489588523</v>
      </c>
      <c r="J29" s="18">
        <v>99.314697349414971</v>
      </c>
      <c r="K29" s="18">
        <v>104.15624502518973</v>
      </c>
      <c r="L29" s="18">
        <v>98.32954066343413</v>
      </c>
      <c r="M29" s="18">
        <v>98.540554448697208</v>
      </c>
      <c r="N29" s="18">
        <v>94.710654011968288</v>
      </c>
      <c r="O29" s="18">
        <v>95.693240001251951</v>
      </c>
      <c r="P29" s="18">
        <v>97.380728589009877</v>
      </c>
      <c r="Q29" s="18">
        <v>98.832159058445782</v>
      </c>
      <c r="R29" s="18">
        <v>101.36424974287574</v>
      </c>
      <c r="S29" s="18">
        <v>99.794293735031815</v>
      </c>
      <c r="U29" s="8">
        <f t="shared" si="0"/>
        <v>1.1685736217516896</v>
      </c>
      <c r="V29" s="8">
        <f t="shared" si="1"/>
        <v>1.1472355555380398</v>
      </c>
      <c r="W29" s="8">
        <f t="shared" si="2"/>
        <v>0.6150018756103881</v>
      </c>
      <c r="X29" s="8">
        <f t="shared" si="3"/>
        <v>1.4546558717644098</v>
      </c>
      <c r="Y29" s="8">
        <f t="shared" si="4"/>
        <v>0.83485859128265005</v>
      </c>
      <c r="Z29" s="8">
        <f t="shared" si="5"/>
        <v>0.88519637601947032</v>
      </c>
      <c r="AA29" s="8">
        <f t="shared" si="6"/>
        <v>0.94060164753151376</v>
      </c>
      <c r="AB29" s="8">
        <f t="shared" si="7"/>
        <v>1.5339599927678638</v>
      </c>
      <c r="AC29" s="8">
        <f t="shared" si="8"/>
        <v>0.5842099104784948</v>
      </c>
      <c r="AD29" s="8">
        <f t="shared" si="9"/>
        <v>0.5558331421273488</v>
      </c>
      <c r="AE29" s="8">
        <f t="shared" si="10"/>
        <v>0.83462071190978371</v>
      </c>
      <c r="AF29" s="8">
        <f t="shared" si="11"/>
        <v>1.0712614769288864</v>
      </c>
      <c r="AG29" s="8">
        <f t="shared" si="12"/>
        <v>1.0465084200494079</v>
      </c>
      <c r="AH29" s="8">
        <f t="shared" si="13"/>
        <v>0.86697926309087237</v>
      </c>
      <c r="AI29" s="8">
        <f t="shared" si="14"/>
        <v>0.56643259081430308</v>
      </c>
      <c r="AJ29" s="8">
        <f t="shared" si="15"/>
        <v>1.3313253390747626</v>
      </c>
      <c r="AK29" s="8">
        <f t="shared" si="16"/>
        <v>0.79271649719541148</v>
      </c>
      <c r="AL29" s="8">
        <f t="shared" si="17"/>
        <v>0.92986273470310188</v>
      </c>
      <c r="AM29" s="8"/>
      <c r="AN29" s="8">
        <f t="shared" ref="AN29:BE29" si="58">(B29/B25-1)*100</f>
        <v>4.6561039048679032</v>
      </c>
      <c r="AO29" s="8">
        <f t="shared" si="58"/>
        <v>4.5503432317959946</v>
      </c>
      <c r="AP29" s="8">
        <f t="shared" si="58"/>
        <v>3.3762867919771899</v>
      </c>
      <c r="AQ29" s="8">
        <f t="shared" si="58"/>
        <v>4.2015413169152804</v>
      </c>
      <c r="AR29" s="8">
        <f t="shared" si="58"/>
        <v>2.935824587722613</v>
      </c>
      <c r="AS29" s="8">
        <f t="shared" si="58"/>
        <v>2.7674025124250656</v>
      </c>
      <c r="AT29" s="8">
        <f t="shared" si="58"/>
        <v>3.1431232914507001</v>
      </c>
      <c r="AU29" s="8">
        <f t="shared" si="58"/>
        <v>5.8658528718791958</v>
      </c>
      <c r="AV29" s="8">
        <f t="shared" si="58"/>
        <v>3.8793076342726662</v>
      </c>
      <c r="AW29" s="8">
        <f t="shared" si="58"/>
        <v>3.8294829175361089</v>
      </c>
      <c r="AX29" s="8">
        <f t="shared" si="58"/>
        <v>3.5059118111517185</v>
      </c>
      <c r="AY29" s="8">
        <f t="shared" si="58"/>
        <v>4.4455061745685143</v>
      </c>
      <c r="AZ29" s="8">
        <f t="shared" si="58"/>
        <v>4.5206947800769948</v>
      </c>
      <c r="BA29" s="8">
        <f t="shared" si="58"/>
        <v>3.8197172938383872</v>
      </c>
      <c r="BB29" s="8">
        <f t="shared" si="58"/>
        <v>3.8530117417978849</v>
      </c>
      <c r="BC29" s="8">
        <f t="shared" si="58"/>
        <v>4.1023892236629722</v>
      </c>
      <c r="BD29" s="8">
        <f t="shared" si="58"/>
        <v>4.0023360537648545</v>
      </c>
      <c r="BE29" s="8">
        <f t="shared" si="58"/>
        <v>4.1193407997789366</v>
      </c>
      <c r="BG29" s="17">
        <f t="shared" si="35"/>
        <v>4.6742944870067582</v>
      </c>
      <c r="BH29" s="17">
        <f t="shared" si="18"/>
        <v>4.5889422221521592</v>
      </c>
      <c r="BI29" s="17">
        <f t="shared" si="19"/>
        <v>2.4600075024415524</v>
      </c>
      <c r="BJ29" s="17">
        <f t="shared" si="20"/>
        <v>5.8186234870576392</v>
      </c>
      <c r="BK29" s="17">
        <f t="shared" si="21"/>
        <v>3.3394343651306002</v>
      </c>
      <c r="BL29" s="17">
        <f t="shared" si="22"/>
        <v>3.5407855040778813</v>
      </c>
      <c r="BM29" s="17">
        <f t="shared" si="23"/>
        <v>3.7624065901260551</v>
      </c>
      <c r="BN29" s="17">
        <f t="shared" si="24"/>
        <v>6.1358399710714551</v>
      </c>
      <c r="BO29" s="17">
        <f t="shared" si="25"/>
        <v>2.3368396419139792</v>
      </c>
      <c r="BP29" s="17">
        <f t="shared" si="26"/>
        <v>2.2233325685093952</v>
      </c>
      <c r="BQ29" s="17">
        <f t="shared" si="27"/>
        <v>3.3384828476391348</v>
      </c>
      <c r="BR29" s="17">
        <f t="shared" si="28"/>
        <v>4.2850459077155456</v>
      </c>
      <c r="BS29" s="17">
        <f t="shared" si="29"/>
        <v>4.1860336801976317</v>
      </c>
      <c r="BT29" s="17">
        <f t="shared" si="30"/>
        <v>3.4679170523634895</v>
      </c>
      <c r="BU29" s="17">
        <f t="shared" si="31"/>
        <v>2.2657303632572123</v>
      </c>
      <c r="BV29" s="17">
        <f t="shared" si="32"/>
        <v>5.3253013562990503</v>
      </c>
      <c r="BW29" s="17">
        <f t="shared" si="33"/>
        <v>3.1708659887816459</v>
      </c>
      <c r="BX29" s="17">
        <f t="shared" si="34"/>
        <v>3.7194509388124075</v>
      </c>
    </row>
    <row r="30" spans="1:76" x14ac:dyDescent="0.25">
      <c r="A30" s="1">
        <v>200604</v>
      </c>
      <c r="B30" s="18">
        <v>104.22149220723196</v>
      </c>
      <c r="C30" s="18">
        <v>103.70508372837686</v>
      </c>
      <c r="D30" s="18">
        <v>108.26364307039864</v>
      </c>
      <c r="E30" s="18">
        <v>96.399147089268212</v>
      </c>
      <c r="F30" s="18">
        <v>104.11720098264405</v>
      </c>
      <c r="G30" s="18">
        <v>105.83883889046562</v>
      </c>
      <c r="H30" s="18">
        <v>104.48396031926971</v>
      </c>
      <c r="I30" s="18">
        <v>101.67189759516143</v>
      </c>
      <c r="J30" s="18">
        <v>100.55054727736223</v>
      </c>
      <c r="K30" s="18">
        <v>104.72531498597058</v>
      </c>
      <c r="L30" s="18">
        <v>99.172128295081208</v>
      </c>
      <c r="M30" s="18">
        <v>99.335765971236015</v>
      </c>
      <c r="N30" s="18">
        <v>95.446464059321187</v>
      </c>
      <c r="O30" s="18">
        <v>96.746276205569956</v>
      </c>
      <c r="P30" s="18">
        <v>98.228720427152396</v>
      </c>
      <c r="Q30" s="18">
        <v>99.506409542132445</v>
      </c>
      <c r="R30" s="18">
        <v>102.37728341868103</v>
      </c>
      <c r="S30" s="18">
        <v>100.74124206337915</v>
      </c>
      <c r="U30" s="8">
        <f t="shared" si="0"/>
        <v>1.0282306037792122</v>
      </c>
      <c r="V30" s="8">
        <f t="shared" si="1"/>
        <v>1.7461834166007995</v>
      </c>
      <c r="W30" s="8">
        <f t="shared" si="2"/>
        <v>1.2877830634128173</v>
      </c>
      <c r="X30" s="8">
        <f t="shared" si="3"/>
        <v>0.63730195742992546</v>
      </c>
      <c r="Y30" s="8">
        <f t="shared" si="4"/>
        <v>1.1122756304319914</v>
      </c>
      <c r="Z30" s="8">
        <f t="shared" si="5"/>
        <v>1.1162020898023428</v>
      </c>
      <c r="AA30" s="8">
        <f t="shared" si="6"/>
        <v>0.65100363716934506</v>
      </c>
      <c r="AB30" s="8">
        <f t="shared" si="7"/>
        <v>1.3436607849418358</v>
      </c>
      <c r="AC30" s="8">
        <f t="shared" si="8"/>
        <v>1.2443776811796647</v>
      </c>
      <c r="AD30" s="8">
        <f t="shared" si="9"/>
        <v>0.54636182462532989</v>
      </c>
      <c r="AE30" s="8">
        <f t="shared" si="10"/>
        <v>0.85690182824216254</v>
      </c>
      <c r="AF30" s="8">
        <f t="shared" si="11"/>
        <v>0.80698908889620391</v>
      </c>
      <c r="AG30" s="8">
        <f t="shared" si="12"/>
        <v>0.77690314255449699</v>
      </c>
      <c r="AH30" s="8">
        <f t="shared" si="13"/>
        <v>1.1004290421185781</v>
      </c>
      <c r="AI30" s="8">
        <f t="shared" si="14"/>
        <v>0.87080046578971171</v>
      </c>
      <c r="AJ30" s="8">
        <f t="shared" si="15"/>
        <v>0.68221770131313697</v>
      </c>
      <c r="AK30" s="8">
        <f t="shared" si="16"/>
        <v>0.99939937243651578</v>
      </c>
      <c r="AL30" s="8">
        <f t="shared" si="17"/>
        <v>0.94890027566267854</v>
      </c>
      <c r="AM30" s="8"/>
      <c r="AN30" s="8">
        <f t="shared" ref="AN30:BE30" si="59">(B30/B26-1)*100</f>
        <v>5.119798352466165</v>
      </c>
      <c r="AO30" s="8">
        <f t="shared" si="59"/>
        <v>5.0849533265761915</v>
      </c>
      <c r="AP30" s="8">
        <f t="shared" si="59"/>
        <v>3.7287380581173979</v>
      </c>
      <c r="AQ30" s="8">
        <f t="shared" si="59"/>
        <v>3.1067602558307206</v>
      </c>
      <c r="AR30" s="8">
        <f t="shared" si="59"/>
        <v>3.2380020860954373</v>
      </c>
      <c r="AS30" s="8">
        <f t="shared" si="59"/>
        <v>3.1516993712190855</v>
      </c>
      <c r="AT30" s="8">
        <f t="shared" si="59"/>
        <v>3.0633857607520687</v>
      </c>
      <c r="AU30" s="8">
        <f t="shared" si="59"/>
        <v>5.3997057626360645</v>
      </c>
      <c r="AV30" s="8">
        <f t="shared" si="59"/>
        <v>4.0320298959414691</v>
      </c>
      <c r="AW30" s="8">
        <f t="shared" si="59"/>
        <v>3.2871577196240453</v>
      </c>
      <c r="AX30" s="8">
        <f t="shared" si="59"/>
        <v>3.7929743988289966</v>
      </c>
      <c r="AY30" s="8">
        <f t="shared" si="59"/>
        <v>4.4236260667692706</v>
      </c>
      <c r="AZ30" s="8">
        <f t="shared" si="59"/>
        <v>4.0605699554793429</v>
      </c>
      <c r="BA30" s="8">
        <f t="shared" si="59"/>
        <v>4.2001745781449662</v>
      </c>
      <c r="BB30" s="8">
        <f t="shared" si="59"/>
        <v>3.5330274359730796</v>
      </c>
      <c r="BC30" s="8">
        <f t="shared" si="59"/>
        <v>3.969265562476898</v>
      </c>
      <c r="BD30" s="8">
        <f t="shared" si="59"/>
        <v>3.9361687358272501</v>
      </c>
      <c r="BE30" s="8">
        <f t="shared" si="59"/>
        <v>4.0650698024567999</v>
      </c>
      <c r="BG30" s="17">
        <f t="shared" si="35"/>
        <v>4.1129224151168486</v>
      </c>
      <c r="BH30" s="17">
        <f t="shared" si="18"/>
        <v>6.9847336664031978</v>
      </c>
      <c r="BI30" s="17">
        <f t="shared" si="19"/>
        <v>5.1511322536512694</v>
      </c>
      <c r="BJ30" s="17">
        <f t="shared" si="20"/>
        <v>2.5492078297197018</v>
      </c>
      <c r="BK30" s="17">
        <f t="shared" si="21"/>
        <v>4.4491025217279656</v>
      </c>
      <c r="BL30" s="17">
        <f t="shared" si="22"/>
        <v>4.4648083592093712</v>
      </c>
      <c r="BM30" s="17">
        <f t="shared" si="23"/>
        <v>2.6040145486773802</v>
      </c>
      <c r="BN30" s="17">
        <f t="shared" si="24"/>
        <v>5.3746431397673433</v>
      </c>
      <c r="BO30" s="17">
        <f t="shared" si="25"/>
        <v>4.977510724718659</v>
      </c>
      <c r="BP30" s="17">
        <f t="shared" si="26"/>
        <v>2.1854472985013196</v>
      </c>
      <c r="BQ30" s="17">
        <f t="shared" si="27"/>
        <v>3.4276073129686502</v>
      </c>
      <c r="BR30" s="17">
        <f t="shared" si="28"/>
        <v>3.2279563555848156</v>
      </c>
      <c r="BS30" s="17">
        <f t="shared" si="29"/>
        <v>3.107612570217988</v>
      </c>
      <c r="BT30" s="17">
        <f t="shared" si="30"/>
        <v>4.4017161684743122</v>
      </c>
      <c r="BU30" s="17">
        <f t="shared" si="31"/>
        <v>3.4832018631588468</v>
      </c>
      <c r="BV30" s="17">
        <f t="shared" si="32"/>
        <v>2.7288708052525479</v>
      </c>
      <c r="BW30" s="17">
        <f t="shared" si="33"/>
        <v>3.9975974897460631</v>
      </c>
      <c r="BX30" s="17">
        <f t="shared" si="34"/>
        <v>3.7956011026507142</v>
      </c>
    </row>
    <row r="31" spans="1:76" x14ac:dyDescent="0.25">
      <c r="A31" s="1">
        <v>200701</v>
      </c>
      <c r="B31" s="18">
        <v>104.67610757569896</v>
      </c>
      <c r="C31" s="18">
        <v>104.44954734751666</v>
      </c>
      <c r="D31" s="18">
        <v>108.52834596261306</v>
      </c>
      <c r="E31" s="18">
        <v>97.929247779334673</v>
      </c>
      <c r="F31" s="18">
        <v>104.64830195089523</v>
      </c>
      <c r="G31" s="18">
        <v>106.43618640446905</v>
      </c>
      <c r="H31" s="18">
        <v>105.09814840693947</v>
      </c>
      <c r="I31" s="18">
        <v>102.75356853055118</v>
      </c>
      <c r="J31" s="18">
        <v>101.97128090803029</v>
      </c>
      <c r="K31" s="18">
        <v>105.76575510605353</v>
      </c>
      <c r="L31" s="18">
        <v>100.05234301122658</v>
      </c>
      <c r="M31" s="18">
        <v>100.43674062102096</v>
      </c>
      <c r="N31" s="18">
        <v>96.441018312035325</v>
      </c>
      <c r="O31" s="18">
        <v>97.670108408167806</v>
      </c>
      <c r="P31" s="18">
        <v>99.216629784717881</v>
      </c>
      <c r="Q31" s="18">
        <v>100.04480881378907</v>
      </c>
      <c r="R31" s="18">
        <v>103.27313583477411</v>
      </c>
      <c r="S31" s="18">
        <v>101.66839587178214</v>
      </c>
      <c r="U31" s="8">
        <f t="shared" si="0"/>
        <v>0.43620117006486492</v>
      </c>
      <c r="V31" s="8">
        <f t="shared" si="1"/>
        <v>0.71786607982466943</v>
      </c>
      <c r="W31" s="8">
        <f t="shared" si="2"/>
        <v>0.24449841581839493</v>
      </c>
      <c r="X31" s="8">
        <f t="shared" si="3"/>
        <v>1.5872554231725067</v>
      </c>
      <c r="Y31" s="8">
        <f t="shared" si="4"/>
        <v>0.51009916059856497</v>
      </c>
      <c r="Z31" s="8">
        <f t="shared" si="5"/>
        <v>0.56439348755672469</v>
      </c>
      <c r="AA31" s="8">
        <f t="shared" si="6"/>
        <v>0.58783002270683671</v>
      </c>
      <c r="AB31" s="8">
        <f t="shared" si="7"/>
        <v>1.0638838862797373</v>
      </c>
      <c r="AC31" s="8">
        <f t="shared" si="8"/>
        <v>1.4129546473268473</v>
      </c>
      <c r="AD31" s="8">
        <f t="shared" si="9"/>
        <v>0.9934943812031749</v>
      </c>
      <c r="AE31" s="8">
        <f t="shared" si="10"/>
        <v>0.88756259573894436</v>
      </c>
      <c r="AF31" s="8">
        <f t="shared" si="11"/>
        <v>1.1083365986262583</v>
      </c>
      <c r="AG31" s="8">
        <f t="shared" si="12"/>
        <v>1.0420021972694649</v>
      </c>
      <c r="AH31" s="8">
        <f t="shared" si="13"/>
        <v>0.95490207874757704</v>
      </c>
      <c r="AI31" s="8">
        <f t="shared" si="14"/>
        <v>1.0057235330660053</v>
      </c>
      <c r="AJ31" s="8">
        <f t="shared" si="15"/>
        <v>0.54106994125706631</v>
      </c>
      <c r="AK31" s="8">
        <f t="shared" si="16"/>
        <v>0.87504999759508983</v>
      </c>
      <c r="AL31" s="8">
        <f t="shared" si="17"/>
        <v>0.92033192108122996</v>
      </c>
      <c r="AM31" s="8"/>
      <c r="AN31" s="8">
        <f t="shared" ref="AN31:BE31" si="60">(B31/B27-1)*100</f>
        <v>4.0442324081212178</v>
      </c>
      <c r="AO31" s="8">
        <f t="shared" si="60"/>
        <v>4.2662199211074059</v>
      </c>
      <c r="AP31" s="8">
        <f t="shared" si="60"/>
        <v>2.885928512148217</v>
      </c>
      <c r="AQ31" s="8">
        <f t="shared" si="60"/>
        <v>4.7208544372067118</v>
      </c>
      <c r="AR31" s="8">
        <f t="shared" si="60"/>
        <v>3.4229986965909731</v>
      </c>
      <c r="AS31" s="8">
        <f t="shared" si="60"/>
        <v>3.2891211968678169</v>
      </c>
      <c r="AT31" s="8">
        <f t="shared" si="60"/>
        <v>3.0166771576594753</v>
      </c>
      <c r="AU31" s="8">
        <f t="shared" si="60"/>
        <v>5.7377844537225497</v>
      </c>
      <c r="AV31" s="8">
        <f t="shared" si="60"/>
        <v>4.1643676275720409</v>
      </c>
      <c r="AW31" s="8">
        <f t="shared" si="60"/>
        <v>2.9518873409061008</v>
      </c>
      <c r="AX31" s="8">
        <f t="shared" si="60"/>
        <v>3.7441056803158901</v>
      </c>
      <c r="AY31" s="8">
        <f t="shared" si="60"/>
        <v>4.2240000161513747</v>
      </c>
      <c r="AZ31" s="8">
        <f t="shared" si="60"/>
        <v>3.8165035464792441</v>
      </c>
      <c r="BA31" s="8">
        <f t="shared" si="60"/>
        <v>4.0429606646597671</v>
      </c>
      <c r="BB31" s="8">
        <f t="shared" si="60"/>
        <v>3.4337491891726746</v>
      </c>
      <c r="BC31" s="8">
        <f t="shared" si="60"/>
        <v>3.4941476998054943</v>
      </c>
      <c r="BD31" s="8">
        <f t="shared" si="60"/>
        <v>3.537095302265314</v>
      </c>
      <c r="BE31" s="8">
        <f t="shared" si="60"/>
        <v>3.8282508097132073</v>
      </c>
      <c r="BG31" s="17">
        <f t="shared" si="35"/>
        <v>1.7448046802594597</v>
      </c>
      <c r="BH31" s="17">
        <f t="shared" si="18"/>
        <v>2.8714643192986777</v>
      </c>
      <c r="BI31" s="17">
        <f t="shared" si="19"/>
        <v>0.97799366327357973</v>
      </c>
      <c r="BJ31" s="17">
        <f t="shared" si="20"/>
        <v>6.3490216926900267</v>
      </c>
      <c r="BK31" s="17">
        <f t="shared" si="21"/>
        <v>2.0403966423942599</v>
      </c>
      <c r="BL31" s="17">
        <f t="shared" si="22"/>
        <v>2.2575739502268988</v>
      </c>
      <c r="BM31" s="17">
        <f t="shared" si="23"/>
        <v>2.3513200908273468</v>
      </c>
      <c r="BN31" s="17">
        <f t="shared" si="24"/>
        <v>4.2555355451189492</v>
      </c>
      <c r="BO31" s="17">
        <f t="shared" si="25"/>
        <v>5.6518185893073891</v>
      </c>
      <c r="BP31" s="17">
        <f t="shared" si="26"/>
        <v>3.9739775248126996</v>
      </c>
      <c r="BQ31" s="17">
        <f t="shared" si="27"/>
        <v>3.5502503829557774</v>
      </c>
      <c r="BR31" s="17">
        <f t="shared" si="28"/>
        <v>4.4333463945050333</v>
      </c>
      <c r="BS31" s="17">
        <f t="shared" si="29"/>
        <v>4.1680087890778594</v>
      </c>
      <c r="BT31" s="17">
        <f t="shared" si="30"/>
        <v>3.8196083149903082</v>
      </c>
      <c r="BU31" s="17">
        <f t="shared" si="31"/>
        <v>4.022894132264021</v>
      </c>
      <c r="BV31" s="17">
        <f t="shared" si="32"/>
        <v>2.1642797650282652</v>
      </c>
      <c r="BW31" s="17">
        <f t="shared" si="33"/>
        <v>3.5001999903803593</v>
      </c>
      <c r="BX31" s="17">
        <f t="shared" si="34"/>
        <v>3.6813276843249199</v>
      </c>
    </row>
    <row r="32" spans="1:76" x14ac:dyDescent="0.25">
      <c r="A32" s="1">
        <v>200702</v>
      </c>
      <c r="B32" s="18">
        <v>105.60251211210355</v>
      </c>
      <c r="C32" s="18">
        <v>105.46665722832849</v>
      </c>
      <c r="D32" s="18">
        <v>109.63549098161387</v>
      </c>
      <c r="E32" s="18">
        <v>98.625273036810498</v>
      </c>
      <c r="F32" s="18">
        <v>105.1512581111925</v>
      </c>
      <c r="G32" s="18">
        <v>107.31998860066376</v>
      </c>
      <c r="H32" s="18">
        <v>106.20838665916219</v>
      </c>
      <c r="I32" s="18">
        <v>104.564938822084</v>
      </c>
      <c r="J32" s="18">
        <v>102.37994976208111</v>
      </c>
      <c r="K32" s="18">
        <v>106.89950647791514</v>
      </c>
      <c r="L32" s="18">
        <v>101.33142321850237</v>
      </c>
      <c r="M32" s="18">
        <v>101.60503046450802</v>
      </c>
      <c r="N32" s="18">
        <v>97.466316248464253</v>
      </c>
      <c r="O32" s="18">
        <v>98.979503608499343</v>
      </c>
      <c r="P32" s="18">
        <v>99.894169129224082</v>
      </c>
      <c r="Q32" s="18">
        <v>101.03055514552541</v>
      </c>
      <c r="R32" s="18">
        <v>104.61876104785021</v>
      </c>
      <c r="S32" s="18">
        <v>102.58615416667573</v>
      </c>
      <c r="U32" s="8">
        <f t="shared" si="0"/>
        <v>0.88502004694304137</v>
      </c>
      <c r="V32" s="8">
        <f t="shared" si="1"/>
        <v>0.97378103270067129</v>
      </c>
      <c r="W32" s="8">
        <f t="shared" si="2"/>
        <v>1.0201436400608221</v>
      </c>
      <c r="X32" s="8">
        <f t="shared" si="3"/>
        <v>0.71074298359177224</v>
      </c>
      <c r="Y32" s="8">
        <f t="shared" si="4"/>
        <v>0.48061569172261898</v>
      </c>
      <c r="Z32" s="8">
        <f t="shared" si="5"/>
        <v>0.83035875866142028</v>
      </c>
      <c r="AA32" s="8">
        <f t="shared" si="6"/>
        <v>1.0563823141049866</v>
      </c>
      <c r="AB32" s="8">
        <f t="shared" si="7"/>
        <v>1.762829571212654</v>
      </c>
      <c r="AC32" s="8">
        <f t="shared" si="8"/>
        <v>0.40076857955664291</v>
      </c>
      <c r="AD32" s="8">
        <f t="shared" si="9"/>
        <v>1.0719456129488991</v>
      </c>
      <c r="AE32" s="8">
        <f t="shared" si="10"/>
        <v>1.278411048437178</v>
      </c>
      <c r="AF32" s="8">
        <f t="shared" si="11"/>
        <v>1.1632096345055354</v>
      </c>
      <c r="AG32" s="8">
        <f t="shared" si="12"/>
        <v>1.0631347059314233</v>
      </c>
      <c r="AH32" s="8">
        <f t="shared" si="13"/>
        <v>1.3406304361407217</v>
      </c>
      <c r="AI32" s="8">
        <f t="shared" si="14"/>
        <v>0.68288889269503272</v>
      </c>
      <c r="AJ32" s="8">
        <f t="shared" si="15"/>
        <v>0.98530482833054656</v>
      </c>
      <c r="AK32" s="8">
        <f t="shared" si="16"/>
        <v>1.3029770057810142</v>
      </c>
      <c r="AL32" s="8">
        <f t="shared" si="17"/>
        <v>0.9026977233426603</v>
      </c>
      <c r="AM32" s="8"/>
      <c r="AN32" s="8">
        <f t="shared" ref="AN32:BE32" si="61">(B32/B28-1)*100</f>
        <v>3.5631702093227302</v>
      </c>
      <c r="AO32" s="8">
        <f t="shared" si="61"/>
        <v>4.6615783520234988</v>
      </c>
      <c r="AP32" s="8">
        <f t="shared" si="61"/>
        <v>3.2020523542360291</v>
      </c>
      <c r="AQ32" s="8">
        <f t="shared" si="61"/>
        <v>4.4590313335542531</v>
      </c>
      <c r="AR32" s="8">
        <f t="shared" si="61"/>
        <v>2.9690171282293232</v>
      </c>
      <c r="AS32" s="8">
        <f t="shared" si="61"/>
        <v>3.4388644013273462</v>
      </c>
      <c r="AT32" s="8">
        <f t="shared" si="61"/>
        <v>3.2745199708548833</v>
      </c>
      <c r="AU32" s="8">
        <f t="shared" si="61"/>
        <v>5.8261681754625316</v>
      </c>
      <c r="AV32" s="8">
        <f t="shared" si="61"/>
        <v>3.6886446047662558</v>
      </c>
      <c r="AW32" s="8">
        <f t="shared" si="61"/>
        <v>3.2042671447046533</v>
      </c>
      <c r="AX32" s="8">
        <f t="shared" si="61"/>
        <v>3.9129803464582169</v>
      </c>
      <c r="AY32" s="8">
        <f t="shared" si="61"/>
        <v>4.2144390084196903</v>
      </c>
      <c r="AZ32" s="8">
        <f t="shared" si="61"/>
        <v>3.9865160705901292</v>
      </c>
      <c r="BA32" s="8">
        <f t="shared" si="61"/>
        <v>4.3309176052447773</v>
      </c>
      <c r="BB32" s="8">
        <f t="shared" si="61"/>
        <v>3.16209758861139</v>
      </c>
      <c r="BC32" s="8">
        <f t="shared" si="61"/>
        <v>3.5853122118322256</v>
      </c>
      <c r="BD32" s="8">
        <f t="shared" si="61"/>
        <v>4.0288775315966419</v>
      </c>
      <c r="BE32" s="8">
        <f t="shared" si="61"/>
        <v>3.7534920184419285</v>
      </c>
      <c r="BG32" s="17">
        <f t="shared" si="35"/>
        <v>3.5400801877721655</v>
      </c>
      <c r="BH32" s="17">
        <f t="shared" si="18"/>
        <v>3.8951241308026852</v>
      </c>
      <c r="BI32" s="17">
        <f t="shared" si="19"/>
        <v>4.0805745602432886</v>
      </c>
      <c r="BJ32" s="17">
        <f t="shared" si="20"/>
        <v>2.8429719343670889</v>
      </c>
      <c r="BK32" s="17">
        <f t="shared" si="21"/>
        <v>1.9224627668904759</v>
      </c>
      <c r="BL32" s="17">
        <f t="shared" si="22"/>
        <v>3.3214350346456811</v>
      </c>
      <c r="BM32" s="17">
        <f t="shared" si="23"/>
        <v>4.2255292564199465</v>
      </c>
      <c r="BN32" s="17">
        <f t="shared" si="24"/>
        <v>7.0513182848506162</v>
      </c>
      <c r="BO32" s="17">
        <f t="shared" si="25"/>
        <v>1.6030743182265716</v>
      </c>
      <c r="BP32" s="17">
        <f t="shared" si="26"/>
        <v>4.2877824517955965</v>
      </c>
      <c r="BQ32" s="17">
        <f t="shared" si="27"/>
        <v>5.113644193748712</v>
      </c>
      <c r="BR32" s="17">
        <f t="shared" si="28"/>
        <v>4.6528385380221415</v>
      </c>
      <c r="BS32" s="17">
        <f t="shared" si="29"/>
        <v>4.2525388237256934</v>
      </c>
      <c r="BT32" s="17">
        <f t="shared" si="30"/>
        <v>5.362521744562887</v>
      </c>
      <c r="BU32" s="17">
        <f t="shared" si="31"/>
        <v>2.7315555707801309</v>
      </c>
      <c r="BV32" s="17">
        <f t="shared" si="32"/>
        <v>3.9412193133221862</v>
      </c>
      <c r="BW32" s="17">
        <f t="shared" si="33"/>
        <v>5.2119080231240567</v>
      </c>
      <c r="BX32" s="17">
        <f t="shared" si="34"/>
        <v>3.6107908933706412</v>
      </c>
    </row>
    <row r="33" spans="1:76" x14ac:dyDescent="0.25">
      <c r="A33" s="1">
        <v>200703</v>
      </c>
      <c r="B33" s="18">
        <v>106.90941072337719</v>
      </c>
      <c r="C33" s="18">
        <v>106.41811894868066</v>
      </c>
      <c r="D33" s="18">
        <v>110.84177314991099</v>
      </c>
      <c r="E33" s="18">
        <v>98.087214159126532</v>
      </c>
      <c r="F33" s="18">
        <v>106.11654501761682</v>
      </c>
      <c r="G33" s="18">
        <v>108.48385964005598</v>
      </c>
      <c r="H33" s="18">
        <v>107.22263939561391</v>
      </c>
      <c r="I33" s="18">
        <v>106.28229559369561</v>
      </c>
      <c r="J33" s="18">
        <v>102.44834763895366</v>
      </c>
      <c r="K33" s="18">
        <v>107.49231225121449</v>
      </c>
      <c r="L33" s="18">
        <v>102.53724541329497</v>
      </c>
      <c r="M33" s="18">
        <v>102.78620271425747</v>
      </c>
      <c r="N33" s="18">
        <v>98.31494117229748</v>
      </c>
      <c r="O33" s="18">
        <v>99.950835583349928</v>
      </c>
      <c r="P33" s="18">
        <v>101.09152974484016</v>
      </c>
      <c r="Q33" s="18">
        <v>101.79662579286023</v>
      </c>
      <c r="R33" s="18">
        <v>106.06394319483108</v>
      </c>
      <c r="S33" s="18">
        <v>103.37351585007909</v>
      </c>
      <c r="U33" s="8">
        <f t="shared" si="0"/>
        <v>1.2375639415530992</v>
      </c>
      <c r="V33" s="8">
        <f t="shared" si="1"/>
        <v>0.9021445690577945</v>
      </c>
      <c r="W33" s="8">
        <f t="shared" si="2"/>
        <v>1.1002661250446799</v>
      </c>
      <c r="X33" s="8">
        <f t="shared" si="3"/>
        <v>-0.54555882190880922</v>
      </c>
      <c r="Y33" s="8">
        <f t="shared" si="4"/>
        <v>0.91799843745432597</v>
      </c>
      <c r="Z33" s="8">
        <f t="shared" si="5"/>
        <v>1.0844867340817244</v>
      </c>
      <c r="AA33" s="8">
        <f t="shared" si="6"/>
        <v>0.95496482750143663</v>
      </c>
      <c r="AB33" s="8">
        <f t="shared" si="7"/>
        <v>1.642382992767466</v>
      </c>
      <c r="AC33" s="8">
        <f t="shared" si="8"/>
        <v>6.6807882824226894E-2</v>
      </c>
      <c r="AD33" s="8">
        <f t="shared" si="9"/>
        <v>0.55454491122632898</v>
      </c>
      <c r="AE33" s="8">
        <f t="shared" si="10"/>
        <v>1.1899785441604527</v>
      </c>
      <c r="AF33" s="8">
        <f t="shared" si="11"/>
        <v>1.162513553068667</v>
      </c>
      <c r="AG33" s="8">
        <f t="shared" si="12"/>
        <v>0.87068533673713144</v>
      </c>
      <c r="AH33" s="8">
        <f t="shared" si="13"/>
        <v>0.98134658130086816</v>
      </c>
      <c r="AI33" s="8">
        <f t="shared" si="14"/>
        <v>1.1986291352673151</v>
      </c>
      <c r="AJ33" s="8">
        <f t="shared" si="15"/>
        <v>0.75825639701905256</v>
      </c>
      <c r="AK33" s="8">
        <f t="shared" si="16"/>
        <v>1.3813795274443041</v>
      </c>
      <c r="AL33" s="8">
        <f t="shared" si="17"/>
        <v>0.76751262370564621</v>
      </c>
      <c r="AM33" s="8"/>
      <c r="AN33" s="8">
        <f t="shared" ref="AN33:BE33" si="62">(B33/B29-1)*100</f>
        <v>3.6337934866568666</v>
      </c>
      <c r="AO33" s="8">
        <f t="shared" si="62"/>
        <v>4.4079717225987025</v>
      </c>
      <c r="AP33" s="8">
        <f t="shared" si="62"/>
        <v>3.699793899156667</v>
      </c>
      <c r="AQ33" s="8">
        <f t="shared" si="62"/>
        <v>2.399584307048741</v>
      </c>
      <c r="AR33" s="8">
        <f t="shared" si="62"/>
        <v>3.0539166199734513</v>
      </c>
      <c r="AS33" s="8">
        <f t="shared" si="62"/>
        <v>3.6431993192796108</v>
      </c>
      <c r="AT33" s="8">
        <f t="shared" si="62"/>
        <v>3.2892152519651274</v>
      </c>
      <c r="AU33" s="8">
        <f t="shared" si="62"/>
        <v>5.9391746083137908</v>
      </c>
      <c r="AV33" s="8">
        <f t="shared" si="62"/>
        <v>3.1552734622084078</v>
      </c>
      <c r="AW33" s="8">
        <f t="shared" si="62"/>
        <v>3.2029449844490188</v>
      </c>
      <c r="AX33" s="8">
        <f t="shared" si="62"/>
        <v>4.2791868257201715</v>
      </c>
      <c r="AY33" s="8">
        <f t="shared" si="62"/>
        <v>4.3085288989018755</v>
      </c>
      <c r="AZ33" s="8">
        <f t="shared" si="62"/>
        <v>3.8055773111584035</v>
      </c>
      <c r="BA33" s="8">
        <f t="shared" si="62"/>
        <v>4.449212485691012</v>
      </c>
      <c r="BB33" s="8">
        <f t="shared" si="62"/>
        <v>3.8106114111052802</v>
      </c>
      <c r="BC33" s="8">
        <f t="shared" si="62"/>
        <v>2.9994960776495549</v>
      </c>
      <c r="BD33" s="8">
        <f t="shared" si="62"/>
        <v>4.6364408199900398</v>
      </c>
      <c r="BE33" s="8">
        <f t="shared" si="62"/>
        <v>3.5865999758970313</v>
      </c>
      <c r="BG33" s="17">
        <f t="shared" si="35"/>
        <v>4.9502557662123969</v>
      </c>
      <c r="BH33" s="17">
        <f t="shared" si="18"/>
        <v>3.608578276231178</v>
      </c>
      <c r="BI33" s="17">
        <f t="shared" si="19"/>
        <v>4.4010645001787196</v>
      </c>
      <c r="BJ33" s="17">
        <f t="shared" si="20"/>
        <v>-2.1822352876352369</v>
      </c>
      <c r="BK33" s="17">
        <f t="shared" si="21"/>
        <v>3.6719937498173039</v>
      </c>
      <c r="BL33" s="17">
        <f t="shared" si="22"/>
        <v>4.3379469363268974</v>
      </c>
      <c r="BM33" s="17">
        <f t="shared" si="23"/>
        <v>3.8198593100057465</v>
      </c>
      <c r="BN33" s="17">
        <f t="shared" si="24"/>
        <v>6.5695319710698641</v>
      </c>
      <c r="BO33" s="17">
        <f t="shared" si="25"/>
        <v>0.26723153129690758</v>
      </c>
      <c r="BP33" s="17">
        <f t="shared" si="26"/>
        <v>2.2181796449053159</v>
      </c>
      <c r="BQ33" s="17">
        <f t="shared" si="27"/>
        <v>4.7599141766418107</v>
      </c>
      <c r="BR33" s="17">
        <f t="shared" si="28"/>
        <v>4.650054212274668</v>
      </c>
      <c r="BS33" s="17">
        <f t="shared" si="29"/>
        <v>3.4827413469485258</v>
      </c>
      <c r="BT33" s="17">
        <f t="shared" si="30"/>
        <v>3.9253863252034726</v>
      </c>
      <c r="BU33" s="17">
        <f t="shared" si="31"/>
        <v>4.7945165410692603</v>
      </c>
      <c r="BV33" s="17">
        <f t="shared" si="32"/>
        <v>3.0330255880762103</v>
      </c>
      <c r="BW33" s="17">
        <f t="shared" si="33"/>
        <v>5.5255181097772166</v>
      </c>
      <c r="BX33" s="17">
        <f t="shared" si="34"/>
        <v>3.0700504948225849</v>
      </c>
    </row>
    <row r="34" spans="1:76" x14ac:dyDescent="0.25">
      <c r="A34" s="1">
        <v>200704</v>
      </c>
      <c r="B34" s="18">
        <v>107.10148626145521</v>
      </c>
      <c r="C34" s="18">
        <v>107.53405278223359</v>
      </c>
      <c r="D34" s="18">
        <v>111.05749081707462</v>
      </c>
      <c r="E34" s="18">
        <v>99.416697927969139</v>
      </c>
      <c r="F34" s="18">
        <v>106.09851639793158</v>
      </c>
      <c r="G34" s="18">
        <v>108.29313131469966</v>
      </c>
      <c r="H34" s="18">
        <v>107.20527062614082</v>
      </c>
      <c r="I34" s="18">
        <v>106.74101686038527</v>
      </c>
      <c r="J34" s="18">
        <v>103.8128411699104</v>
      </c>
      <c r="K34" s="18">
        <v>108.59636752329351</v>
      </c>
      <c r="L34" s="18">
        <v>102.63463445888644</v>
      </c>
      <c r="M34" s="18">
        <v>103.17031044539402</v>
      </c>
      <c r="N34" s="18">
        <v>98.954719300133405</v>
      </c>
      <c r="O34" s="18">
        <v>100.34395361766202</v>
      </c>
      <c r="P34" s="18">
        <v>101.53702603918859</v>
      </c>
      <c r="Q34" s="18">
        <v>102.04329285634091</v>
      </c>
      <c r="R34" s="18">
        <v>106.803442576595</v>
      </c>
      <c r="S34" s="18">
        <v>104.0247692599234</v>
      </c>
      <c r="U34" s="8">
        <f t="shared" si="0"/>
        <v>0.17966195564860232</v>
      </c>
      <c r="V34" s="8">
        <f t="shared" si="1"/>
        <v>1.0486314215825132</v>
      </c>
      <c r="W34" s="8">
        <f t="shared" si="2"/>
        <v>0.19461766176536166</v>
      </c>
      <c r="X34" s="8">
        <f t="shared" si="3"/>
        <v>1.3554098566667339</v>
      </c>
      <c r="Y34" s="8">
        <f t="shared" si="4"/>
        <v>-1.6989452193572063E-2</v>
      </c>
      <c r="Z34" s="8">
        <f t="shared" si="5"/>
        <v>-0.17581262870729475</v>
      </c>
      <c r="AA34" s="8">
        <f t="shared" si="6"/>
        <v>-1.6198789333110586E-2</v>
      </c>
      <c r="AB34" s="8">
        <f t="shared" si="7"/>
        <v>0.43160647229836258</v>
      </c>
      <c r="AC34" s="8">
        <f t="shared" si="8"/>
        <v>1.3318843713960637</v>
      </c>
      <c r="AD34" s="8">
        <f t="shared" si="9"/>
        <v>1.0271016121588206</v>
      </c>
      <c r="AE34" s="8">
        <f t="shared" si="10"/>
        <v>9.4979190438482242E-2</v>
      </c>
      <c r="AF34" s="8">
        <f t="shared" si="11"/>
        <v>0.37369580838038097</v>
      </c>
      <c r="AG34" s="8">
        <f t="shared" si="12"/>
        <v>0.65074353929044371</v>
      </c>
      <c r="AH34" s="8">
        <f t="shared" si="13"/>
        <v>0.39331140356928529</v>
      </c>
      <c r="AI34" s="8">
        <f t="shared" si="14"/>
        <v>0.44068607476104305</v>
      </c>
      <c r="AJ34" s="8">
        <f t="shared" si="15"/>
        <v>0.24231359493449567</v>
      </c>
      <c r="AK34" s="8">
        <f t="shared" si="16"/>
        <v>0.69722033660912786</v>
      </c>
      <c r="AL34" s="8">
        <f t="shared" si="17"/>
        <v>0.63000025150428129</v>
      </c>
      <c r="AM34" s="8"/>
      <c r="AN34" s="8">
        <f t="shared" ref="AN34:BE34" si="63">(B34/B30-1)*100</f>
        <v>2.7633398766702788</v>
      </c>
      <c r="AO34" s="8">
        <f t="shared" si="63"/>
        <v>3.6921710259503859</v>
      </c>
      <c r="AP34" s="8">
        <f t="shared" si="63"/>
        <v>2.5805964656660185</v>
      </c>
      <c r="AQ34" s="8">
        <f t="shared" si="63"/>
        <v>3.1302671546529215</v>
      </c>
      <c r="AR34" s="8">
        <f t="shared" si="63"/>
        <v>1.9029664614378161</v>
      </c>
      <c r="AS34" s="8">
        <f t="shared" si="63"/>
        <v>2.3188958325346176</v>
      </c>
      <c r="AT34" s="8">
        <f t="shared" si="63"/>
        <v>2.6045244634254283</v>
      </c>
      <c r="AU34" s="8">
        <f t="shared" si="63"/>
        <v>4.9857624231703923</v>
      </c>
      <c r="AV34" s="8">
        <f t="shared" si="63"/>
        <v>3.2444317618176122</v>
      </c>
      <c r="AW34" s="8">
        <f t="shared" si="63"/>
        <v>3.6963866261385814</v>
      </c>
      <c r="AX34" s="8">
        <f t="shared" si="63"/>
        <v>3.491410563966868</v>
      </c>
      <c r="AY34" s="8">
        <f t="shared" si="63"/>
        <v>3.8601851374139962</v>
      </c>
      <c r="AZ34" s="8">
        <f t="shared" si="63"/>
        <v>3.6756262009159268</v>
      </c>
      <c r="BA34" s="8">
        <f t="shared" si="63"/>
        <v>3.7186727522696472</v>
      </c>
      <c r="BB34" s="8">
        <f t="shared" si="63"/>
        <v>3.3679616283810443</v>
      </c>
      <c r="BC34" s="8">
        <f t="shared" si="63"/>
        <v>2.5494672412376795</v>
      </c>
      <c r="BD34" s="8">
        <f t="shared" si="63"/>
        <v>4.3233801582845288</v>
      </c>
      <c r="BE34" s="8">
        <f t="shared" si="63"/>
        <v>3.2593673944167678</v>
      </c>
      <c r="BG34" s="17">
        <f t="shared" si="35"/>
        <v>0.71864782259440929</v>
      </c>
      <c r="BH34" s="17">
        <f t="shared" si="18"/>
        <v>4.1945256863300528</v>
      </c>
      <c r="BI34" s="17">
        <f t="shared" si="19"/>
        <v>0.77847064706144664</v>
      </c>
      <c r="BJ34" s="17">
        <f t="shared" si="20"/>
        <v>5.4216394266669354</v>
      </c>
      <c r="BK34" s="17">
        <f t="shared" si="21"/>
        <v>-6.7957808774288253E-2</v>
      </c>
      <c r="BL34" s="17">
        <f t="shared" si="22"/>
        <v>-0.703250514829179</v>
      </c>
      <c r="BM34" s="17">
        <f t="shared" si="23"/>
        <v>-6.4795157332442344E-2</v>
      </c>
      <c r="BN34" s="17">
        <f t="shared" si="24"/>
        <v>1.7264258891934503</v>
      </c>
      <c r="BO34" s="17">
        <f t="shared" si="25"/>
        <v>5.327537485584255</v>
      </c>
      <c r="BP34" s="17">
        <f t="shared" si="26"/>
        <v>4.1084064486352823</v>
      </c>
      <c r="BQ34" s="17">
        <f t="shared" si="27"/>
        <v>0.37991676175392897</v>
      </c>
      <c r="BR34" s="17">
        <f t="shared" si="28"/>
        <v>1.4947832335215239</v>
      </c>
      <c r="BS34" s="17">
        <f t="shared" si="29"/>
        <v>2.6029741571617748</v>
      </c>
      <c r="BT34" s="17">
        <f t="shared" si="30"/>
        <v>1.5732456142771412</v>
      </c>
      <c r="BU34" s="17">
        <f t="shared" si="31"/>
        <v>1.7627442990441722</v>
      </c>
      <c r="BV34" s="17">
        <f t="shared" si="32"/>
        <v>0.96925437973798267</v>
      </c>
      <c r="BW34" s="17">
        <f t="shared" si="33"/>
        <v>2.7888813464365114</v>
      </c>
      <c r="BX34" s="17">
        <f t="shared" si="34"/>
        <v>2.5200010060171252</v>
      </c>
    </row>
    <row r="35" spans="1:76" x14ac:dyDescent="0.25">
      <c r="A35" s="1">
        <v>200801</v>
      </c>
      <c r="B35" s="18">
        <v>107.09360963830828</v>
      </c>
      <c r="C35" s="18">
        <v>107.76124324224418</v>
      </c>
      <c r="D35" s="18">
        <v>111.59932936245259</v>
      </c>
      <c r="E35" s="18">
        <v>101.0973197520361</v>
      </c>
      <c r="F35" s="18">
        <v>106.20242781828392</v>
      </c>
      <c r="G35" s="18">
        <v>108.69627823547252</v>
      </c>
      <c r="H35" s="18">
        <v>106.72772169591742</v>
      </c>
      <c r="I35" s="18">
        <v>107.66383481878545</v>
      </c>
      <c r="J35" s="18">
        <v>103.92316211657977</v>
      </c>
      <c r="K35" s="18">
        <v>108.78846415835163</v>
      </c>
      <c r="L35" s="18">
        <v>102.94356943065797</v>
      </c>
      <c r="M35" s="18">
        <v>103.88502310664967</v>
      </c>
      <c r="N35" s="18">
        <v>99.076289900435469</v>
      </c>
      <c r="O35" s="18">
        <v>101.11505751411015</v>
      </c>
      <c r="P35" s="18">
        <v>102.44716629664421</v>
      </c>
      <c r="Q35" s="18">
        <v>102.17131846436361</v>
      </c>
      <c r="R35" s="18">
        <v>107.68608426584093</v>
      </c>
      <c r="S35" s="18">
        <v>104.25502821198391</v>
      </c>
      <c r="U35" s="8">
        <f t="shared" si="0"/>
        <v>-7.3543546610488342E-3</v>
      </c>
      <c r="V35" s="8">
        <f t="shared" si="1"/>
        <v>0.21127303782613183</v>
      </c>
      <c r="W35" s="8">
        <f t="shared" si="2"/>
        <v>0.48789013815415672</v>
      </c>
      <c r="X35" s="8">
        <f t="shared" si="3"/>
        <v>1.6904824431853704</v>
      </c>
      <c r="Y35" s="8">
        <f t="shared" si="4"/>
        <v>9.7938617692472363E-2</v>
      </c>
      <c r="Z35" s="8">
        <f t="shared" si="5"/>
        <v>0.3722737683162114</v>
      </c>
      <c r="AA35" s="8">
        <f t="shared" si="6"/>
        <v>-0.44545284707946387</v>
      </c>
      <c r="AB35" s="8">
        <f t="shared" si="7"/>
        <v>0.86453922357438984</v>
      </c>
      <c r="AC35" s="8">
        <f t="shared" si="8"/>
        <v>0.10626907560387089</v>
      </c>
      <c r="AD35" s="8">
        <f t="shared" si="9"/>
        <v>0.1768904793403081</v>
      </c>
      <c r="AE35" s="8">
        <f t="shared" si="10"/>
        <v>0.3010046008351086</v>
      </c>
      <c r="AF35" s="8">
        <f t="shared" si="11"/>
        <v>0.69275032533118175</v>
      </c>
      <c r="AG35" s="8">
        <f t="shared" si="12"/>
        <v>0.12285477758098295</v>
      </c>
      <c r="AH35" s="8">
        <f t="shared" si="13"/>
        <v>0.76846074790539731</v>
      </c>
      <c r="AI35" s="8">
        <f t="shared" si="14"/>
        <v>0.89636292587922384</v>
      </c>
      <c r="AJ35" s="8">
        <f t="shared" si="15"/>
        <v>0.12546205089924989</v>
      </c>
      <c r="AK35" s="8">
        <f t="shared" si="16"/>
        <v>0.82641689064744117</v>
      </c>
      <c r="AL35" s="8">
        <f t="shared" si="17"/>
        <v>0.22135012045561009</v>
      </c>
      <c r="AM35" s="8"/>
      <c r="AN35" s="8">
        <f t="shared" ref="AN35:BE35" si="64">(B35/B31-1)*100</f>
        <v>2.3095070294441689</v>
      </c>
      <c r="AO35" s="8">
        <f t="shared" si="64"/>
        <v>3.1706177564456928</v>
      </c>
      <c r="AP35" s="8">
        <f t="shared" si="64"/>
        <v>2.8296601893273543</v>
      </c>
      <c r="AQ35" s="8">
        <f t="shared" si="64"/>
        <v>3.2350620928285778</v>
      </c>
      <c r="AR35" s="8">
        <f t="shared" si="64"/>
        <v>1.4850942045079085</v>
      </c>
      <c r="AS35" s="8">
        <f t="shared" si="64"/>
        <v>2.1234242858109154</v>
      </c>
      <c r="AT35" s="8">
        <f t="shared" si="64"/>
        <v>1.5505252125548985</v>
      </c>
      <c r="AU35" s="8">
        <f t="shared" si="64"/>
        <v>4.7786820043863809</v>
      </c>
      <c r="AV35" s="8">
        <f t="shared" si="64"/>
        <v>1.914147974967495</v>
      </c>
      <c r="AW35" s="8">
        <f t="shared" si="64"/>
        <v>2.857927926924142</v>
      </c>
      <c r="AX35" s="8">
        <f t="shared" si="64"/>
        <v>2.8897138561832403</v>
      </c>
      <c r="AY35" s="8">
        <f t="shared" si="64"/>
        <v>3.4332879226339541</v>
      </c>
      <c r="AZ35" s="8">
        <f t="shared" si="64"/>
        <v>2.7325215292456795</v>
      </c>
      <c r="BA35" s="8">
        <f t="shared" si="64"/>
        <v>3.5271273494913657</v>
      </c>
      <c r="BB35" s="8">
        <f t="shared" si="64"/>
        <v>3.2560433860089999</v>
      </c>
      <c r="BC35" s="8">
        <f t="shared" si="64"/>
        <v>2.1255572136007039</v>
      </c>
      <c r="BD35" s="8">
        <f t="shared" si="64"/>
        <v>4.2730845687953822</v>
      </c>
      <c r="BE35" s="8">
        <f t="shared" si="64"/>
        <v>2.5441852583804714</v>
      </c>
      <c r="BG35" s="17">
        <f t="shared" si="35"/>
        <v>-2.9417418644195337E-2</v>
      </c>
      <c r="BH35" s="17">
        <f t="shared" si="18"/>
        <v>0.84509215130452731</v>
      </c>
      <c r="BI35" s="17">
        <f t="shared" si="19"/>
        <v>1.9515605526166269</v>
      </c>
      <c r="BJ35" s="17">
        <f t="shared" si="20"/>
        <v>6.7619297727414818</v>
      </c>
      <c r="BK35" s="17">
        <f t="shared" si="21"/>
        <v>0.39175447076988945</v>
      </c>
      <c r="BL35" s="17">
        <f t="shared" si="22"/>
        <v>1.4890950732648456</v>
      </c>
      <c r="BM35" s="17">
        <f t="shared" si="23"/>
        <v>-1.7818113883178555</v>
      </c>
      <c r="BN35" s="17">
        <f t="shared" si="24"/>
        <v>3.4581568942975593</v>
      </c>
      <c r="BO35" s="17">
        <f t="shared" si="25"/>
        <v>0.42507630241548355</v>
      </c>
      <c r="BP35" s="17">
        <f t="shared" si="26"/>
        <v>0.70756191736123242</v>
      </c>
      <c r="BQ35" s="17">
        <f t="shared" si="27"/>
        <v>1.2040184033404344</v>
      </c>
      <c r="BR35" s="17">
        <f t="shared" si="28"/>
        <v>2.771001301324727</v>
      </c>
      <c r="BS35" s="17">
        <f t="shared" si="29"/>
        <v>0.49141911032393182</v>
      </c>
      <c r="BT35" s="17">
        <f t="shared" si="30"/>
        <v>3.0738429916215892</v>
      </c>
      <c r="BU35" s="17">
        <f t="shared" si="31"/>
        <v>3.5854517035168953</v>
      </c>
      <c r="BV35" s="17">
        <f t="shared" si="32"/>
        <v>0.50184820359699955</v>
      </c>
      <c r="BW35" s="17">
        <f t="shared" si="33"/>
        <v>3.3056675625897647</v>
      </c>
      <c r="BX35" s="17">
        <f t="shared" si="34"/>
        <v>0.88540048182244036</v>
      </c>
    </row>
    <row r="36" spans="1:76" x14ac:dyDescent="0.25">
      <c r="A36" s="1">
        <v>200802</v>
      </c>
      <c r="B36" s="18">
        <v>106.69897917126173</v>
      </c>
      <c r="C36" s="18">
        <v>107.45150589767741</v>
      </c>
      <c r="D36" s="18">
        <v>111.47270307011053</v>
      </c>
      <c r="E36" s="18">
        <v>101.05849194821064</v>
      </c>
      <c r="F36" s="18">
        <v>105.79395618173626</v>
      </c>
      <c r="G36" s="18">
        <v>109.11490774561017</v>
      </c>
      <c r="H36" s="18">
        <v>106.64825098886833</v>
      </c>
      <c r="I36" s="18">
        <v>108.07734261992054</v>
      </c>
      <c r="J36" s="18">
        <v>103.65782230576373</v>
      </c>
      <c r="K36" s="18">
        <v>108.91665374904623</v>
      </c>
      <c r="L36" s="18">
        <v>103.47078840158306</v>
      </c>
      <c r="M36" s="18">
        <v>104.23217102930262</v>
      </c>
      <c r="N36" s="18">
        <v>99.587719488669606</v>
      </c>
      <c r="O36" s="18">
        <v>101.43157624051132</v>
      </c>
      <c r="P36" s="18">
        <v>103.46705847012008</v>
      </c>
      <c r="Q36" s="18">
        <v>103.35069145602682</v>
      </c>
      <c r="R36" s="18">
        <v>108.06031461336445</v>
      </c>
      <c r="S36" s="18">
        <v>104.3753824196276</v>
      </c>
      <c r="U36" s="8">
        <f t="shared" ref="U36:U63" si="65">(B36/B35-1)*100</f>
        <v>-0.36849114375671066</v>
      </c>
      <c r="V36" s="8">
        <f t="shared" ref="V36:V63" si="66">(C36/C35-1)*100</f>
        <v>-0.28742926050926432</v>
      </c>
      <c r="W36" s="8">
        <f t="shared" ref="W36:W63" si="67">(D36/D35-1)*100</f>
        <v>-0.11346510150684885</v>
      </c>
      <c r="X36" s="8">
        <f t="shared" ref="X36:X63" si="68">(E36/E35-1)*100</f>
        <v>-3.8406363215848227E-2</v>
      </c>
      <c r="Y36" s="8">
        <f t="shared" ref="Y36:Y63" si="69">(F36/F35-1)*100</f>
        <v>-0.38461610053450723</v>
      </c>
      <c r="Z36" s="8">
        <f t="shared" ref="Z36:Z63" si="70">(G36/G35-1)*100</f>
        <v>0.38513693102790736</v>
      </c>
      <c r="AA36" s="8">
        <f t="shared" ref="AA36:AA63" si="71">(H36/H35-1)*100</f>
        <v>-7.4461166964212566E-2</v>
      </c>
      <c r="AB36" s="8">
        <f t="shared" ref="AB36:AB63" si="72">(I36/I35-1)*100</f>
        <v>0.3840730750777066</v>
      </c>
      <c r="AC36" s="8">
        <f t="shared" ref="AC36:AC63" si="73">(J36/J35-1)*100</f>
        <v>-0.25532307275099031</v>
      </c>
      <c r="AD36" s="8">
        <f t="shared" ref="AD36:AD63" si="74">(K36/K35-1)*100</f>
        <v>0.11783380865457715</v>
      </c>
      <c r="AE36" s="8">
        <f t="shared" ref="AE36:AE63" si="75">(L36/L35-1)*100</f>
        <v>0.51214366651646248</v>
      </c>
      <c r="AF36" s="8">
        <f t="shared" ref="AF36:AF63" si="76">(M36/M35-1)*100</f>
        <v>0.33416551517397863</v>
      </c>
      <c r="AG36" s="8">
        <f t="shared" ref="AG36:AG63" si="77">(N36/N35-1)*100</f>
        <v>0.51619775906837084</v>
      </c>
      <c r="AH36" s="8">
        <f t="shared" ref="AH36:AH63" si="78">(O36/O35-1)*100</f>
        <v>0.3130282810322349</v>
      </c>
      <c r="AI36" s="8">
        <f t="shared" ref="AI36:AI63" si="79">(P36/P35-1)*100</f>
        <v>0.99552990125924001</v>
      </c>
      <c r="AJ36" s="8">
        <f t="shared" ref="AJ36:AJ63" si="80">(Q36/Q35-1)*100</f>
        <v>1.1543092615317274</v>
      </c>
      <c r="AK36" s="8">
        <f t="shared" ref="AK36:AK63" si="81">(R36/R35-1)*100</f>
        <v>0.34751969121624704</v>
      </c>
      <c r="AL36" s="8">
        <f t="shared" ref="AL36:AL63" si="82">(S36/S35-1)*100</f>
        <v>0.11544211316021347</v>
      </c>
      <c r="AM36" s="8"/>
      <c r="AN36" s="8">
        <f t="shared" ref="AN36:BE36" si="83">(B36/B32-1)*100</f>
        <v>1.0382963787776145</v>
      </c>
      <c r="AO36" s="8">
        <f t="shared" si="83"/>
        <v>1.8819679332889638</v>
      </c>
      <c r="AP36" s="8">
        <f t="shared" si="83"/>
        <v>1.6757457571880296</v>
      </c>
      <c r="AQ36" s="8">
        <f t="shared" si="83"/>
        <v>2.4671352853867123</v>
      </c>
      <c r="AR36" s="8">
        <f t="shared" si="83"/>
        <v>0.61121291564969482</v>
      </c>
      <c r="AS36" s="8">
        <f t="shared" si="83"/>
        <v>1.672492858367014</v>
      </c>
      <c r="AT36" s="8">
        <f t="shared" si="83"/>
        <v>0.41415216212419281</v>
      </c>
      <c r="AU36" s="8">
        <f t="shared" si="83"/>
        <v>3.3590645558669197</v>
      </c>
      <c r="AV36" s="8">
        <f t="shared" si="83"/>
        <v>1.2481668008748281</v>
      </c>
      <c r="AW36" s="8">
        <f t="shared" si="83"/>
        <v>1.8869565796805876</v>
      </c>
      <c r="AX36" s="8">
        <f t="shared" si="83"/>
        <v>2.1112554379775661</v>
      </c>
      <c r="AY36" s="8">
        <f t="shared" si="83"/>
        <v>2.585640251062471</v>
      </c>
      <c r="AZ36" s="8">
        <f t="shared" si="83"/>
        <v>2.1765501373801843</v>
      </c>
      <c r="BA36" s="8">
        <f t="shared" si="83"/>
        <v>2.4773539395699817</v>
      </c>
      <c r="BB36" s="8">
        <f t="shared" si="83"/>
        <v>3.5766745667347832</v>
      </c>
      <c r="BC36" s="8">
        <f t="shared" si="83"/>
        <v>2.2964699215593409</v>
      </c>
      <c r="BD36" s="8">
        <f t="shared" si="83"/>
        <v>3.2896141485943886</v>
      </c>
      <c r="BE36" s="8">
        <f t="shared" si="83"/>
        <v>1.7441225548282535</v>
      </c>
      <c r="BG36" s="17">
        <f t="shared" si="35"/>
        <v>-1.4739645750268426</v>
      </c>
      <c r="BH36" s="17">
        <f t="shared" si="18"/>
        <v>-1.1497170420370573</v>
      </c>
      <c r="BI36" s="17">
        <f t="shared" si="19"/>
        <v>-0.45386040602739541</v>
      </c>
      <c r="BJ36" s="17">
        <f t="shared" si="20"/>
        <v>-0.15362545286339291</v>
      </c>
      <c r="BK36" s="17">
        <f t="shared" si="21"/>
        <v>-1.5384644021380289</v>
      </c>
      <c r="BL36" s="17">
        <f t="shared" si="22"/>
        <v>1.5405477241116294</v>
      </c>
      <c r="BM36" s="17">
        <f t="shared" si="23"/>
        <v>-0.29784466785685026</v>
      </c>
      <c r="BN36" s="17">
        <f t="shared" si="24"/>
        <v>1.5362923003108264</v>
      </c>
      <c r="BO36" s="17">
        <f t="shared" si="25"/>
        <v>-1.0212922910039612</v>
      </c>
      <c r="BP36" s="17">
        <f t="shared" si="26"/>
        <v>0.47133523461830862</v>
      </c>
      <c r="BQ36" s="17">
        <f t="shared" si="27"/>
        <v>2.0485746660658499</v>
      </c>
      <c r="BR36" s="17">
        <f t="shared" si="28"/>
        <v>1.3366620606959145</v>
      </c>
      <c r="BS36" s="17">
        <f t="shared" si="29"/>
        <v>2.0647910362734834</v>
      </c>
      <c r="BT36" s="17">
        <f t="shared" si="30"/>
        <v>1.2521131241289396</v>
      </c>
      <c r="BU36" s="17">
        <f t="shared" si="31"/>
        <v>3.9821196050369601</v>
      </c>
      <c r="BV36" s="17">
        <f t="shared" si="32"/>
        <v>4.6172370461269097</v>
      </c>
      <c r="BW36" s="17">
        <f t="shared" si="33"/>
        <v>1.3900787648649882</v>
      </c>
      <c r="BX36" s="17">
        <f t="shared" si="34"/>
        <v>0.46176845264085387</v>
      </c>
    </row>
    <row r="37" spans="1:76" x14ac:dyDescent="0.25">
      <c r="A37" s="1">
        <v>200803</v>
      </c>
      <c r="B37" s="18">
        <v>106.53021637049612</v>
      </c>
      <c r="C37" s="18">
        <v>108.0031629415588</v>
      </c>
      <c r="D37" s="18">
        <v>111.45594823489439</v>
      </c>
      <c r="E37" s="18">
        <v>99.836056297413094</v>
      </c>
      <c r="F37" s="18">
        <v>105.33711149976482</v>
      </c>
      <c r="G37" s="18">
        <v>108.74078367861183</v>
      </c>
      <c r="H37" s="18">
        <v>106.99233509655885</v>
      </c>
      <c r="I37" s="18">
        <v>108.20112254359326</v>
      </c>
      <c r="J37" s="18">
        <v>103.14455838889347</v>
      </c>
      <c r="K37" s="18">
        <v>108.16583988511161</v>
      </c>
      <c r="L37" s="18">
        <v>103.67283921218151</v>
      </c>
      <c r="M37" s="18">
        <v>104.19406897615791</v>
      </c>
      <c r="N37" s="18">
        <v>99.629023339693333</v>
      </c>
      <c r="O37" s="18">
        <v>101.21537319882479</v>
      </c>
      <c r="P37" s="18">
        <v>103.10187958004194</v>
      </c>
      <c r="Q37" s="18">
        <v>103.69773914136374</v>
      </c>
      <c r="R37" s="18">
        <v>107.50261366776027</v>
      </c>
      <c r="S37" s="18">
        <v>104.18472320302381</v>
      </c>
      <c r="U37" s="8">
        <f t="shared" si="65"/>
        <v>-0.15816721216678209</v>
      </c>
      <c r="V37" s="8">
        <f t="shared" si="66"/>
        <v>0.51340094238112588</v>
      </c>
      <c r="W37" s="8">
        <f t="shared" si="67"/>
        <v>-1.5030437725727097E-2</v>
      </c>
      <c r="X37" s="8">
        <f t="shared" si="68"/>
        <v>-1.2096317956377334</v>
      </c>
      <c r="Y37" s="8">
        <f t="shared" si="69"/>
        <v>-0.43182493448554737</v>
      </c>
      <c r="Z37" s="8">
        <f t="shared" si="70"/>
        <v>-0.34287163388394548</v>
      </c>
      <c r="AA37" s="8">
        <f t="shared" si="71"/>
        <v>0.3226345528408503</v>
      </c>
      <c r="AB37" s="8">
        <f t="shared" si="72"/>
        <v>0.11452902215407512</v>
      </c>
      <c r="AC37" s="8">
        <f t="shared" si="73"/>
        <v>-0.49515213174772255</v>
      </c>
      <c r="AD37" s="8">
        <f t="shared" si="74"/>
        <v>-0.68934716417616837</v>
      </c>
      <c r="AE37" s="8">
        <f t="shared" si="75"/>
        <v>0.19527328796826726</v>
      </c>
      <c r="AF37" s="8">
        <f t="shared" si="76"/>
        <v>-3.6554983714198741E-2</v>
      </c>
      <c r="AG37" s="8">
        <f t="shared" si="77"/>
        <v>4.1474843721500676E-2</v>
      </c>
      <c r="AH37" s="8">
        <f t="shared" si="78"/>
        <v>-0.21315161382671199</v>
      </c>
      <c r="AI37" s="8">
        <f t="shared" si="79"/>
        <v>-0.35294217838772735</v>
      </c>
      <c r="AJ37" s="8">
        <f t="shared" si="80"/>
        <v>0.33579619105361669</v>
      </c>
      <c r="AK37" s="8">
        <f t="shared" si="81"/>
        <v>-0.51610153792316371</v>
      </c>
      <c r="AL37" s="8">
        <f t="shared" si="82"/>
        <v>-0.18266684364064423</v>
      </c>
      <c r="AM37" s="8"/>
      <c r="AN37" s="8">
        <f t="shared" ref="AN37:BE37" si="84">(B37/B33-1)*100</f>
        <v>-0.35468753434833022</v>
      </c>
      <c r="AO37" s="8">
        <f t="shared" si="84"/>
        <v>1.4894493611962156</v>
      </c>
      <c r="AP37" s="8">
        <f t="shared" si="84"/>
        <v>0.55410073975696861</v>
      </c>
      <c r="AQ37" s="8">
        <f t="shared" si="84"/>
        <v>1.782946078425085</v>
      </c>
      <c r="AR37" s="8">
        <f t="shared" si="84"/>
        <v>-0.73450706270412613</v>
      </c>
      <c r="AS37" s="8">
        <f t="shared" si="84"/>
        <v>0.23683157974681013</v>
      </c>
      <c r="AT37" s="8">
        <f t="shared" si="84"/>
        <v>-0.214790738554127</v>
      </c>
      <c r="AU37" s="8">
        <f t="shared" si="84"/>
        <v>1.8054060078200651</v>
      </c>
      <c r="AV37" s="8">
        <f t="shared" si="84"/>
        <v>0.67957245381191633</v>
      </c>
      <c r="AW37" s="8">
        <f t="shared" si="84"/>
        <v>0.62658214321695826</v>
      </c>
      <c r="AX37" s="8">
        <f t="shared" si="84"/>
        <v>1.1074939592041311</v>
      </c>
      <c r="AY37" s="8">
        <f t="shared" si="84"/>
        <v>1.3697035445644934</v>
      </c>
      <c r="AZ37" s="8">
        <f t="shared" si="84"/>
        <v>1.3366047436197181</v>
      </c>
      <c r="BA37" s="8">
        <f t="shared" si="84"/>
        <v>1.2651596238236085</v>
      </c>
      <c r="BB37" s="8">
        <f t="shared" si="84"/>
        <v>1.9886432031209766</v>
      </c>
      <c r="BC37" s="8">
        <f t="shared" si="84"/>
        <v>1.8675602788367218</v>
      </c>
      <c r="BD37" s="8">
        <f t="shared" si="84"/>
        <v>1.3564180527273706</v>
      </c>
      <c r="BE37" s="8">
        <f t="shared" si="84"/>
        <v>0.78473421966338552</v>
      </c>
      <c r="BG37" s="17">
        <f t="shared" si="35"/>
        <v>-0.63266884866712836</v>
      </c>
      <c r="BH37" s="17">
        <f t="shared" si="18"/>
        <v>2.0536037695245035</v>
      </c>
      <c r="BI37" s="17">
        <f t="shared" si="19"/>
        <v>-6.0121750902908389E-2</v>
      </c>
      <c r="BJ37" s="17">
        <f t="shared" si="20"/>
        <v>-4.8385271825509335</v>
      </c>
      <c r="BK37" s="17">
        <f t="shared" si="21"/>
        <v>-1.7272997379421895</v>
      </c>
      <c r="BL37" s="17">
        <f t="shared" si="22"/>
        <v>-1.3714865355357819</v>
      </c>
      <c r="BM37" s="17">
        <f t="shared" si="23"/>
        <v>1.2905382113634012</v>
      </c>
      <c r="BN37" s="17">
        <f t="shared" si="24"/>
        <v>0.45811608861630049</v>
      </c>
      <c r="BO37" s="17">
        <f t="shared" si="25"/>
        <v>-1.9806085269908902</v>
      </c>
      <c r="BP37" s="17">
        <f t="shared" si="26"/>
        <v>-2.7573886567046735</v>
      </c>
      <c r="BQ37" s="17">
        <f t="shared" si="27"/>
        <v>0.78109315187306905</v>
      </c>
      <c r="BR37" s="17">
        <f t="shared" si="28"/>
        <v>-0.14621993485679496</v>
      </c>
      <c r="BS37" s="17">
        <f t="shared" si="29"/>
        <v>0.1658993748860027</v>
      </c>
      <c r="BT37" s="17">
        <f t="shared" si="30"/>
        <v>-0.85260645530684798</v>
      </c>
      <c r="BU37" s="17">
        <f t="shared" si="31"/>
        <v>-1.4117687135509094</v>
      </c>
      <c r="BV37" s="17">
        <f t="shared" si="32"/>
        <v>1.3431847642144668</v>
      </c>
      <c r="BW37" s="17">
        <f t="shared" si="33"/>
        <v>-2.0644061516926548</v>
      </c>
      <c r="BX37" s="17">
        <f t="shared" si="34"/>
        <v>-0.73066737456257691</v>
      </c>
    </row>
    <row r="38" spans="1:76" x14ac:dyDescent="0.25">
      <c r="A38" s="1">
        <v>200804</v>
      </c>
      <c r="B38" s="18">
        <v>104.77814123158385</v>
      </c>
      <c r="C38" s="18">
        <v>104.23669487877324</v>
      </c>
      <c r="D38" s="18">
        <v>109.67640205574355</v>
      </c>
      <c r="E38" s="18">
        <v>98.176991781501613</v>
      </c>
      <c r="F38" s="18">
        <v>103.49971244107465</v>
      </c>
      <c r="G38" s="18">
        <v>107.40234130111193</v>
      </c>
      <c r="H38" s="18">
        <v>106.01951193459664</v>
      </c>
      <c r="I38" s="18">
        <v>106.57802623931448</v>
      </c>
      <c r="J38" s="18">
        <v>101.41027911336791</v>
      </c>
      <c r="K38" s="18">
        <v>105.60991318292646</v>
      </c>
      <c r="L38" s="18">
        <v>102.63826223050731</v>
      </c>
      <c r="M38" s="18">
        <v>103.02211733255517</v>
      </c>
      <c r="N38" s="18">
        <v>98.67626702978616</v>
      </c>
      <c r="O38" s="18">
        <v>99.608238772322579</v>
      </c>
      <c r="P38" s="18">
        <v>100.83914825971634</v>
      </c>
      <c r="Q38" s="18">
        <v>101.22446102402577</v>
      </c>
      <c r="R38" s="18">
        <v>105.10486408038909</v>
      </c>
      <c r="S38" s="18">
        <v>102.48944644114951</v>
      </c>
      <c r="U38" s="8">
        <f t="shared" si="65"/>
        <v>-1.6446743455573398</v>
      </c>
      <c r="V38" s="8">
        <f t="shared" si="66"/>
        <v>-3.4873682957078045</v>
      </c>
      <c r="W38" s="8">
        <f t="shared" si="67"/>
        <v>-1.5966363458686184</v>
      </c>
      <c r="X38" s="8">
        <f t="shared" si="68"/>
        <v>-1.6617889141865794</v>
      </c>
      <c r="Y38" s="8">
        <f t="shared" si="69"/>
        <v>-1.7443036291101111</v>
      </c>
      <c r="Z38" s="8">
        <f t="shared" si="70"/>
        <v>-1.2308559238047523</v>
      </c>
      <c r="AA38" s="8">
        <f t="shared" si="71"/>
        <v>-0.90924565865793117</v>
      </c>
      <c r="AB38" s="8">
        <f t="shared" si="72"/>
        <v>-1.5000734429763796</v>
      </c>
      <c r="AC38" s="8">
        <f t="shared" si="73"/>
        <v>-1.6814064674034346</v>
      </c>
      <c r="AD38" s="8">
        <f t="shared" si="74"/>
        <v>-2.3629703286175419</v>
      </c>
      <c r="AE38" s="8">
        <f t="shared" si="75"/>
        <v>-0.99792480801725869</v>
      </c>
      <c r="AF38" s="8">
        <f t="shared" si="76"/>
        <v>-1.1247776913971053</v>
      </c>
      <c r="AG38" s="8">
        <f t="shared" si="77"/>
        <v>-0.95630397445398696</v>
      </c>
      <c r="AH38" s="8">
        <f t="shared" si="78"/>
        <v>-1.5878362897948306</v>
      </c>
      <c r="AI38" s="8">
        <f t="shared" si="79"/>
        <v>-2.1946557420119195</v>
      </c>
      <c r="AJ38" s="8">
        <f t="shared" si="80"/>
        <v>-2.3850839351148512</v>
      </c>
      <c r="AK38" s="8">
        <f t="shared" si="81"/>
        <v>-2.2304105040473643</v>
      </c>
      <c r="AL38" s="8">
        <f t="shared" si="82"/>
        <v>-1.627183630915563</v>
      </c>
      <c r="AM38" s="8"/>
      <c r="AN38" s="8">
        <f t="shared" ref="AN38:BE38" si="85">(B38/B34-1)*100</f>
        <v>-2.1692929864667199</v>
      </c>
      <c r="AO38" s="8">
        <f t="shared" si="85"/>
        <v>-3.0663383534309863</v>
      </c>
      <c r="AP38" s="8">
        <f t="shared" si="85"/>
        <v>-1.2435800153326793</v>
      </c>
      <c r="AQ38" s="8">
        <f t="shared" si="85"/>
        <v>-1.2469798055108727</v>
      </c>
      <c r="AR38" s="8">
        <f t="shared" si="85"/>
        <v>-2.449425350218748</v>
      </c>
      <c r="AS38" s="8">
        <f t="shared" si="85"/>
        <v>-0.82257295801992925</v>
      </c>
      <c r="AT38" s="8">
        <f t="shared" si="85"/>
        <v>-1.1060638013585145</v>
      </c>
      <c r="AU38" s="8">
        <f t="shared" si="85"/>
        <v>-0.15269727220603713</v>
      </c>
      <c r="AV38" s="8">
        <f t="shared" si="85"/>
        <v>-2.3143206846735098</v>
      </c>
      <c r="AW38" s="8">
        <f t="shared" si="85"/>
        <v>-2.7500499404148671</v>
      </c>
      <c r="AX38" s="8">
        <f t="shared" si="85"/>
        <v>3.534646603453595E-3</v>
      </c>
      <c r="AY38" s="8">
        <f t="shared" si="85"/>
        <v>-0.14363930107323952</v>
      </c>
      <c r="AZ38" s="8">
        <f t="shared" si="85"/>
        <v>-0.28139362358523545</v>
      </c>
      <c r="BA38" s="8">
        <f t="shared" si="85"/>
        <v>-0.73319300148638744</v>
      </c>
      <c r="BB38" s="8">
        <f t="shared" si="85"/>
        <v>-0.68731359061363628</v>
      </c>
      <c r="BC38" s="8">
        <f t="shared" si="85"/>
        <v>-0.80243572056020174</v>
      </c>
      <c r="BD38" s="8">
        <f t="shared" si="85"/>
        <v>-1.5903780395353451</v>
      </c>
      <c r="BE38" s="8">
        <f t="shared" si="85"/>
        <v>-1.475920427122146</v>
      </c>
      <c r="BG38" s="17">
        <f t="shared" si="35"/>
        <v>-6.5786973822293593</v>
      </c>
      <c r="BH38" s="17">
        <f t="shared" si="18"/>
        <v>-13.949473182831218</v>
      </c>
      <c r="BI38" s="17">
        <f t="shared" si="19"/>
        <v>-6.3865453834744734</v>
      </c>
      <c r="BJ38" s="17">
        <f t="shared" si="20"/>
        <v>-6.6471556567463175</v>
      </c>
      <c r="BK38" s="17">
        <f t="shared" si="21"/>
        <v>-6.9772145164404442</v>
      </c>
      <c r="BL38" s="17">
        <f t="shared" si="22"/>
        <v>-4.9234236952190091</v>
      </c>
      <c r="BM38" s="17">
        <f t="shared" si="23"/>
        <v>-3.6369826346317247</v>
      </c>
      <c r="BN38" s="17">
        <f t="shared" si="24"/>
        <v>-6.0002937719055183</v>
      </c>
      <c r="BO38" s="17">
        <f t="shared" si="25"/>
        <v>-6.7256258696137383</v>
      </c>
      <c r="BP38" s="17">
        <f t="shared" si="26"/>
        <v>-9.4518813144701674</v>
      </c>
      <c r="BQ38" s="17">
        <f t="shared" si="27"/>
        <v>-3.9916992320690348</v>
      </c>
      <c r="BR38" s="17">
        <f t="shared" si="28"/>
        <v>-4.499110765588421</v>
      </c>
      <c r="BS38" s="17">
        <f t="shared" si="29"/>
        <v>-3.8252158978159478</v>
      </c>
      <c r="BT38" s="17">
        <f t="shared" si="30"/>
        <v>-6.3513451591793224</v>
      </c>
      <c r="BU38" s="17">
        <f t="shared" si="31"/>
        <v>-8.7786229680476779</v>
      </c>
      <c r="BV38" s="17">
        <f t="shared" si="32"/>
        <v>-9.5403357404594047</v>
      </c>
      <c r="BW38" s="17">
        <f t="shared" si="33"/>
        <v>-8.9216420161894572</v>
      </c>
      <c r="BX38" s="17">
        <f t="shared" si="34"/>
        <v>-6.5087345236622518</v>
      </c>
    </row>
    <row r="39" spans="1:76" x14ac:dyDescent="0.25">
      <c r="A39" s="1">
        <v>200901</v>
      </c>
      <c r="B39" s="18">
        <v>102.30634165109855</v>
      </c>
      <c r="C39" s="18">
        <v>101.68399551392173</v>
      </c>
      <c r="D39" s="18">
        <v>106.07614303900185</v>
      </c>
      <c r="E39" s="18">
        <v>96.457860466175802</v>
      </c>
      <c r="F39" s="18">
        <v>100.58800328122385</v>
      </c>
      <c r="G39" s="18">
        <v>105.06786381335309</v>
      </c>
      <c r="H39" s="18">
        <v>103.45847125106671</v>
      </c>
      <c r="I39" s="18">
        <v>104.24948205856872</v>
      </c>
      <c r="J39" s="18">
        <v>98.320835360866965</v>
      </c>
      <c r="K39" s="18">
        <v>101.9794307152867</v>
      </c>
      <c r="L39" s="18">
        <v>100.44348006969328</v>
      </c>
      <c r="M39" s="18">
        <v>100.52012408905451</v>
      </c>
      <c r="N39" s="18">
        <v>96.661072290814943</v>
      </c>
      <c r="O39" s="18">
        <v>96.71716096306308</v>
      </c>
      <c r="P39" s="18">
        <v>97.886327444320187</v>
      </c>
      <c r="Q39" s="18">
        <v>98.427923360925135</v>
      </c>
      <c r="R39" s="18">
        <v>102.41337775893933</v>
      </c>
      <c r="S39" s="18">
        <v>99.82446382703769</v>
      </c>
      <c r="U39" s="8">
        <f t="shared" si="65"/>
        <v>-2.3590794333925524</v>
      </c>
      <c r="V39" s="8">
        <f t="shared" si="66"/>
        <v>-2.4489450359302722</v>
      </c>
      <c r="W39" s="8">
        <f t="shared" si="67"/>
        <v>-3.2826195510241574</v>
      </c>
      <c r="X39" s="8">
        <f t="shared" si="68"/>
        <v>-1.7510531583121214</v>
      </c>
      <c r="Y39" s="8">
        <f t="shared" si="69"/>
        <v>-2.8132533812676219</v>
      </c>
      <c r="Z39" s="8">
        <f t="shared" si="70"/>
        <v>-2.1735815620759436</v>
      </c>
      <c r="AA39" s="8">
        <f t="shared" si="71"/>
        <v>-2.4156314595277784</v>
      </c>
      <c r="AB39" s="8">
        <f t="shared" si="72"/>
        <v>-2.1848257684160544</v>
      </c>
      <c r="AC39" s="8">
        <f t="shared" si="73"/>
        <v>-3.0464798830177831</v>
      </c>
      <c r="AD39" s="8">
        <f t="shared" si="74"/>
        <v>-3.4376341748822647</v>
      </c>
      <c r="AE39" s="8">
        <f t="shared" si="75"/>
        <v>-2.1383664465060237</v>
      </c>
      <c r="AF39" s="8">
        <f t="shared" si="76"/>
        <v>-2.4285981576404936</v>
      </c>
      <c r="AG39" s="8">
        <f t="shared" si="77"/>
        <v>-2.042228389489964</v>
      </c>
      <c r="AH39" s="8">
        <f t="shared" si="78"/>
        <v>-2.9024484770458825</v>
      </c>
      <c r="AI39" s="8">
        <f t="shared" si="79"/>
        <v>-2.9282484693256339</v>
      </c>
      <c r="AJ39" s="8">
        <f t="shared" si="80"/>
        <v>-2.7627093637345945</v>
      </c>
      <c r="AK39" s="8">
        <f t="shared" si="81"/>
        <v>-2.560762858121568</v>
      </c>
      <c r="AL39" s="8">
        <f t="shared" si="82"/>
        <v>-2.6002507640063066</v>
      </c>
      <c r="AM39" s="8"/>
      <c r="AN39" s="8">
        <f t="shared" ref="AN39:BE39" si="86">(B39/B35-1)*100</f>
        <v>-4.4701714727685138</v>
      </c>
      <c r="AO39" s="8">
        <f t="shared" si="86"/>
        <v>-5.6395486405636301</v>
      </c>
      <c r="AP39" s="8">
        <f t="shared" si="86"/>
        <v>-4.9491214284205327</v>
      </c>
      <c r="AQ39" s="8">
        <f t="shared" si="86"/>
        <v>-4.5891021614021144</v>
      </c>
      <c r="AR39" s="8">
        <f t="shared" si="86"/>
        <v>-5.2865312520600334</v>
      </c>
      <c r="AS39" s="8">
        <f t="shared" si="86"/>
        <v>-3.338122041546876</v>
      </c>
      <c r="AT39" s="8">
        <f t="shared" si="86"/>
        <v>-3.0631689620108982</v>
      </c>
      <c r="AU39" s="8">
        <f t="shared" si="86"/>
        <v>-3.1713088856286875</v>
      </c>
      <c r="AV39" s="8">
        <f t="shared" si="86"/>
        <v>-5.3908355381143913</v>
      </c>
      <c r="AW39" s="8">
        <f t="shared" si="86"/>
        <v>-6.2589664223531631</v>
      </c>
      <c r="AX39" s="8">
        <f t="shared" si="86"/>
        <v>-2.4286017813368477</v>
      </c>
      <c r="AY39" s="8">
        <f t="shared" si="86"/>
        <v>-3.2390607586819442</v>
      </c>
      <c r="AZ39" s="8">
        <f t="shared" si="86"/>
        <v>-2.4377352160114607</v>
      </c>
      <c r="BA39" s="8">
        <f t="shared" si="86"/>
        <v>-4.3493982589421609</v>
      </c>
      <c r="BB39" s="8">
        <f t="shared" si="86"/>
        <v>-4.4518936122818094</v>
      </c>
      <c r="BC39" s="8">
        <f t="shared" si="86"/>
        <v>-3.6638414377946349</v>
      </c>
      <c r="BD39" s="8">
        <f t="shared" si="86"/>
        <v>-4.8963675695413489</v>
      </c>
      <c r="BE39" s="8">
        <f t="shared" si="86"/>
        <v>-4.2497368816950098</v>
      </c>
      <c r="BG39" s="17">
        <f t="shared" si="35"/>
        <v>-9.4363177335702098</v>
      </c>
      <c r="BH39" s="17">
        <f t="shared" si="18"/>
        <v>-9.795780143721089</v>
      </c>
      <c r="BI39" s="17">
        <f t="shared" si="19"/>
        <v>-13.130478204096629</v>
      </c>
      <c r="BJ39" s="17">
        <f t="shared" si="20"/>
        <v>-7.0042126332484855</v>
      </c>
      <c r="BK39" s="17">
        <f t="shared" si="21"/>
        <v>-11.253013525070488</v>
      </c>
      <c r="BL39" s="17">
        <f t="shared" si="22"/>
        <v>-8.6943262483037742</v>
      </c>
      <c r="BM39" s="17">
        <f t="shared" si="23"/>
        <v>-9.6625258381111134</v>
      </c>
      <c r="BN39" s="17">
        <f t="shared" si="24"/>
        <v>-8.7393030736642174</v>
      </c>
      <c r="BO39" s="17">
        <f t="shared" si="25"/>
        <v>-12.185919532071132</v>
      </c>
      <c r="BP39" s="17">
        <f t="shared" si="26"/>
        <v>-13.750536699529059</v>
      </c>
      <c r="BQ39" s="17">
        <f t="shared" si="27"/>
        <v>-8.5534657860240948</v>
      </c>
      <c r="BR39" s="17">
        <f t="shared" si="28"/>
        <v>-9.7143926305619743</v>
      </c>
      <c r="BS39" s="17">
        <f t="shared" si="29"/>
        <v>-8.168913557959856</v>
      </c>
      <c r="BT39" s="17">
        <f t="shared" si="30"/>
        <v>-11.60979390818353</v>
      </c>
      <c r="BU39" s="17">
        <f t="shared" si="31"/>
        <v>-11.712993877302535</v>
      </c>
      <c r="BV39" s="17">
        <f t="shared" si="32"/>
        <v>-11.050837454938378</v>
      </c>
      <c r="BW39" s="17">
        <f t="shared" si="33"/>
        <v>-10.243051432486272</v>
      </c>
      <c r="BX39" s="17">
        <f t="shared" si="34"/>
        <v>-10.401003056025226</v>
      </c>
    </row>
    <row r="40" spans="1:76" x14ac:dyDescent="0.25">
      <c r="A40" s="1">
        <v>200902</v>
      </c>
      <c r="B40" s="18">
        <v>102.2075968409975</v>
      </c>
      <c r="C40" s="18">
        <v>102.36185335639341</v>
      </c>
      <c r="D40" s="18">
        <v>105.612931484711</v>
      </c>
      <c r="E40" s="18">
        <v>95.794767364859155</v>
      </c>
      <c r="F40" s="18">
        <v>100.25605702336298</v>
      </c>
      <c r="G40" s="18">
        <v>104.75074225470011</v>
      </c>
      <c r="H40" s="18">
        <v>103.40776462221426</v>
      </c>
      <c r="I40" s="18">
        <v>104.70014668148922</v>
      </c>
      <c r="J40" s="18">
        <v>98.986834211687167</v>
      </c>
      <c r="K40" s="18">
        <v>101.43915449087743</v>
      </c>
      <c r="L40" s="18">
        <v>100.3874262840487</v>
      </c>
      <c r="M40" s="18">
        <v>99.908984003596828</v>
      </c>
      <c r="N40" s="18">
        <v>96.712733823551446</v>
      </c>
      <c r="O40" s="18">
        <v>95.956931354143151</v>
      </c>
      <c r="P40" s="18">
        <v>98.197312371247648</v>
      </c>
      <c r="Q40" s="18">
        <v>98.117062866448109</v>
      </c>
      <c r="R40" s="18">
        <v>102.32349527031654</v>
      </c>
      <c r="S40" s="18">
        <v>99.819973182779506</v>
      </c>
      <c r="U40" s="8">
        <f t="shared" si="65"/>
        <v>-9.6518757789043619E-2</v>
      </c>
      <c r="V40" s="8">
        <f t="shared" si="66"/>
        <v>0.66663179298347419</v>
      </c>
      <c r="W40" s="8">
        <f t="shared" si="67"/>
        <v>-0.43667835294551871</v>
      </c>
      <c r="X40" s="8">
        <f t="shared" si="68"/>
        <v>-0.68744330230003925</v>
      </c>
      <c r="Y40" s="8">
        <f t="shared" si="69"/>
        <v>-0.33000581285306252</v>
      </c>
      <c r="Z40" s="8">
        <f t="shared" si="70"/>
        <v>-0.30182545560869523</v>
      </c>
      <c r="AA40" s="8">
        <f t="shared" si="71"/>
        <v>-4.9011577533752959E-2</v>
      </c>
      <c r="AB40" s="8">
        <f t="shared" si="72"/>
        <v>0.43229435199236832</v>
      </c>
      <c r="AC40" s="8">
        <f t="shared" si="73"/>
        <v>0.67737305971393713</v>
      </c>
      <c r="AD40" s="8">
        <f t="shared" si="74"/>
        <v>-0.52978941009942382</v>
      </c>
      <c r="AE40" s="8">
        <f t="shared" si="75"/>
        <v>-5.580629584487351E-2</v>
      </c>
      <c r="AF40" s="8">
        <f t="shared" si="76"/>
        <v>-0.60797784622335094</v>
      </c>
      <c r="AG40" s="8">
        <f t="shared" si="77"/>
        <v>5.3446057975725658E-2</v>
      </c>
      <c r="AH40" s="8">
        <f t="shared" si="78"/>
        <v>-0.78603383448182518</v>
      </c>
      <c r="AI40" s="8">
        <f t="shared" si="79"/>
        <v>0.31770006603257794</v>
      </c>
      <c r="AJ40" s="8">
        <f t="shared" si="80"/>
        <v>-0.31582551359651267</v>
      </c>
      <c r="AK40" s="8">
        <f t="shared" si="81"/>
        <v>-8.7764402063128522E-2</v>
      </c>
      <c r="AL40" s="8">
        <f t="shared" si="82"/>
        <v>-4.4985408245823422E-3</v>
      </c>
      <c r="AM40" s="8"/>
      <c r="AN40" s="8">
        <f t="shared" ref="AN40:BE40" si="87">(B40/B36-1)*100</f>
        <v>-4.2093957834921198</v>
      </c>
      <c r="AO40" s="8">
        <f t="shared" si="87"/>
        <v>-4.7366972652116317</v>
      </c>
      <c r="AP40" s="8">
        <f t="shared" si="87"/>
        <v>-5.2566874436641537</v>
      </c>
      <c r="AQ40" s="8">
        <f t="shared" si="87"/>
        <v>-5.2085920558254344</v>
      </c>
      <c r="AR40" s="8">
        <f t="shared" si="87"/>
        <v>-5.2346082500781987</v>
      </c>
      <c r="AS40" s="8">
        <f t="shared" si="87"/>
        <v>-3.9996051695196821</v>
      </c>
      <c r="AT40" s="8">
        <f t="shared" si="87"/>
        <v>-3.0384805532275405</v>
      </c>
      <c r="AU40" s="8">
        <f t="shared" si="87"/>
        <v>-3.1247954997450589</v>
      </c>
      <c r="AV40" s="8">
        <f t="shared" si="87"/>
        <v>-4.5061607413460436</v>
      </c>
      <c r="AW40" s="8">
        <f t="shared" si="87"/>
        <v>-6.8653406075049217</v>
      </c>
      <c r="AX40" s="8">
        <f t="shared" si="87"/>
        <v>-2.9799348832324046</v>
      </c>
      <c r="AY40" s="8">
        <f t="shared" si="87"/>
        <v>-4.147651327813584</v>
      </c>
      <c r="AZ40" s="8">
        <f t="shared" si="87"/>
        <v>-2.8868877406568738</v>
      </c>
      <c r="BA40" s="8">
        <f t="shared" si="87"/>
        <v>-5.397377315114249</v>
      </c>
      <c r="BB40" s="8">
        <f t="shared" si="87"/>
        <v>-5.0931631543330909</v>
      </c>
      <c r="BC40" s="8">
        <f t="shared" si="87"/>
        <v>-5.0639512090787431</v>
      </c>
      <c r="BD40" s="8">
        <f t="shared" si="87"/>
        <v>-5.3089049051671111</v>
      </c>
      <c r="BE40" s="8">
        <f t="shared" si="87"/>
        <v>-4.3644479485916214</v>
      </c>
      <c r="BG40" s="17">
        <f t="shared" si="35"/>
        <v>-0.38607503115617448</v>
      </c>
      <c r="BH40" s="17">
        <f t="shared" si="18"/>
        <v>2.6665271719338968</v>
      </c>
      <c r="BI40" s="17">
        <f t="shared" si="19"/>
        <v>-1.7467134117820748</v>
      </c>
      <c r="BJ40" s="17">
        <f t="shared" si="20"/>
        <v>-2.749773209200157</v>
      </c>
      <c r="BK40" s="17">
        <f t="shared" si="21"/>
        <v>-1.3200232514122501</v>
      </c>
      <c r="BL40" s="17">
        <f t="shared" si="22"/>
        <v>-1.2073018224347809</v>
      </c>
      <c r="BM40" s="17">
        <f t="shared" si="23"/>
        <v>-0.19604631013501184</v>
      </c>
      <c r="BN40" s="17">
        <f t="shared" si="24"/>
        <v>1.7291774079694733</v>
      </c>
      <c r="BO40" s="17">
        <f t="shared" si="25"/>
        <v>2.7094922388557485</v>
      </c>
      <c r="BP40" s="17">
        <f t="shared" si="26"/>
        <v>-2.1191576403976953</v>
      </c>
      <c r="BQ40" s="17">
        <f t="shared" si="27"/>
        <v>-0.22322518337949404</v>
      </c>
      <c r="BR40" s="17">
        <f t="shared" si="28"/>
        <v>-2.4319113848934037</v>
      </c>
      <c r="BS40" s="17">
        <f t="shared" si="29"/>
        <v>0.21378423190290263</v>
      </c>
      <c r="BT40" s="17">
        <f t="shared" si="30"/>
        <v>-3.1441353379273007</v>
      </c>
      <c r="BU40" s="17">
        <f t="shared" si="31"/>
        <v>1.2708002641303118</v>
      </c>
      <c r="BV40" s="17">
        <f t="shared" si="32"/>
        <v>-1.2633020543860507</v>
      </c>
      <c r="BW40" s="17">
        <f t="shared" si="33"/>
        <v>-0.35105760825251409</v>
      </c>
      <c r="BX40" s="17">
        <f t="shared" si="34"/>
        <v>-1.7994163298329369E-2</v>
      </c>
    </row>
    <row r="41" spans="1:76" x14ac:dyDescent="0.25">
      <c r="A41" s="1">
        <v>200903</v>
      </c>
      <c r="B41" s="18">
        <v>102.16424866600431</v>
      </c>
      <c r="C41" s="18">
        <v>102.95352472123795</v>
      </c>
      <c r="D41" s="18">
        <v>105.16481081621187</v>
      </c>
      <c r="E41" s="18">
        <v>95.719322242663225</v>
      </c>
      <c r="F41" s="18">
        <v>100.0894765899971</v>
      </c>
      <c r="G41" s="18">
        <v>104.3618527549387</v>
      </c>
      <c r="H41" s="18">
        <v>102.97254503057738</v>
      </c>
      <c r="I41" s="18">
        <v>104.6723413044493</v>
      </c>
      <c r="J41" s="18">
        <v>99.750586998561388</v>
      </c>
      <c r="K41" s="18">
        <v>101.74104642779143</v>
      </c>
      <c r="L41" s="18">
        <v>100.08789214228342</v>
      </c>
      <c r="M41" s="18">
        <v>99.588839439162641</v>
      </c>
      <c r="N41" s="18">
        <v>96.921402481454095</v>
      </c>
      <c r="O41" s="18">
        <v>95.538383597638258</v>
      </c>
      <c r="P41" s="18">
        <v>98.979446796079074</v>
      </c>
      <c r="Q41" s="18">
        <v>99.009275188861636</v>
      </c>
      <c r="R41" s="18">
        <v>102.38595272944508</v>
      </c>
      <c r="S41" s="18">
        <v>100.03322247146092</v>
      </c>
      <c r="U41" s="8">
        <f t="shared" si="65"/>
        <v>-4.241189141803714E-2</v>
      </c>
      <c r="V41" s="8">
        <f t="shared" si="66"/>
        <v>0.57801939437782668</v>
      </c>
      <c r="W41" s="8">
        <f t="shared" si="67"/>
        <v>-0.42430473446710693</v>
      </c>
      <c r="X41" s="8">
        <f t="shared" si="68"/>
        <v>-7.8757038898147336E-2</v>
      </c>
      <c r="Y41" s="8">
        <f t="shared" si="69"/>
        <v>-0.16615498186515198</v>
      </c>
      <c r="Z41" s="8">
        <f t="shared" si="70"/>
        <v>-0.37125226169361092</v>
      </c>
      <c r="AA41" s="8">
        <f t="shared" si="71"/>
        <v>-0.42087709102589521</v>
      </c>
      <c r="AB41" s="8">
        <f t="shared" si="72"/>
        <v>-2.6557151944106572E-2</v>
      </c>
      <c r="AC41" s="8">
        <f t="shared" si="73"/>
        <v>0.77157007086507967</v>
      </c>
      <c r="AD41" s="8">
        <f t="shared" si="74"/>
        <v>0.29760888527630147</v>
      </c>
      <c r="AE41" s="8">
        <f t="shared" si="75"/>
        <v>-0.29837814640026883</v>
      </c>
      <c r="AF41" s="8">
        <f t="shared" si="76"/>
        <v>-0.32043621264596922</v>
      </c>
      <c r="AG41" s="8">
        <f t="shared" si="77"/>
        <v>0.21576130634808344</v>
      </c>
      <c r="AH41" s="8">
        <f t="shared" si="78"/>
        <v>-0.43618293186156176</v>
      </c>
      <c r="AI41" s="8">
        <f t="shared" si="79"/>
        <v>0.79649270020187846</v>
      </c>
      <c r="AJ41" s="8">
        <f t="shared" si="80"/>
        <v>0.90933451975419022</v>
      </c>
      <c r="AK41" s="8">
        <f t="shared" si="81"/>
        <v>6.1039215835556604E-2</v>
      </c>
      <c r="AL41" s="8">
        <f t="shared" si="82"/>
        <v>0.21363388696862273</v>
      </c>
      <c r="AM41" s="8"/>
      <c r="AN41" s="8">
        <f t="shared" ref="AN41:BE41" si="88">(B41/B37-1)*100</f>
        <v>-4.0983374043920389</v>
      </c>
      <c r="AO41" s="8">
        <f t="shared" si="88"/>
        <v>-4.6754540170765519</v>
      </c>
      <c r="AP41" s="8">
        <f t="shared" si="88"/>
        <v>-5.6445057606292153</v>
      </c>
      <c r="AQ41" s="8">
        <f t="shared" si="88"/>
        <v>-4.1234942639221011</v>
      </c>
      <c r="AR41" s="8">
        <f t="shared" si="88"/>
        <v>-4.981753187507354</v>
      </c>
      <c r="AS41" s="8">
        <f t="shared" si="88"/>
        <v>-4.0269444228168023</v>
      </c>
      <c r="AT41" s="8">
        <f t="shared" si="88"/>
        <v>-3.7570822829071537</v>
      </c>
      <c r="AU41" s="8">
        <f t="shared" si="88"/>
        <v>-3.261316663070879</v>
      </c>
      <c r="AV41" s="8">
        <f t="shared" si="88"/>
        <v>-3.2904997057969343</v>
      </c>
      <c r="AW41" s="8">
        <f t="shared" si="88"/>
        <v>-5.9397620026288127</v>
      </c>
      <c r="AX41" s="8">
        <f t="shared" si="88"/>
        <v>-3.4579424053015284</v>
      </c>
      <c r="AY41" s="8">
        <f t="shared" si="88"/>
        <v>-4.4198576581638722</v>
      </c>
      <c r="AZ41" s="8">
        <f t="shared" si="88"/>
        <v>-2.7177029017010246</v>
      </c>
      <c r="BA41" s="8">
        <f t="shared" si="88"/>
        <v>-5.6088214880508414</v>
      </c>
      <c r="BB41" s="8">
        <f t="shared" si="88"/>
        <v>-3.9984070132906391</v>
      </c>
      <c r="BC41" s="8">
        <f t="shared" si="88"/>
        <v>-4.5212788546051712</v>
      </c>
      <c r="BD41" s="8">
        <f t="shared" si="88"/>
        <v>-4.7595688734865309</v>
      </c>
      <c r="BE41" s="8">
        <f t="shared" si="88"/>
        <v>-3.9847499747855508</v>
      </c>
      <c r="BG41" s="17">
        <f t="shared" si="35"/>
        <v>-0.16964756567214856</v>
      </c>
      <c r="BH41" s="17">
        <f t="shared" si="18"/>
        <v>2.3120775775113067</v>
      </c>
      <c r="BI41" s="17">
        <f t="shared" si="19"/>
        <v>-1.6972189378684277</v>
      </c>
      <c r="BJ41" s="17">
        <f t="shared" si="20"/>
        <v>-0.31502815559258934</v>
      </c>
      <c r="BK41" s="17">
        <f t="shared" si="21"/>
        <v>-0.66461992746060794</v>
      </c>
      <c r="BL41" s="17">
        <f t="shared" si="22"/>
        <v>-1.4850090467744437</v>
      </c>
      <c r="BM41" s="17">
        <f t="shared" si="23"/>
        <v>-1.6835083641035808</v>
      </c>
      <c r="BN41" s="17">
        <f t="shared" si="24"/>
        <v>-0.10622860777642629</v>
      </c>
      <c r="BO41" s="17">
        <f t="shared" si="25"/>
        <v>3.0862802834603187</v>
      </c>
      <c r="BP41" s="17">
        <f t="shared" si="26"/>
        <v>1.1904355411052059</v>
      </c>
      <c r="BQ41" s="17">
        <f t="shared" si="27"/>
        <v>-1.1935125856010753</v>
      </c>
      <c r="BR41" s="17">
        <f t="shared" si="28"/>
        <v>-1.2817448505838769</v>
      </c>
      <c r="BS41" s="17">
        <f t="shared" si="29"/>
        <v>0.86304522539233375</v>
      </c>
      <c r="BT41" s="17">
        <f t="shared" si="30"/>
        <v>-1.744731727446247</v>
      </c>
      <c r="BU41" s="17">
        <f t="shared" si="31"/>
        <v>3.1859708008075138</v>
      </c>
      <c r="BV41" s="17">
        <f t="shared" si="32"/>
        <v>3.6373380790167609</v>
      </c>
      <c r="BW41" s="17">
        <f t="shared" si="33"/>
        <v>0.24415686334222642</v>
      </c>
      <c r="BX41" s="17">
        <f t="shared" si="34"/>
        <v>0.85453554787449093</v>
      </c>
    </row>
    <row r="42" spans="1:76" x14ac:dyDescent="0.25">
      <c r="A42" s="1">
        <v>200904</v>
      </c>
      <c r="B42" s="18">
        <v>101.51532181636098</v>
      </c>
      <c r="C42" s="18">
        <v>103.23783886450646</v>
      </c>
      <c r="D42" s="18">
        <v>105.22976217693245</v>
      </c>
      <c r="E42" s="18">
        <v>96.563498233263616</v>
      </c>
      <c r="F42" s="18">
        <v>99.850020277101535</v>
      </c>
      <c r="G42" s="18">
        <v>104.40532117531519</v>
      </c>
      <c r="H42" s="18">
        <v>102.99641993896631</v>
      </c>
      <c r="I42" s="18">
        <v>104.4156793049965</v>
      </c>
      <c r="J42" s="18">
        <v>100.21883087364046</v>
      </c>
      <c r="K42" s="18">
        <v>101.26226715631238</v>
      </c>
      <c r="L42" s="18">
        <v>100.24454058012246</v>
      </c>
      <c r="M42" s="18">
        <v>99.690963623771708</v>
      </c>
      <c r="N42" s="18">
        <v>96.875924538654445</v>
      </c>
      <c r="O42" s="18">
        <v>95.319618444441517</v>
      </c>
      <c r="P42" s="18">
        <v>98.997443955827748</v>
      </c>
      <c r="Q42" s="18">
        <v>99.026977883431684</v>
      </c>
      <c r="R42" s="18">
        <v>102.44801219037194</v>
      </c>
      <c r="S42" s="18">
        <v>99.99826926462336</v>
      </c>
      <c r="U42" s="8">
        <f t="shared" si="65"/>
        <v>-0.63517997549691341</v>
      </c>
      <c r="V42" s="8">
        <f t="shared" si="66"/>
        <v>0.27615775568474721</v>
      </c>
      <c r="W42" s="8">
        <f t="shared" si="67"/>
        <v>6.1761496280432482E-2</v>
      </c>
      <c r="X42" s="8">
        <f t="shared" si="68"/>
        <v>0.88192850808144208</v>
      </c>
      <c r="Y42" s="8">
        <f t="shared" si="69"/>
        <v>-0.23924224709104269</v>
      </c>
      <c r="Z42" s="8">
        <f t="shared" si="70"/>
        <v>4.1651637287976051E-2</v>
      </c>
      <c r="AA42" s="8">
        <f t="shared" si="71"/>
        <v>2.3185702928718577E-2</v>
      </c>
      <c r="AB42" s="8">
        <f t="shared" si="72"/>
        <v>-0.2452051767011465</v>
      </c>
      <c r="AC42" s="8">
        <f t="shared" si="73"/>
        <v>0.46941465626244572</v>
      </c>
      <c r="AD42" s="8">
        <f t="shared" si="74"/>
        <v>-0.47058614815689292</v>
      </c>
      <c r="AE42" s="8">
        <f t="shared" si="75"/>
        <v>0.15651087707626576</v>
      </c>
      <c r="AF42" s="8">
        <f t="shared" si="76"/>
        <v>0.1025458125470502</v>
      </c>
      <c r="AG42" s="8">
        <f t="shared" si="77"/>
        <v>-4.6922497647872152E-2</v>
      </c>
      <c r="AH42" s="8">
        <f t="shared" si="78"/>
        <v>-0.22898142606020411</v>
      </c>
      <c r="AI42" s="8">
        <f t="shared" si="79"/>
        <v>1.8182724122262073E-2</v>
      </c>
      <c r="AJ42" s="8">
        <f t="shared" si="80"/>
        <v>1.7879834526901561E-2</v>
      </c>
      <c r="AK42" s="8">
        <f t="shared" si="81"/>
        <v>6.0613257260833109E-2</v>
      </c>
      <c r="AL42" s="8">
        <f t="shared" si="82"/>
        <v>-3.4941598375004546E-2</v>
      </c>
      <c r="AM42" s="8"/>
      <c r="AN42" s="8">
        <f t="shared" ref="AN42:BE42" si="89">(B42/B38-1)*100</f>
        <v>-3.1140268159665863</v>
      </c>
      <c r="AO42" s="8">
        <f t="shared" si="89"/>
        <v>-0.95825756508151061</v>
      </c>
      <c r="AP42" s="8">
        <f t="shared" si="89"/>
        <v>-4.0543269066677379</v>
      </c>
      <c r="AQ42" s="8">
        <f t="shared" si="89"/>
        <v>-1.6434538469348503</v>
      </c>
      <c r="AR42" s="8">
        <f t="shared" si="89"/>
        <v>-3.5262824194327913</v>
      </c>
      <c r="AS42" s="8">
        <f t="shared" si="89"/>
        <v>-2.7904607008466642</v>
      </c>
      <c r="AT42" s="8">
        <f t="shared" si="89"/>
        <v>-2.8514487007780809</v>
      </c>
      <c r="AU42" s="8">
        <f t="shared" si="89"/>
        <v>-2.0288862635366889</v>
      </c>
      <c r="AV42" s="8">
        <f t="shared" si="89"/>
        <v>-1.1748791642664846</v>
      </c>
      <c r="AW42" s="8">
        <f t="shared" si="89"/>
        <v>-4.1167025855646244</v>
      </c>
      <c r="AX42" s="8">
        <f t="shared" si="89"/>
        <v>-2.3321923017451063</v>
      </c>
      <c r="AY42" s="8">
        <f t="shared" si="89"/>
        <v>-3.2334354942740173</v>
      </c>
      <c r="AZ42" s="8">
        <f t="shared" si="89"/>
        <v>-1.8244939186727316</v>
      </c>
      <c r="BA42" s="8">
        <f t="shared" si="89"/>
        <v>-4.305487558798915</v>
      </c>
      <c r="BB42" s="8">
        <f t="shared" si="89"/>
        <v>-1.8263782823166985</v>
      </c>
      <c r="BC42" s="8">
        <f t="shared" si="89"/>
        <v>-2.1709013003018196</v>
      </c>
      <c r="BD42" s="8">
        <f t="shared" si="89"/>
        <v>-2.5278105949359975</v>
      </c>
      <c r="BE42" s="8">
        <f t="shared" si="89"/>
        <v>-2.430667022830113</v>
      </c>
      <c r="BG42" s="17">
        <f t="shared" si="35"/>
        <v>-2.5407199019876536</v>
      </c>
      <c r="BH42" s="17">
        <f t="shared" si="18"/>
        <v>1.1046310227389888</v>
      </c>
      <c r="BI42" s="17">
        <f t="shared" si="19"/>
        <v>0.24704598512172993</v>
      </c>
      <c r="BJ42" s="17">
        <f t="shared" si="20"/>
        <v>3.5277140323257683</v>
      </c>
      <c r="BK42" s="17">
        <f t="shared" si="21"/>
        <v>-0.95696898836417077</v>
      </c>
      <c r="BL42" s="17">
        <f t="shared" si="22"/>
        <v>0.1666065491519042</v>
      </c>
      <c r="BM42" s="17">
        <f t="shared" si="23"/>
        <v>9.2742811714874307E-2</v>
      </c>
      <c r="BN42" s="17">
        <f t="shared" si="24"/>
        <v>-0.980820706804586</v>
      </c>
      <c r="BO42" s="17">
        <f t="shared" si="25"/>
        <v>1.8776586250497829</v>
      </c>
      <c r="BP42" s="17">
        <f t="shared" si="26"/>
        <v>-1.8823445926275717</v>
      </c>
      <c r="BQ42" s="17">
        <f t="shared" si="27"/>
        <v>0.62604350830506306</v>
      </c>
      <c r="BR42" s="17">
        <f t="shared" si="28"/>
        <v>0.41018325018820079</v>
      </c>
      <c r="BS42" s="17">
        <f t="shared" si="29"/>
        <v>-0.18768999059148861</v>
      </c>
      <c r="BT42" s="17">
        <f t="shared" si="30"/>
        <v>-0.91592570424081643</v>
      </c>
      <c r="BU42" s="17">
        <f t="shared" si="31"/>
        <v>7.2730896489048291E-2</v>
      </c>
      <c r="BV42" s="17">
        <f t="shared" si="32"/>
        <v>7.1519338107606245E-2</v>
      </c>
      <c r="BW42" s="17">
        <f t="shared" si="33"/>
        <v>0.24245302904333244</v>
      </c>
      <c r="BX42" s="17">
        <f t="shared" si="34"/>
        <v>-0.13976639350001818</v>
      </c>
    </row>
    <row r="43" spans="1:76" x14ac:dyDescent="0.25">
      <c r="A43" s="1">
        <v>201001</v>
      </c>
      <c r="B43" s="18">
        <v>100.82564148488082</v>
      </c>
      <c r="C43" s="18">
        <v>103.29769107386912</v>
      </c>
      <c r="D43" s="18">
        <v>106.09521695879963</v>
      </c>
      <c r="E43" s="18">
        <v>96.782503277849599</v>
      </c>
      <c r="F43" s="18">
        <v>100.71879828782119</v>
      </c>
      <c r="G43" s="18">
        <v>104.60271117211907</v>
      </c>
      <c r="H43" s="18">
        <v>103.22668865620992</v>
      </c>
      <c r="I43" s="18">
        <v>104.38550726992302</v>
      </c>
      <c r="J43" s="18">
        <v>100.04984134734512</v>
      </c>
      <c r="K43" s="18">
        <v>101.11208743415899</v>
      </c>
      <c r="L43" s="18">
        <v>100.8217440406471</v>
      </c>
      <c r="M43" s="18">
        <v>100.2531589297916</v>
      </c>
      <c r="N43" s="18">
        <v>96.772059915666304</v>
      </c>
      <c r="O43" s="18">
        <v>95.687577848112781</v>
      </c>
      <c r="P43" s="18">
        <v>98.968069585300967</v>
      </c>
      <c r="Q43" s="18">
        <v>99.235748011685772</v>
      </c>
      <c r="R43" s="18">
        <v>103.62794921940744</v>
      </c>
      <c r="S43" s="18">
        <v>99.975971021790173</v>
      </c>
      <c r="U43" s="8">
        <f t="shared" si="65"/>
        <v>-0.67938545545644935</v>
      </c>
      <c r="V43" s="8">
        <f t="shared" si="66"/>
        <v>5.7975070014015806E-2</v>
      </c>
      <c r="W43" s="8">
        <f t="shared" si="67"/>
        <v>0.82244297047064929</v>
      </c>
      <c r="X43" s="8">
        <f t="shared" si="68"/>
        <v>0.22679899609368004</v>
      </c>
      <c r="Y43" s="8">
        <f t="shared" si="69"/>
        <v>0.87008295873014507</v>
      </c>
      <c r="Z43" s="8">
        <f t="shared" si="70"/>
        <v>0.18906124188098339</v>
      </c>
      <c r="AA43" s="8">
        <f t="shared" si="71"/>
        <v>0.22356963220668824</v>
      </c>
      <c r="AB43" s="8">
        <f t="shared" si="72"/>
        <v>-2.8896076982221075E-2</v>
      </c>
      <c r="AC43" s="8">
        <f t="shared" si="73"/>
        <v>-0.16862053251089915</v>
      </c>
      <c r="AD43" s="8">
        <f t="shared" si="74"/>
        <v>-0.14830768298083052</v>
      </c>
      <c r="AE43" s="8">
        <f t="shared" si="75"/>
        <v>0.57579540709580268</v>
      </c>
      <c r="AF43" s="8">
        <f t="shared" si="76"/>
        <v>0.56393807982595412</v>
      </c>
      <c r="AG43" s="8">
        <f t="shared" si="77"/>
        <v>-0.10721407148656104</v>
      </c>
      <c r="AH43" s="8">
        <f t="shared" si="78"/>
        <v>0.38602693724139048</v>
      </c>
      <c r="AI43" s="8">
        <f t="shared" si="79"/>
        <v>-2.9671847426571141E-2</v>
      </c>
      <c r="AJ43" s="8">
        <f t="shared" si="80"/>
        <v>0.21082146776187916</v>
      </c>
      <c r="AK43" s="8">
        <f t="shared" si="81"/>
        <v>1.1517422386321252</v>
      </c>
      <c r="AL43" s="8">
        <f t="shared" si="82"/>
        <v>-2.2298628763439687E-2</v>
      </c>
      <c r="AM43" s="8"/>
      <c r="AN43" s="8">
        <f t="shared" ref="AN43:BE43" si="90">(B43/B39-1)*100</f>
        <v>-1.4473200217318349</v>
      </c>
      <c r="AO43" s="8">
        <f t="shared" si="90"/>
        <v>1.5869710388459746</v>
      </c>
      <c r="AP43" s="8">
        <f t="shared" si="90"/>
        <v>1.7981347408868587E-2</v>
      </c>
      <c r="AQ43" s="8">
        <f t="shared" si="90"/>
        <v>0.3365643920618</v>
      </c>
      <c r="AR43" s="8">
        <f t="shared" si="90"/>
        <v>0.13003042344090776</v>
      </c>
      <c r="AS43" s="8">
        <f t="shared" si="90"/>
        <v>-0.4427163781118959</v>
      </c>
      <c r="AT43" s="8">
        <f t="shared" si="90"/>
        <v>-0.22403442855281064</v>
      </c>
      <c r="AU43" s="8">
        <f t="shared" si="90"/>
        <v>0.13048046730619323</v>
      </c>
      <c r="AV43" s="8">
        <f t="shared" si="90"/>
        <v>1.7585346789743772</v>
      </c>
      <c r="AW43" s="8">
        <f t="shared" si="90"/>
        <v>-0.85050806328701434</v>
      </c>
      <c r="AX43" s="8">
        <f t="shared" si="90"/>
        <v>0.37659385227528652</v>
      </c>
      <c r="AY43" s="8">
        <f t="shared" si="90"/>
        <v>-0.26558379397382259</v>
      </c>
      <c r="AZ43" s="8">
        <f t="shared" si="90"/>
        <v>0.11482142937278006</v>
      </c>
      <c r="BA43" s="8">
        <f t="shared" si="90"/>
        <v>-1.0645299186806234</v>
      </c>
      <c r="BB43" s="8">
        <f t="shared" si="90"/>
        <v>1.1051003436573836</v>
      </c>
      <c r="BC43" s="8">
        <f t="shared" si="90"/>
        <v>0.82072710992633358</v>
      </c>
      <c r="BD43" s="8">
        <f t="shared" si="90"/>
        <v>1.1859500067725293</v>
      </c>
      <c r="BE43" s="8">
        <f t="shared" si="90"/>
        <v>0.15177361234315345</v>
      </c>
      <c r="BG43" s="17">
        <f t="shared" si="35"/>
        <v>-2.7175418218257974</v>
      </c>
      <c r="BH43" s="17">
        <f t="shared" si="18"/>
        <v>0.23190028005606322</v>
      </c>
      <c r="BI43" s="17">
        <f t="shared" si="19"/>
        <v>3.2897718818825972</v>
      </c>
      <c r="BJ43" s="17">
        <f t="shared" si="20"/>
        <v>0.90719598437472015</v>
      </c>
      <c r="BK43" s="17">
        <f t="shared" si="21"/>
        <v>3.4803318349205803</v>
      </c>
      <c r="BL43" s="17">
        <f t="shared" si="22"/>
        <v>0.75624496752393355</v>
      </c>
      <c r="BM43" s="17">
        <f t="shared" si="23"/>
        <v>0.89427852882675296</v>
      </c>
      <c r="BN43" s="17">
        <f t="shared" si="24"/>
        <v>-0.1155843079288843</v>
      </c>
      <c r="BO43" s="17">
        <f t="shared" si="25"/>
        <v>-0.67448213004359658</v>
      </c>
      <c r="BP43" s="17">
        <f t="shared" si="26"/>
        <v>-0.5932307319233221</v>
      </c>
      <c r="BQ43" s="17">
        <f t="shared" si="27"/>
        <v>2.3031816283832107</v>
      </c>
      <c r="BR43" s="17">
        <f t="shared" si="28"/>
        <v>2.2557523193038165</v>
      </c>
      <c r="BS43" s="17">
        <f t="shared" si="29"/>
        <v>-0.42885628594624414</v>
      </c>
      <c r="BT43" s="17">
        <f t="shared" si="30"/>
        <v>1.5441077489655619</v>
      </c>
      <c r="BU43" s="17">
        <f t="shared" si="31"/>
        <v>-0.11868738970628456</v>
      </c>
      <c r="BV43" s="17">
        <f t="shared" si="32"/>
        <v>0.84328587104751662</v>
      </c>
      <c r="BW43" s="17">
        <f t="shared" si="33"/>
        <v>4.6069689545285009</v>
      </c>
      <c r="BX43" s="17">
        <f t="shared" si="34"/>
        <v>-8.9194515053758749E-2</v>
      </c>
    </row>
    <row r="44" spans="1:76" x14ac:dyDescent="0.25">
      <c r="A44" s="1">
        <v>201002</v>
      </c>
      <c r="B44" s="18">
        <v>100.93525439837664</v>
      </c>
      <c r="C44" s="18">
        <v>102.32630461475991</v>
      </c>
      <c r="D44" s="18">
        <v>105.94684118671017</v>
      </c>
      <c r="E44" s="18">
        <v>95.602514326333164</v>
      </c>
      <c r="F44" s="18">
        <v>100.91458943777589</v>
      </c>
      <c r="G44" s="18">
        <v>104.84862013161491</v>
      </c>
      <c r="H44" s="18">
        <v>103.31356000479821</v>
      </c>
      <c r="I44" s="18">
        <v>104.26315080574908</v>
      </c>
      <c r="J44" s="18">
        <v>100.4846623112574</v>
      </c>
      <c r="K44" s="18">
        <v>101.36686353060551</v>
      </c>
      <c r="L44" s="18">
        <v>101.22211734464393</v>
      </c>
      <c r="M44" s="18">
        <v>100.29928724483858</v>
      </c>
      <c r="N44" s="18">
        <v>97.023214369405878</v>
      </c>
      <c r="O44" s="18">
        <v>95.784361617659854</v>
      </c>
      <c r="P44" s="18">
        <v>98.918800369251301</v>
      </c>
      <c r="Q44" s="18">
        <v>99.775817503440805</v>
      </c>
      <c r="R44" s="18">
        <v>103.03439757422451</v>
      </c>
      <c r="S44" s="18">
        <v>100.13213362373067</v>
      </c>
      <c r="U44" s="8">
        <f t="shared" si="65"/>
        <v>0.10871531475677987</v>
      </c>
      <c r="V44" s="8">
        <f t="shared" si="66"/>
        <v>-0.94037577124019833</v>
      </c>
      <c r="W44" s="8">
        <f t="shared" si="67"/>
        <v>-0.13985151861000134</v>
      </c>
      <c r="X44" s="8">
        <f t="shared" si="68"/>
        <v>-1.2192172257921907</v>
      </c>
      <c r="Y44" s="8">
        <f t="shared" si="69"/>
        <v>0.19439385028721112</v>
      </c>
      <c r="Z44" s="8">
        <f t="shared" si="70"/>
        <v>0.23508851418889698</v>
      </c>
      <c r="AA44" s="8">
        <f t="shared" si="71"/>
        <v>8.4155899718529881E-2</v>
      </c>
      <c r="AB44" s="8">
        <f t="shared" si="72"/>
        <v>-0.11721595015824482</v>
      </c>
      <c r="AC44" s="8">
        <f t="shared" si="73"/>
        <v>0.43460435124798025</v>
      </c>
      <c r="AD44" s="8">
        <f t="shared" si="74"/>
        <v>0.25197392607725355</v>
      </c>
      <c r="AE44" s="8">
        <f t="shared" si="75"/>
        <v>0.3971100756156476</v>
      </c>
      <c r="AF44" s="8">
        <f t="shared" si="76"/>
        <v>4.6011831985559581E-2</v>
      </c>
      <c r="AG44" s="8">
        <f t="shared" si="77"/>
        <v>0.25953199090569257</v>
      </c>
      <c r="AH44" s="8">
        <f t="shared" si="78"/>
        <v>0.10114559457310435</v>
      </c>
      <c r="AI44" s="8">
        <f t="shared" si="79"/>
        <v>-4.9782941362919164E-2</v>
      </c>
      <c r="AJ44" s="8">
        <f t="shared" si="80"/>
        <v>0.54422877095805511</v>
      </c>
      <c r="AK44" s="8">
        <f t="shared" si="81"/>
        <v>-0.57277177600632001</v>
      </c>
      <c r="AL44" s="8">
        <f t="shared" si="82"/>
        <v>0.1562001352369613</v>
      </c>
      <c r="AM44" s="8"/>
      <c r="AN44" s="8">
        <f t="shared" ref="AN44:BE44" si="91">(B44/B40-1)*100</f>
        <v>-1.2448609320109716</v>
      </c>
      <c r="AO44" s="8">
        <f t="shared" si="91"/>
        <v>-3.4728505266246046E-2</v>
      </c>
      <c r="AP44" s="8">
        <f t="shared" si="91"/>
        <v>0.31616365278859249</v>
      </c>
      <c r="AQ44" s="8">
        <f t="shared" si="91"/>
        <v>-0.20069263052098218</v>
      </c>
      <c r="AR44" s="8">
        <f t="shared" si="91"/>
        <v>0.65685050256807376</v>
      </c>
      <c r="AS44" s="8">
        <f t="shared" si="91"/>
        <v>9.343883853043522E-2</v>
      </c>
      <c r="AT44" s="8">
        <f t="shared" si="91"/>
        <v>-9.1100139104849376E-2</v>
      </c>
      <c r="AU44" s="8">
        <f t="shared" si="91"/>
        <v>-0.4173784751892784</v>
      </c>
      <c r="AV44" s="8">
        <f t="shared" si="91"/>
        <v>1.5131589079483643</v>
      </c>
      <c r="AW44" s="8">
        <f t="shared" si="91"/>
        <v>-7.1265341903470336E-2</v>
      </c>
      <c r="AX44" s="8">
        <f t="shared" si="91"/>
        <v>0.83146972832379706</v>
      </c>
      <c r="AY44" s="8">
        <f t="shared" si="91"/>
        <v>0.39065880324407054</v>
      </c>
      <c r="AZ44" s="8">
        <f t="shared" si="91"/>
        <v>0.32103378074379574</v>
      </c>
      <c r="BA44" s="8">
        <f t="shared" si="91"/>
        <v>-0.17984082446989014</v>
      </c>
      <c r="BB44" s="8">
        <f t="shared" si="91"/>
        <v>0.73473293777732707</v>
      </c>
      <c r="BC44" s="8">
        <f t="shared" si="91"/>
        <v>1.6905873336735544</v>
      </c>
      <c r="BD44" s="8">
        <f t="shared" si="91"/>
        <v>0.6947595975195453</v>
      </c>
      <c r="BE44" s="8">
        <f t="shared" si="91"/>
        <v>0.31272342698345224</v>
      </c>
      <c r="BG44" s="17">
        <f t="shared" si="35"/>
        <v>0.43486125902711947</v>
      </c>
      <c r="BH44" s="17">
        <f t="shared" si="18"/>
        <v>-3.7615030849607933</v>
      </c>
      <c r="BI44" s="17">
        <f t="shared" si="19"/>
        <v>-0.55940607444000534</v>
      </c>
      <c r="BJ44" s="17">
        <f t="shared" si="20"/>
        <v>-4.8768689031687629</v>
      </c>
      <c r="BK44" s="17">
        <f t="shared" si="21"/>
        <v>0.77757540114884449</v>
      </c>
      <c r="BL44" s="17">
        <f t="shared" si="22"/>
        <v>0.94035405675558792</v>
      </c>
      <c r="BM44" s="17">
        <f t="shared" si="23"/>
        <v>0.33662359887411952</v>
      </c>
      <c r="BN44" s="17">
        <f t="shared" si="24"/>
        <v>-0.46886380063297928</v>
      </c>
      <c r="BO44" s="17">
        <f t="shared" si="25"/>
        <v>1.738417404991921</v>
      </c>
      <c r="BP44" s="17">
        <f t="shared" si="26"/>
        <v>1.0078957043090142</v>
      </c>
      <c r="BQ44" s="17">
        <f t="shared" si="27"/>
        <v>1.5884403024625904</v>
      </c>
      <c r="BR44" s="17">
        <f t="shared" si="28"/>
        <v>0.18404732794223833</v>
      </c>
      <c r="BS44" s="17">
        <f t="shared" si="29"/>
        <v>1.0381279636227703</v>
      </c>
      <c r="BT44" s="17">
        <f t="shared" si="30"/>
        <v>0.40458237829241739</v>
      </c>
      <c r="BU44" s="17">
        <f t="shared" si="31"/>
        <v>-0.19913176545167666</v>
      </c>
      <c r="BV44" s="17">
        <f t="shared" si="32"/>
        <v>2.1769150838322204</v>
      </c>
      <c r="BW44" s="17">
        <f t="shared" si="33"/>
        <v>-2.29108710402528</v>
      </c>
      <c r="BX44" s="17">
        <f t="shared" si="34"/>
        <v>0.62480054094784521</v>
      </c>
    </row>
    <row r="45" spans="1:76" x14ac:dyDescent="0.25">
      <c r="A45" s="1">
        <v>201003</v>
      </c>
      <c r="B45" s="18">
        <v>100.80574447893416</v>
      </c>
      <c r="C45" s="18">
        <v>102.63954985402167</v>
      </c>
      <c r="D45" s="18">
        <v>106.40721504432322</v>
      </c>
      <c r="E45" s="18">
        <v>95.30647357948159</v>
      </c>
      <c r="F45" s="18">
        <v>101.71400125166376</v>
      </c>
      <c r="G45" s="18">
        <v>104.55654881652987</v>
      </c>
      <c r="H45" s="18">
        <v>103.58958669663836</v>
      </c>
      <c r="I45" s="18">
        <v>104.89686200988173</v>
      </c>
      <c r="J45" s="18">
        <v>99.273858568413104</v>
      </c>
      <c r="K45" s="18">
        <v>101.48448297741892</v>
      </c>
      <c r="L45" s="18">
        <v>101.89958738556597</v>
      </c>
      <c r="M45" s="18">
        <v>100.81987953297192</v>
      </c>
      <c r="N45" s="18">
        <v>97.266100548709531</v>
      </c>
      <c r="O45" s="18">
        <v>96.374099701583489</v>
      </c>
      <c r="P45" s="18">
        <v>99.176742016818665</v>
      </c>
      <c r="Q45" s="18">
        <v>99.753832178687787</v>
      </c>
      <c r="R45" s="18">
        <v>103.12057144206665</v>
      </c>
      <c r="S45" s="18">
        <v>100.08348820459622</v>
      </c>
      <c r="U45" s="8">
        <f t="shared" si="65"/>
        <v>-0.12830989550125516</v>
      </c>
      <c r="V45" s="8">
        <f t="shared" si="66"/>
        <v>0.30612386564830008</v>
      </c>
      <c r="W45" s="8">
        <f t="shared" si="67"/>
        <v>0.43453287748498326</v>
      </c>
      <c r="X45" s="8">
        <f t="shared" si="68"/>
        <v>-0.30965790903894064</v>
      </c>
      <c r="Y45" s="8">
        <f t="shared" si="69"/>
        <v>0.7921667405492272</v>
      </c>
      <c r="Z45" s="8">
        <f t="shared" si="70"/>
        <v>-0.27856476767973426</v>
      </c>
      <c r="AA45" s="8">
        <f t="shared" si="71"/>
        <v>0.26717372998019684</v>
      </c>
      <c r="AB45" s="8">
        <f t="shared" si="72"/>
        <v>0.60779978279508207</v>
      </c>
      <c r="AC45" s="8">
        <f t="shared" si="73"/>
        <v>-1.2049637377431366</v>
      </c>
      <c r="AD45" s="8">
        <f t="shared" si="74"/>
        <v>0.11603342820003526</v>
      </c>
      <c r="AE45" s="8">
        <f t="shared" si="75"/>
        <v>0.66929052532596067</v>
      </c>
      <c r="AF45" s="8">
        <f t="shared" si="76"/>
        <v>0.51903887099669088</v>
      </c>
      <c r="AG45" s="8">
        <f t="shared" si="77"/>
        <v>0.25033821120261646</v>
      </c>
      <c r="AH45" s="8">
        <f t="shared" si="78"/>
        <v>0.61569349522594408</v>
      </c>
      <c r="AI45" s="8">
        <f t="shared" si="79"/>
        <v>0.26076099447678303</v>
      </c>
      <c r="AJ45" s="8">
        <f t="shared" si="80"/>
        <v>-2.2034722744579405E-2</v>
      </c>
      <c r="AK45" s="8">
        <f t="shared" si="81"/>
        <v>8.3636018524835265E-2</v>
      </c>
      <c r="AL45" s="8">
        <f t="shared" si="82"/>
        <v>-4.8581226998756222E-2</v>
      </c>
      <c r="AM45" s="8"/>
      <c r="AN45" s="8">
        <f t="shared" ref="AN45:BE45" si="92">(B45/B41-1)*100</f>
        <v>-1.3297256181185046</v>
      </c>
      <c r="AO45" s="8">
        <f t="shared" si="92"/>
        <v>-0.30496757451133893</v>
      </c>
      <c r="AP45" s="8">
        <f t="shared" si="92"/>
        <v>1.1813877840588738</v>
      </c>
      <c r="AQ45" s="8">
        <f t="shared" si="92"/>
        <v>-0.43131172840421561</v>
      </c>
      <c r="AR45" s="8">
        <f t="shared" si="92"/>
        <v>1.6230723918372547</v>
      </c>
      <c r="AS45" s="8">
        <f t="shared" si="92"/>
        <v>0.18655864806114142</v>
      </c>
      <c r="AT45" s="8">
        <f t="shared" si="92"/>
        <v>0.59922930512958938</v>
      </c>
      <c r="AU45" s="8">
        <f t="shared" si="92"/>
        <v>0.2144985988030923</v>
      </c>
      <c r="AV45" s="8">
        <f t="shared" si="92"/>
        <v>-0.4779204258268277</v>
      </c>
      <c r="AW45" s="8">
        <f t="shared" si="92"/>
        <v>-0.25217300134081633</v>
      </c>
      <c r="AX45" s="8">
        <f t="shared" si="92"/>
        <v>1.8101043038323494</v>
      </c>
      <c r="AY45" s="8">
        <f t="shared" si="92"/>
        <v>1.2361225421863686</v>
      </c>
      <c r="AZ45" s="8">
        <f t="shared" si="92"/>
        <v>0.35564700719368236</v>
      </c>
      <c r="BA45" s="8">
        <f t="shared" si="92"/>
        <v>0.87474381758945174</v>
      </c>
      <c r="BB45" s="8">
        <f t="shared" si="92"/>
        <v>0.19932948417671348</v>
      </c>
      <c r="BC45" s="8">
        <f t="shared" si="92"/>
        <v>0.75200731285618438</v>
      </c>
      <c r="BD45" s="8">
        <f t="shared" si="92"/>
        <v>0.71749951339790119</v>
      </c>
      <c r="BE45" s="8">
        <f t="shared" si="92"/>
        <v>5.0249039162619802E-2</v>
      </c>
      <c r="BG45" s="17">
        <f t="shared" si="35"/>
        <v>-0.51323958200502062</v>
      </c>
      <c r="BH45" s="17">
        <f t="shared" si="18"/>
        <v>1.2244954625932003</v>
      </c>
      <c r="BI45" s="17">
        <f t="shared" si="19"/>
        <v>1.738131509939933</v>
      </c>
      <c r="BJ45" s="17">
        <f t="shared" si="20"/>
        <v>-1.2386316361557625</v>
      </c>
      <c r="BK45" s="17">
        <f t="shared" si="21"/>
        <v>3.1686669621969088</v>
      </c>
      <c r="BL45" s="17">
        <f t="shared" si="22"/>
        <v>-1.114259070718937</v>
      </c>
      <c r="BM45" s="17">
        <f t="shared" si="23"/>
        <v>1.0686949199207874</v>
      </c>
      <c r="BN45" s="17">
        <f t="shared" si="24"/>
        <v>2.4311991311803283</v>
      </c>
      <c r="BO45" s="17">
        <f t="shared" si="25"/>
        <v>-4.8198549509725463</v>
      </c>
      <c r="BP45" s="17">
        <f t="shared" si="26"/>
        <v>0.46413371280014104</v>
      </c>
      <c r="BQ45" s="17">
        <f t="shared" si="27"/>
        <v>2.6771621013038427</v>
      </c>
      <c r="BR45" s="17">
        <f t="shared" si="28"/>
        <v>2.0761554839867635</v>
      </c>
      <c r="BS45" s="17">
        <f t="shared" si="29"/>
        <v>1.0013528448104658</v>
      </c>
      <c r="BT45" s="17">
        <f t="shared" si="30"/>
        <v>2.4627739809037763</v>
      </c>
      <c r="BU45" s="17">
        <f t="shared" si="31"/>
        <v>1.0430439779071321</v>
      </c>
      <c r="BV45" s="17">
        <f t="shared" si="32"/>
        <v>-8.8138890978317619E-2</v>
      </c>
      <c r="BW45" s="17">
        <f t="shared" si="33"/>
        <v>0.33454407409934106</v>
      </c>
      <c r="BX45" s="17">
        <f t="shared" si="34"/>
        <v>-0.19432490799502489</v>
      </c>
    </row>
    <row r="46" spans="1:76" x14ac:dyDescent="0.25">
      <c r="A46" s="1">
        <v>201004</v>
      </c>
      <c r="B46" s="18">
        <v>100.72671081797942</v>
      </c>
      <c r="C46" s="18">
        <v>103.43543931485222</v>
      </c>
      <c r="D46" s="18">
        <v>106.51853226983013</v>
      </c>
      <c r="E46" s="18">
        <v>95.950596709363168</v>
      </c>
      <c r="F46" s="18">
        <v>100.87928863028132</v>
      </c>
      <c r="G46" s="18">
        <v>103.8401943529079</v>
      </c>
      <c r="H46" s="18">
        <v>103.3862922030512</v>
      </c>
      <c r="I46" s="18">
        <v>104.51026700599581</v>
      </c>
      <c r="J46" s="18">
        <v>99.754680332938179</v>
      </c>
      <c r="K46" s="18">
        <v>101.18826790950358</v>
      </c>
      <c r="L46" s="18">
        <v>101.56291163854317</v>
      </c>
      <c r="M46" s="18">
        <v>100.33167714883436</v>
      </c>
      <c r="N46" s="18">
        <v>97.579943721893358</v>
      </c>
      <c r="O46" s="18">
        <v>95.973749438429991</v>
      </c>
      <c r="P46" s="18">
        <v>99.570702583078855</v>
      </c>
      <c r="Q46" s="18">
        <v>99.474923896505658</v>
      </c>
      <c r="R46" s="18">
        <v>103.13907210380944</v>
      </c>
      <c r="S46" s="18">
        <v>100.13580839177999</v>
      </c>
      <c r="U46" s="8">
        <f t="shared" si="65"/>
        <v>-7.8401941638606143E-2</v>
      </c>
      <c r="V46" s="8">
        <f t="shared" si="66"/>
        <v>0.77542181543324151</v>
      </c>
      <c r="W46" s="8">
        <f t="shared" si="67"/>
        <v>0.10461435858513113</v>
      </c>
      <c r="X46" s="8">
        <f t="shared" si="68"/>
        <v>0.67584404887712779</v>
      </c>
      <c r="Y46" s="8">
        <f t="shared" si="69"/>
        <v>-0.82064672622322865</v>
      </c>
      <c r="Z46" s="8">
        <f t="shared" si="70"/>
        <v>-0.6851359113612121</v>
      </c>
      <c r="AA46" s="8">
        <f t="shared" si="71"/>
        <v>-0.19624993213122055</v>
      </c>
      <c r="AB46" s="8">
        <f t="shared" si="72"/>
        <v>-0.36854773010225328</v>
      </c>
      <c r="AC46" s="8">
        <f t="shared" si="73"/>
        <v>0.48433874884969974</v>
      </c>
      <c r="AD46" s="8">
        <f t="shared" si="74"/>
        <v>-0.29188212741966257</v>
      </c>
      <c r="AE46" s="8">
        <f t="shared" si="75"/>
        <v>-0.330399519429736</v>
      </c>
      <c r="AF46" s="8">
        <f t="shared" si="76"/>
        <v>-0.48423226292182431</v>
      </c>
      <c r="AG46" s="8">
        <f t="shared" si="77"/>
        <v>0.32266449607143421</v>
      </c>
      <c r="AH46" s="8">
        <f t="shared" si="78"/>
        <v>-0.41541271398971569</v>
      </c>
      <c r="AI46" s="8">
        <f t="shared" si="79"/>
        <v>0.39723080053726267</v>
      </c>
      <c r="AJ46" s="8">
        <f t="shared" si="80"/>
        <v>-0.27959655893973201</v>
      </c>
      <c r="AK46" s="8">
        <f t="shared" si="81"/>
        <v>1.7940806072025417E-2</v>
      </c>
      <c r="AL46" s="8">
        <f t="shared" si="82"/>
        <v>5.2276542437068585E-2</v>
      </c>
      <c r="AM46" s="8"/>
      <c r="AN46" s="8">
        <f t="shared" ref="AN46:BE46" si="93">(B46/B42-1)*100</f>
        <v>-0.77683938175179268</v>
      </c>
      <c r="AO46" s="8">
        <f t="shared" si="93"/>
        <v>0.19140312555854244</v>
      </c>
      <c r="AP46" s="8">
        <f t="shared" si="93"/>
        <v>1.2247201421312193</v>
      </c>
      <c r="AQ46" s="8">
        <f t="shared" si="93"/>
        <v>-0.63471346327976796</v>
      </c>
      <c r="AR46" s="8">
        <f t="shared" si="93"/>
        <v>1.0308143657090652</v>
      </c>
      <c r="AS46" s="8">
        <f t="shared" si="93"/>
        <v>-0.54128162822117964</v>
      </c>
      <c r="AT46" s="8">
        <f t="shared" si="93"/>
        <v>0.37852991814271153</v>
      </c>
      <c r="AU46" s="8">
        <f t="shared" si="93"/>
        <v>9.0587641270833963E-2</v>
      </c>
      <c r="AV46" s="8">
        <f t="shared" si="93"/>
        <v>-0.46313705384120052</v>
      </c>
      <c r="AW46" s="8">
        <f t="shared" si="93"/>
        <v>-7.3076822084738868E-2</v>
      </c>
      <c r="AX46" s="8">
        <f t="shared" si="93"/>
        <v>1.3151549708255494</v>
      </c>
      <c r="AY46" s="8">
        <f t="shared" si="93"/>
        <v>0.64269970092842854</v>
      </c>
      <c r="AZ46" s="8">
        <f t="shared" si="93"/>
        <v>0.72672254390511171</v>
      </c>
      <c r="BA46" s="8">
        <f t="shared" si="93"/>
        <v>0.68625011793321811</v>
      </c>
      <c r="BB46" s="8">
        <f t="shared" si="93"/>
        <v>0.57906406907524133</v>
      </c>
      <c r="BC46" s="8">
        <f t="shared" si="93"/>
        <v>0.45234745384361563</v>
      </c>
      <c r="BD46" s="8">
        <f t="shared" si="93"/>
        <v>0.67454692254385051</v>
      </c>
      <c r="BE46" s="8">
        <f t="shared" si="93"/>
        <v>0.13754150763616302</v>
      </c>
      <c r="BG46" s="17">
        <f t="shared" si="35"/>
        <v>-0.31360776655442457</v>
      </c>
      <c r="BH46" s="17">
        <f t="shared" si="18"/>
        <v>3.101687261732966</v>
      </c>
      <c r="BI46" s="17">
        <f t="shared" si="19"/>
        <v>0.41845743434052451</v>
      </c>
      <c r="BJ46" s="17">
        <f t="shared" si="20"/>
        <v>2.7033761955085112</v>
      </c>
      <c r="BK46" s="17">
        <f t="shared" si="21"/>
        <v>-3.2825869048929146</v>
      </c>
      <c r="BL46" s="17">
        <f t="shared" si="22"/>
        <v>-2.7405436454448484</v>
      </c>
      <c r="BM46" s="17">
        <f t="shared" si="23"/>
        <v>-0.7849997285248822</v>
      </c>
      <c r="BN46" s="17">
        <f t="shared" si="24"/>
        <v>-1.4741909204090131</v>
      </c>
      <c r="BO46" s="17">
        <f t="shared" si="25"/>
        <v>1.937354995398799</v>
      </c>
      <c r="BP46" s="17">
        <f t="shared" si="26"/>
        <v>-1.1675285096786503</v>
      </c>
      <c r="BQ46" s="17">
        <f t="shared" si="27"/>
        <v>-1.321598077718944</v>
      </c>
      <c r="BR46" s="17">
        <f t="shared" si="28"/>
        <v>-1.9369290516872972</v>
      </c>
      <c r="BS46" s="17">
        <f t="shared" si="29"/>
        <v>1.2906579842857369</v>
      </c>
      <c r="BT46" s="17">
        <f t="shared" si="30"/>
        <v>-1.6616508559588627</v>
      </c>
      <c r="BU46" s="17">
        <f t="shared" si="31"/>
        <v>1.5889232021490507</v>
      </c>
      <c r="BV46" s="17">
        <f t="shared" si="32"/>
        <v>-1.118386235758928</v>
      </c>
      <c r="BW46" s="17">
        <f t="shared" si="33"/>
        <v>7.1763224288101668E-2</v>
      </c>
      <c r="BX46" s="17">
        <f t="shared" si="34"/>
        <v>0.20910616974827434</v>
      </c>
    </row>
    <row r="47" spans="1:76" x14ac:dyDescent="0.25">
      <c r="A47" s="1">
        <v>201101</v>
      </c>
      <c r="B47" s="18">
        <v>101.05821374950516</v>
      </c>
      <c r="C47" s="18">
        <v>102.31938245346767</v>
      </c>
      <c r="D47" s="18">
        <v>106.2056386836574</v>
      </c>
      <c r="E47" s="18">
        <v>95.029122485267223</v>
      </c>
      <c r="F47" s="18">
        <v>100.69577977216252</v>
      </c>
      <c r="G47" s="18">
        <v>102.85163403292243</v>
      </c>
      <c r="H47" s="18">
        <v>103.3417713463799</v>
      </c>
      <c r="I47" s="18">
        <v>104.14102034968357</v>
      </c>
      <c r="J47" s="18">
        <v>99.206612851779624</v>
      </c>
      <c r="K47" s="18">
        <v>100.76974299743529</v>
      </c>
      <c r="L47" s="18">
        <v>101.28116615119421</v>
      </c>
      <c r="M47" s="18">
        <v>99.728828248311999</v>
      </c>
      <c r="N47" s="18">
        <v>98.045674644013872</v>
      </c>
      <c r="O47" s="18">
        <v>95.716275902913239</v>
      </c>
      <c r="P47" s="18">
        <v>99.853642528864228</v>
      </c>
      <c r="Q47" s="18">
        <v>99.15704875149531</v>
      </c>
      <c r="R47" s="18">
        <v>102.81024659105915</v>
      </c>
      <c r="S47" s="18">
        <v>99.985613441602297</v>
      </c>
      <c r="U47" s="8">
        <f t="shared" si="65"/>
        <v>0.32911124450869522</v>
      </c>
      <c r="V47" s="8">
        <f t="shared" si="66"/>
        <v>-1.0789888540883252</v>
      </c>
      <c r="W47" s="8">
        <f t="shared" si="67"/>
        <v>-0.29374567927777928</v>
      </c>
      <c r="X47" s="8">
        <f t="shared" si="68"/>
        <v>-0.96036320325043611</v>
      </c>
      <c r="Y47" s="8">
        <f t="shared" si="69"/>
        <v>-0.18190934988782104</v>
      </c>
      <c r="Z47" s="8">
        <f t="shared" si="70"/>
        <v>-0.95200160799562283</v>
      </c>
      <c r="AA47" s="8">
        <f t="shared" si="71"/>
        <v>-4.3062630182977291E-2</v>
      </c>
      <c r="AB47" s="8">
        <f t="shared" si="72"/>
        <v>-0.35331137015568448</v>
      </c>
      <c r="AC47" s="8">
        <f t="shared" si="73"/>
        <v>-0.54941530495545843</v>
      </c>
      <c r="AD47" s="8">
        <f t="shared" si="74"/>
        <v>-0.41361011579187368</v>
      </c>
      <c r="AE47" s="8">
        <f t="shared" si="75"/>
        <v>-0.27740981703210377</v>
      </c>
      <c r="AF47" s="8">
        <f t="shared" si="76"/>
        <v>-0.60085599847801152</v>
      </c>
      <c r="AG47" s="8">
        <f t="shared" si="77"/>
        <v>0.4772814006204662</v>
      </c>
      <c r="AH47" s="8">
        <f t="shared" si="78"/>
        <v>-0.26827495749963681</v>
      </c>
      <c r="AI47" s="8">
        <f t="shared" si="79"/>
        <v>0.28415983662393174</v>
      </c>
      <c r="AJ47" s="8">
        <f t="shared" si="80"/>
        <v>-0.31955304167015086</v>
      </c>
      <c r="AK47" s="8">
        <f t="shared" si="81"/>
        <v>-0.31881759845514557</v>
      </c>
      <c r="AL47" s="8">
        <f t="shared" si="82"/>
        <v>-0.14999124947396858</v>
      </c>
      <c r="AM47" s="8"/>
      <c r="AN47" s="8">
        <f t="shared" ref="AN47:BE47" si="94">(B47/B43-1)*100</f>
        <v>0.23066777577529507</v>
      </c>
      <c r="AO47" s="8">
        <f t="shared" si="94"/>
        <v>-0.94707694841102974</v>
      </c>
      <c r="AP47" s="8">
        <f t="shared" si="94"/>
        <v>0.10407794811395643</v>
      </c>
      <c r="AQ47" s="8">
        <f t="shared" si="94"/>
        <v>-1.8116712558556736</v>
      </c>
      <c r="AR47" s="8">
        <f t="shared" si="94"/>
        <v>-2.2854239774472429E-2</v>
      </c>
      <c r="AS47" s="8">
        <f t="shared" si="94"/>
        <v>-1.6740265329407422</v>
      </c>
      <c r="AT47" s="8">
        <f t="shared" si="94"/>
        <v>0.11148540330812029</v>
      </c>
      <c r="AU47" s="8">
        <f t="shared" si="94"/>
        <v>-0.23421538739784031</v>
      </c>
      <c r="AV47" s="8">
        <f t="shared" si="94"/>
        <v>-0.84280842848920567</v>
      </c>
      <c r="AW47" s="8">
        <f t="shared" si="94"/>
        <v>-0.33857914064590044</v>
      </c>
      <c r="AX47" s="8">
        <f t="shared" si="94"/>
        <v>0.45567760696729742</v>
      </c>
      <c r="AY47" s="8">
        <f t="shared" si="94"/>
        <v>-0.52300664345827919</v>
      </c>
      <c r="AZ47" s="8">
        <f t="shared" si="94"/>
        <v>1.3160975693371491</v>
      </c>
      <c r="BA47" s="8">
        <f t="shared" si="94"/>
        <v>2.9991411054441919E-2</v>
      </c>
      <c r="BB47" s="8">
        <f t="shared" si="94"/>
        <v>0.89480672632498148</v>
      </c>
      <c r="BC47" s="8">
        <f t="shared" si="94"/>
        <v>-7.9305352927050432E-2</v>
      </c>
      <c r="BD47" s="8">
        <f t="shared" si="94"/>
        <v>-0.78907537446002429</v>
      </c>
      <c r="BE47" s="8">
        <f t="shared" si="94"/>
        <v>9.644737343950105E-3</v>
      </c>
      <c r="BG47" s="17">
        <f t="shared" si="35"/>
        <v>1.3164449780347809</v>
      </c>
      <c r="BH47" s="17">
        <f t="shared" si="18"/>
        <v>-4.3159554163533009</v>
      </c>
      <c r="BI47" s="17">
        <f t="shared" si="19"/>
        <v>-1.1749827171111171</v>
      </c>
      <c r="BJ47" s="17">
        <f t="shared" si="20"/>
        <v>-3.8414528130017445</v>
      </c>
      <c r="BK47" s="17">
        <f t="shared" si="21"/>
        <v>-0.72763739955128415</v>
      </c>
      <c r="BL47" s="17">
        <f t="shared" si="22"/>
        <v>-3.8080064319824913</v>
      </c>
      <c r="BM47" s="17">
        <f t="shared" si="23"/>
        <v>-0.17225052073190916</v>
      </c>
      <c r="BN47" s="17">
        <f t="shared" si="24"/>
        <v>-1.4132454806227379</v>
      </c>
      <c r="BO47" s="17">
        <f t="shared" si="25"/>
        <v>-2.1976612198218337</v>
      </c>
      <c r="BP47" s="17">
        <f t="shared" si="26"/>
        <v>-1.6544404631674947</v>
      </c>
      <c r="BQ47" s="17">
        <f t="shared" si="27"/>
        <v>-1.1096392681284151</v>
      </c>
      <c r="BR47" s="17">
        <f t="shared" si="28"/>
        <v>-2.4034239939120461</v>
      </c>
      <c r="BS47" s="17">
        <f t="shared" si="29"/>
        <v>1.9091256024818648</v>
      </c>
      <c r="BT47" s="17">
        <f t="shared" si="30"/>
        <v>-1.0730998299985472</v>
      </c>
      <c r="BU47" s="17">
        <f t="shared" si="31"/>
        <v>1.136639346495727</v>
      </c>
      <c r="BV47" s="17">
        <f t="shared" si="32"/>
        <v>-1.2782121666806034</v>
      </c>
      <c r="BW47" s="17">
        <f t="shared" si="33"/>
        <v>-1.2752703938205823</v>
      </c>
      <c r="BX47" s="17">
        <f t="shared" si="34"/>
        <v>-0.59996499789587432</v>
      </c>
    </row>
    <row r="48" spans="1:76" x14ac:dyDescent="0.25">
      <c r="A48" s="1">
        <v>201102</v>
      </c>
      <c r="B48" s="18">
        <v>100.67944454568314</v>
      </c>
      <c r="C48" s="18">
        <v>101.87360449582066</v>
      </c>
      <c r="D48" s="18">
        <v>105.54286116094632</v>
      </c>
      <c r="E48" s="18">
        <v>95.90837189648407</v>
      </c>
      <c r="F48" s="18">
        <v>100.6472018748986</v>
      </c>
      <c r="G48" s="18">
        <v>102.29774548761556</v>
      </c>
      <c r="H48" s="18">
        <v>103.66549975169859</v>
      </c>
      <c r="I48" s="18">
        <v>103.48102123329471</v>
      </c>
      <c r="J48" s="18">
        <v>98.546726140397169</v>
      </c>
      <c r="K48" s="18">
        <v>99.976395758412053</v>
      </c>
      <c r="L48" s="18">
        <v>100.84987932356712</v>
      </c>
      <c r="M48" s="18">
        <v>99.290307233820357</v>
      </c>
      <c r="N48" s="18">
        <v>98.081665177256468</v>
      </c>
      <c r="O48" s="18">
        <v>95.294542610909133</v>
      </c>
      <c r="P48" s="18">
        <v>99.734099457196209</v>
      </c>
      <c r="Q48" s="18">
        <v>99.00949174540294</v>
      </c>
      <c r="R48" s="18">
        <v>102.10404498925867</v>
      </c>
      <c r="S48" s="18">
        <v>99.675173151999758</v>
      </c>
      <c r="U48" s="8">
        <f t="shared" si="65"/>
        <v>-0.37480298707919246</v>
      </c>
      <c r="V48" s="8">
        <f t="shared" si="66"/>
        <v>-0.43567303374777433</v>
      </c>
      <c r="W48" s="8">
        <f t="shared" si="67"/>
        <v>-0.62405116237305158</v>
      </c>
      <c r="X48" s="8">
        <f t="shared" si="68"/>
        <v>0.92524206077264637</v>
      </c>
      <c r="Y48" s="8">
        <f t="shared" si="69"/>
        <v>-4.8242237533524523E-2</v>
      </c>
      <c r="Z48" s="8">
        <f t="shared" si="70"/>
        <v>-0.53853159506399573</v>
      </c>
      <c r="AA48" s="8">
        <f t="shared" si="71"/>
        <v>0.31325997329154642</v>
      </c>
      <c r="AB48" s="8">
        <f t="shared" si="72"/>
        <v>-0.63375518520245588</v>
      </c>
      <c r="AC48" s="8">
        <f t="shared" si="73"/>
        <v>-0.66516403736952556</v>
      </c>
      <c r="AD48" s="8">
        <f t="shared" si="74"/>
        <v>-0.78728715130634841</v>
      </c>
      <c r="AE48" s="8">
        <f t="shared" si="75"/>
        <v>-0.42583122214772118</v>
      </c>
      <c r="AF48" s="8">
        <f t="shared" si="76"/>
        <v>-0.43971339300185042</v>
      </c>
      <c r="AG48" s="8">
        <f t="shared" si="77"/>
        <v>3.6707925539070096E-2</v>
      </c>
      <c r="AH48" s="8">
        <f t="shared" si="78"/>
        <v>-0.44060771068012983</v>
      </c>
      <c r="AI48" s="8">
        <f t="shared" si="79"/>
        <v>-0.11971828832729736</v>
      </c>
      <c r="AJ48" s="8">
        <f t="shared" si="80"/>
        <v>-0.1488114137625951</v>
      </c>
      <c r="AK48" s="8">
        <f t="shared" si="81"/>
        <v>-0.68689807214400433</v>
      </c>
      <c r="AL48" s="8">
        <f t="shared" si="82"/>
        <v>-0.31048495770229501</v>
      </c>
      <c r="AM48" s="8"/>
      <c r="AN48" s="8">
        <f t="shared" ref="AN48:BE48" si="95">(B48/B44-1)*100</f>
        <v>-0.25343954817199643</v>
      </c>
      <c r="AO48" s="8">
        <f t="shared" si="95"/>
        <v>-0.44240835300716208</v>
      </c>
      <c r="AP48" s="8">
        <f t="shared" si="95"/>
        <v>-0.38130445536542767</v>
      </c>
      <c r="AQ48" s="8">
        <f t="shared" si="95"/>
        <v>0.31992628259427391</v>
      </c>
      <c r="AR48" s="8">
        <f t="shared" si="95"/>
        <v>-0.26496422803380382</v>
      </c>
      <c r="AS48" s="8">
        <f t="shared" si="95"/>
        <v>-2.4329119837698143</v>
      </c>
      <c r="AT48" s="8">
        <f t="shared" si="95"/>
        <v>0.3406520372388977</v>
      </c>
      <c r="AU48" s="8">
        <f t="shared" si="95"/>
        <v>-0.75014956522034826</v>
      </c>
      <c r="AV48" s="8">
        <f t="shared" si="95"/>
        <v>-1.9285890267087269</v>
      </c>
      <c r="AW48" s="8">
        <f t="shared" si="95"/>
        <v>-1.3717182556148066</v>
      </c>
      <c r="AX48" s="8">
        <f t="shared" si="95"/>
        <v>-0.36774376079232729</v>
      </c>
      <c r="AY48" s="8">
        <f t="shared" si="95"/>
        <v>-1.0059692732962477</v>
      </c>
      <c r="AZ48" s="8">
        <f t="shared" si="95"/>
        <v>1.090925315894653</v>
      </c>
      <c r="BA48" s="8">
        <f t="shared" si="95"/>
        <v>-0.51137680355998194</v>
      </c>
      <c r="BB48" s="8">
        <f t="shared" si="95"/>
        <v>0.82421044826817003</v>
      </c>
      <c r="BC48" s="8">
        <f t="shared" si="95"/>
        <v>-0.76804758629157588</v>
      </c>
      <c r="BD48" s="8">
        <f t="shared" si="95"/>
        <v>-0.90295338922676827</v>
      </c>
      <c r="BE48" s="8">
        <f t="shared" si="95"/>
        <v>-0.45635747006854688</v>
      </c>
      <c r="BG48" s="17">
        <f t="shared" si="35"/>
        <v>-1.4992119483167698</v>
      </c>
      <c r="BH48" s="17">
        <f t="shared" si="18"/>
        <v>-1.7426921349910973</v>
      </c>
      <c r="BI48" s="17">
        <f t="shared" si="19"/>
        <v>-2.4962046494922063</v>
      </c>
      <c r="BJ48" s="17">
        <f t="shared" si="20"/>
        <v>3.7009682430905855</v>
      </c>
      <c r="BK48" s="17">
        <f t="shared" si="21"/>
        <v>-0.19296895013409809</v>
      </c>
      <c r="BL48" s="17">
        <f t="shared" si="22"/>
        <v>-2.1541263802559829</v>
      </c>
      <c r="BM48" s="17">
        <f t="shared" si="23"/>
        <v>1.2530398931661857</v>
      </c>
      <c r="BN48" s="17">
        <f t="shared" si="24"/>
        <v>-2.5350207408098235</v>
      </c>
      <c r="BO48" s="17">
        <f t="shared" si="25"/>
        <v>-2.6606561494781023</v>
      </c>
      <c r="BP48" s="17">
        <f t="shared" si="26"/>
        <v>-3.1491486052253936</v>
      </c>
      <c r="BQ48" s="17">
        <f t="shared" si="27"/>
        <v>-1.7033248885908847</v>
      </c>
      <c r="BR48" s="17">
        <f t="shared" si="28"/>
        <v>-1.7588535720074017</v>
      </c>
      <c r="BS48" s="17">
        <f t="shared" si="29"/>
        <v>0.14683170215628039</v>
      </c>
      <c r="BT48" s="17">
        <f t="shared" si="30"/>
        <v>-1.7624308427205193</v>
      </c>
      <c r="BU48" s="17">
        <f t="shared" si="31"/>
        <v>-0.47887315330918945</v>
      </c>
      <c r="BV48" s="17">
        <f t="shared" si="32"/>
        <v>-0.59524565505038041</v>
      </c>
      <c r="BW48" s="17">
        <f t="shared" si="33"/>
        <v>-2.7475922885760173</v>
      </c>
      <c r="BX48" s="17">
        <f t="shared" si="34"/>
        <v>-1.24193983080918</v>
      </c>
    </row>
    <row r="49" spans="1:76" x14ac:dyDescent="0.25">
      <c r="A49" s="1">
        <v>201103</v>
      </c>
      <c r="B49" s="18">
        <v>100.10581837783631</v>
      </c>
      <c r="C49" s="18">
        <v>101.10026279054698</v>
      </c>
      <c r="D49" s="18">
        <v>104.73182451687629</v>
      </c>
      <c r="E49" s="18">
        <v>96.913525261865843</v>
      </c>
      <c r="F49" s="18">
        <v>99.91366879732216</v>
      </c>
      <c r="G49" s="18">
        <v>101.69087818728427</v>
      </c>
      <c r="H49" s="18">
        <v>102.8386334764885</v>
      </c>
      <c r="I49" s="18">
        <v>102.08201104628985</v>
      </c>
      <c r="J49" s="18">
        <v>97.82928931122423</v>
      </c>
      <c r="K49" s="18">
        <v>99.152745502136256</v>
      </c>
      <c r="L49" s="18">
        <v>99.777063245955304</v>
      </c>
      <c r="M49" s="18">
        <v>98.062355227574514</v>
      </c>
      <c r="N49" s="18">
        <v>97.766073072149382</v>
      </c>
      <c r="O49" s="18">
        <v>94.786994541492803</v>
      </c>
      <c r="P49" s="18">
        <v>98.740461860998167</v>
      </c>
      <c r="Q49" s="18">
        <v>98.402507726387057</v>
      </c>
      <c r="R49" s="18">
        <v>101.11949182719312</v>
      </c>
      <c r="S49" s="18">
        <v>99.031508093888021</v>
      </c>
      <c r="U49" s="8">
        <f t="shared" si="65"/>
        <v>-0.5697549985851813</v>
      </c>
      <c r="V49" s="8">
        <f t="shared" si="66"/>
        <v>-0.75911882091637128</v>
      </c>
      <c r="W49" s="8">
        <f t="shared" si="67"/>
        <v>-0.76844291991785552</v>
      </c>
      <c r="X49" s="8">
        <f t="shared" si="68"/>
        <v>1.0480350625351686</v>
      </c>
      <c r="Y49" s="8">
        <f t="shared" si="69"/>
        <v>-0.72881616568754026</v>
      </c>
      <c r="Z49" s="8">
        <f t="shared" si="70"/>
        <v>-0.59323624136443653</v>
      </c>
      <c r="AA49" s="8">
        <f t="shared" si="71"/>
        <v>-0.79762917961194724</v>
      </c>
      <c r="AB49" s="8">
        <f t="shared" si="72"/>
        <v>-1.3519485702125356</v>
      </c>
      <c r="AC49" s="8">
        <f t="shared" si="73"/>
        <v>-0.72801690859909396</v>
      </c>
      <c r="AD49" s="8">
        <f t="shared" si="74"/>
        <v>-0.8238447185734743</v>
      </c>
      <c r="AE49" s="8">
        <f t="shared" si="75"/>
        <v>-1.0637752715298654</v>
      </c>
      <c r="AF49" s="8">
        <f t="shared" si="76"/>
        <v>-1.2367289823709715</v>
      </c>
      <c r="AG49" s="8">
        <f t="shared" si="77"/>
        <v>-0.32176462801354333</v>
      </c>
      <c r="AH49" s="8">
        <f t="shared" si="78"/>
        <v>-0.53260979643783291</v>
      </c>
      <c r="AI49" s="8">
        <f t="shared" si="79"/>
        <v>-0.99628672801571616</v>
      </c>
      <c r="AJ49" s="8">
        <f t="shared" si="80"/>
        <v>-0.61305639319582106</v>
      </c>
      <c r="AK49" s="8">
        <f t="shared" si="81"/>
        <v>-0.96426460104408473</v>
      </c>
      <c r="AL49" s="8">
        <f t="shared" si="82"/>
        <v>-0.64576266863382026</v>
      </c>
      <c r="AM49" s="8"/>
      <c r="AN49" s="8">
        <f t="shared" ref="AN49:BE49" si="96">(B49/B45-1)*100</f>
        <v>-0.69433156286456965</v>
      </c>
      <c r="AO49" s="8">
        <f t="shared" si="96"/>
        <v>-1.4997016897131066</v>
      </c>
      <c r="AP49" s="8">
        <f t="shared" si="96"/>
        <v>-1.5745083890684186</v>
      </c>
      <c r="AQ49" s="8">
        <f t="shared" si="96"/>
        <v>1.6861936257079435</v>
      </c>
      <c r="AR49" s="8">
        <f t="shared" si="96"/>
        <v>-1.7699947226411439</v>
      </c>
      <c r="AS49" s="8">
        <f t="shared" si="96"/>
        <v>-2.7407854043404956</v>
      </c>
      <c r="AT49" s="8">
        <f t="shared" si="96"/>
        <v>-0.72493118671187462</v>
      </c>
      <c r="AU49" s="8">
        <f t="shared" si="96"/>
        <v>-2.6834463011169096</v>
      </c>
      <c r="AV49" s="8">
        <f t="shared" si="96"/>
        <v>-1.4551355996638038</v>
      </c>
      <c r="AW49" s="8">
        <f t="shared" si="96"/>
        <v>-2.2976295556449644</v>
      </c>
      <c r="AX49" s="8">
        <f t="shared" si="96"/>
        <v>-2.0829565595584687</v>
      </c>
      <c r="AY49" s="8">
        <f t="shared" si="96"/>
        <v>-2.7350997820777989</v>
      </c>
      <c r="AZ49" s="8">
        <f t="shared" si="96"/>
        <v>0.51402546274534888</v>
      </c>
      <c r="BA49" s="8">
        <f t="shared" si="96"/>
        <v>-1.6468171064685011</v>
      </c>
      <c r="BB49" s="8">
        <f t="shared" si="96"/>
        <v>-0.43990168153186238</v>
      </c>
      <c r="BC49" s="8">
        <f t="shared" si="96"/>
        <v>-1.354659187308338</v>
      </c>
      <c r="BD49" s="8">
        <f t="shared" si="96"/>
        <v>-1.9405241717436961</v>
      </c>
      <c r="BE49" s="8">
        <f t="shared" si="96"/>
        <v>-1.0511025640490113</v>
      </c>
      <c r="BG49" s="17">
        <f t="shared" si="35"/>
        <v>-2.2790199943407252</v>
      </c>
      <c r="BH49" s="17">
        <f t="shared" si="18"/>
        <v>-3.0364752836654851</v>
      </c>
      <c r="BI49" s="17">
        <f t="shared" si="19"/>
        <v>-3.0737716796714221</v>
      </c>
      <c r="BJ49" s="17">
        <f t="shared" si="20"/>
        <v>4.1921402501406746</v>
      </c>
      <c r="BK49" s="17">
        <f t="shared" si="21"/>
        <v>-2.9152646627501611</v>
      </c>
      <c r="BL49" s="17">
        <f t="shared" si="22"/>
        <v>-2.3729449654577461</v>
      </c>
      <c r="BM49" s="17">
        <f t="shared" si="23"/>
        <v>-3.1905167184477889</v>
      </c>
      <c r="BN49" s="17">
        <f t="shared" si="24"/>
        <v>-5.4077942808501422</v>
      </c>
      <c r="BO49" s="17">
        <f t="shared" si="25"/>
        <v>-2.9120676343963758</v>
      </c>
      <c r="BP49" s="17">
        <f t="shared" si="26"/>
        <v>-3.2953788742938972</v>
      </c>
      <c r="BQ49" s="17">
        <f t="shared" si="27"/>
        <v>-4.2551010861194616</v>
      </c>
      <c r="BR49" s="17">
        <f t="shared" si="28"/>
        <v>-4.946915929483886</v>
      </c>
      <c r="BS49" s="17">
        <f t="shared" si="29"/>
        <v>-1.2870585120541733</v>
      </c>
      <c r="BT49" s="17">
        <f t="shared" si="30"/>
        <v>-2.1304391857513316</v>
      </c>
      <c r="BU49" s="17">
        <f t="shared" si="31"/>
        <v>-3.9851469120628646</v>
      </c>
      <c r="BV49" s="17">
        <f t="shared" si="32"/>
        <v>-2.4522255727832842</v>
      </c>
      <c r="BW49" s="17">
        <f t="shared" si="33"/>
        <v>-3.8570584041763389</v>
      </c>
      <c r="BX49" s="17">
        <f t="shared" si="34"/>
        <v>-2.583050674535281</v>
      </c>
    </row>
    <row r="50" spans="1:76" x14ac:dyDescent="0.25">
      <c r="A50" s="1">
        <v>201104</v>
      </c>
      <c r="B50" s="18">
        <v>99.869941715090661</v>
      </c>
      <c r="C50" s="18">
        <v>99.178408206435435</v>
      </c>
      <c r="D50" s="18">
        <v>103.70186091470153</v>
      </c>
      <c r="E50" s="18">
        <v>95.298429368049696</v>
      </c>
      <c r="F50" s="18">
        <v>99.195849817107529</v>
      </c>
      <c r="G50" s="18">
        <v>101.27315322442772</v>
      </c>
      <c r="H50" s="18">
        <v>101.77119308152271</v>
      </c>
      <c r="I50" s="18">
        <v>100.72805505759536</v>
      </c>
      <c r="J50" s="18">
        <v>97.060424133683043</v>
      </c>
      <c r="K50" s="18">
        <v>98.244923441482214</v>
      </c>
      <c r="L50" s="18">
        <v>98.966820274806039</v>
      </c>
      <c r="M50" s="18">
        <v>97.353611867247082</v>
      </c>
      <c r="N50" s="18">
        <v>97.543368972050899</v>
      </c>
      <c r="O50" s="18">
        <v>93.943929950119795</v>
      </c>
      <c r="P50" s="18">
        <v>98.563568175349658</v>
      </c>
      <c r="Q50" s="18">
        <v>98.165091444072033</v>
      </c>
      <c r="R50" s="18">
        <v>100.71984367766474</v>
      </c>
      <c r="S50" s="18">
        <v>98.374887691811011</v>
      </c>
      <c r="U50" s="8">
        <f t="shared" si="65"/>
        <v>-0.23562732573182421</v>
      </c>
      <c r="V50" s="8">
        <f t="shared" si="66"/>
        <v>-1.9009392567980954</v>
      </c>
      <c r="W50" s="8">
        <f t="shared" si="67"/>
        <v>-0.98342944651822473</v>
      </c>
      <c r="X50" s="8">
        <f t="shared" si="68"/>
        <v>-1.6665330143053492</v>
      </c>
      <c r="Y50" s="8">
        <f t="shared" si="69"/>
        <v>-0.71843921743154349</v>
      </c>
      <c r="Z50" s="8">
        <f t="shared" si="70"/>
        <v>-0.410779187182575</v>
      </c>
      <c r="AA50" s="8">
        <f t="shared" si="71"/>
        <v>-1.0379760590749521</v>
      </c>
      <c r="AB50" s="8">
        <f t="shared" si="72"/>
        <v>-1.3263414139446539</v>
      </c>
      <c r="AC50" s="8">
        <f t="shared" si="73"/>
        <v>-0.78592534296676453</v>
      </c>
      <c r="AD50" s="8">
        <f t="shared" si="74"/>
        <v>-0.91557934786029582</v>
      </c>
      <c r="AE50" s="8">
        <f t="shared" si="75"/>
        <v>-0.81205333649876366</v>
      </c>
      <c r="AF50" s="8">
        <f t="shared" si="76"/>
        <v>-0.72274764223502208</v>
      </c>
      <c r="AG50" s="8">
        <f t="shared" si="77"/>
        <v>-0.2277928253640038</v>
      </c>
      <c r="AH50" s="8">
        <f t="shared" si="78"/>
        <v>-0.88943066024100847</v>
      </c>
      <c r="AI50" s="8">
        <f t="shared" si="79"/>
        <v>-0.17915015011529256</v>
      </c>
      <c r="AJ50" s="8">
        <f t="shared" si="80"/>
        <v>-0.24127056088364407</v>
      </c>
      <c r="AK50" s="8">
        <f t="shared" si="81"/>
        <v>-0.39522365303352736</v>
      </c>
      <c r="AL50" s="8">
        <f t="shared" si="82"/>
        <v>-0.66304190930274176</v>
      </c>
      <c r="AM50" s="8"/>
      <c r="AN50" s="8">
        <f t="shared" ref="AN50:BE50" si="97">(B50/B46-1)*100</f>
        <v>-0.85058778940673152</v>
      </c>
      <c r="AO50" s="8">
        <f t="shared" si="97"/>
        <v>-4.1156407674342592</v>
      </c>
      <c r="AP50" s="8">
        <f t="shared" si="97"/>
        <v>-2.6443016957776733</v>
      </c>
      <c r="AQ50" s="8">
        <f t="shared" si="97"/>
        <v>-0.67969076137056605</v>
      </c>
      <c r="AR50" s="8">
        <f t="shared" si="97"/>
        <v>-1.6687655474490248</v>
      </c>
      <c r="AS50" s="8">
        <f t="shared" si="97"/>
        <v>-2.4721073997183818</v>
      </c>
      <c r="AT50" s="8">
        <f t="shared" si="97"/>
        <v>-1.5621985150182427</v>
      </c>
      <c r="AU50" s="8">
        <f t="shared" si="97"/>
        <v>-3.618986016161907</v>
      </c>
      <c r="AV50" s="8">
        <f t="shared" si="97"/>
        <v>-2.700881993970472</v>
      </c>
      <c r="AW50" s="8">
        <f t="shared" si="97"/>
        <v>-2.9087803643933374</v>
      </c>
      <c r="AX50" s="8">
        <f t="shared" si="97"/>
        <v>-2.556141136418455</v>
      </c>
      <c r="AY50" s="8">
        <f t="shared" si="97"/>
        <v>-2.9682203728833789</v>
      </c>
      <c r="AZ50" s="8">
        <f t="shared" si="97"/>
        <v>-3.7481831252839104E-2</v>
      </c>
      <c r="BA50" s="8">
        <f t="shared" si="97"/>
        <v>-2.1149736257958573</v>
      </c>
      <c r="BB50" s="8">
        <f t="shared" si="97"/>
        <v>-1.0114766508641182</v>
      </c>
      <c r="BC50" s="8">
        <f t="shared" si="97"/>
        <v>-1.3167463729817808</v>
      </c>
      <c r="BD50" s="8">
        <f t="shared" si="97"/>
        <v>-2.3455984010693265</v>
      </c>
      <c r="BE50" s="8">
        <f t="shared" si="97"/>
        <v>-1.7585324653089152</v>
      </c>
      <c r="BG50" s="17">
        <f t="shared" si="35"/>
        <v>-0.94250930292729684</v>
      </c>
      <c r="BH50" s="17">
        <f t="shared" si="18"/>
        <v>-7.6037570271923816</v>
      </c>
      <c r="BI50" s="17">
        <f t="shared" si="19"/>
        <v>-3.9337177860728989</v>
      </c>
      <c r="BJ50" s="17">
        <f t="shared" si="20"/>
        <v>-6.6661320572213967</v>
      </c>
      <c r="BK50" s="17">
        <f t="shared" si="21"/>
        <v>-2.8737568697261739</v>
      </c>
      <c r="BL50" s="17">
        <f t="shared" si="22"/>
        <v>-1.6431167487303</v>
      </c>
      <c r="BM50" s="17">
        <f t="shared" si="23"/>
        <v>-4.1519042362998082</v>
      </c>
      <c r="BN50" s="17">
        <f t="shared" si="24"/>
        <v>-5.3053656557786155</v>
      </c>
      <c r="BO50" s="17">
        <f t="shared" si="25"/>
        <v>-3.1437013718670581</v>
      </c>
      <c r="BP50" s="17">
        <f t="shared" si="26"/>
        <v>-3.6623173914411833</v>
      </c>
      <c r="BQ50" s="17">
        <f t="shared" si="27"/>
        <v>-3.2482133459950546</v>
      </c>
      <c r="BR50" s="17">
        <f t="shared" si="28"/>
        <v>-2.8909905689400883</v>
      </c>
      <c r="BS50" s="17">
        <f t="shared" si="29"/>
        <v>-0.91117130145601521</v>
      </c>
      <c r="BT50" s="17">
        <f t="shared" si="30"/>
        <v>-3.5577226409640339</v>
      </c>
      <c r="BU50" s="17">
        <f t="shared" si="31"/>
        <v>-0.71660060046117025</v>
      </c>
      <c r="BV50" s="17">
        <f t="shared" si="32"/>
        <v>-0.96508224353457628</v>
      </c>
      <c r="BW50" s="17">
        <f t="shared" si="33"/>
        <v>-1.5808946121341094</v>
      </c>
      <c r="BX50" s="17">
        <f t="shared" si="34"/>
        <v>-2.652167637210967</v>
      </c>
    </row>
    <row r="51" spans="1:76" x14ac:dyDescent="0.25">
      <c r="A51" s="1">
        <v>201201</v>
      </c>
      <c r="B51" s="18">
        <v>98.477967917156619</v>
      </c>
      <c r="C51" s="18">
        <v>98.317626406604262</v>
      </c>
      <c r="D51" s="18">
        <v>102.51576431898606</v>
      </c>
      <c r="E51" s="18">
        <v>96.237759271383183</v>
      </c>
      <c r="F51" s="18">
        <v>98.492133839031467</v>
      </c>
      <c r="G51" s="18">
        <v>100.63989179751789</v>
      </c>
      <c r="H51" s="18">
        <v>100.29690018898897</v>
      </c>
      <c r="I51" s="18">
        <v>98.327260635170276</v>
      </c>
      <c r="J51" s="18">
        <v>96.541199361924072</v>
      </c>
      <c r="K51" s="18">
        <v>96.832416803862586</v>
      </c>
      <c r="L51" s="18">
        <v>97.432832772630462</v>
      </c>
      <c r="M51" s="18">
        <v>96.892228146249778</v>
      </c>
      <c r="N51" s="18">
        <v>96.961738404728578</v>
      </c>
      <c r="O51" s="18">
        <v>92.458189577815787</v>
      </c>
      <c r="P51" s="18">
        <v>97.191933710378663</v>
      </c>
      <c r="Q51" s="18">
        <v>97.656216386410918</v>
      </c>
      <c r="R51" s="18">
        <v>98.906229958457558</v>
      </c>
      <c r="S51" s="18">
        <v>97.458752612510793</v>
      </c>
      <c r="U51" s="8">
        <f t="shared" si="65"/>
        <v>-1.3937865327938948</v>
      </c>
      <c r="V51" s="8">
        <f t="shared" si="66"/>
        <v>-0.86791249768749523</v>
      </c>
      <c r="W51" s="8">
        <f t="shared" si="67"/>
        <v>-1.1437563272765905</v>
      </c>
      <c r="X51" s="8">
        <f t="shared" si="68"/>
        <v>0.985671967064361</v>
      </c>
      <c r="Y51" s="8">
        <f t="shared" si="69"/>
        <v>-0.70942078662922237</v>
      </c>
      <c r="Z51" s="8">
        <f t="shared" si="70"/>
        <v>-0.62530039477143307</v>
      </c>
      <c r="AA51" s="8">
        <f t="shared" si="71"/>
        <v>-1.4486347736463845</v>
      </c>
      <c r="AB51" s="8">
        <f t="shared" si="72"/>
        <v>-2.3834416549116555</v>
      </c>
      <c r="AC51" s="8">
        <f t="shared" si="73"/>
        <v>-0.53495003385091167</v>
      </c>
      <c r="AD51" s="8">
        <f t="shared" si="74"/>
        <v>-1.4377400766778181</v>
      </c>
      <c r="AE51" s="8">
        <f t="shared" si="75"/>
        <v>-1.5500018065813137</v>
      </c>
      <c r="AF51" s="8">
        <f t="shared" si="76"/>
        <v>-0.47392563269912369</v>
      </c>
      <c r="AG51" s="8">
        <f t="shared" si="77"/>
        <v>-0.5962789407950142</v>
      </c>
      <c r="AH51" s="8">
        <f t="shared" si="78"/>
        <v>-1.5815182237882475</v>
      </c>
      <c r="AI51" s="8">
        <f t="shared" si="79"/>
        <v>-1.3916241978281341</v>
      </c>
      <c r="AJ51" s="8">
        <f t="shared" si="80"/>
        <v>-0.51838698479799161</v>
      </c>
      <c r="AK51" s="8">
        <f t="shared" si="81"/>
        <v>-1.8006518407746142</v>
      </c>
      <c r="AL51" s="8">
        <f t="shared" si="82"/>
        <v>-0.9312692505126785</v>
      </c>
      <c r="AM51" s="8"/>
      <c r="AN51" s="8">
        <f t="shared" ref="AN51:BE51" si="98">(B51/B47-1)*100</f>
        <v>-2.5532272307367765</v>
      </c>
      <c r="AO51" s="8">
        <f t="shared" si="98"/>
        <v>-3.9110439790655538</v>
      </c>
      <c r="AP51" s="8">
        <f t="shared" si="98"/>
        <v>-3.4742735041234041</v>
      </c>
      <c r="AQ51" s="8">
        <f t="shared" si="98"/>
        <v>1.271859356907501</v>
      </c>
      <c r="AR51" s="8">
        <f t="shared" si="98"/>
        <v>-2.1884193539362773</v>
      </c>
      <c r="AS51" s="8">
        <f t="shared" si="98"/>
        <v>-2.1504201233172204</v>
      </c>
      <c r="AT51" s="8">
        <f t="shared" si="98"/>
        <v>-2.9464089087317458</v>
      </c>
      <c r="AU51" s="8">
        <f t="shared" si="98"/>
        <v>-5.582583783980521</v>
      </c>
      <c r="AV51" s="8">
        <f t="shared" si="98"/>
        <v>-2.6867296576669086</v>
      </c>
      <c r="AW51" s="8">
        <f t="shared" si="98"/>
        <v>-3.9072504071712366</v>
      </c>
      <c r="AX51" s="8">
        <f t="shared" si="98"/>
        <v>-3.7996535040077384</v>
      </c>
      <c r="AY51" s="8">
        <f t="shared" si="98"/>
        <v>-2.84431307565296</v>
      </c>
      <c r="AZ51" s="8">
        <f t="shared" si="98"/>
        <v>-1.1055421294420942</v>
      </c>
      <c r="BA51" s="8">
        <f t="shared" si="98"/>
        <v>-3.4039000100695382</v>
      </c>
      <c r="BB51" s="8">
        <f t="shared" si="98"/>
        <v>-2.6656101380739927</v>
      </c>
      <c r="BC51" s="8">
        <f t="shared" si="98"/>
        <v>-1.5135912010105668</v>
      </c>
      <c r="BD51" s="8">
        <f t="shared" si="98"/>
        <v>-3.7973030530024099</v>
      </c>
      <c r="BE51" s="8">
        <f t="shared" si="98"/>
        <v>-2.5272244097070518</v>
      </c>
      <c r="BG51" s="17">
        <f t="shared" si="35"/>
        <v>-5.575146131175579</v>
      </c>
      <c r="BH51" s="17">
        <f t="shared" si="18"/>
        <v>-3.4716499907499809</v>
      </c>
      <c r="BI51" s="17">
        <f t="shared" si="19"/>
        <v>-4.575025309106362</v>
      </c>
      <c r="BJ51" s="17">
        <f t="shared" si="20"/>
        <v>3.942687868257444</v>
      </c>
      <c r="BK51" s="17">
        <f t="shared" si="21"/>
        <v>-2.8376831465168895</v>
      </c>
      <c r="BL51" s="17">
        <f t="shared" si="22"/>
        <v>-2.5012015790857323</v>
      </c>
      <c r="BM51" s="17">
        <f t="shared" si="23"/>
        <v>-5.794539094585538</v>
      </c>
      <c r="BN51" s="17">
        <f t="shared" si="24"/>
        <v>-9.533766619646622</v>
      </c>
      <c r="BO51" s="17">
        <f t="shared" si="25"/>
        <v>-2.1398001354036467</v>
      </c>
      <c r="BP51" s="17">
        <f t="shared" si="26"/>
        <v>-5.7509603067112725</v>
      </c>
      <c r="BQ51" s="17">
        <f t="shared" si="27"/>
        <v>-6.2000072263252548</v>
      </c>
      <c r="BR51" s="17">
        <f t="shared" si="28"/>
        <v>-1.8957025307964948</v>
      </c>
      <c r="BS51" s="17">
        <f t="shared" si="29"/>
        <v>-2.3851157631800568</v>
      </c>
      <c r="BT51" s="17">
        <f t="shared" si="30"/>
        <v>-6.3260728951529899</v>
      </c>
      <c r="BU51" s="17">
        <f t="shared" si="31"/>
        <v>-5.5664967913125363</v>
      </c>
      <c r="BV51" s="17">
        <f t="shared" si="32"/>
        <v>-2.0735479391919664</v>
      </c>
      <c r="BW51" s="17">
        <f t="shared" si="33"/>
        <v>-7.2026073630984566</v>
      </c>
      <c r="BX51" s="17">
        <f t="shared" si="34"/>
        <v>-3.725077002050714</v>
      </c>
    </row>
    <row r="52" spans="1:76" x14ac:dyDescent="0.25">
      <c r="A52" s="1">
        <v>201202</v>
      </c>
      <c r="B52" s="18">
        <v>97.239263261453331</v>
      </c>
      <c r="C52" s="18">
        <v>96.243457121185259</v>
      </c>
      <c r="D52" s="18">
        <v>100.93959345883333</v>
      </c>
      <c r="E52" s="18">
        <v>94.973552050629678</v>
      </c>
      <c r="F52" s="18">
        <v>98.127546585043703</v>
      </c>
      <c r="G52" s="18">
        <v>99.955848039957843</v>
      </c>
      <c r="H52" s="18">
        <v>99.187973465813542</v>
      </c>
      <c r="I52" s="18">
        <v>97.256892953343723</v>
      </c>
      <c r="J52" s="18">
        <v>95.432395471356187</v>
      </c>
      <c r="K52" s="18">
        <v>95.537531334414183</v>
      </c>
      <c r="L52" s="18">
        <v>96.991086007310912</v>
      </c>
      <c r="M52" s="18">
        <v>96.330068745586871</v>
      </c>
      <c r="N52" s="18">
        <v>96.61328271364836</v>
      </c>
      <c r="O52" s="18">
        <v>92.135200550624887</v>
      </c>
      <c r="P52" s="18">
        <v>96.360941984525951</v>
      </c>
      <c r="Q52" s="18">
        <v>96.682824522771469</v>
      </c>
      <c r="R52" s="18">
        <v>98.61189896758745</v>
      </c>
      <c r="S52" s="18">
        <v>96.524692829895443</v>
      </c>
      <c r="U52" s="8">
        <f t="shared" si="65"/>
        <v>-1.2578495290899272</v>
      </c>
      <c r="V52" s="8">
        <f t="shared" si="66"/>
        <v>-2.1096616763722764</v>
      </c>
      <c r="W52" s="8">
        <f t="shared" si="67"/>
        <v>-1.5374912050095446</v>
      </c>
      <c r="X52" s="8">
        <f t="shared" si="68"/>
        <v>-1.3136291101588649</v>
      </c>
      <c r="Y52" s="8">
        <f t="shared" si="69"/>
        <v>-0.3701689056545554</v>
      </c>
      <c r="Z52" s="8">
        <f t="shared" si="70"/>
        <v>-0.67969444853568373</v>
      </c>
      <c r="AA52" s="8">
        <f t="shared" si="71"/>
        <v>-1.1056440638602782</v>
      </c>
      <c r="AB52" s="8">
        <f t="shared" si="72"/>
        <v>-1.088576733361879</v>
      </c>
      <c r="AC52" s="8">
        <f t="shared" si="73"/>
        <v>-1.1485292267926828</v>
      </c>
      <c r="AD52" s="8">
        <f t="shared" si="74"/>
        <v>-1.3372437786730473</v>
      </c>
      <c r="AE52" s="8">
        <f t="shared" si="75"/>
        <v>-0.45338594060013726</v>
      </c>
      <c r="AF52" s="8">
        <f t="shared" si="76"/>
        <v>-0.58019039443946152</v>
      </c>
      <c r="AG52" s="8">
        <f t="shared" si="77"/>
        <v>-0.35937442625639804</v>
      </c>
      <c r="AH52" s="8">
        <f t="shared" si="78"/>
        <v>-0.34933522781025461</v>
      </c>
      <c r="AI52" s="8">
        <f t="shared" si="79"/>
        <v>-0.8550007126403858</v>
      </c>
      <c r="AJ52" s="8">
        <f t="shared" si="80"/>
        <v>-0.99675361145252772</v>
      </c>
      <c r="AK52" s="8">
        <f t="shared" si="81"/>
        <v>-0.29758589625116239</v>
      </c>
      <c r="AL52" s="8">
        <f t="shared" si="82"/>
        <v>-0.95841549124797698</v>
      </c>
      <c r="AM52" s="8"/>
      <c r="AN52" s="8">
        <f t="shared" ref="AN52:BE52" si="99">(B52/B48-1)*100</f>
        <v>-3.4169649025713844</v>
      </c>
      <c r="AO52" s="8">
        <f t="shared" si="99"/>
        <v>-5.5266007348020896</v>
      </c>
      <c r="AP52" s="8">
        <f t="shared" si="99"/>
        <v>-4.3615149821391475</v>
      </c>
      <c r="AQ52" s="8">
        <f t="shared" si="99"/>
        <v>-0.97470098529393034</v>
      </c>
      <c r="AR52" s="8">
        <f t="shared" si="99"/>
        <v>-2.5034528957762259</v>
      </c>
      <c r="AS52" s="8">
        <f t="shared" si="99"/>
        <v>-2.2892952689179569</v>
      </c>
      <c r="AT52" s="8">
        <f t="shared" si="99"/>
        <v>-4.3192058077274442</v>
      </c>
      <c r="AU52" s="8">
        <f t="shared" si="99"/>
        <v>-6.0147534357231418</v>
      </c>
      <c r="AV52" s="8">
        <f t="shared" si="99"/>
        <v>-3.1602578705700157</v>
      </c>
      <c r="AW52" s="8">
        <f t="shared" si="99"/>
        <v>-4.4399124316545358</v>
      </c>
      <c r="AX52" s="8">
        <f t="shared" si="99"/>
        <v>-3.8262745995715552</v>
      </c>
      <c r="AY52" s="8">
        <f t="shared" si="99"/>
        <v>-2.981397248839579</v>
      </c>
      <c r="AZ52" s="8">
        <f t="shared" si="99"/>
        <v>-1.4971018905056255</v>
      </c>
      <c r="BA52" s="8">
        <f t="shared" si="99"/>
        <v>-3.3153441673821171</v>
      </c>
      <c r="BB52" s="8">
        <f t="shared" si="99"/>
        <v>-3.3821506295526826</v>
      </c>
      <c r="BC52" s="8">
        <f t="shared" si="99"/>
        <v>-2.3499436080475555</v>
      </c>
      <c r="BD52" s="8">
        <f t="shared" si="99"/>
        <v>-3.4201838154782171</v>
      </c>
      <c r="BE52" s="8">
        <f t="shared" si="99"/>
        <v>-3.160747277860243</v>
      </c>
      <c r="BG52" s="17">
        <f t="shared" si="35"/>
        <v>-5.0313981163597088</v>
      </c>
      <c r="BH52" s="17">
        <f t="shared" si="18"/>
        <v>-8.4386467054891057</v>
      </c>
      <c r="BI52" s="17">
        <f t="shared" si="19"/>
        <v>-6.1499648200381785</v>
      </c>
      <c r="BJ52" s="17">
        <f t="shared" si="20"/>
        <v>-5.2545164406354594</v>
      </c>
      <c r="BK52" s="17">
        <f t="shared" si="21"/>
        <v>-1.4806756226182216</v>
      </c>
      <c r="BL52" s="17">
        <f t="shared" si="22"/>
        <v>-2.7187777941427349</v>
      </c>
      <c r="BM52" s="17">
        <f t="shared" si="23"/>
        <v>-4.422576255441113</v>
      </c>
      <c r="BN52" s="17">
        <f t="shared" si="24"/>
        <v>-4.354306933447516</v>
      </c>
      <c r="BO52" s="17">
        <f t="shared" si="25"/>
        <v>-4.5941169071707311</v>
      </c>
      <c r="BP52" s="17">
        <f t="shared" si="26"/>
        <v>-5.3489751146921893</v>
      </c>
      <c r="BQ52" s="17">
        <f t="shared" si="27"/>
        <v>-1.813543762400549</v>
      </c>
      <c r="BR52" s="17">
        <f t="shared" si="28"/>
        <v>-2.3207615777578461</v>
      </c>
      <c r="BS52" s="17">
        <f t="shared" si="29"/>
        <v>-1.4374977050255922</v>
      </c>
      <c r="BT52" s="17">
        <f t="shared" si="30"/>
        <v>-1.3973409112410184</v>
      </c>
      <c r="BU52" s="17">
        <f t="shared" si="31"/>
        <v>-3.4200028505615432</v>
      </c>
      <c r="BV52" s="17">
        <f t="shared" si="32"/>
        <v>-3.9870144458101109</v>
      </c>
      <c r="BW52" s="17">
        <f t="shared" si="33"/>
        <v>-1.1903435850046495</v>
      </c>
      <c r="BX52" s="17">
        <f t="shared" si="34"/>
        <v>-3.8336619649919079</v>
      </c>
    </row>
    <row r="53" spans="1:76" x14ac:dyDescent="0.25">
      <c r="A53" s="1">
        <v>201203</v>
      </c>
      <c r="B53" s="18">
        <v>96.225068937591729</v>
      </c>
      <c r="C53" s="18">
        <v>96.525038303756915</v>
      </c>
      <c r="D53" s="18">
        <v>100.34018644396562</v>
      </c>
      <c r="E53" s="18">
        <v>93.73184014647893</v>
      </c>
      <c r="F53" s="18">
        <v>96.809621288250398</v>
      </c>
      <c r="G53" s="18">
        <v>98.965646032660501</v>
      </c>
      <c r="H53" s="18">
        <v>98.632521245187817</v>
      </c>
      <c r="I53" s="18">
        <v>96.895533300244168</v>
      </c>
      <c r="J53" s="18">
        <v>95.175256220802297</v>
      </c>
      <c r="K53" s="18">
        <v>95.163481333884377</v>
      </c>
      <c r="L53" s="18">
        <v>96.55897908265888</v>
      </c>
      <c r="M53" s="18">
        <v>95.62447262592849</v>
      </c>
      <c r="N53" s="18">
        <v>96.117456633851148</v>
      </c>
      <c r="O53" s="18">
        <v>92.138999922840426</v>
      </c>
      <c r="P53" s="18">
        <v>95.891516151355049</v>
      </c>
      <c r="Q53" s="18">
        <v>96.811853422274822</v>
      </c>
      <c r="R53" s="18">
        <v>97.991579186081026</v>
      </c>
      <c r="S53" s="18">
        <v>96.023085709579547</v>
      </c>
      <c r="U53" s="8">
        <f t="shared" si="65"/>
        <v>-1.0429884902919073</v>
      </c>
      <c r="V53" s="8">
        <f t="shared" si="66"/>
        <v>0.29257176642887295</v>
      </c>
      <c r="W53" s="8">
        <f t="shared" si="67"/>
        <v>-0.59382745098153222</v>
      </c>
      <c r="X53" s="8">
        <f t="shared" si="68"/>
        <v>-1.3074291498424762</v>
      </c>
      <c r="Y53" s="8">
        <f t="shared" si="69"/>
        <v>-1.3430737266534098</v>
      </c>
      <c r="Z53" s="8">
        <f t="shared" si="70"/>
        <v>-0.99063939400674261</v>
      </c>
      <c r="AA53" s="8">
        <f t="shared" si="71"/>
        <v>-0.55999956569046105</v>
      </c>
      <c r="AB53" s="8">
        <f t="shared" si="72"/>
        <v>-0.37155171435808709</v>
      </c>
      <c r="AC53" s="8">
        <f t="shared" si="73"/>
        <v>-0.26944650114234525</v>
      </c>
      <c r="AD53" s="8">
        <f t="shared" si="74"/>
        <v>-0.39152152594408296</v>
      </c>
      <c r="AE53" s="8">
        <f t="shared" si="75"/>
        <v>-0.44551199748341652</v>
      </c>
      <c r="AF53" s="8">
        <f t="shared" si="76"/>
        <v>-0.73247754190013392</v>
      </c>
      <c r="AG53" s="8">
        <f t="shared" si="77"/>
        <v>-0.51320694822759583</v>
      </c>
      <c r="AH53" s="8">
        <f t="shared" si="78"/>
        <v>4.1236923486787092E-3</v>
      </c>
      <c r="AI53" s="8">
        <f t="shared" si="79"/>
        <v>-0.48715363663245359</v>
      </c>
      <c r="AJ53" s="8">
        <f t="shared" si="80"/>
        <v>0.13345586472079951</v>
      </c>
      <c r="AK53" s="8">
        <f t="shared" si="81"/>
        <v>-0.62905165401014873</v>
      </c>
      <c r="AL53" s="8">
        <f t="shared" si="82"/>
        <v>-0.51966715004198027</v>
      </c>
      <c r="AM53" s="8"/>
      <c r="AN53" s="8">
        <f t="shared" ref="AN53:BE53" si="100">(B53/B49-1)*100</f>
        <v>-3.8766472350260428</v>
      </c>
      <c r="AO53" s="8">
        <f t="shared" si="100"/>
        <v>-4.525432833215004</v>
      </c>
      <c r="AP53" s="8">
        <f t="shared" si="100"/>
        <v>-4.1932221587555834</v>
      </c>
      <c r="AQ53" s="8">
        <f t="shared" si="100"/>
        <v>-3.2830145294888591</v>
      </c>
      <c r="AR53" s="8">
        <f t="shared" si="100"/>
        <v>-3.1067295860873756</v>
      </c>
      <c r="AS53" s="8">
        <f t="shared" si="100"/>
        <v>-2.679918005629478</v>
      </c>
      <c r="AT53" s="8">
        <f t="shared" si="100"/>
        <v>-4.0900117875081516</v>
      </c>
      <c r="AU53" s="8">
        <f t="shared" si="100"/>
        <v>-5.0806970717826472</v>
      </c>
      <c r="AV53" s="8">
        <f t="shared" si="100"/>
        <v>-2.7129227955225765</v>
      </c>
      <c r="AW53" s="8">
        <f t="shared" si="100"/>
        <v>-4.0233522007375289</v>
      </c>
      <c r="AX53" s="8">
        <f t="shared" si="100"/>
        <v>-3.2252744855435278</v>
      </c>
      <c r="AY53" s="8">
        <f t="shared" si="100"/>
        <v>-2.4860534870780993</v>
      </c>
      <c r="AZ53" s="8">
        <f t="shared" si="100"/>
        <v>-1.6862868544199272</v>
      </c>
      <c r="BA53" s="8">
        <f t="shared" si="100"/>
        <v>-2.7936265217199385</v>
      </c>
      <c r="BB53" s="8">
        <f t="shared" si="100"/>
        <v>-2.885286999825587</v>
      </c>
      <c r="BC53" s="8">
        <f t="shared" si="100"/>
        <v>-1.6164774057741749</v>
      </c>
      <c r="BD53" s="8">
        <f t="shared" si="100"/>
        <v>-3.0932835841951167</v>
      </c>
      <c r="BE53" s="8">
        <f t="shared" si="100"/>
        <v>-3.0378436542199294</v>
      </c>
      <c r="BG53" s="17">
        <f t="shared" si="35"/>
        <v>-4.1719539611676293</v>
      </c>
      <c r="BH53" s="17">
        <f t="shared" si="18"/>
        <v>1.1702870657154918</v>
      </c>
      <c r="BI53" s="17">
        <f t="shared" si="19"/>
        <v>-2.3753098039261289</v>
      </c>
      <c r="BJ53" s="17">
        <f t="shared" si="20"/>
        <v>-5.2297165993699046</v>
      </c>
      <c r="BK53" s="17">
        <f t="shared" si="21"/>
        <v>-5.3722949066136394</v>
      </c>
      <c r="BL53" s="17">
        <f t="shared" si="22"/>
        <v>-3.9625575760269705</v>
      </c>
      <c r="BM53" s="17">
        <f t="shared" si="23"/>
        <v>-2.2399982627618442</v>
      </c>
      <c r="BN53" s="17">
        <f t="shared" si="24"/>
        <v>-1.4862068574323484</v>
      </c>
      <c r="BO53" s="17">
        <f t="shared" si="25"/>
        <v>-1.077786004569381</v>
      </c>
      <c r="BP53" s="17">
        <f t="shared" si="26"/>
        <v>-1.5660861037763318</v>
      </c>
      <c r="BQ53" s="17">
        <f t="shared" si="27"/>
        <v>-1.7820479899336661</v>
      </c>
      <c r="BR53" s="17">
        <f t="shared" si="28"/>
        <v>-2.9299101676005357</v>
      </c>
      <c r="BS53" s="17">
        <f t="shared" si="29"/>
        <v>-2.0528277929103833</v>
      </c>
      <c r="BT53" s="17">
        <f t="shared" si="30"/>
        <v>1.6494769394714837E-2</v>
      </c>
      <c r="BU53" s="17">
        <f t="shared" si="31"/>
        <v>-1.9486145465298144</v>
      </c>
      <c r="BV53" s="17">
        <f t="shared" si="32"/>
        <v>0.53382345888319804</v>
      </c>
      <c r="BW53" s="17">
        <f t="shared" si="33"/>
        <v>-2.5162066160405949</v>
      </c>
      <c r="BX53" s="17">
        <f t="shared" si="34"/>
        <v>-2.0786686001679211</v>
      </c>
    </row>
    <row r="54" spans="1:76" x14ac:dyDescent="0.25">
      <c r="A54" s="1">
        <v>201204</v>
      </c>
      <c r="B54" s="18">
        <v>95.512498297714259</v>
      </c>
      <c r="C54" s="18">
        <v>95.711999031334244</v>
      </c>
      <c r="D54" s="18">
        <v>99.48574240277118</v>
      </c>
      <c r="E54" s="18">
        <v>92.866632983940875</v>
      </c>
      <c r="F54" s="18">
        <v>96.708821575547248</v>
      </c>
      <c r="G54" s="18">
        <v>98.254317295748521</v>
      </c>
      <c r="H54" s="18">
        <v>98.370546021024097</v>
      </c>
      <c r="I54" s="18">
        <v>96.929560425484851</v>
      </c>
      <c r="J54" s="18">
        <v>93.898918783094558</v>
      </c>
      <c r="K54" s="18">
        <v>94.724726545289485</v>
      </c>
      <c r="L54" s="18">
        <v>97.133479052994417</v>
      </c>
      <c r="M54" s="18">
        <v>95.305130739371407</v>
      </c>
      <c r="N54" s="18">
        <v>95.196199505133379</v>
      </c>
      <c r="O54" s="18">
        <v>92.283683626945333</v>
      </c>
      <c r="P54" s="18">
        <v>94.579857536628296</v>
      </c>
      <c r="Q54" s="18">
        <v>96.172287761002821</v>
      </c>
      <c r="R54" s="18">
        <v>96.639925518168511</v>
      </c>
      <c r="S54" s="18">
        <v>95.311715471928821</v>
      </c>
      <c r="U54" s="8">
        <f t="shared" si="65"/>
        <v>-0.74052494609239128</v>
      </c>
      <c r="V54" s="8">
        <f t="shared" si="66"/>
        <v>-0.84230919428811557</v>
      </c>
      <c r="W54" s="8">
        <f t="shared" si="67"/>
        <v>-0.85154719307961591</v>
      </c>
      <c r="X54" s="8">
        <f t="shared" si="68"/>
        <v>-0.92306644272208693</v>
      </c>
      <c r="Y54" s="8">
        <f t="shared" si="69"/>
        <v>-0.10412158560461071</v>
      </c>
      <c r="Z54" s="8">
        <f t="shared" si="70"/>
        <v>-0.7187632935546473</v>
      </c>
      <c r="AA54" s="8">
        <f t="shared" si="71"/>
        <v>-0.2656073482218746</v>
      </c>
      <c r="AB54" s="8">
        <f t="shared" si="72"/>
        <v>3.5117331090228632E-2</v>
      </c>
      <c r="AC54" s="8">
        <f t="shared" si="73"/>
        <v>-1.3410391402012056</v>
      </c>
      <c r="AD54" s="8">
        <f t="shared" si="74"/>
        <v>-0.46105373872936672</v>
      </c>
      <c r="AE54" s="8">
        <f t="shared" si="75"/>
        <v>0.5949731198418462</v>
      </c>
      <c r="AF54" s="8">
        <f t="shared" si="76"/>
        <v>-0.33395414143230218</v>
      </c>
      <c r="AG54" s="8">
        <f t="shared" si="77"/>
        <v>-0.95847014786002438</v>
      </c>
      <c r="AH54" s="8">
        <f t="shared" si="78"/>
        <v>0.15702764760423538</v>
      </c>
      <c r="AI54" s="8">
        <f t="shared" si="79"/>
        <v>-1.3678567900172078</v>
      </c>
      <c r="AJ54" s="8">
        <f t="shared" si="80"/>
        <v>-0.66062743214132524</v>
      </c>
      <c r="AK54" s="8">
        <f t="shared" si="81"/>
        <v>-1.379356960199396</v>
      </c>
      <c r="AL54" s="8">
        <f t="shared" si="82"/>
        <v>-0.74083251167563757</v>
      </c>
      <c r="AM54" s="8"/>
      <c r="AN54" s="8">
        <f t="shared" ref="AN54:BE54" si="101">(B54/B50-1)*100</f>
        <v>-4.3631180138337662</v>
      </c>
      <c r="AO54" s="8">
        <f t="shared" si="101"/>
        <v>-3.4951248339114449</v>
      </c>
      <c r="AP54" s="8">
        <f t="shared" si="101"/>
        <v>-4.0656150957582682</v>
      </c>
      <c r="AQ54" s="8">
        <f t="shared" si="101"/>
        <v>-2.5517696359055875</v>
      </c>
      <c r="AR54" s="8">
        <f t="shared" si="101"/>
        <v>-2.5071898130271997</v>
      </c>
      <c r="AS54" s="8">
        <f t="shared" si="101"/>
        <v>-2.9808846990171833</v>
      </c>
      <c r="AT54" s="8">
        <f t="shared" si="101"/>
        <v>-3.3414632938169042</v>
      </c>
      <c r="AU54" s="8">
        <f t="shared" si="101"/>
        <v>-3.7710393891141503</v>
      </c>
      <c r="AV54" s="8">
        <f t="shared" si="101"/>
        <v>-3.2572548273991586</v>
      </c>
      <c r="AW54" s="8">
        <f t="shared" si="101"/>
        <v>-3.5830827414603972</v>
      </c>
      <c r="AX54" s="8">
        <f t="shared" si="101"/>
        <v>-1.85248067657513</v>
      </c>
      <c r="AY54" s="8">
        <f t="shared" si="101"/>
        <v>-2.1041655143406612</v>
      </c>
      <c r="AZ54" s="8">
        <f t="shared" si="101"/>
        <v>-2.4062829607515934</v>
      </c>
      <c r="BA54" s="8">
        <f t="shared" si="101"/>
        <v>-1.7672736536101685</v>
      </c>
      <c r="BB54" s="8">
        <f t="shared" si="101"/>
        <v>-4.0417678788110978</v>
      </c>
      <c r="BC54" s="8">
        <f t="shared" si="101"/>
        <v>-2.0300533048497993</v>
      </c>
      <c r="BD54" s="8">
        <f t="shared" si="101"/>
        <v>-4.0507590267447764</v>
      </c>
      <c r="BE54" s="8">
        <f t="shared" si="101"/>
        <v>-3.1137745533987293</v>
      </c>
      <c r="BG54" s="17">
        <f t="shared" si="35"/>
        <v>-2.9620997843695651</v>
      </c>
      <c r="BH54" s="17">
        <f t="shared" si="18"/>
        <v>-3.3692367771524623</v>
      </c>
      <c r="BI54" s="17">
        <f t="shared" si="19"/>
        <v>-3.4061887723184636</v>
      </c>
      <c r="BJ54" s="17">
        <f t="shared" si="20"/>
        <v>-3.6922657708883477</v>
      </c>
      <c r="BK54" s="17">
        <f t="shared" si="21"/>
        <v>-0.41648634241844285</v>
      </c>
      <c r="BL54" s="17">
        <f t="shared" si="22"/>
        <v>-2.8750531742185892</v>
      </c>
      <c r="BM54" s="17">
        <f t="shared" si="23"/>
        <v>-1.0624293928874984</v>
      </c>
      <c r="BN54" s="17">
        <f t="shared" si="24"/>
        <v>0.14046932436091453</v>
      </c>
      <c r="BO54" s="17">
        <f t="shared" si="25"/>
        <v>-5.3641565608048225</v>
      </c>
      <c r="BP54" s="17">
        <f t="shared" si="26"/>
        <v>-1.8442149549174669</v>
      </c>
      <c r="BQ54" s="17">
        <f t="shared" si="27"/>
        <v>2.3798924793673848</v>
      </c>
      <c r="BR54" s="17">
        <f t="shared" si="28"/>
        <v>-1.3358165657292087</v>
      </c>
      <c r="BS54" s="17">
        <f t="shared" si="29"/>
        <v>-3.8338805914400975</v>
      </c>
      <c r="BT54" s="17">
        <f t="shared" si="30"/>
        <v>0.62811059041694151</v>
      </c>
      <c r="BU54" s="17">
        <f t="shared" si="31"/>
        <v>-5.4714271600688313</v>
      </c>
      <c r="BV54" s="17">
        <f t="shared" si="32"/>
        <v>-2.642509728565301</v>
      </c>
      <c r="BW54" s="17">
        <f t="shared" si="33"/>
        <v>-5.5174278407975841</v>
      </c>
      <c r="BX54" s="17">
        <f t="shared" si="34"/>
        <v>-2.9633300467025503</v>
      </c>
    </row>
    <row r="55" spans="1:76" x14ac:dyDescent="0.25">
      <c r="A55" s="1">
        <v>201301</v>
      </c>
      <c r="B55" s="18">
        <v>94.760136612604754</v>
      </c>
      <c r="C55" s="18">
        <v>96.503752724956371</v>
      </c>
      <c r="D55" s="18">
        <v>98.845653568210892</v>
      </c>
      <c r="E55" s="18">
        <v>93.398954438621672</v>
      </c>
      <c r="F55" s="18">
        <v>96.343894824556713</v>
      </c>
      <c r="G55" s="18">
        <v>96.972013547437982</v>
      </c>
      <c r="H55" s="18">
        <v>97.515476857631327</v>
      </c>
      <c r="I55" s="18">
        <v>97.417009726325276</v>
      </c>
      <c r="J55" s="18">
        <v>93.820844345865495</v>
      </c>
      <c r="K55" s="18">
        <v>94.357643595935613</v>
      </c>
      <c r="L55" s="18">
        <v>96.90327083898454</v>
      </c>
      <c r="M55" s="18">
        <v>95.060231654631281</v>
      </c>
      <c r="N55" s="18">
        <v>95.030130348858378</v>
      </c>
      <c r="O55" s="18">
        <v>91.420477766276719</v>
      </c>
      <c r="P55" s="18">
        <v>94.640748907572871</v>
      </c>
      <c r="Q55" s="18">
        <v>95.415804187100733</v>
      </c>
      <c r="R55" s="18">
        <v>95.83066365234437</v>
      </c>
      <c r="S55" s="18">
        <v>95.01858342708455</v>
      </c>
      <c r="U55" s="8">
        <f t="shared" si="65"/>
        <v>-0.78771019344963111</v>
      </c>
      <c r="V55" s="8">
        <f t="shared" si="66"/>
        <v>0.8272251145469367</v>
      </c>
      <c r="W55" s="8">
        <f t="shared" si="67"/>
        <v>-0.64339755536916288</v>
      </c>
      <c r="X55" s="8">
        <f t="shared" si="68"/>
        <v>0.57321067597320141</v>
      </c>
      <c r="Y55" s="8">
        <f t="shared" si="69"/>
        <v>-0.37734587708263545</v>
      </c>
      <c r="Z55" s="8">
        <f t="shared" si="70"/>
        <v>-1.3050864161528564</v>
      </c>
      <c r="AA55" s="8">
        <f t="shared" si="71"/>
        <v>-0.8692329136914867</v>
      </c>
      <c r="AB55" s="8">
        <f t="shared" si="72"/>
        <v>0.50289024184233533</v>
      </c>
      <c r="AC55" s="8">
        <f t="shared" si="73"/>
        <v>-8.3147322930754441E-2</v>
      </c>
      <c r="AD55" s="8">
        <f t="shared" si="74"/>
        <v>-0.38752600587171893</v>
      </c>
      <c r="AE55" s="8">
        <f t="shared" si="75"/>
        <v>-0.23700192380042839</v>
      </c>
      <c r="AF55" s="8">
        <f t="shared" si="76"/>
        <v>-0.25696316960085452</v>
      </c>
      <c r="AG55" s="8">
        <f t="shared" si="77"/>
        <v>-0.17444935526659267</v>
      </c>
      <c r="AH55" s="8">
        <f t="shared" si="78"/>
        <v>-0.93538296992792258</v>
      </c>
      <c r="AI55" s="8">
        <f t="shared" si="79"/>
        <v>6.4380907870353887E-2</v>
      </c>
      <c r="AJ55" s="8">
        <f t="shared" si="80"/>
        <v>-0.78659205423293743</v>
      </c>
      <c r="AK55" s="8">
        <f t="shared" si="81"/>
        <v>-0.83739909926978662</v>
      </c>
      <c r="AL55" s="8">
        <f t="shared" si="82"/>
        <v>-0.30755090640520732</v>
      </c>
      <c r="AM55" s="8"/>
      <c r="AN55" s="8">
        <f t="shared" ref="AN55:BE55" si="102">(B55/B51-1)*100</f>
        <v>-3.7752924671226373</v>
      </c>
      <c r="AO55" s="8">
        <f t="shared" si="102"/>
        <v>-1.8449119938538816</v>
      </c>
      <c r="AP55" s="8">
        <f t="shared" si="102"/>
        <v>-3.580045249777708</v>
      </c>
      <c r="AQ55" s="8">
        <f t="shared" si="102"/>
        <v>-2.9497827612094518</v>
      </c>
      <c r="AR55" s="8">
        <f t="shared" si="102"/>
        <v>-2.1811274979438244</v>
      </c>
      <c r="AS55" s="8">
        <f t="shared" si="102"/>
        <v>-3.64455702859805</v>
      </c>
      <c r="AT55" s="8">
        <f t="shared" si="102"/>
        <v>-2.7731897258206573</v>
      </c>
      <c r="AU55" s="8">
        <f t="shared" si="102"/>
        <v>-0.92573606034074274</v>
      </c>
      <c r="AV55" s="8">
        <f t="shared" si="102"/>
        <v>-2.8178177130990578</v>
      </c>
      <c r="AW55" s="8">
        <f t="shared" si="102"/>
        <v>-2.5557280192021969</v>
      </c>
      <c r="AX55" s="8">
        <f t="shared" si="102"/>
        <v>-0.54351486924506531</v>
      </c>
      <c r="AY55" s="8">
        <f t="shared" si="102"/>
        <v>-1.890756902455859</v>
      </c>
      <c r="AZ55" s="8">
        <f t="shared" si="102"/>
        <v>-1.9921343074599807</v>
      </c>
      <c r="BA55" s="8">
        <f t="shared" si="102"/>
        <v>-1.1223579179707954</v>
      </c>
      <c r="BB55" s="8">
        <f t="shared" si="102"/>
        <v>-2.6248935538293217</v>
      </c>
      <c r="BC55" s="8">
        <f t="shared" si="102"/>
        <v>-2.2941828817586107</v>
      </c>
      <c r="BD55" s="8">
        <f t="shared" si="102"/>
        <v>-3.109577938017638</v>
      </c>
      <c r="BE55" s="8">
        <f t="shared" si="102"/>
        <v>-2.5037968576595571</v>
      </c>
      <c r="BG55" s="17">
        <f t="shared" si="35"/>
        <v>-3.1508407737985245</v>
      </c>
      <c r="BH55" s="17">
        <f t="shared" si="18"/>
        <v>3.3089004581877468</v>
      </c>
      <c r="BI55" s="17">
        <f t="shared" si="19"/>
        <v>-2.5735902214766515</v>
      </c>
      <c r="BJ55" s="17">
        <f t="shared" si="20"/>
        <v>2.2928427038928056</v>
      </c>
      <c r="BK55" s="17">
        <f t="shared" si="21"/>
        <v>-1.5093835083305418</v>
      </c>
      <c r="BL55" s="17">
        <f t="shared" si="22"/>
        <v>-5.2203456646114255</v>
      </c>
      <c r="BM55" s="17">
        <f t="shared" si="23"/>
        <v>-3.4769316547659468</v>
      </c>
      <c r="BN55" s="17">
        <f t="shared" si="24"/>
        <v>2.0115609673693413</v>
      </c>
      <c r="BO55" s="17">
        <f t="shared" si="25"/>
        <v>-0.33258929172301777</v>
      </c>
      <c r="BP55" s="17">
        <f t="shared" si="26"/>
        <v>-1.5501040234868757</v>
      </c>
      <c r="BQ55" s="17">
        <f t="shared" si="27"/>
        <v>-0.94800769520171357</v>
      </c>
      <c r="BR55" s="17">
        <f t="shared" si="28"/>
        <v>-1.0278526784034181</v>
      </c>
      <c r="BS55" s="17">
        <f t="shared" si="29"/>
        <v>-0.69779742106637066</v>
      </c>
      <c r="BT55" s="17">
        <f t="shared" si="30"/>
        <v>-3.7415318797116903</v>
      </c>
      <c r="BU55" s="17">
        <f t="shared" si="31"/>
        <v>0.25752363148141555</v>
      </c>
      <c r="BV55" s="17">
        <f t="shared" si="32"/>
        <v>-3.1463682169317497</v>
      </c>
      <c r="BW55" s="17">
        <f t="shared" si="33"/>
        <v>-3.3495963970791465</v>
      </c>
      <c r="BX55" s="17">
        <f t="shared" si="34"/>
        <v>-1.2302036256208293</v>
      </c>
    </row>
    <row r="56" spans="1:76" x14ac:dyDescent="0.25">
      <c r="A56" s="1">
        <v>201302</v>
      </c>
      <c r="B56" s="18">
        <v>95.2643069573936</v>
      </c>
      <c r="C56" s="18">
        <v>96.923630140030753</v>
      </c>
      <c r="D56" s="18">
        <v>97.82534969755261</v>
      </c>
      <c r="E56" s="18">
        <v>93.298212561085592</v>
      </c>
      <c r="F56" s="18">
        <v>96.444491497238261</v>
      </c>
      <c r="G56" s="18">
        <v>96.047814668710032</v>
      </c>
      <c r="H56" s="18">
        <v>97.165936567777607</v>
      </c>
      <c r="I56" s="18">
        <v>97.808601139456826</v>
      </c>
      <c r="J56" s="18">
        <v>93.873599637909066</v>
      </c>
      <c r="K56" s="18">
        <v>94.125808113378596</v>
      </c>
      <c r="L56" s="18">
        <v>96.735991141869889</v>
      </c>
      <c r="M56" s="18">
        <v>95.060393002439696</v>
      </c>
      <c r="N56" s="18">
        <v>94.662635580746013</v>
      </c>
      <c r="O56" s="18">
        <v>91.171040643418138</v>
      </c>
      <c r="P56" s="18">
        <v>94.715598045640263</v>
      </c>
      <c r="Q56" s="18">
        <v>94.703259097445198</v>
      </c>
      <c r="R56" s="18">
        <v>95.552377586535698</v>
      </c>
      <c r="S56" s="18">
        <v>94.934822809903167</v>
      </c>
      <c r="U56" s="8">
        <f t="shared" si="65"/>
        <v>0.53204898474341622</v>
      </c>
      <c r="V56" s="8">
        <f t="shared" si="66"/>
        <v>0.43508920971297993</v>
      </c>
      <c r="W56" s="8">
        <f t="shared" si="67"/>
        <v>-1.0322192568175903</v>
      </c>
      <c r="X56" s="8">
        <f t="shared" si="68"/>
        <v>-0.10786189004104996</v>
      </c>
      <c r="Y56" s="8">
        <f t="shared" si="69"/>
        <v>0.10441416434818773</v>
      </c>
      <c r="Z56" s="8">
        <f t="shared" si="70"/>
        <v>-0.95305732542703137</v>
      </c>
      <c r="AA56" s="8">
        <f t="shared" si="71"/>
        <v>-0.3584459627511638</v>
      </c>
      <c r="AB56" s="8">
        <f t="shared" si="72"/>
        <v>0.4019743720646396</v>
      </c>
      <c r="AC56" s="8">
        <f t="shared" si="73"/>
        <v>5.62298201549849E-2</v>
      </c>
      <c r="AD56" s="8">
        <f t="shared" si="74"/>
        <v>-0.24569867762891384</v>
      </c>
      <c r="AE56" s="8">
        <f t="shared" si="75"/>
        <v>-0.17262543943702413</v>
      </c>
      <c r="AF56" s="8">
        <f t="shared" si="76"/>
        <v>1.6973218517346567E-4</v>
      </c>
      <c r="AG56" s="8">
        <f t="shared" si="77"/>
        <v>-0.38671394721156993</v>
      </c>
      <c r="AH56" s="8">
        <f t="shared" si="78"/>
        <v>-0.27284600666416248</v>
      </c>
      <c r="AI56" s="8">
        <f t="shared" si="79"/>
        <v>7.9087643463693347E-2</v>
      </c>
      <c r="AJ56" s="8">
        <f t="shared" si="80"/>
        <v>-0.74677889656340479</v>
      </c>
      <c r="AK56" s="8">
        <f t="shared" si="81"/>
        <v>-0.29039354962441255</v>
      </c>
      <c r="AL56" s="8">
        <f t="shared" si="82"/>
        <v>-8.8151826895688234E-2</v>
      </c>
      <c r="AM56" s="8"/>
      <c r="AN56" s="8">
        <f t="shared" ref="AN56:BE56" si="103">(B56/B52-1)*100</f>
        <v>-2.0310276300114949</v>
      </c>
      <c r="AO56" s="8">
        <f t="shared" si="103"/>
        <v>0.70672130780697895</v>
      </c>
      <c r="AP56" s="8">
        <f t="shared" si="103"/>
        <v>-3.0852549079770308</v>
      </c>
      <c r="AQ56" s="8">
        <f t="shared" si="103"/>
        <v>-1.76400635057955</v>
      </c>
      <c r="AR56" s="8">
        <f t="shared" si="103"/>
        <v>-1.7151708632058726</v>
      </c>
      <c r="AS56" s="8">
        <f t="shared" si="103"/>
        <v>-3.9097596067471208</v>
      </c>
      <c r="AT56" s="8">
        <f t="shared" si="103"/>
        <v>-2.0385907962247596</v>
      </c>
      <c r="AU56" s="8">
        <f t="shared" si="103"/>
        <v>0.56726898151864269</v>
      </c>
      <c r="AV56" s="8">
        <f t="shared" si="103"/>
        <v>-1.6334032335120319</v>
      </c>
      <c r="AW56" s="8">
        <f t="shared" si="103"/>
        <v>-1.4776634913184705</v>
      </c>
      <c r="AX56" s="8">
        <f t="shared" si="103"/>
        <v>-0.26300856701593212</v>
      </c>
      <c r="AY56" s="8">
        <f t="shared" si="103"/>
        <v>-1.3180471681178418</v>
      </c>
      <c r="AZ56" s="8">
        <f t="shared" si="103"/>
        <v>-2.0190258296924446</v>
      </c>
      <c r="BA56" s="8">
        <f t="shared" si="103"/>
        <v>-1.0464620486466236</v>
      </c>
      <c r="BB56" s="8">
        <f t="shared" si="103"/>
        <v>-1.7074801314726717</v>
      </c>
      <c r="BC56" s="8">
        <f t="shared" si="103"/>
        <v>-2.0474840646179437</v>
      </c>
      <c r="BD56" s="8">
        <f t="shared" si="103"/>
        <v>-3.1025884432642203</v>
      </c>
      <c r="BE56" s="8">
        <f t="shared" si="103"/>
        <v>-1.6471122294002938</v>
      </c>
      <c r="BG56" s="17">
        <f t="shared" si="35"/>
        <v>2.1281959389736649</v>
      </c>
      <c r="BH56" s="17">
        <f t="shared" si="18"/>
        <v>1.7403568388519197</v>
      </c>
      <c r="BI56" s="17">
        <f t="shared" si="19"/>
        <v>-4.1288770272703612</v>
      </c>
      <c r="BJ56" s="17">
        <f t="shared" si="20"/>
        <v>-0.43144756016419983</v>
      </c>
      <c r="BK56" s="17">
        <f t="shared" si="21"/>
        <v>0.41765665739275093</v>
      </c>
      <c r="BL56" s="17">
        <f t="shared" si="22"/>
        <v>-3.8122293017081255</v>
      </c>
      <c r="BM56" s="17">
        <f t="shared" si="23"/>
        <v>-1.4337838510046552</v>
      </c>
      <c r="BN56" s="17">
        <f t="shared" si="24"/>
        <v>1.6078974882585584</v>
      </c>
      <c r="BO56" s="17">
        <f t="shared" si="25"/>
        <v>0.2249192806199396</v>
      </c>
      <c r="BP56" s="17">
        <f t="shared" si="26"/>
        <v>-0.98279471051565537</v>
      </c>
      <c r="BQ56" s="17">
        <f t="shared" si="27"/>
        <v>-0.69050175774809652</v>
      </c>
      <c r="BR56" s="17">
        <f t="shared" si="28"/>
        <v>6.7892874069386266E-4</v>
      </c>
      <c r="BS56" s="17">
        <f t="shared" si="29"/>
        <v>-1.5468557888462797</v>
      </c>
      <c r="BT56" s="17">
        <f t="shared" si="30"/>
        <v>-1.0913840266566499</v>
      </c>
      <c r="BU56" s="17">
        <f t="shared" si="31"/>
        <v>0.31635057385477339</v>
      </c>
      <c r="BV56" s="17">
        <f t="shared" si="32"/>
        <v>-2.9871155862536192</v>
      </c>
      <c r="BW56" s="17">
        <f t="shared" si="33"/>
        <v>-1.1615741984976502</v>
      </c>
      <c r="BX56" s="17">
        <f t="shared" si="34"/>
        <v>-0.35260730758275294</v>
      </c>
    </row>
    <row r="57" spans="1:76" x14ac:dyDescent="0.25">
      <c r="A57" s="1">
        <v>201303</v>
      </c>
      <c r="B57" s="18">
        <v>94.947411433484277</v>
      </c>
      <c r="C57" s="18">
        <v>97.911565176788869</v>
      </c>
      <c r="D57" s="18">
        <v>97.331503643974031</v>
      </c>
      <c r="E57" s="18">
        <v>93.069783619392737</v>
      </c>
      <c r="F57" s="18">
        <v>96.468878018494578</v>
      </c>
      <c r="G57" s="18">
        <v>95.983478849025389</v>
      </c>
      <c r="H57" s="18">
        <v>96.882879142582354</v>
      </c>
      <c r="I57" s="18">
        <v>97.60376165327807</v>
      </c>
      <c r="J57" s="18">
        <v>94.415719420363956</v>
      </c>
      <c r="K57" s="18">
        <v>94.310896264101956</v>
      </c>
      <c r="L57" s="18">
        <v>96.507889952706222</v>
      </c>
      <c r="M57" s="18">
        <v>94.857082990553707</v>
      </c>
      <c r="N57" s="18">
        <v>94.230514417741162</v>
      </c>
      <c r="O57" s="18">
        <v>91.055760313947331</v>
      </c>
      <c r="P57" s="18">
        <v>95.110657090121734</v>
      </c>
      <c r="Q57" s="18">
        <v>94.502801891460436</v>
      </c>
      <c r="R57" s="18">
        <v>95.14166895649376</v>
      </c>
      <c r="S57" s="18">
        <v>94.899917914607684</v>
      </c>
      <c r="U57" s="8">
        <f t="shared" si="65"/>
        <v>-0.332648747501052</v>
      </c>
      <c r="V57" s="8">
        <f t="shared" si="66"/>
        <v>1.0192922358879919</v>
      </c>
      <c r="W57" s="8">
        <f t="shared" si="67"/>
        <v>-0.50482421489461693</v>
      </c>
      <c r="X57" s="8">
        <f t="shared" si="68"/>
        <v>-0.24483742552227072</v>
      </c>
      <c r="Y57" s="8">
        <f t="shared" si="69"/>
        <v>2.5285551178444443E-2</v>
      </c>
      <c r="Z57" s="8">
        <f t="shared" si="70"/>
        <v>-6.6983116593077874E-2</v>
      </c>
      <c r="AA57" s="8">
        <f t="shared" si="71"/>
        <v>-0.29131343266352028</v>
      </c>
      <c r="AB57" s="8">
        <f t="shared" si="72"/>
        <v>-0.20942890890208732</v>
      </c>
      <c r="AC57" s="8">
        <f t="shared" si="73"/>
        <v>0.57749972787446424</v>
      </c>
      <c r="AD57" s="8">
        <f t="shared" si="74"/>
        <v>0.19663910932952167</v>
      </c>
      <c r="AE57" s="8">
        <f t="shared" si="75"/>
        <v>-0.23579764518992796</v>
      </c>
      <c r="AF57" s="8">
        <f t="shared" si="76"/>
        <v>-0.21387457537732635</v>
      </c>
      <c r="AG57" s="8">
        <f t="shared" si="77"/>
        <v>-0.45648545527370299</v>
      </c>
      <c r="AH57" s="8">
        <f t="shared" si="78"/>
        <v>-0.12644402066406268</v>
      </c>
      <c r="AI57" s="8">
        <f t="shared" si="79"/>
        <v>0.41710030093575767</v>
      </c>
      <c r="AJ57" s="8">
        <f t="shared" si="80"/>
        <v>-0.2116687513135096</v>
      </c>
      <c r="AK57" s="8">
        <f t="shared" si="81"/>
        <v>-0.42982565208279366</v>
      </c>
      <c r="AL57" s="8">
        <f t="shared" si="82"/>
        <v>-3.6767220143629764E-2</v>
      </c>
      <c r="AM57" s="8"/>
      <c r="AN57" s="8">
        <f t="shared" ref="AN57:BE57" si="104">(B57/B53-1)*100</f>
        <v>-1.3277802949001716</v>
      </c>
      <c r="AO57" s="8">
        <f t="shared" si="104"/>
        <v>1.4364427068846775</v>
      </c>
      <c r="AP57" s="8">
        <f t="shared" si="104"/>
        <v>-2.9984823694460316</v>
      </c>
      <c r="AQ57" s="8">
        <f t="shared" si="104"/>
        <v>-0.70633044870512807</v>
      </c>
      <c r="AR57" s="8">
        <f t="shared" si="104"/>
        <v>-0.35197252630629894</v>
      </c>
      <c r="AS57" s="8">
        <f t="shared" si="104"/>
        <v>-3.0133357414258044</v>
      </c>
      <c r="AT57" s="8">
        <f t="shared" si="104"/>
        <v>-1.773899805578405</v>
      </c>
      <c r="AU57" s="8">
        <f t="shared" si="104"/>
        <v>0.73091950569006414</v>
      </c>
      <c r="AV57" s="8">
        <f t="shared" si="104"/>
        <v>-0.79804019510727464</v>
      </c>
      <c r="AW57" s="8">
        <f t="shared" si="104"/>
        <v>-0.89591622524936021</v>
      </c>
      <c r="AX57" s="8">
        <f t="shared" si="104"/>
        <v>-5.2909766070463604E-2</v>
      </c>
      <c r="AY57" s="8">
        <f t="shared" si="104"/>
        <v>-0.80250339092244882</v>
      </c>
      <c r="AZ57" s="8">
        <f t="shared" si="104"/>
        <v>-1.9631628657196809</v>
      </c>
      <c r="BA57" s="8">
        <f t="shared" si="104"/>
        <v>-1.1756580924475291</v>
      </c>
      <c r="BB57" s="8">
        <f t="shared" si="104"/>
        <v>-0.81431506411975274</v>
      </c>
      <c r="BC57" s="8">
        <f t="shared" si="104"/>
        <v>-2.3850917518774772</v>
      </c>
      <c r="BD57" s="8">
        <f t="shared" si="104"/>
        <v>-2.9083215652392247</v>
      </c>
      <c r="BE57" s="8">
        <f t="shared" si="104"/>
        <v>-1.1696851717188816</v>
      </c>
      <c r="BG57" s="17">
        <f t="shared" si="35"/>
        <v>-1.330594990004208</v>
      </c>
      <c r="BH57" s="17">
        <f t="shared" si="18"/>
        <v>4.0771689435519676</v>
      </c>
      <c r="BI57" s="17">
        <f t="shared" si="19"/>
        <v>-2.0192968595784677</v>
      </c>
      <c r="BJ57" s="17">
        <f t="shared" si="20"/>
        <v>-0.9793497020890829</v>
      </c>
      <c r="BK57" s="17">
        <f t="shared" si="21"/>
        <v>0.10114220471377777</v>
      </c>
      <c r="BL57" s="17">
        <f t="shared" si="22"/>
        <v>-0.2679324663723115</v>
      </c>
      <c r="BM57" s="17">
        <f t="shared" si="23"/>
        <v>-1.1652537306540811</v>
      </c>
      <c r="BN57" s="17">
        <f t="shared" si="24"/>
        <v>-0.83771563560834927</v>
      </c>
      <c r="BO57" s="17">
        <f t="shared" si="25"/>
        <v>2.309998911497857</v>
      </c>
      <c r="BP57" s="17">
        <f t="shared" si="26"/>
        <v>0.78655643731808667</v>
      </c>
      <c r="BQ57" s="17">
        <f t="shared" si="27"/>
        <v>-0.94319058075971185</v>
      </c>
      <c r="BR57" s="17">
        <f t="shared" si="28"/>
        <v>-0.85549830150930539</v>
      </c>
      <c r="BS57" s="17">
        <f t="shared" si="29"/>
        <v>-1.825941821094812</v>
      </c>
      <c r="BT57" s="17">
        <f t="shared" si="30"/>
        <v>-0.50577608265625074</v>
      </c>
      <c r="BU57" s="17">
        <f t="shared" si="31"/>
        <v>1.6684012037430307</v>
      </c>
      <c r="BV57" s="17">
        <f t="shared" si="32"/>
        <v>-0.84667500525403838</v>
      </c>
      <c r="BW57" s="17">
        <f t="shared" si="33"/>
        <v>-1.7193026083311747</v>
      </c>
      <c r="BX57" s="17">
        <f t="shared" si="34"/>
        <v>-0.14706888057451906</v>
      </c>
    </row>
    <row r="58" spans="1:76" x14ac:dyDescent="0.25">
      <c r="A58" s="1">
        <v>201304</v>
      </c>
      <c r="B58" s="18">
        <v>95.139238653029707</v>
      </c>
      <c r="C58" s="18">
        <v>97.924271687716896</v>
      </c>
      <c r="D58" s="18">
        <v>97.127487216544154</v>
      </c>
      <c r="E58" s="18">
        <v>93.262294965362358</v>
      </c>
      <c r="F58" s="18">
        <v>96.964889487951382</v>
      </c>
      <c r="G58" s="18">
        <v>96.654426880168145</v>
      </c>
      <c r="H58" s="18">
        <v>97.100751905516177</v>
      </c>
      <c r="I58" s="18">
        <v>97.611806210144451</v>
      </c>
      <c r="J58" s="18">
        <v>94.576702796565328</v>
      </c>
      <c r="K58" s="18">
        <v>94.900725852705563</v>
      </c>
      <c r="L58" s="18">
        <v>96.665427802360981</v>
      </c>
      <c r="M58" s="18">
        <v>94.998171142702404</v>
      </c>
      <c r="N58" s="18">
        <v>94.001479370855805</v>
      </c>
      <c r="O58" s="18">
        <v>91.567124328092916</v>
      </c>
      <c r="P58" s="18">
        <v>95.797680068052131</v>
      </c>
      <c r="Q58" s="18">
        <v>94.696216828717795</v>
      </c>
      <c r="R58" s="18">
        <v>95.743451408424491</v>
      </c>
      <c r="S58" s="18">
        <v>95.057562861001642</v>
      </c>
      <c r="U58" s="8">
        <f t="shared" si="65"/>
        <v>0.20203522839568056</v>
      </c>
      <c r="V58" s="8">
        <f t="shared" si="66"/>
        <v>1.2977538358294183E-2</v>
      </c>
      <c r="W58" s="8">
        <f t="shared" si="67"/>
        <v>-0.20960985887584771</v>
      </c>
      <c r="X58" s="8">
        <f t="shared" si="68"/>
        <v>0.20684623782611933</v>
      </c>
      <c r="Y58" s="8">
        <f t="shared" si="69"/>
        <v>0.51416734561970934</v>
      </c>
      <c r="Z58" s="8">
        <f t="shared" si="70"/>
        <v>0.69902449795355981</v>
      </c>
      <c r="AA58" s="8">
        <f t="shared" si="71"/>
        <v>0.2248826261791681</v>
      </c>
      <c r="AB58" s="8">
        <f t="shared" si="72"/>
        <v>8.2420561770435441E-3</v>
      </c>
      <c r="AC58" s="8">
        <f t="shared" si="73"/>
        <v>0.17050484515679365</v>
      </c>
      <c r="AD58" s="8">
        <f t="shared" si="74"/>
        <v>0.62540980095437959</v>
      </c>
      <c r="AE58" s="8">
        <f t="shared" si="75"/>
        <v>0.16323831111835219</v>
      </c>
      <c r="AF58" s="8">
        <f t="shared" si="76"/>
        <v>0.14873760366713729</v>
      </c>
      <c r="AG58" s="8">
        <f t="shared" si="77"/>
        <v>-0.24305825803943026</v>
      </c>
      <c r="AH58" s="8">
        <f t="shared" si="78"/>
        <v>0.56159435974447725</v>
      </c>
      <c r="AI58" s="8">
        <f t="shared" si="79"/>
        <v>0.72234069130592271</v>
      </c>
      <c r="AJ58" s="8">
        <f t="shared" si="80"/>
        <v>0.20466582300862068</v>
      </c>
      <c r="AK58" s="8">
        <f t="shared" si="81"/>
        <v>0.63251197769709222</v>
      </c>
      <c r="AL58" s="8">
        <f t="shared" si="82"/>
        <v>0.16611705242548513</v>
      </c>
      <c r="AM58" s="8"/>
      <c r="AN58" s="8">
        <f t="shared" ref="AN58:BE58" si="105">(B58/B54-1)*100</f>
        <v>-0.39079665105302697</v>
      </c>
      <c r="AO58" s="8">
        <f t="shared" si="105"/>
        <v>2.3113848616393318</v>
      </c>
      <c r="AP58" s="8">
        <f t="shared" si="105"/>
        <v>-2.3704453816905335</v>
      </c>
      <c r="AQ58" s="8">
        <f t="shared" si="105"/>
        <v>0.42605397515587118</v>
      </c>
      <c r="AR58" s="8">
        <f t="shared" si="105"/>
        <v>0.26478237272709038</v>
      </c>
      <c r="AS58" s="8">
        <f t="shared" si="105"/>
        <v>-1.6283156400798693</v>
      </c>
      <c r="AT58" s="8">
        <f t="shared" si="105"/>
        <v>-1.2908275564888494</v>
      </c>
      <c r="AU58" s="8">
        <f t="shared" si="105"/>
        <v>0.7038572976755475</v>
      </c>
      <c r="AV58" s="8">
        <f t="shared" si="105"/>
        <v>0.72182302230385798</v>
      </c>
      <c r="AW58" s="8">
        <f t="shared" si="105"/>
        <v>0.18580080812578004</v>
      </c>
      <c r="AX58" s="8">
        <f t="shared" si="105"/>
        <v>-0.48186398263164731</v>
      </c>
      <c r="AY58" s="8">
        <f t="shared" si="105"/>
        <v>-0.32208087254865791</v>
      </c>
      <c r="AZ58" s="8">
        <f t="shared" si="105"/>
        <v>-1.2550082256310602</v>
      </c>
      <c r="BA58" s="8">
        <f t="shared" si="105"/>
        <v>-0.77647453015540213</v>
      </c>
      <c r="BB58" s="8">
        <f t="shared" si="105"/>
        <v>1.2876129898506283</v>
      </c>
      <c r="BC58" s="8">
        <f t="shared" si="105"/>
        <v>-1.5348194023970807</v>
      </c>
      <c r="BD58" s="8">
        <f t="shared" si="105"/>
        <v>-0.92764362652109078</v>
      </c>
      <c r="BE58" s="8">
        <f t="shared" si="105"/>
        <v>-0.26665411452176935</v>
      </c>
      <c r="BG58" s="17">
        <f t="shared" si="35"/>
        <v>0.80814091358272222</v>
      </c>
      <c r="BH58" s="17">
        <f t="shared" si="18"/>
        <v>5.1910153433176731E-2</v>
      </c>
      <c r="BI58" s="17">
        <f t="shared" si="19"/>
        <v>-0.83843943550339084</v>
      </c>
      <c r="BJ58" s="17">
        <f t="shared" si="20"/>
        <v>0.82738495130447731</v>
      </c>
      <c r="BK58" s="17">
        <f t="shared" si="21"/>
        <v>2.0566693824788373</v>
      </c>
      <c r="BL58" s="17">
        <f t="shared" si="22"/>
        <v>2.7960979918142392</v>
      </c>
      <c r="BM58" s="17">
        <f t="shared" si="23"/>
        <v>0.8995305047166724</v>
      </c>
      <c r="BN58" s="17">
        <f t="shared" si="24"/>
        <v>3.2968224708174176E-2</v>
      </c>
      <c r="BO58" s="17">
        <f t="shared" si="25"/>
        <v>0.6820193806271746</v>
      </c>
      <c r="BP58" s="17">
        <f t="shared" si="26"/>
        <v>2.5016392038175184</v>
      </c>
      <c r="BQ58" s="17">
        <f t="shared" si="27"/>
        <v>0.65295324447340874</v>
      </c>
      <c r="BR58" s="17">
        <f t="shared" si="28"/>
        <v>0.59495041466854914</v>
      </c>
      <c r="BS58" s="17">
        <f t="shared" si="29"/>
        <v>-0.97223303215772106</v>
      </c>
      <c r="BT58" s="17">
        <f t="shared" si="30"/>
        <v>2.246377438977909</v>
      </c>
      <c r="BU58" s="17">
        <f t="shared" si="31"/>
        <v>2.8893627652236908</v>
      </c>
      <c r="BV58" s="17">
        <f t="shared" si="32"/>
        <v>0.81866329203448274</v>
      </c>
      <c r="BW58" s="17">
        <f t="shared" si="33"/>
        <v>2.5300479107883689</v>
      </c>
      <c r="BX58" s="17">
        <f t="shared" si="34"/>
        <v>0.66446820970194054</v>
      </c>
    </row>
    <row r="59" spans="1:76" x14ac:dyDescent="0.25">
      <c r="A59" s="1">
        <v>201401</v>
      </c>
      <c r="B59" s="18">
        <v>95.800791867075375</v>
      </c>
      <c r="C59" s="18">
        <v>97.920648152052777</v>
      </c>
      <c r="D59" s="18">
        <v>97.083355418364491</v>
      </c>
      <c r="E59" s="18">
        <v>94.26458601811062</v>
      </c>
      <c r="F59" s="18">
        <v>96.938996340844682</v>
      </c>
      <c r="G59" s="18">
        <v>97.594532253703434</v>
      </c>
      <c r="H59" s="18">
        <v>97.030904767158006</v>
      </c>
      <c r="I59" s="18">
        <v>96.420767134978831</v>
      </c>
      <c r="J59" s="18">
        <v>94.78586225785098</v>
      </c>
      <c r="K59" s="18">
        <v>95.224417772768547</v>
      </c>
      <c r="L59" s="18">
        <v>96.458068050259484</v>
      </c>
      <c r="M59" s="18">
        <v>94.87119214472601</v>
      </c>
      <c r="N59" s="18">
        <v>94.664463025132292</v>
      </c>
      <c r="O59" s="18">
        <v>91.991113142374914</v>
      </c>
      <c r="P59" s="18">
        <v>96.385709667399539</v>
      </c>
      <c r="Q59" s="18">
        <v>95.763235892030039</v>
      </c>
      <c r="R59" s="18">
        <v>95.993495764342768</v>
      </c>
      <c r="S59" s="18">
        <v>95.406879868244346</v>
      </c>
      <c r="U59" s="8">
        <f t="shared" si="65"/>
        <v>0.69535264672269115</v>
      </c>
      <c r="V59" s="8">
        <f t="shared" si="66"/>
        <v>-3.7003447681205337E-3</v>
      </c>
      <c r="W59" s="8">
        <f t="shared" si="67"/>
        <v>-4.5436981275215338E-2</v>
      </c>
      <c r="X59" s="8">
        <f t="shared" si="68"/>
        <v>1.0747012531918898</v>
      </c>
      <c r="Y59" s="8">
        <f t="shared" si="69"/>
        <v>-2.6703631843894016E-2</v>
      </c>
      <c r="Z59" s="8">
        <f t="shared" si="70"/>
        <v>0.97264595516233232</v>
      </c>
      <c r="AA59" s="8">
        <f t="shared" si="71"/>
        <v>-7.1932644173688942E-2</v>
      </c>
      <c r="AB59" s="8">
        <f t="shared" si="72"/>
        <v>-1.2201793219577151</v>
      </c>
      <c r="AC59" s="8">
        <f t="shared" si="73"/>
        <v>0.22115325984195522</v>
      </c>
      <c r="AD59" s="8">
        <f t="shared" si="74"/>
        <v>0.3410847674288453</v>
      </c>
      <c r="AE59" s="8">
        <f t="shared" si="75"/>
        <v>-0.21451283754255757</v>
      </c>
      <c r="AF59" s="8">
        <f t="shared" si="76"/>
        <v>-0.13366467632903722</v>
      </c>
      <c r="AG59" s="8">
        <f t="shared" si="77"/>
        <v>0.70529066001279173</v>
      </c>
      <c r="AH59" s="8">
        <f t="shared" si="78"/>
        <v>0.46303607041628947</v>
      </c>
      <c r="AI59" s="8">
        <f t="shared" si="79"/>
        <v>0.61382446728321938</v>
      </c>
      <c r="AJ59" s="8">
        <f t="shared" si="80"/>
        <v>1.1267810890927432</v>
      </c>
      <c r="AK59" s="8">
        <f t="shared" si="81"/>
        <v>0.26116079192888275</v>
      </c>
      <c r="AL59" s="8">
        <f t="shared" si="82"/>
        <v>0.36747944795669785</v>
      </c>
      <c r="AM59" s="8"/>
      <c r="AN59" s="8">
        <f t="shared" ref="AN59:BE59" si="106">(B59/B55-1)*100</f>
        <v>1.0981994029039877</v>
      </c>
      <c r="AO59" s="8">
        <f t="shared" si="106"/>
        <v>1.4682283197158918</v>
      </c>
      <c r="AP59" s="8">
        <f t="shared" si="106"/>
        <v>-1.7828787470460572</v>
      </c>
      <c r="AQ59" s="8">
        <f t="shared" si="106"/>
        <v>0.92681078143954654</v>
      </c>
      <c r="AR59" s="8">
        <f t="shared" si="106"/>
        <v>0.61768471927738933</v>
      </c>
      <c r="AS59" s="8">
        <f t="shared" si="106"/>
        <v>0.64195707966909765</v>
      </c>
      <c r="AT59" s="8">
        <f t="shared" si="106"/>
        <v>-0.49691813657515294</v>
      </c>
      <c r="AU59" s="8">
        <f t="shared" si="106"/>
        <v>-1.0226577413381954</v>
      </c>
      <c r="AV59" s="8">
        <f t="shared" si="106"/>
        <v>1.028575172941304</v>
      </c>
      <c r="AW59" s="8">
        <f t="shared" si="106"/>
        <v>0.91860515354187378</v>
      </c>
      <c r="AX59" s="8">
        <f t="shared" si="106"/>
        <v>-0.45943009443386584</v>
      </c>
      <c r="AY59" s="8">
        <f t="shared" si="106"/>
        <v>-0.19886287526846846</v>
      </c>
      <c r="AZ59" s="8">
        <f t="shared" si="106"/>
        <v>-0.38479093144848653</v>
      </c>
      <c r="BA59" s="8">
        <f t="shared" si="106"/>
        <v>0.62418769846845912</v>
      </c>
      <c r="BB59" s="8">
        <f t="shared" si="106"/>
        <v>1.8437731949171532</v>
      </c>
      <c r="BC59" s="8">
        <f t="shared" si="106"/>
        <v>0.36412385546531478</v>
      </c>
      <c r="BD59" s="8">
        <f t="shared" si="106"/>
        <v>0.16991650249769119</v>
      </c>
      <c r="BE59" s="8">
        <f t="shared" si="106"/>
        <v>0.40865315726135165</v>
      </c>
      <c r="BG59" s="17">
        <f t="shared" si="35"/>
        <v>2.7814105868907646</v>
      </c>
      <c r="BH59" s="17">
        <f t="shared" si="18"/>
        <v>-1.4801379072482135E-2</v>
      </c>
      <c r="BI59" s="17">
        <f t="shared" si="19"/>
        <v>-0.18174792510086135</v>
      </c>
      <c r="BJ59" s="17">
        <f t="shared" si="20"/>
        <v>4.2988050127675592</v>
      </c>
      <c r="BK59" s="17">
        <f t="shared" si="21"/>
        <v>-0.10681452737557606</v>
      </c>
      <c r="BL59" s="17">
        <f t="shared" si="22"/>
        <v>3.8905838206493293</v>
      </c>
      <c r="BM59" s="17">
        <f t="shared" si="23"/>
        <v>-0.28773057669475577</v>
      </c>
      <c r="BN59" s="17">
        <f t="shared" si="24"/>
        <v>-4.8807172878308602</v>
      </c>
      <c r="BO59" s="17">
        <f t="shared" si="25"/>
        <v>0.88461303936782087</v>
      </c>
      <c r="BP59" s="17">
        <f t="shared" si="26"/>
        <v>1.3643390697153812</v>
      </c>
      <c r="BQ59" s="17">
        <f t="shared" si="27"/>
        <v>-0.85805135017023026</v>
      </c>
      <c r="BR59" s="17">
        <f t="shared" si="28"/>
        <v>-0.5346587053161489</v>
      </c>
      <c r="BS59" s="17">
        <f t="shared" si="29"/>
        <v>2.8211626400511669</v>
      </c>
      <c r="BT59" s="17">
        <f t="shared" si="30"/>
        <v>1.8521442816651579</v>
      </c>
      <c r="BU59" s="17">
        <f t="shared" si="31"/>
        <v>2.4552978691328775</v>
      </c>
      <c r="BV59" s="17">
        <f t="shared" si="32"/>
        <v>4.5071243563709729</v>
      </c>
      <c r="BW59" s="17">
        <f t="shared" si="33"/>
        <v>1.044643167715531</v>
      </c>
      <c r="BX59" s="17">
        <f t="shared" si="34"/>
        <v>1.4699177918267914</v>
      </c>
    </row>
    <row r="60" spans="1:76" x14ac:dyDescent="0.25">
      <c r="A60" s="1">
        <v>201402</v>
      </c>
      <c r="B60" s="18">
        <v>96.081330715143181</v>
      </c>
      <c r="C60" s="18">
        <v>98.243734257981274</v>
      </c>
      <c r="D60" s="18">
        <v>97.335629168092566</v>
      </c>
      <c r="E60" s="18">
        <v>95.255866774705297</v>
      </c>
      <c r="F60" s="18">
        <v>96.854780548135622</v>
      </c>
      <c r="G60" s="18">
        <v>97.615594286953581</v>
      </c>
      <c r="H60" s="18">
        <v>97.156659658343287</v>
      </c>
      <c r="I60" s="18">
        <v>95.798011082792328</v>
      </c>
      <c r="J60" s="18">
        <v>95.33925357518217</v>
      </c>
      <c r="K60" s="18">
        <v>96.116903987989517</v>
      </c>
      <c r="L60" s="18">
        <v>96.51019482267256</v>
      </c>
      <c r="M60" s="18">
        <v>95.117566305528243</v>
      </c>
      <c r="N60" s="18">
        <v>95.460991018678598</v>
      </c>
      <c r="O60" s="18">
        <v>92.625467093073269</v>
      </c>
      <c r="P60" s="18">
        <v>96.616882310164513</v>
      </c>
      <c r="Q60" s="18">
        <v>95.995108311098662</v>
      </c>
      <c r="R60" s="18">
        <v>96.34377871609523</v>
      </c>
      <c r="S60" s="18">
        <v>95.85637332741814</v>
      </c>
      <c r="U60" s="8">
        <f t="shared" si="65"/>
        <v>0.29283562546857933</v>
      </c>
      <c r="V60" s="8">
        <f t="shared" si="66"/>
        <v>0.32994686210288116</v>
      </c>
      <c r="W60" s="8">
        <f t="shared" si="67"/>
        <v>0.25985273030679767</v>
      </c>
      <c r="X60" s="8">
        <f t="shared" si="68"/>
        <v>1.0515940274794522</v>
      </c>
      <c r="Y60" s="8">
        <f t="shared" si="69"/>
        <v>-8.6875040889577981E-2</v>
      </c>
      <c r="Z60" s="8">
        <f t="shared" si="70"/>
        <v>2.1581161120165504E-2</v>
      </c>
      <c r="AA60" s="8">
        <f t="shared" si="71"/>
        <v>0.12960292546695396</v>
      </c>
      <c r="AB60" s="8">
        <f t="shared" si="72"/>
        <v>-0.64587336389339001</v>
      </c>
      <c r="AC60" s="8">
        <f t="shared" si="73"/>
        <v>0.58383318371444393</v>
      </c>
      <c r="AD60" s="8">
        <f t="shared" si="74"/>
        <v>0.93724512692814343</v>
      </c>
      <c r="AE60" s="8">
        <f t="shared" si="75"/>
        <v>5.40408630057998E-2</v>
      </c>
      <c r="AF60" s="8">
        <f t="shared" si="76"/>
        <v>0.25969333285744689</v>
      </c>
      <c r="AG60" s="8">
        <f t="shared" si="77"/>
        <v>0.8414223966334955</v>
      </c>
      <c r="AH60" s="8">
        <f t="shared" si="78"/>
        <v>0.68958177483575689</v>
      </c>
      <c r="AI60" s="8">
        <f t="shared" si="79"/>
        <v>0.23984120007278786</v>
      </c>
      <c r="AJ60" s="8">
        <f t="shared" si="80"/>
        <v>0.24213093564429133</v>
      </c>
      <c r="AK60" s="8">
        <f t="shared" si="81"/>
        <v>0.36490279780245771</v>
      </c>
      <c r="AL60" s="8">
        <f t="shared" si="82"/>
        <v>0.47113317173199665</v>
      </c>
      <c r="AM60" s="8"/>
      <c r="AN60" s="8">
        <f t="shared" ref="AN60:BE60" si="107">(B60/B56-1)*100</f>
        <v>0.85763890363994566</v>
      </c>
      <c r="AO60" s="8">
        <f t="shared" si="107"/>
        <v>1.3620044111464891</v>
      </c>
      <c r="AP60" s="8">
        <f t="shared" si="107"/>
        <v>-0.5006069806794633</v>
      </c>
      <c r="AQ60" s="8">
        <f t="shared" si="107"/>
        <v>2.0982762261795296</v>
      </c>
      <c r="AR60" s="8">
        <f t="shared" si="107"/>
        <v>0.42541470697587958</v>
      </c>
      <c r="AS60" s="8">
        <f t="shared" si="107"/>
        <v>1.632290774809575</v>
      </c>
      <c r="AT60" s="8">
        <f t="shared" si="107"/>
        <v>-9.5474913966886454E-3</v>
      </c>
      <c r="AU60" s="8">
        <f t="shared" si="107"/>
        <v>-2.0556372683397939</v>
      </c>
      <c r="AV60" s="8">
        <f t="shared" si="107"/>
        <v>1.561305780247535</v>
      </c>
      <c r="AW60" s="8">
        <f t="shared" si="107"/>
        <v>2.1153559417121492</v>
      </c>
      <c r="AX60" s="8">
        <f t="shared" si="107"/>
        <v>-0.23341500565822182</v>
      </c>
      <c r="AY60" s="8">
        <f t="shared" si="107"/>
        <v>6.014418969115809E-2</v>
      </c>
      <c r="AZ60" s="8">
        <f t="shared" si="107"/>
        <v>0.8433691213378447</v>
      </c>
      <c r="BA60" s="8">
        <f t="shared" si="107"/>
        <v>1.5952724016210285</v>
      </c>
      <c r="BB60" s="8">
        <f t="shared" si="107"/>
        <v>2.0073613045320071</v>
      </c>
      <c r="BC60" s="8">
        <f t="shared" si="107"/>
        <v>1.3641021713140855</v>
      </c>
      <c r="BD60" s="8">
        <f t="shared" si="107"/>
        <v>0.82823802981020211</v>
      </c>
      <c r="BE60" s="8">
        <f t="shared" si="107"/>
        <v>0.9707191631465717</v>
      </c>
      <c r="BG60" s="17">
        <f t="shared" si="35"/>
        <v>1.1713425018743173</v>
      </c>
      <c r="BH60" s="17">
        <f t="shared" si="18"/>
        <v>1.3197874484115246</v>
      </c>
      <c r="BI60" s="17">
        <f t="shared" si="19"/>
        <v>1.0394109212271907</v>
      </c>
      <c r="BJ60" s="17">
        <f t="shared" si="20"/>
        <v>4.2063761099178087</v>
      </c>
      <c r="BK60" s="17">
        <f t="shared" si="21"/>
        <v>-0.34750016355831193</v>
      </c>
      <c r="BL60" s="17">
        <f t="shared" si="22"/>
        <v>8.6324644480662016E-2</v>
      </c>
      <c r="BM60" s="17">
        <f t="shared" si="23"/>
        <v>0.51841170186781582</v>
      </c>
      <c r="BN60" s="17">
        <f t="shared" si="24"/>
        <v>-2.58349345557356</v>
      </c>
      <c r="BO60" s="17">
        <f t="shared" si="25"/>
        <v>2.3353327348577757</v>
      </c>
      <c r="BP60" s="17">
        <f t="shared" si="26"/>
        <v>3.7489805077125737</v>
      </c>
      <c r="BQ60" s="17">
        <f t="shared" si="27"/>
        <v>0.2161634520231992</v>
      </c>
      <c r="BR60" s="17">
        <f t="shared" si="28"/>
        <v>1.0387733314297876</v>
      </c>
      <c r="BS60" s="17">
        <f t="shared" si="29"/>
        <v>3.365689586533982</v>
      </c>
      <c r="BT60" s="17">
        <f t="shared" si="30"/>
        <v>2.7583270993430276</v>
      </c>
      <c r="BU60" s="17">
        <f t="shared" si="31"/>
        <v>0.95936480029115145</v>
      </c>
      <c r="BV60" s="17">
        <f t="shared" si="32"/>
        <v>0.96852374257716534</v>
      </c>
      <c r="BW60" s="17">
        <f t="shared" si="33"/>
        <v>1.4596111912098308</v>
      </c>
      <c r="BX60" s="17">
        <f t="shared" si="34"/>
        <v>1.8845326869279866</v>
      </c>
    </row>
    <row r="61" spans="1:76" x14ac:dyDescent="0.25">
      <c r="A61" s="1">
        <v>201403</v>
      </c>
      <c r="B61" s="18">
        <v>96.773441099899827</v>
      </c>
      <c r="C61" s="18">
        <v>98.47376366368519</v>
      </c>
      <c r="D61" s="18">
        <v>97.586358821878576</v>
      </c>
      <c r="E61" s="18">
        <v>96.742814938727832</v>
      </c>
      <c r="F61" s="18">
        <v>97.322623229605952</v>
      </c>
      <c r="G61" s="18">
        <v>97.632431451962802</v>
      </c>
      <c r="H61" s="18">
        <v>97.601068873057784</v>
      </c>
      <c r="I61" s="18">
        <v>96.033599257558322</v>
      </c>
      <c r="J61" s="18">
        <v>96.251532372345068</v>
      </c>
      <c r="K61" s="18">
        <v>96.859900851774356</v>
      </c>
      <c r="L61" s="18">
        <v>97.014858984268145</v>
      </c>
      <c r="M61" s="18">
        <v>95.743557862972267</v>
      </c>
      <c r="N61" s="18">
        <v>96.302084424010786</v>
      </c>
      <c r="O61" s="18">
        <v>93.653369577880738</v>
      </c>
      <c r="P61" s="18">
        <v>96.875369031014444</v>
      </c>
      <c r="Q61" s="18">
        <v>96.558999173343153</v>
      </c>
      <c r="R61" s="18">
        <v>96.651265727331065</v>
      </c>
      <c r="S61" s="18">
        <v>96.560277954476874</v>
      </c>
      <c r="U61" s="8">
        <f t="shared" si="65"/>
        <v>0.72033805069642298</v>
      </c>
      <c r="V61" s="8">
        <f t="shared" si="66"/>
        <v>0.23414155359757771</v>
      </c>
      <c r="W61" s="8">
        <f t="shared" si="67"/>
        <v>0.25759288343738529</v>
      </c>
      <c r="X61" s="8">
        <f t="shared" si="68"/>
        <v>1.5610042870528806</v>
      </c>
      <c r="Y61" s="8">
        <f t="shared" si="69"/>
        <v>0.48303519849266507</v>
      </c>
      <c r="Z61" s="8">
        <f t="shared" si="70"/>
        <v>1.7248437744199485E-2</v>
      </c>
      <c r="AA61" s="8">
        <f t="shared" si="71"/>
        <v>0.45741508227772343</v>
      </c>
      <c r="AB61" s="8">
        <f t="shared" si="72"/>
        <v>0.24592178073759019</v>
      </c>
      <c r="AC61" s="8">
        <f t="shared" si="73"/>
        <v>0.95687637877666099</v>
      </c>
      <c r="AD61" s="8">
        <f t="shared" si="74"/>
        <v>0.77301372907068178</v>
      </c>
      <c r="AE61" s="8">
        <f t="shared" si="75"/>
        <v>0.5229127995470817</v>
      </c>
      <c r="AF61" s="8">
        <f t="shared" si="76"/>
        <v>0.65812402667375647</v>
      </c>
      <c r="AG61" s="8">
        <f t="shared" si="77"/>
        <v>0.88108597695955027</v>
      </c>
      <c r="AH61" s="8">
        <f t="shared" si="78"/>
        <v>1.109740676151838</v>
      </c>
      <c r="AI61" s="8">
        <f t="shared" si="79"/>
        <v>0.26753784087145682</v>
      </c>
      <c r="AJ61" s="8">
        <f t="shared" si="80"/>
        <v>0.58741624668732229</v>
      </c>
      <c r="AK61" s="8">
        <f t="shared" si="81"/>
        <v>0.31915606314543155</v>
      </c>
      <c r="AL61" s="8">
        <f t="shared" si="82"/>
        <v>0.7343326297714059</v>
      </c>
      <c r="AM61" s="8"/>
      <c r="AN61" s="8">
        <f t="shared" ref="AN61:BE61" si="108">(B61/B57-1)*100</f>
        <v>1.9232011055875686</v>
      </c>
      <c r="AO61" s="8">
        <f t="shared" si="108"/>
        <v>0.57419007231802599</v>
      </c>
      <c r="AP61" s="8">
        <f t="shared" si="108"/>
        <v>0.26184243370652727</v>
      </c>
      <c r="AQ61" s="8">
        <f t="shared" si="108"/>
        <v>3.9465347145921204</v>
      </c>
      <c r="AR61" s="8">
        <f t="shared" si="108"/>
        <v>0.88499548107907611</v>
      </c>
      <c r="AS61" s="8">
        <f t="shared" si="108"/>
        <v>1.7179546133466284</v>
      </c>
      <c r="AT61" s="8">
        <f t="shared" si="108"/>
        <v>0.74129684917649818</v>
      </c>
      <c r="AU61" s="8">
        <f t="shared" si="108"/>
        <v>-1.6087109442538772</v>
      </c>
      <c r="AV61" s="8">
        <f t="shared" si="108"/>
        <v>1.9443933311650952</v>
      </c>
      <c r="AW61" s="8">
        <f t="shared" si="108"/>
        <v>2.7027678546647893</v>
      </c>
      <c r="AX61" s="8">
        <f t="shared" si="108"/>
        <v>0.52531355914047229</v>
      </c>
      <c r="AY61" s="8">
        <f t="shared" si="108"/>
        <v>0.93453735290049966</v>
      </c>
      <c r="AZ61" s="8">
        <f t="shared" si="108"/>
        <v>2.1984067677758512</v>
      </c>
      <c r="BA61" s="8">
        <f t="shared" si="108"/>
        <v>2.8527676392764434</v>
      </c>
      <c r="BB61" s="8">
        <f t="shared" si="108"/>
        <v>1.8554302902360931</v>
      </c>
      <c r="BC61" s="8">
        <f t="shared" si="108"/>
        <v>2.1758056276937943</v>
      </c>
      <c r="BD61" s="8">
        <f t="shared" si="108"/>
        <v>1.5866830878567217</v>
      </c>
      <c r="BE61" s="8">
        <f t="shared" si="108"/>
        <v>1.7495905964462599</v>
      </c>
      <c r="BG61" s="17">
        <f t="shared" si="35"/>
        <v>2.8813522027856919</v>
      </c>
      <c r="BH61" s="17">
        <f t="shared" si="18"/>
        <v>0.93656621439031085</v>
      </c>
      <c r="BI61" s="17">
        <f t="shared" si="19"/>
        <v>1.0303715337495412</v>
      </c>
      <c r="BJ61" s="17">
        <f t="shared" si="20"/>
        <v>6.2440171482115225</v>
      </c>
      <c r="BK61" s="17">
        <f t="shared" si="21"/>
        <v>1.9321407939706603</v>
      </c>
      <c r="BL61" s="17">
        <f t="shared" si="22"/>
        <v>6.8993750976797941E-2</v>
      </c>
      <c r="BM61" s="17">
        <f t="shared" si="23"/>
        <v>1.8296603291108937</v>
      </c>
      <c r="BN61" s="17">
        <f t="shared" si="24"/>
        <v>0.98368712295036076</v>
      </c>
      <c r="BO61" s="17">
        <f t="shared" si="25"/>
        <v>3.8275055151066439</v>
      </c>
      <c r="BP61" s="17">
        <f t="shared" si="26"/>
        <v>3.0920549162827271</v>
      </c>
      <c r="BQ61" s="17">
        <f t="shared" si="27"/>
        <v>2.0916511981883268</v>
      </c>
      <c r="BR61" s="17">
        <f t="shared" si="28"/>
        <v>2.6324961066950259</v>
      </c>
      <c r="BS61" s="17">
        <f t="shared" si="29"/>
        <v>3.5243439078382011</v>
      </c>
      <c r="BT61" s="17">
        <f t="shared" si="30"/>
        <v>4.4389627046073521</v>
      </c>
      <c r="BU61" s="17">
        <f t="shared" si="31"/>
        <v>1.0701513634858273</v>
      </c>
      <c r="BV61" s="17">
        <f t="shared" si="32"/>
        <v>2.3496649867492891</v>
      </c>
      <c r="BW61" s="17">
        <f t="shared" si="33"/>
        <v>1.2766242525817262</v>
      </c>
      <c r="BX61" s="17">
        <f t="shared" si="34"/>
        <v>2.9373305190856236</v>
      </c>
    </row>
    <row r="62" spans="1:76" x14ac:dyDescent="0.25">
      <c r="A62" s="1">
        <v>201404</v>
      </c>
      <c r="B62" s="18">
        <v>97.584778376780989</v>
      </c>
      <c r="C62" s="18">
        <v>98.473656946942143</v>
      </c>
      <c r="D62" s="18">
        <v>98.067565937659367</v>
      </c>
      <c r="E62" s="18">
        <v>98.346790541422493</v>
      </c>
      <c r="F62" s="18">
        <v>97.97525869644889</v>
      </c>
      <c r="G62" s="18">
        <v>98.239921084091819</v>
      </c>
      <c r="H62" s="18">
        <v>97.910805810992017</v>
      </c>
      <c r="I62" s="18">
        <v>96.885996044545493</v>
      </c>
      <c r="J62" s="18">
        <v>97.092122080612981</v>
      </c>
      <c r="K62" s="18">
        <v>97.682555112530054</v>
      </c>
      <c r="L62" s="18">
        <v>97.706842804715606</v>
      </c>
      <c r="M62" s="18">
        <v>96.785727940802104</v>
      </c>
      <c r="N62" s="18">
        <v>97.26710458185822</v>
      </c>
      <c r="O62" s="18">
        <v>95.288839565907281</v>
      </c>
      <c r="P62" s="18">
        <v>97.582543697348228</v>
      </c>
      <c r="Q62" s="18">
        <v>97.285989009509336</v>
      </c>
      <c r="R62" s="18">
        <v>97.43779052971901</v>
      </c>
      <c r="S62" s="18">
        <v>97.389924083522544</v>
      </c>
      <c r="U62" s="8">
        <f t="shared" si="65"/>
        <v>0.83838837149916579</v>
      </c>
      <c r="V62" s="8">
        <f t="shared" si="66"/>
        <v>-1.0837073660674434E-4</v>
      </c>
      <c r="W62" s="8">
        <f t="shared" si="67"/>
        <v>0.49310899759988924</v>
      </c>
      <c r="X62" s="8">
        <f t="shared" si="68"/>
        <v>1.6579790485841572</v>
      </c>
      <c r="Y62" s="8">
        <f t="shared" si="69"/>
        <v>0.67058967913680156</v>
      </c>
      <c r="Z62" s="8">
        <f t="shared" si="70"/>
        <v>0.62222114423926556</v>
      </c>
      <c r="AA62" s="8">
        <f t="shared" si="71"/>
        <v>0.31734994453500587</v>
      </c>
      <c r="AB62" s="8">
        <f t="shared" si="72"/>
        <v>0.88760266570981905</v>
      </c>
      <c r="AC62" s="8">
        <f t="shared" si="73"/>
        <v>0.87332605263481522</v>
      </c>
      <c r="AD62" s="8">
        <f t="shared" si="74"/>
        <v>0.84932387243985552</v>
      </c>
      <c r="AE62" s="8">
        <f t="shared" si="75"/>
        <v>0.71327611841365268</v>
      </c>
      <c r="AF62" s="8">
        <f t="shared" si="76"/>
        <v>1.0885015149754373</v>
      </c>
      <c r="AG62" s="8">
        <f t="shared" si="77"/>
        <v>1.0020760854962729</v>
      </c>
      <c r="AH62" s="8">
        <f t="shared" si="78"/>
        <v>1.7463012760758234</v>
      </c>
      <c r="AI62" s="8">
        <f t="shared" si="79"/>
        <v>0.72998397157835182</v>
      </c>
      <c r="AJ62" s="8">
        <f t="shared" si="80"/>
        <v>0.75289702916356838</v>
      </c>
      <c r="AK62" s="8">
        <f t="shared" si="81"/>
        <v>0.81377599814043133</v>
      </c>
      <c r="AL62" s="8">
        <f t="shared" si="82"/>
        <v>0.85920022872842949</v>
      </c>
      <c r="AM62" s="8"/>
      <c r="AN62" s="8">
        <f t="shared" ref="AN62:BE62" si="109">(B62/B58-1)*100</f>
        <v>2.5704848581667772</v>
      </c>
      <c r="AO62" s="8">
        <f t="shared" si="109"/>
        <v>0.56103073299054174</v>
      </c>
      <c r="AP62" s="8">
        <f t="shared" si="109"/>
        <v>0.96788123326954079</v>
      </c>
      <c r="AQ62" s="8">
        <f t="shared" si="109"/>
        <v>5.451823352565488</v>
      </c>
      <c r="AR62" s="8">
        <f t="shared" si="109"/>
        <v>1.041994905406507</v>
      </c>
      <c r="AS62" s="8">
        <f t="shared" si="109"/>
        <v>1.6403741195313959</v>
      </c>
      <c r="AT62" s="8">
        <f t="shared" si="109"/>
        <v>0.8342406104785427</v>
      </c>
      <c r="AU62" s="8">
        <f t="shared" si="109"/>
        <v>-0.7435680106527176</v>
      </c>
      <c r="AV62" s="8">
        <f t="shared" si="109"/>
        <v>2.6596605820128127</v>
      </c>
      <c r="AW62" s="8">
        <f t="shared" si="109"/>
        <v>2.9313045130362259</v>
      </c>
      <c r="AX62" s="8">
        <f t="shared" si="109"/>
        <v>1.0773396715151096</v>
      </c>
      <c r="AY62" s="8">
        <f t="shared" si="109"/>
        <v>1.8816749592100113</v>
      </c>
      <c r="AZ62" s="8">
        <f t="shared" si="109"/>
        <v>3.4740146994057808</v>
      </c>
      <c r="BA62" s="8">
        <f t="shared" si="109"/>
        <v>4.0644666577920985</v>
      </c>
      <c r="BB62" s="8">
        <f t="shared" si="109"/>
        <v>1.8631595546240609</v>
      </c>
      <c r="BC62" s="8">
        <f t="shared" si="109"/>
        <v>2.7348211655337851</v>
      </c>
      <c r="BD62" s="8">
        <f t="shared" si="109"/>
        <v>1.7696658062458681</v>
      </c>
      <c r="BE62" s="8">
        <f t="shared" si="109"/>
        <v>2.4536303607230137</v>
      </c>
      <c r="BG62" s="17">
        <f t="shared" si="35"/>
        <v>3.3535534859966631</v>
      </c>
      <c r="BH62" s="17">
        <f t="shared" si="18"/>
        <v>-4.3348294642697738E-4</v>
      </c>
      <c r="BI62" s="17">
        <f t="shared" si="19"/>
        <v>1.972435990399557</v>
      </c>
      <c r="BJ62" s="17">
        <f t="shared" si="20"/>
        <v>6.6319161943366289</v>
      </c>
      <c r="BK62" s="17">
        <f t="shared" si="21"/>
        <v>2.6823587165472063</v>
      </c>
      <c r="BL62" s="17">
        <f t="shared" si="22"/>
        <v>2.4888845769570622</v>
      </c>
      <c r="BM62" s="17">
        <f t="shared" si="23"/>
        <v>1.2693997781400235</v>
      </c>
      <c r="BN62" s="17">
        <f t="shared" si="24"/>
        <v>3.5504106628392762</v>
      </c>
      <c r="BO62" s="17">
        <f t="shared" si="25"/>
        <v>3.4933042105392609</v>
      </c>
      <c r="BP62" s="17">
        <f t="shared" si="26"/>
        <v>3.3972954897594221</v>
      </c>
      <c r="BQ62" s="17">
        <f t="shared" si="27"/>
        <v>2.8531044736546107</v>
      </c>
      <c r="BR62" s="17">
        <f t="shared" si="28"/>
        <v>4.3540060599017494</v>
      </c>
      <c r="BS62" s="17">
        <f t="shared" si="29"/>
        <v>4.0083043419850917</v>
      </c>
      <c r="BT62" s="17">
        <f t="shared" si="30"/>
        <v>6.9852051043032937</v>
      </c>
      <c r="BU62" s="17">
        <f t="shared" si="31"/>
        <v>2.9199358863134073</v>
      </c>
      <c r="BV62" s="17">
        <f t="shared" si="32"/>
        <v>3.0115881166542735</v>
      </c>
      <c r="BW62" s="17">
        <f t="shared" si="33"/>
        <v>3.2551039925617253</v>
      </c>
      <c r="BX62" s="17">
        <f t="shared" si="34"/>
        <v>3.436800914913718</v>
      </c>
    </row>
    <row r="63" spans="1:76" x14ac:dyDescent="0.25">
      <c r="A63" s="1">
        <v>201501</v>
      </c>
      <c r="B63" s="18">
        <v>98.604882238675998</v>
      </c>
      <c r="C63" s="18">
        <v>99.017937064655825</v>
      </c>
      <c r="D63" s="18">
        <v>99.279012055468812</v>
      </c>
      <c r="E63" s="18">
        <v>98.639896921865486</v>
      </c>
      <c r="F63" s="18">
        <v>98.950675405395643</v>
      </c>
      <c r="G63" s="18">
        <v>99.277512783627856</v>
      </c>
      <c r="H63" s="18">
        <v>98.994333350874186</v>
      </c>
      <c r="I63" s="18">
        <v>98.293764204128735</v>
      </c>
      <c r="J63" s="18">
        <v>98.449734414198133</v>
      </c>
      <c r="K63" s="18">
        <v>98.58125769167404</v>
      </c>
      <c r="L63" s="18">
        <v>98.803674275076304</v>
      </c>
      <c r="M63" s="18">
        <v>98.501700890051907</v>
      </c>
      <c r="N63" s="18">
        <v>98.326897653897447</v>
      </c>
      <c r="O63" s="18">
        <v>97.526871953953659</v>
      </c>
      <c r="P63" s="18">
        <v>98.475196466801862</v>
      </c>
      <c r="Q63" s="18">
        <v>97.972881883063749</v>
      </c>
      <c r="R63" s="18">
        <v>98.774655900657507</v>
      </c>
      <c r="S63" s="18">
        <v>98.507537923374926</v>
      </c>
      <c r="U63" s="8">
        <f t="shared" si="65"/>
        <v>1.0453514153163646</v>
      </c>
      <c r="V63" s="8">
        <f t="shared" si="66"/>
        <v>0.55271646711256839</v>
      </c>
      <c r="W63" s="8">
        <f t="shared" si="67"/>
        <v>1.2353178201440773</v>
      </c>
      <c r="X63" s="8">
        <f t="shared" si="68"/>
        <v>0.29803349842874027</v>
      </c>
      <c r="Y63" s="8">
        <f t="shared" si="69"/>
        <v>0.99557451740834857</v>
      </c>
      <c r="Z63" s="8">
        <f t="shared" si="70"/>
        <v>1.0561813243394891</v>
      </c>
      <c r="AA63" s="8">
        <f t="shared" si="71"/>
        <v>1.1066475563216382</v>
      </c>
      <c r="AB63" s="8">
        <f t="shared" si="72"/>
        <v>1.4530151075042852</v>
      </c>
      <c r="AC63" s="8">
        <f t="shared" si="73"/>
        <v>1.3982723875969771</v>
      </c>
      <c r="AD63" s="8">
        <f t="shared" si="74"/>
        <v>0.92002361947707278</v>
      </c>
      <c r="AE63" s="8">
        <f t="shared" si="75"/>
        <v>1.1225738534535568</v>
      </c>
      <c r="AF63" s="8">
        <f t="shared" si="76"/>
        <v>1.7729607306351536</v>
      </c>
      <c r="AG63" s="8">
        <f t="shared" si="77"/>
        <v>1.0895698772932283</v>
      </c>
      <c r="AH63" s="8">
        <f t="shared" si="78"/>
        <v>2.3486825930946864</v>
      </c>
      <c r="AI63" s="8">
        <f t="shared" si="79"/>
        <v>0.91476685852973638</v>
      </c>
      <c r="AJ63" s="8">
        <f t="shared" si="80"/>
        <v>0.70605529177205639</v>
      </c>
      <c r="AK63" s="8">
        <f t="shared" si="81"/>
        <v>1.3720193814644732</v>
      </c>
      <c r="AL63" s="8">
        <f t="shared" si="82"/>
        <v>1.147566188565774</v>
      </c>
      <c r="AM63" s="8"/>
      <c r="AN63" s="8">
        <f t="shared" ref="AN63:BE63" si="110">(B63/B59-1)*100</f>
        <v>2.9270012459722938</v>
      </c>
      <c r="AO63" s="8">
        <f t="shared" si="110"/>
        <v>1.1205899198085012</v>
      </c>
      <c r="AP63" s="8">
        <f t="shared" si="110"/>
        <v>2.2616200559225641</v>
      </c>
      <c r="AQ63" s="8">
        <f t="shared" si="110"/>
        <v>4.6415213693446367</v>
      </c>
      <c r="AR63" s="8">
        <f t="shared" si="110"/>
        <v>2.0752010444565983</v>
      </c>
      <c r="AS63" s="8">
        <f t="shared" si="110"/>
        <v>1.7244619048425891</v>
      </c>
      <c r="AT63" s="8">
        <f t="shared" si="110"/>
        <v>2.0235084774564926</v>
      </c>
      <c r="AU63" s="8">
        <f t="shared" si="110"/>
        <v>1.9425245461155649</v>
      </c>
      <c r="AV63" s="8">
        <f t="shared" si="110"/>
        <v>3.8654205058346491</v>
      </c>
      <c r="AW63" s="8">
        <f t="shared" si="110"/>
        <v>3.5251881790612005</v>
      </c>
      <c r="AX63" s="8">
        <f t="shared" si="110"/>
        <v>2.4317366833375154</v>
      </c>
      <c r="AY63" s="8">
        <f t="shared" si="110"/>
        <v>3.8267767730667535</v>
      </c>
      <c r="AZ63" s="8">
        <f t="shared" si="110"/>
        <v>3.8688590329750472</v>
      </c>
      <c r="BA63" s="8">
        <f t="shared" si="110"/>
        <v>6.0177104314533381</v>
      </c>
      <c r="BB63" s="8">
        <f t="shared" si="110"/>
        <v>2.1678387871112426</v>
      </c>
      <c r="BC63" s="8">
        <f t="shared" si="110"/>
        <v>2.3074053110788917</v>
      </c>
      <c r="BD63" s="8">
        <f t="shared" si="110"/>
        <v>2.8972381036547423</v>
      </c>
      <c r="BE63" s="8">
        <f t="shared" si="110"/>
        <v>3.2499313041287392</v>
      </c>
      <c r="BG63" s="17">
        <f t="shared" si="35"/>
        <v>4.1814056612654582</v>
      </c>
      <c r="BH63" s="17">
        <f t="shared" si="18"/>
        <v>2.2108658684502736</v>
      </c>
      <c r="BI63" s="17">
        <f t="shared" si="19"/>
        <v>4.9412712805763093</v>
      </c>
      <c r="BJ63" s="17">
        <f t="shared" si="20"/>
        <v>1.1921339937149611</v>
      </c>
      <c r="BK63" s="17">
        <f t="shared" si="21"/>
        <v>3.9822980696333943</v>
      </c>
      <c r="BL63" s="17">
        <f t="shared" si="22"/>
        <v>4.2247252973579563</v>
      </c>
      <c r="BM63" s="17">
        <f t="shared" si="23"/>
        <v>4.426590225286553</v>
      </c>
      <c r="BN63" s="17">
        <f t="shared" si="24"/>
        <v>5.8120604300171408</v>
      </c>
      <c r="BO63" s="17">
        <f t="shared" si="25"/>
        <v>5.5930895503879086</v>
      </c>
      <c r="BP63" s="17">
        <f t="shared" si="26"/>
        <v>3.6800944779082911</v>
      </c>
      <c r="BQ63" s="17">
        <f t="shared" si="27"/>
        <v>4.490295413814227</v>
      </c>
      <c r="BR63" s="17">
        <f t="shared" si="28"/>
        <v>7.0918429225406143</v>
      </c>
      <c r="BS63" s="17">
        <f t="shared" si="29"/>
        <v>4.3582795091729132</v>
      </c>
      <c r="BT63" s="17">
        <f t="shared" si="30"/>
        <v>9.3947303723787456</v>
      </c>
      <c r="BU63" s="17">
        <f t="shared" si="31"/>
        <v>3.6590674341189455</v>
      </c>
      <c r="BV63" s="17">
        <f t="shared" si="32"/>
        <v>2.8242211670882256</v>
      </c>
      <c r="BW63" s="17">
        <f t="shared" si="33"/>
        <v>5.4880775258578929</v>
      </c>
      <c r="BX63" s="17">
        <f t="shared" si="34"/>
        <v>4.5902647542630959</v>
      </c>
    </row>
    <row r="64" spans="1:76" x14ac:dyDescent="0.25">
      <c r="A64" s="1">
        <f>A63+1</f>
        <v>201502</v>
      </c>
      <c r="B64" s="18">
        <v>99.694186002657119</v>
      </c>
      <c r="C64" s="18">
        <v>99.596341265143835</v>
      </c>
      <c r="D64" s="18">
        <v>99.839476198609006</v>
      </c>
      <c r="E64" s="18">
        <v>99.339501676856685</v>
      </c>
      <c r="F64" s="18">
        <v>99.800123687328494</v>
      </c>
      <c r="G64" s="18">
        <v>99.720777723861985</v>
      </c>
      <c r="H64" s="18">
        <v>99.598261211938365</v>
      </c>
      <c r="I64" s="18">
        <v>99.582120180746543</v>
      </c>
      <c r="J64" s="18">
        <v>99.259967752997099</v>
      </c>
      <c r="K64" s="18">
        <v>99.818868448979885</v>
      </c>
      <c r="L64" s="18">
        <v>99.924618595333087</v>
      </c>
      <c r="M64" s="18">
        <v>99.661272812724562</v>
      </c>
      <c r="N64" s="18">
        <v>99.475730250752264</v>
      </c>
      <c r="O64" s="18">
        <v>99.607948658006507</v>
      </c>
      <c r="P64" s="18">
        <v>99.568981119627892</v>
      </c>
      <c r="Q64" s="18">
        <v>99.761963206861125</v>
      </c>
      <c r="R64" s="18">
        <v>99.561566371603007</v>
      </c>
      <c r="S64" s="18">
        <v>99.57028136528956</v>
      </c>
      <c r="U64" s="8">
        <f t="shared" ref="U64:U66" si="111">(B64/B63-1)*100</f>
        <v>1.104715851031024</v>
      </c>
      <c r="V64" s="8">
        <f t="shared" ref="V64:V66" si="112">(C64/C63-1)*100</f>
        <v>0.58414083108027093</v>
      </c>
      <c r="W64" s="8">
        <f t="shared" ref="W64:W66" si="113">(D64/D63-1)*100</f>
        <v>0.56453436787531341</v>
      </c>
      <c r="X64" s="8">
        <f t="shared" ref="X64:X66" si="114">(E64/E63-1)*100</f>
        <v>0.7092513038059689</v>
      </c>
      <c r="Y64" s="8">
        <f t="shared" ref="Y64:Y66" si="115">(F64/F63-1)*100</f>
        <v>0.85845627475780173</v>
      </c>
      <c r="Z64" s="8">
        <f t="shared" ref="Z64:Z66" si="116">(G64/G63-1)*100</f>
        <v>0.44649077903493595</v>
      </c>
      <c r="AA64" s="8">
        <f t="shared" ref="AA64:AA66" si="117">(H64/H63-1)*100</f>
        <v>0.61006306181550229</v>
      </c>
      <c r="AB64" s="8">
        <f t="shared" ref="AB64:AB66" si="118">(I64/I63-1)*100</f>
        <v>1.310719949581185</v>
      </c>
      <c r="AC64" s="8">
        <f t="shared" ref="AC64:AC66" si="119">(J64/J63-1)*100</f>
        <v>0.82299189898282776</v>
      </c>
      <c r="AD64" s="8">
        <f t="shared" ref="AD64:AD66" si="120">(K64/K63-1)*100</f>
        <v>1.2554219597975091</v>
      </c>
      <c r="AE64" s="8">
        <f t="shared" ref="AE64:AE66" si="121">(L64/L63-1)*100</f>
        <v>1.1345168370317849</v>
      </c>
      <c r="AF64" s="8">
        <f t="shared" ref="AF64:AF66" si="122">(M64/M63-1)*100</f>
        <v>1.1772100503797178</v>
      </c>
      <c r="AG64" s="8">
        <f t="shared" ref="AG64:AG66" si="123">(N64/N63-1)*100</f>
        <v>1.1683808034893994</v>
      </c>
      <c r="AH64" s="8">
        <f t="shared" ref="AH64:AH66" si="124">(O64/O63-1)*100</f>
        <v>2.1338495353725673</v>
      </c>
      <c r="AI64" s="8">
        <f t="shared" ref="AI64:AI66" si="125">(P64/P63-1)*100</f>
        <v>1.1107209653496541</v>
      </c>
      <c r="AJ64" s="8">
        <f t="shared" ref="AJ64:AJ66" si="126">(Q64/Q63-1)*100</f>
        <v>1.8260984972686023</v>
      </c>
      <c r="AK64" s="8">
        <f t="shared" ref="AK64:AK66" si="127">(R64/R63-1)*100</f>
        <v>0.79667244980021756</v>
      </c>
      <c r="AL64" s="8">
        <f t="shared" ref="AL64:AL66" si="128">(S64/S63-1)*100</f>
        <v>1.0788447912902788</v>
      </c>
      <c r="AM64" s="8"/>
      <c r="AN64" s="8">
        <f t="shared" ref="AN64:AN66" si="129">(B64/B60-1)*100</f>
        <v>3.7602052975568512</v>
      </c>
      <c r="AO64" s="8">
        <f t="shared" ref="AO64:AO66" si="130">(C64/C60-1)*100</f>
        <v>1.3767870463990084</v>
      </c>
      <c r="AP64" s="8">
        <f t="shared" ref="AP64:AP66" si="131">(D64/D60-1)*100</f>
        <v>2.5723849035715896</v>
      </c>
      <c r="AQ64" s="8">
        <f t="shared" ref="AQ64:AQ66" si="132">(E64/E60-1)*100</f>
        <v>4.2870166850823122</v>
      </c>
      <c r="AR64" s="8">
        <f t="shared" ref="AR64:AR66" si="133">(F64/F60-1)*100</f>
        <v>3.0409889140464941</v>
      </c>
      <c r="AS64" s="8">
        <f t="shared" ref="AS64:AS66" si="134">(G64/G60-1)*100</f>
        <v>2.1566056656070254</v>
      </c>
      <c r="AT64" s="8">
        <f t="shared" ref="AT64:AT66" si="135">(H64/H60-1)*100</f>
        <v>2.5130562970990367</v>
      </c>
      <c r="AU64" s="8">
        <f t="shared" ref="AU64:AU66" si="136">(I64/I60-1)*100</f>
        <v>3.9500915052232521</v>
      </c>
      <c r="AV64" s="8">
        <f t="shared" ref="AV64:AV66" si="137">(J64/J60-1)*100</f>
        <v>4.1123818687369473</v>
      </c>
      <c r="AW64" s="8">
        <f t="shared" ref="AW64:AW66" si="138">(K64/K60-1)*100</f>
        <v>3.8515227888040959</v>
      </c>
      <c r="AX64" s="8">
        <f t="shared" ref="AX64:AX66" si="139">(L64/L60-1)*100</f>
        <v>3.5378892136050277</v>
      </c>
      <c r="AY64" s="8">
        <f t="shared" ref="AY64:AY66" si="140">(M64/M60-1)*100</f>
        <v>4.776937303674722</v>
      </c>
      <c r="AZ64" s="8">
        <f t="shared" ref="AZ64:AZ66" si="141">(N64/N60-1)*100</f>
        <v>4.205633305533274</v>
      </c>
      <c r="BA64" s="8">
        <f t="shared" ref="BA64:BA66" si="142">(O64/O60-1)*100</f>
        <v>7.5384036205906613</v>
      </c>
      <c r="BB64" s="8">
        <f t="shared" ref="BB64:BB66" si="143">(P64/P60-1)*100</f>
        <v>3.0554689189684181</v>
      </c>
      <c r="BC64" s="8">
        <f t="shared" ref="BC64:BC66" si="144">(Q64/Q60-1)*100</f>
        <v>3.9240071312331093</v>
      </c>
      <c r="BD64" s="8">
        <f t="shared" ref="BD64:BD66" si="145">(R64/R60-1)*100</f>
        <v>3.3399018581053541</v>
      </c>
      <c r="BE64" s="8">
        <f t="shared" ref="BE64:BE66" si="146">(S64/S60-1)*100</f>
        <v>3.8744508152689594</v>
      </c>
      <c r="BG64" s="17">
        <f t="shared" ref="BG64:BG66" si="147">U64*4</f>
        <v>4.418863404124096</v>
      </c>
      <c r="BH64" s="17">
        <f t="shared" ref="BH64:BH66" si="148">V64*4</f>
        <v>2.3365633243210837</v>
      </c>
      <c r="BI64" s="17">
        <f t="shared" ref="BI64:BI66" si="149">W64*4</f>
        <v>2.2581374715012537</v>
      </c>
      <c r="BJ64" s="17">
        <f t="shared" ref="BJ64:BJ66" si="150">X64*4</f>
        <v>2.8370052152238756</v>
      </c>
      <c r="BK64" s="17">
        <f t="shared" ref="BK64:BK66" si="151">Y64*4</f>
        <v>3.4338250990312069</v>
      </c>
      <c r="BL64" s="17">
        <f t="shared" ref="BL64:BL66" si="152">Z64*4</f>
        <v>1.7859631161397438</v>
      </c>
      <c r="BM64" s="17">
        <f t="shared" ref="BM64:BM66" si="153">AA64*4</f>
        <v>2.4402522472620092</v>
      </c>
      <c r="BN64" s="17">
        <f t="shared" ref="BN64:BN66" si="154">AB64*4</f>
        <v>5.2428797983247399</v>
      </c>
      <c r="BO64" s="17">
        <f t="shared" ref="BO64:BO66" si="155">AC64*4</f>
        <v>3.2919675959313111</v>
      </c>
      <c r="BP64" s="17">
        <f t="shared" ref="BP64:BP66" si="156">AD64*4</f>
        <v>5.0216878391900366</v>
      </c>
      <c r="BQ64" s="17">
        <f t="shared" ref="BQ64:BQ66" si="157">AE64*4</f>
        <v>4.5380673481271394</v>
      </c>
      <c r="BR64" s="17">
        <f t="shared" ref="BR64:BR66" si="158">AF64*4</f>
        <v>4.7088402015188713</v>
      </c>
      <c r="BS64" s="17">
        <f t="shared" ref="BS64:BS66" si="159">AG64*4</f>
        <v>4.6735232139575977</v>
      </c>
      <c r="BT64" s="17">
        <f t="shared" ref="BT64:BT66" si="160">AH64*4</f>
        <v>8.5353981414902691</v>
      </c>
      <c r="BU64" s="17">
        <f t="shared" ref="BU64:BU66" si="161">AI64*4</f>
        <v>4.4428838613986166</v>
      </c>
      <c r="BV64" s="17">
        <f t="shared" ref="BV64:BV66" si="162">AJ64*4</f>
        <v>7.3043939890744092</v>
      </c>
      <c r="BW64" s="17">
        <f t="shared" ref="BW64:BW66" si="163">AK64*4</f>
        <v>3.1866897992008703</v>
      </c>
      <c r="BX64" s="17">
        <f t="shared" ref="BX64:BX66" si="164">AL64*4</f>
        <v>4.3153791651611151</v>
      </c>
    </row>
    <row r="65" spans="1:76" x14ac:dyDescent="0.25">
      <c r="A65" s="1">
        <f t="shared" ref="A65:A66" si="165">A64+1</f>
        <v>201503</v>
      </c>
      <c r="B65" s="18">
        <v>100.52893950072281</v>
      </c>
      <c r="C65" s="18">
        <v>100.27457744942549</v>
      </c>
      <c r="D65" s="18">
        <v>100.26907933217959</v>
      </c>
      <c r="E65" s="18">
        <v>100.40226609738112</v>
      </c>
      <c r="F65" s="18">
        <v>100.37988080929432</v>
      </c>
      <c r="G65" s="18">
        <v>100.08834815590603</v>
      </c>
      <c r="H65" s="18">
        <v>100.30641556482954</v>
      </c>
      <c r="I65" s="18">
        <v>100.63071009598535</v>
      </c>
      <c r="J65" s="18">
        <v>100.41607070097028</v>
      </c>
      <c r="K65" s="18">
        <v>100.54594746341768</v>
      </c>
      <c r="L65" s="18">
        <v>100.35671746112112</v>
      </c>
      <c r="M65" s="18">
        <v>100.41719297601686</v>
      </c>
      <c r="N65" s="18">
        <v>100.43847202152007</v>
      </c>
      <c r="O65" s="18">
        <v>100.74689123409186</v>
      </c>
      <c r="P65" s="18">
        <v>100.5341577853181</v>
      </c>
      <c r="Q65" s="18">
        <v>100.82945396415306</v>
      </c>
      <c r="R65" s="18">
        <v>100.48839440726911</v>
      </c>
      <c r="S65" s="18">
        <v>100.47222867210705</v>
      </c>
      <c r="U65" s="8">
        <f t="shared" si="111"/>
        <v>0.83731412185203968</v>
      </c>
      <c r="V65" s="8">
        <f t="shared" si="112"/>
        <v>0.68098503987819026</v>
      </c>
      <c r="W65" s="8">
        <f t="shared" si="113"/>
        <v>0.43029385762800576</v>
      </c>
      <c r="X65" s="8">
        <f t="shared" si="114"/>
        <v>1.0698306339219643</v>
      </c>
      <c r="Y65" s="8">
        <f t="shared" si="115"/>
        <v>0.58091823992341141</v>
      </c>
      <c r="Z65" s="8">
        <f t="shared" si="116"/>
        <v>0.36859964436086745</v>
      </c>
      <c r="AA65" s="8">
        <f t="shared" si="117"/>
        <v>0.71101075889694609</v>
      </c>
      <c r="AB65" s="8">
        <f t="shared" si="118"/>
        <v>1.0529901485684112</v>
      </c>
      <c r="AC65" s="8">
        <f t="shared" si="119"/>
        <v>1.1647222683469627</v>
      </c>
      <c r="AD65" s="8">
        <f t="shared" si="120"/>
        <v>0.72839837370970439</v>
      </c>
      <c r="AE65" s="8">
        <f t="shared" si="121"/>
        <v>0.43242483370180551</v>
      </c>
      <c r="AF65" s="8">
        <f t="shared" si="122"/>
        <v>0.75848937301128405</v>
      </c>
      <c r="AG65" s="8">
        <f t="shared" si="123"/>
        <v>0.96781573589959091</v>
      </c>
      <c r="AH65" s="8">
        <f t="shared" si="124"/>
        <v>1.1434253906741798</v>
      </c>
      <c r="AI65" s="8">
        <f t="shared" si="125"/>
        <v>0.96935476775703577</v>
      </c>
      <c r="AJ65" s="8">
        <f t="shared" si="126"/>
        <v>1.07003784105415</v>
      </c>
      <c r="AK65" s="8">
        <f t="shared" si="127"/>
        <v>0.93090945577012363</v>
      </c>
      <c r="AL65" s="8">
        <f t="shared" si="128"/>
        <v>0.90583986953753914</v>
      </c>
      <c r="AN65" s="8">
        <f t="shared" si="129"/>
        <v>3.8807118545533204</v>
      </c>
      <c r="AO65" s="8">
        <f t="shared" si="130"/>
        <v>1.8287244426754778</v>
      </c>
      <c r="AP65" s="8">
        <f t="shared" si="131"/>
        <v>2.7490732748802538</v>
      </c>
      <c r="AQ65" s="8">
        <f t="shared" si="132"/>
        <v>3.7826593747256609</v>
      </c>
      <c r="AR65" s="8">
        <f t="shared" si="133"/>
        <v>3.1413637222617918</v>
      </c>
      <c r="AS65" s="8">
        <f t="shared" si="134"/>
        <v>2.5154722333752266</v>
      </c>
      <c r="AT65" s="8">
        <f t="shared" si="135"/>
        <v>2.7718412544132986</v>
      </c>
      <c r="AU65" s="8">
        <f t="shared" si="136"/>
        <v>4.7869817167820239</v>
      </c>
      <c r="AV65" s="8">
        <f t="shared" si="137"/>
        <v>4.3267241840003745</v>
      </c>
      <c r="AW65" s="8">
        <f t="shared" si="138"/>
        <v>3.8055444814919959</v>
      </c>
      <c r="AX65" s="8">
        <f t="shared" si="139"/>
        <v>3.4446872487799984</v>
      </c>
      <c r="AY65" s="8">
        <f t="shared" si="140"/>
        <v>4.8814094831669763</v>
      </c>
      <c r="AZ65" s="8">
        <f t="shared" si="141"/>
        <v>4.2952212532566536</v>
      </c>
      <c r="BA65" s="8">
        <f t="shared" si="142"/>
        <v>7.5742300444537225</v>
      </c>
      <c r="BB65" s="8">
        <f t="shared" si="143"/>
        <v>3.7767998108294121</v>
      </c>
      <c r="BC65" s="8">
        <f t="shared" si="144"/>
        <v>4.4226377938565431</v>
      </c>
      <c r="BD65" s="8">
        <f t="shared" si="145"/>
        <v>3.9700759747556935</v>
      </c>
      <c r="BE65" s="8">
        <f t="shared" si="146"/>
        <v>4.0513043256508174</v>
      </c>
      <c r="BG65" s="17">
        <f t="shared" si="147"/>
        <v>3.3492564874081587</v>
      </c>
      <c r="BH65" s="17">
        <f t="shared" si="148"/>
        <v>2.723940159512761</v>
      </c>
      <c r="BI65" s="17">
        <f t="shared" si="149"/>
        <v>1.721175430512023</v>
      </c>
      <c r="BJ65" s="17">
        <f t="shared" si="150"/>
        <v>4.2793225356878573</v>
      </c>
      <c r="BK65" s="17">
        <f t="shared" si="151"/>
        <v>2.3236729596936456</v>
      </c>
      <c r="BL65" s="17">
        <f t="shared" si="152"/>
        <v>1.4743985774434698</v>
      </c>
      <c r="BM65" s="17">
        <f t="shared" si="153"/>
        <v>2.8440430355877844</v>
      </c>
      <c r="BN65" s="17">
        <f t="shared" si="154"/>
        <v>4.2119605942736449</v>
      </c>
      <c r="BO65" s="17">
        <f t="shared" si="155"/>
        <v>4.6588890733878507</v>
      </c>
      <c r="BP65" s="17">
        <f t="shared" si="156"/>
        <v>2.9135934948388176</v>
      </c>
      <c r="BQ65" s="17">
        <f t="shared" si="157"/>
        <v>1.729699334807222</v>
      </c>
      <c r="BR65" s="17">
        <f t="shared" si="158"/>
        <v>3.0339574920451362</v>
      </c>
      <c r="BS65" s="17">
        <f t="shared" si="159"/>
        <v>3.8712629435983636</v>
      </c>
      <c r="BT65" s="17">
        <f t="shared" si="160"/>
        <v>4.5737015626967192</v>
      </c>
      <c r="BU65" s="17">
        <f t="shared" si="161"/>
        <v>3.8774190710281431</v>
      </c>
      <c r="BV65" s="17">
        <f t="shared" si="162"/>
        <v>4.2801513642166</v>
      </c>
      <c r="BW65" s="17">
        <f t="shared" si="163"/>
        <v>3.7236378230804945</v>
      </c>
      <c r="BX65" s="17">
        <f t="shared" si="164"/>
        <v>3.6233594781501566</v>
      </c>
    </row>
    <row r="66" spans="1:76" x14ac:dyDescent="0.25">
      <c r="A66" s="1">
        <f t="shared" si="165"/>
        <v>201504</v>
      </c>
      <c r="B66" s="18">
        <v>101.17199225794401</v>
      </c>
      <c r="C66" s="18">
        <v>101.11114422077414</v>
      </c>
      <c r="D66" s="18">
        <v>100.61243241374214</v>
      </c>
      <c r="E66" s="18">
        <v>101.61833530389617</v>
      </c>
      <c r="F66" s="18">
        <v>100.86932009798119</v>
      </c>
      <c r="G66" s="18">
        <v>100.91336133660377</v>
      </c>
      <c r="H66" s="18">
        <v>101.10098987235779</v>
      </c>
      <c r="I66" s="18">
        <v>101.49340551913917</v>
      </c>
      <c r="J66" s="18">
        <v>101.87422713183459</v>
      </c>
      <c r="K66" s="18">
        <v>101.0539263959284</v>
      </c>
      <c r="L66" s="18">
        <v>100.91498966846939</v>
      </c>
      <c r="M66" s="18">
        <v>101.41983332120682</v>
      </c>
      <c r="N66" s="18">
        <v>101.75890007383032</v>
      </c>
      <c r="O66" s="18">
        <v>102.11828815394733</v>
      </c>
      <c r="P66" s="18">
        <v>101.42166462825142</v>
      </c>
      <c r="Q66" s="18">
        <v>101.43570094592219</v>
      </c>
      <c r="R66" s="18">
        <v>101.17538332047285</v>
      </c>
      <c r="S66" s="18">
        <v>101.44996765559391</v>
      </c>
      <c r="U66" s="8">
        <f t="shared" si="111"/>
        <v>0.6396692936530668</v>
      </c>
      <c r="V66" s="8">
        <f t="shared" si="112"/>
        <v>0.834276037483761</v>
      </c>
      <c r="W66" s="8">
        <f t="shared" si="113"/>
        <v>0.34243166871521513</v>
      </c>
      <c r="X66" s="8">
        <f t="shared" si="114"/>
        <v>1.2111969717252924</v>
      </c>
      <c r="Y66" s="8">
        <f t="shared" si="115"/>
        <v>0.48758703909672629</v>
      </c>
      <c r="Z66" s="8">
        <f t="shared" si="116"/>
        <v>0.82428494015369669</v>
      </c>
      <c r="AA66" s="8">
        <f t="shared" si="117"/>
        <v>0.79214704568393302</v>
      </c>
      <c r="AB66" s="8">
        <f t="shared" si="118"/>
        <v>0.85728841854633142</v>
      </c>
      <c r="AC66" s="8">
        <f t="shared" si="119"/>
        <v>1.4521146074382374</v>
      </c>
      <c r="AD66" s="8">
        <f t="shared" si="120"/>
        <v>0.50522069295289018</v>
      </c>
      <c r="AE66" s="8">
        <f t="shared" si="121"/>
        <v>0.55628783151915329</v>
      </c>
      <c r="AF66" s="8">
        <f t="shared" si="122"/>
        <v>0.9984747785465542</v>
      </c>
      <c r="AG66" s="8">
        <f t="shared" si="123"/>
        <v>1.3146636201587514</v>
      </c>
      <c r="AH66" s="8">
        <f t="shared" si="124"/>
        <v>1.3612300122183951</v>
      </c>
      <c r="AI66" s="8">
        <f t="shared" si="125"/>
        <v>0.88279134423994154</v>
      </c>
      <c r="AJ66" s="8">
        <f t="shared" si="126"/>
        <v>0.60125980845306959</v>
      </c>
      <c r="AK66" s="8">
        <f t="shared" si="127"/>
        <v>0.68365000481491744</v>
      </c>
      <c r="AL66" s="8">
        <f t="shared" si="128"/>
        <v>0.97314352076107724</v>
      </c>
      <c r="AN66" s="8">
        <f t="shared" si="129"/>
        <v>3.6759973643764043</v>
      </c>
      <c r="AO66" s="8">
        <f t="shared" si="130"/>
        <v>2.6783683632802147</v>
      </c>
      <c r="AP66" s="8">
        <f t="shared" si="131"/>
        <v>2.5950133989259161</v>
      </c>
      <c r="AQ66" s="8">
        <f t="shared" si="132"/>
        <v>3.3265394269228699</v>
      </c>
      <c r="AR66" s="8">
        <f t="shared" si="133"/>
        <v>2.953869619776972</v>
      </c>
      <c r="AS66" s="8">
        <f t="shared" si="134"/>
        <v>2.7213379479646971</v>
      </c>
      <c r="AT66" s="8">
        <f t="shared" si="135"/>
        <v>3.2582553426474092</v>
      </c>
      <c r="AU66" s="8">
        <f t="shared" si="136"/>
        <v>4.7554958019684568</v>
      </c>
      <c r="AV66" s="8">
        <f t="shared" si="137"/>
        <v>4.9253275639100202</v>
      </c>
      <c r="AW66" s="8">
        <f t="shared" si="138"/>
        <v>3.4513545223244124</v>
      </c>
      <c r="AX66" s="8">
        <f t="shared" si="139"/>
        <v>3.2834413349798197</v>
      </c>
      <c r="AY66" s="8">
        <f t="shared" si="140"/>
        <v>4.7880048835703626</v>
      </c>
      <c r="AZ66" s="8">
        <f t="shared" si="141"/>
        <v>4.6180006193069056</v>
      </c>
      <c r="BA66" s="8">
        <f t="shared" si="142"/>
        <v>7.1671022746755186</v>
      </c>
      <c r="BB66" s="8">
        <f t="shared" si="143"/>
        <v>3.9342292027252368</v>
      </c>
      <c r="BC66" s="8">
        <f t="shared" si="144"/>
        <v>4.2654774635710879</v>
      </c>
      <c r="BD66" s="8">
        <f t="shared" si="145"/>
        <v>3.8358759680761079</v>
      </c>
      <c r="BE66" s="8">
        <f t="shared" si="146"/>
        <v>4.1688538216637649</v>
      </c>
      <c r="BG66" s="17">
        <f t="shared" si="147"/>
        <v>2.5586771746122672</v>
      </c>
      <c r="BH66" s="17">
        <f t="shared" si="148"/>
        <v>3.337104149935044</v>
      </c>
      <c r="BI66" s="17">
        <f t="shared" si="149"/>
        <v>1.3697266748608605</v>
      </c>
      <c r="BJ66" s="17">
        <f t="shared" si="150"/>
        <v>4.8447878869011696</v>
      </c>
      <c r="BK66" s="17">
        <f t="shared" si="151"/>
        <v>1.9503481563869052</v>
      </c>
      <c r="BL66" s="17">
        <f t="shared" si="152"/>
        <v>3.2971397606147868</v>
      </c>
      <c r="BM66" s="17">
        <f t="shared" si="153"/>
        <v>3.1685881827357321</v>
      </c>
      <c r="BN66" s="17">
        <f t="shared" si="154"/>
        <v>3.4291536741853257</v>
      </c>
      <c r="BO66" s="17">
        <f t="shared" si="155"/>
        <v>5.8084584297529496</v>
      </c>
      <c r="BP66" s="17">
        <f t="shared" si="156"/>
        <v>2.0208827718115607</v>
      </c>
      <c r="BQ66" s="17">
        <f t="shared" si="157"/>
        <v>2.2251513260766131</v>
      </c>
      <c r="BR66" s="17">
        <f t="shared" si="158"/>
        <v>3.9938991141862168</v>
      </c>
      <c r="BS66" s="17">
        <f t="shared" si="159"/>
        <v>5.2586544806350055</v>
      </c>
      <c r="BT66" s="17">
        <f t="shared" si="160"/>
        <v>5.4449200488735805</v>
      </c>
      <c r="BU66" s="17">
        <f t="shared" si="161"/>
        <v>3.5311653769597662</v>
      </c>
      <c r="BV66" s="17">
        <f t="shared" si="162"/>
        <v>2.4050392338122784</v>
      </c>
      <c r="BW66" s="17">
        <f t="shared" si="163"/>
        <v>2.7346000192596698</v>
      </c>
      <c r="BX66" s="17">
        <f t="shared" si="164"/>
        <v>3.892574083044309</v>
      </c>
    </row>
    <row r="67" spans="1:76" x14ac:dyDescent="0.25">
      <c r="A67" s="1">
        <f t="shared" ref="A67:A90" si="166">A63+100</f>
        <v>201601</v>
      </c>
      <c r="B67" s="18">
        <v>101.85074388218764</v>
      </c>
      <c r="C67" s="18">
        <v>101.96063715074173</v>
      </c>
      <c r="D67" s="18">
        <v>101.01815759981393</v>
      </c>
      <c r="E67" s="18">
        <v>102.84527157869144</v>
      </c>
      <c r="F67" s="18">
        <v>101.61911496976712</v>
      </c>
      <c r="G67" s="18">
        <v>101.43276412653023</v>
      </c>
      <c r="H67" s="18">
        <v>101.99199004717207</v>
      </c>
      <c r="I67" s="18">
        <v>102.67270618480224</v>
      </c>
      <c r="J67" s="18">
        <v>102.3863643254987</v>
      </c>
      <c r="K67" s="18">
        <v>101.70352094634107</v>
      </c>
      <c r="L67" s="18">
        <v>100.83313899935803</v>
      </c>
      <c r="M67" s="18">
        <v>101.92595479641888</v>
      </c>
      <c r="N67" s="18">
        <v>102.8095201958094</v>
      </c>
      <c r="O67" s="18">
        <v>102.52340042592479</v>
      </c>
      <c r="P67" s="18">
        <v>101.52231847400148</v>
      </c>
      <c r="Q67" s="18">
        <v>101.77093174821688</v>
      </c>
      <c r="R67" s="18">
        <v>101.44743456642939</v>
      </c>
      <c r="S67" s="18">
        <v>102.14002799138488</v>
      </c>
      <c r="U67" s="8">
        <f t="shared" ref="U67" si="167">(B67/B66-1)*100</f>
        <v>0.67088885875956628</v>
      </c>
      <c r="V67" s="8">
        <f t="shared" ref="V67" si="168">(C67/C66-1)*100</f>
        <v>0.84015756770861039</v>
      </c>
      <c r="W67" s="8">
        <f t="shared" ref="W67" si="169">(D67/D66-1)*100</f>
        <v>0.40325551856588149</v>
      </c>
      <c r="X67" s="8">
        <f t="shared" ref="X67" si="170">(E67/E66-1)*100</f>
        <v>1.2073965501659067</v>
      </c>
      <c r="Y67" s="8">
        <f t="shared" ref="Y67" si="171">(F67/F66-1)*100</f>
        <v>0.74333292923716154</v>
      </c>
      <c r="Z67" s="8">
        <f t="shared" ref="Z67" si="172">(G67/G66-1)*100</f>
        <v>0.5147017035672441</v>
      </c>
      <c r="AA67" s="8">
        <f t="shared" ref="AA67" si="173">(H67/H66-1)*100</f>
        <v>0.88129718209404295</v>
      </c>
      <c r="AB67" s="8">
        <f t="shared" ref="AB67" si="174">(I67/I66-1)*100</f>
        <v>1.1619480690700401</v>
      </c>
      <c r="AC67" s="8">
        <f t="shared" ref="AC67" si="175">(J67/J66-1)*100</f>
        <v>0.50271516956037487</v>
      </c>
      <c r="AD67" s="8">
        <f t="shared" ref="AD67" si="176">(K67/K66-1)*100</f>
        <v>0.64281970387529697</v>
      </c>
      <c r="AE67" s="8">
        <f t="shared" ref="AE67" si="177">(L67/L66-1)*100</f>
        <v>-8.1108534401341803E-2</v>
      </c>
      <c r="AF67" s="8">
        <f t="shared" ref="AF67" si="178">(M67/M66-1)*100</f>
        <v>0.4990359958580548</v>
      </c>
      <c r="AG67" s="8">
        <f t="shared" ref="AG67" si="179">(N67/N66-1)*100</f>
        <v>1.0324601791261712</v>
      </c>
      <c r="AH67" s="8">
        <f t="shared" ref="AH67" si="180">(O67/O66-1)*100</f>
        <v>0.39670883570506188</v>
      </c>
      <c r="AI67" s="8">
        <f t="shared" ref="AI67" si="181">(P67/P66-1)*100</f>
        <v>9.9242943920319071E-2</v>
      </c>
      <c r="AJ67" s="8">
        <f t="shared" ref="AJ67" si="182">(Q67/Q66-1)*100</f>
        <v>0.33048601150142964</v>
      </c>
      <c r="AK67" s="8">
        <f t="shared" ref="AK67" si="183">(R67/R66-1)*100</f>
        <v>0.26889074894318465</v>
      </c>
      <c r="AL67" s="8">
        <f t="shared" ref="AL67" si="184">(S67/S66-1)*100</f>
        <v>0.68019768930200897</v>
      </c>
      <c r="AN67" s="8">
        <f t="shared" ref="AN67" si="185">(B67/B63-1)*100</f>
        <v>3.2917859337379785</v>
      </c>
      <c r="AO67" s="8">
        <f t="shared" ref="AO67" si="186">(C67/C63-1)*100</f>
        <v>2.9718858757523892</v>
      </c>
      <c r="AP67" s="8">
        <f t="shared" ref="AP67" si="187">(D67/D63-1)*100</f>
        <v>1.7517756354922476</v>
      </c>
      <c r="AQ67" s="8">
        <f t="shared" ref="AQ67" si="188">(E67/E63-1)*100</f>
        <v>4.2633607577237331</v>
      </c>
      <c r="AR67" s="8">
        <f t="shared" ref="AR67" si="189">(F67/F63-1)*100</f>
        <v>2.696737089907697</v>
      </c>
      <c r="AS67" s="8">
        <f t="shared" ref="AS67" si="190">(G67/G63-1)*100</f>
        <v>2.1709360785454823</v>
      </c>
      <c r="AT67" s="8">
        <f t="shared" ref="AT67" si="191">(H67/H63-1)*100</f>
        <v>3.028109382456301</v>
      </c>
      <c r="AU67" s="8">
        <f t="shared" ref="AU67" si="192">(I67/I63-1)*100</f>
        <v>4.4549540005199839</v>
      </c>
      <c r="AV67" s="8">
        <f t="shared" ref="AV67" si="193">(J67/J63-1)*100</f>
        <v>3.9986191275421579</v>
      </c>
      <c r="AW67" s="8">
        <f t="shared" ref="AW67" si="194">(K67/K63-1)*100</f>
        <v>3.1671976273951907</v>
      </c>
      <c r="AX67" s="8">
        <f t="shared" ref="AX67" si="195">(L67/L63-1)*100</f>
        <v>2.0540377057552961</v>
      </c>
      <c r="AY67" s="8">
        <f t="shared" ref="AY67" si="196">(M67/M63-1)*100</f>
        <v>3.4763398757846176</v>
      </c>
      <c r="AZ67" s="8">
        <f t="shared" ref="AZ67" si="197">(N67/N63-1)*100</f>
        <v>4.5588975640118434</v>
      </c>
      <c r="BA67" s="8">
        <f t="shared" ref="BA67" si="198">(O67/O63-1)*100</f>
        <v>5.1232325736133344</v>
      </c>
      <c r="BB67" s="8">
        <f t="shared" ref="BB67" si="199">(P67/P63-1)*100</f>
        <v>3.0943040649092479</v>
      </c>
      <c r="BC67" s="8">
        <f t="shared" ref="BC67" si="200">(Q67/Q63-1)*100</f>
        <v>3.8766338114727628</v>
      </c>
      <c r="BD67" s="8">
        <f t="shared" ref="BD67" si="201">(R67/R63-1)*100</f>
        <v>2.705935689069916</v>
      </c>
      <c r="BE67" s="8">
        <f t="shared" ref="BE67" si="202">(S67/S63-1)*100</f>
        <v>3.6875249799010579</v>
      </c>
      <c r="BG67" s="17">
        <f t="shared" ref="BG67" si="203">U67*4</f>
        <v>2.6835554350382651</v>
      </c>
      <c r="BH67" s="17">
        <f t="shared" ref="BH67" si="204">V67*4</f>
        <v>3.3606302708344415</v>
      </c>
      <c r="BI67" s="17">
        <f t="shared" ref="BI67" si="205">W67*4</f>
        <v>1.613022074263526</v>
      </c>
      <c r="BJ67" s="17">
        <f t="shared" ref="BJ67" si="206">X67*4</f>
        <v>4.829586200663627</v>
      </c>
      <c r="BK67" s="17">
        <f t="shared" ref="BK67" si="207">Y67*4</f>
        <v>2.9733317169486462</v>
      </c>
      <c r="BL67" s="17">
        <f t="shared" ref="BL67" si="208">Z67*4</f>
        <v>2.0588068142689764</v>
      </c>
      <c r="BM67" s="17">
        <f t="shared" ref="BM67" si="209">AA67*4</f>
        <v>3.5251887283761718</v>
      </c>
      <c r="BN67" s="17">
        <f t="shared" ref="BN67" si="210">AB67*4</f>
        <v>4.6477922762801605</v>
      </c>
      <c r="BO67" s="17">
        <f t="shared" ref="BO67" si="211">AC67*4</f>
        <v>2.0108606782414995</v>
      </c>
      <c r="BP67" s="17">
        <f t="shared" ref="BP67" si="212">AD67*4</f>
        <v>2.5712788155011879</v>
      </c>
      <c r="BQ67" s="17">
        <f t="shared" ref="BQ67" si="213">AE67*4</f>
        <v>-0.32443413760536721</v>
      </c>
      <c r="BR67" s="17">
        <f t="shared" ref="BR67" si="214">AF67*4</f>
        <v>1.9961439834322192</v>
      </c>
      <c r="BS67" s="17">
        <f t="shared" ref="BS67" si="215">AG67*4</f>
        <v>4.1298407165046847</v>
      </c>
      <c r="BT67" s="17">
        <f t="shared" ref="BT67" si="216">AH67*4</f>
        <v>1.5868353428202475</v>
      </c>
      <c r="BU67" s="17">
        <f t="shared" ref="BU67" si="217">AI67*4</f>
        <v>0.39697177568127628</v>
      </c>
      <c r="BV67" s="17">
        <f t="shared" ref="BV67" si="218">AJ67*4</f>
        <v>1.3219440460057186</v>
      </c>
      <c r="BW67" s="17">
        <f t="shared" ref="BW67" si="219">AK67*4</f>
        <v>1.0755629957727386</v>
      </c>
      <c r="BX67" s="17">
        <f t="shared" ref="BX67" si="220">AL67*4</f>
        <v>2.7207907572080359</v>
      </c>
    </row>
    <row r="68" spans="1:76" x14ac:dyDescent="0.25">
      <c r="A68" s="1">
        <f t="shared" si="166"/>
        <v>201602</v>
      </c>
      <c r="B68" s="18">
        <v>101.97639583923859</v>
      </c>
      <c r="C68" s="18">
        <v>102.55947239389737</v>
      </c>
      <c r="D68" s="18">
        <v>100.8170333300629</v>
      </c>
      <c r="E68" s="18">
        <v>103.90908059551957</v>
      </c>
      <c r="F68" s="18">
        <v>101.95735483044282</v>
      </c>
      <c r="G68" s="18">
        <v>101.83063078620623</v>
      </c>
      <c r="H68" s="18">
        <v>102.10118649194006</v>
      </c>
      <c r="I68" s="18">
        <v>103.09394721727109</v>
      </c>
      <c r="J68" s="18">
        <v>102.89728453587017</v>
      </c>
      <c r="K68" s="18">
        <v>102.0326738937884</v>
      </c>
      <c r="L68" s="18">
        <v>100.827883405848</v>
      </c>
      <c r="M68" s="18">
        <v>101.921029834699</v>
      </c>
      <c r="N68" s="18">
        <v>103.59192581395911</v>
      </c>
      <c r="O68" s="18">
        <v>103.04663657678886</v>
      </c>
      <c r="P68" s="18">
        <v>102.22819655030241</v>
      </c>
      <c r="Q68" s="18">
        <v>102.21003417871354</v>
      </c>
      <c r="R68" s="18">
        <v>101.70433694251822</v>
      </c>
      <c r="S68" s="18">
        <v>102.56381769091065</v>
      </c>
      <c r="U68" s="8">
        <f t="shared" ref="U68" si="221">(B68/B67-1)*100</f>
        <v>0.12336871804912164</v>
      </c>
      <c r="V68" s="8">
        <f t="shared" ref="V68" si="222">(C68/C67-1)*100</f>
        <v>0.58732002848345122</v>
      </c>
      <c r="W68" s="8">
        <f t="shared" ref="W68" si="223">(D68/D67-1)*100</f>
        <v>-0.19909714701765724</v>
      </c>
      <c r="X68" s="8">
        <f t="shared" ref="X68" si="224">(E68/E67-1)*100</f>
        <v>1.0343781493290738</v>
      </c>
      <c r="Y68" s="8">
        <f t="shared" ref="Y68" si="225">(F68/F67-1)*100</f>
        <v>0.33285062635737273</v>
      </c>
      <c r="Z68" s="8">
        <f t="shared" ref="Z68" si="226">(G68/G67-1)*100</f>
        <v>0.39224668981681088</v>
      </c>
      <c r="AA68" s="8">
        <f t="shared" ref="AA68" si="227">(H68/H67-1)*100</f>
        <v>0.10706374561129106</v>
      </c>
      <c r="AB68" s="8">
        <f t="shared" ref="AB68" si="228">(I68/I67-1)*100</f>
        <v>0.41027557188437758</v>
      </c>
      <c r="AC68" s="8">
        <f t="shared" ref="AC68" si="229">(J68/J67-1)*100</f>
        <v>0.49901196681541027</v>
      </c>
      <c r="AD68" s="8">
        <f t="shared" ref="AD68" si="230">(K68/K67-1)*100</f>
        <v>0.3236396777462458</v>
      </c>
      <c r="AE68" s="8">
        <f t="shared" ref="AE68" si="231">(L68/L67-1)*100</f>
        <v>-5.2121688982276204E-3</v>
      </c>
      <c r="AF68" s="8">
        <f t="shared" ref="AF68" si="232">(M68/M67-1)*100</f>
        <v>-4.8319014815390027E-3</v>
      </c>
      <c r="AG68" s="8">
        <f t="shared" ref="AG68" si="233">(N68/N67-1)*100</f>
        <v>0.76102448164290237</v>
      </c>
      <c r="AH68" s="8">
        <f t="shared" ref="AH68" si="234">(O68/O67-1)*100</f>
        <v>0.5103577804582482</v>
      </c>
      <c r="AI68" s="8">
        <f t="shared" ref="AI68" si="235">(P68/P67-1)*100</f>
        <v>0.69529349497834403</v>
      </c>
      <c r="AJ68" s="8">
        <f t="shared" ref="AJ68" si="236">(Q68/Q67-1)*100</f>
        <v>0.43146154108424373</v>
      </c>
      <c r="AK68" s="8">
        <f t="shared" ref="AK68" si="237">(R68/R67-1)*100</f>
        <v>0.25323693712591133</v>
      </c>
      <c r="AL68" s="8">
        <f t="shared" ref="AL68" si="238">(S68/S67-1)*100</f>
        <v>0.41491049871409391</v>
      </c>
      <c r="AN68" s="8">
        <f t="shared" ref="AN68" si="239">(B68/B64-1)*100</f>
        <v>2.2892105629115145</v>
      </c>
      <c r="AO68" s="8">
        <f t="shared" ref="AO68" si="240">(C68/C64-1)*100</f>
        <v>2.9751405434313316</v>
      </c>
      <c r="AP68" s="8">
        <f t="shared" ref="AP68" si="241">(D68/D64-1)*100</f>
        <v>0.97912886633064744</v>
      </c>
      <c r="AQ68" s="8">
        <f t="shared" ref="AQ68" si="242">(E68/E64-1)*100</f>
        <v>4.5999615878156375</v>
      </c>
      <c r="AR68" s="8">
        <f t="shared" ref="AR68" si="243">(F68/F64-1)*100</f>
        <v>2.1615515726943313</v>
      </c>
      <c r="AS68" s="8">
        <f t="shared" ref="AS68" si="244">(G68/G64-1)*100</f>
        <v>2.1157607376334875</v>
      </c>
      <c r="AT68" s="8">
        <f t="shared" ref="AT68" si="245">(H68/H64-1)*100</f>
        <v>2.5130210603532932</v>
      </c>
      <c r="AU68" s="8">
        <f t="shared" ref="AU68" si="246">(I68/I64-1)*100</f>
        <v>3.5265638351045459</v>
      </c>
      <c r="AV68" s="8">
        <f t="shared" ref="AV68" si="247">(J68/J64-1)*100</f>
        <v>3.6644347819297485</v>
      </c>
      <c r="AW68" s="8">
        <f t="shared" ref="AW68" si="248">(K68/K64-1)*100</f>
        <v>2.217822621321397</v>
      </c>
      <c r="AX68" s="8">
        <f t="shared" ref="AX68" si="249">(L68/L64-1)*100</f>
        <v>0.90394621787137641</v>
      </c>
      <c r="AY68" s="8">
        <f t="shared" ref="AY68" si="250">(M68/M64-1)*100</f>
        <v>2.2674374490688987</v>
      </c>
      <c r="AZ68" s="8">
        <f t="shared" ref="AZ68" si="251">(N68/N64-1)*100</f>
        <v>4.1378892648799903</v>
      </c>
      <c r="BA68" s="8">
        <f t="shared" ref="BA68" si="252">(O68/O64-1)*100</f>
        <v>3.4522224030420823</v>
      </c>
      <c r="BB68" s="8">
        <f t="shared" ref="BB68" si="253">(P68/P64-1)*100</f>
        <v>2.6707267672846591</v>
      </c>
      <c r="BC68" s="8">
        <f t="shared" ref="BC68" si="254">(Q68/Q64-1)*100</f>
        <v>2.4539121857257706</v>
      </c>
      <c r="BD68" s="8">
        <f t="shared" ref="BD68" si="255">(R68/R64-1)*100</f>
        <v>2.1522065682630487</v>
      </c>
      <c r="BE68" s="8">
        <f t="shared" ref="BE68" si="256">(S68/S64-1)*100</f>
        <v>3.0064556256889752</v>
      </c>
      <c r="BG68" s="17">
        <f t="shared" ref="BG68" si="257">U68*4</f>
        <v>0.49347487219648656</v>
      </c>
      <c r="BH68" s="17">
        <f t="shared" ref="BH68" si="258">V68*4</f>
        <v>2.3492801139338049</v>
      </c>
      <c r="BI68" s="17">
        <f t="shared" ref="BI68" si="259">W68*4</f>
        <v>-0.79638858807062896</v>
      </c>
      <c r="BJ68" s="17">
        <f t="shared" ref="BJ68" si="260">X68*4</f>
        <v>4.1375125973162952</v>
      </c>
      <c r="BK68" s="17">
        <f t="shared" ref="BK68" si="261">Y68*4</f>
        <v>1.3314025054294909</v>
      </c>
      <c r="BL68" s="17">
        <f t="shared" ref="BL68" si="262">Z68*4</f>
        <v>1.5689867592672435</v>
      </c>
      <c r="BM68" s="17">
        <f t="shared" ref="BM68" si="263">AA68*4</f>
        <v>0.42825498244516425</v>
      </c>
      <c r="BN68" s="17">
        <f t="shared" ref="BN68" si="264">AB68*4</f>
        <v>1.6411022875375103</v>
      </c>
      <c r="BO68" s="17">
        <f t="shared" ref="BO68" si="265">AC68*4</f>
        <v>1.9960478672616411</v>
      </c>
      <c r="BP68" s="17">
        <f t="shared" ref="BP68" si="266">AD68*4</f>
        <v>1.2945587109849832</v>
      </c>
      <c r="BQ68" s="17">
        <f t="shared" ref="BQ68" si="267">AE68*4</f>
        <v>-2.0848675592910482E-2</v>
      </c>
      <c r="BR68" s="17">
        <f t="shared" ref="BR68" si="268">AF68*4</f>
        <v>-1.9327605926156011E-2</v>
      </c>
      <c r="BS68" s="17">
        <f t="shared" ref="BS68" si="269">AG68*4</f>
        <v>3.0440979265716095</v>
      </c>
      <c r="BT68" s="17">
        <f t="shared" ref="BT68" si="270">AH68*4</f>
        <v>2.0414311218329928</v>
      </c>
      <c r="BU68" s="17">
        <f t="shared" ref="BU68" si="271">AI68*4</f>
        <v>2.7811739799133761</v>
      </c>
      <c r="BV68" s="17">
        <f t="shared" ref="BV68" si="272">AJ68*4</f>
        <v>1.7258461643369749</v>
      </c>
      <c r="BW68" s="17">
        <f t="shared" ref="BW68" si="273">AK68*4</f>
        <v>1.0129477485036453</v>
      </c>
      <c r="BX68" s="17">
        <f t="shared" ref="BX68" si="274">AL68*4</f>
        <v>1.6596419948563756</v>
      </c>
    </row>
    <row r="69" spans="1:76" x14ac:dyDescent="0.25">
      <c r="A69" s="1">
        <f t="shared" si="166"/>
        <v>201603</v>
      </c>
      <c r="B69" s="18">
        <v>102.86582439419371</v>
      </c>
      <c r="C69" s="18">
        <v>103.17213661649083</v>
      </c>
      <c r="D69" s="18">
        <v>101.89789465665145</v>
      </c>
      <c r="E69" s="18">
        <v>105.65795992525565</v>
      </c>
      <c r="F69" s="18">
        <v>103.25709279119037</v>
      </c>
      <c r="G69" s="18">
        <v>103.18338231668433</v>
      </c>
      <c r="H69" s="18">
        <v>102.74900993274353</v>
      </c>
      <c r="I69" s="18">
        <v>103.84433337351685</v>
      </c>
      <c r="J69" s="18">
        <v>103.63612769212983</v>
      </c>
      <c r="K69" s="18">
        <v>102.58893490512939</v>
      </c>
      <c r="L69" s="18">
        <v>101.63793215010762</v>
      </c>
      <c r="M69" s="18">
        <v>103.20195281768824</v>
      </c>
      <c r="N69" s="18">
        <v>104.52147133897878</v>
      </c>
      <c r="O69" s="18">
        <v>104.02866365144421</v>
      </c>
      <c r="P69" s="18">
        <v>103.12695450518117</v>
      </c>
      <c r="Q69" s="18">
        <v>103.14471073158032</v>
      </c>
      <c r="R69" s="18">
        <v>102.24868210769237</v>
      </c>
      <c r="S69" s="18">
        <v>103.44222636782648</v>
      </c>
      <c r="U69" s="8">
        <f t="shared" ref="U69" si="275">(B69/B68-1)*100</f>
        <v>0.87219061591199409</v>
      </c>
      <c r="V69" s="8">
        <f t="shared" ref="V69" si="276">(C69/C68-1)*100</f>
        <v>0.597374585002175</v>
      </c>
      <c r="W69" s="8">
        <f t="shared" ref="W69" si="277">(D69/D68-1)*100</f>
        <v>1.0721018967597917</v>
      </c>
      <c r="X69" s="8">
        <f t="shared" ref="X69" si="278">(E69/E68-1)*100</f>
        <v>1.6830861361807559</v>
      </c>
      <c r="Y69" s="8">
        <f t="shared" ref="Y69" si="279">(F69/F68-1)*100</f>
        <v>1.2747858777908183</v>
      </c>
      <c r="Z69" s="8">
        <f t="shared" ref="Z69" si="280">(G69/G68-1)*100</f>
        <v>1.3284328301159221</v>
      </c>
      <c r="AA69" s="8">
        <f t="shared" ref="AA69" si="281">(H69/H68-1)*100</f>
        <v>0.63449158923791771</v>
      </c>
      <c r="AB69" s="8">
        <f t="shared" ref="AB69" si="282">(I69/I68-1)*100</f>
        <v>0.72786635539747735</v>
      </c>
      <c r="AC69" s="8">
        <f t="shared" ref="AC69" si="283">(J69/J68-1)*100</f>
        <v>0.71803950861510923</v>
      </c>
      <c r="AD69" s="8">
        <f t="shared" ref="AD69" si="284">(K69/K68-1)*100</f>
        <v>0.54517929415438537</v>
      </c>
      <c r="AE69" s="8">
        <f t="shared" ref="AE69" si="285">(L69/L68-1)*100</f>
        <v>0.80339754926626039</v>
      </c>
      <c r="AF69" s="8">
        <f t="shared" ref="AF69" si="286">(M69/M68-1)*100</f>
        <v>1.2567798667916907</v>
      </c>
      <c r="AG69" s="8">
        <f t="shared" ref="AG69" si="287">(N69/N68-1)*100</f>
        <v>0.89731464852680354</v>
      </c>
      <c r="AH69" s="8">
        <f t="shared" ref="AH69" si="288">(O69/O68-1)*100</f>
        <v>0.95299284603389545</v>
      </c>
      <c r="AI69" s="8">
        <f t="shared" ref="AI69" si="289">(P69/P68-1)*100</f>
        <v>0.87916835590122755</v>
      </c>
      <c r="AJ69" s="8">
        <f t="shared" ref="AJ69" si="290">(Q69/Q68-1)*100</f>
        <v>0.91446653000086808</v>
      </c>
      <c r="AK69" s="8">
        <f t="shared" ref="AK69" si="291">(R69/R68-1)*100</f>
        <v>0.53522315914786844</v>
      </c>
      <c r="AL69" s="8">
        <f t="shared" ref="AL69" si="292">(S69/S68-1)*100</f>
        <v>0.85645083879679618</v>
      </c>
      <c r="AN69" s="8">
        <f t="shared" ref="AN69" si="293">(B69/B65-1)*100</f>
        <v>2.3245892228417331</v>
      </c>
      <c r="AO69" s="8">
        <f t="shared" ref="AO69" si="294">(C69/C65-1)*100</f>
        <v>2.8896249086930892</v>
      </c>
      <c r="AP69" s="8">
        <f t="shared" ref="AP69" si="295">(D69/D65-1)*100</f>
        <v>1.6244442806498505</v>
      </c>
      <c r="AQ69" s="8">
        <f t="shared" ref="AQ69" si="296">(E69/E65-1)*100</f>
        <v>5.2346366592731952</v>
      </c>
      <c r="AR69" s="8">
        <f t="shared" ref="AR69" si="297">(F69/F65-1)*100</f>
        <v>2.8663233694830703</v>
      </c>
      <c r="AS69" s="8">
        <f t="shared" ref="AS69" si="298">(G69/G65-1)*100</f>
        <v>3.0923021688370911</v>
      </c>
      <c r="AT69" s="8">
        <f t="shared" ref="AT69" si="299">(H69/H65-1)*100</f>
        <v>2.4351327421677338</v>
      </c>
      <c r="AU69" s="8">
        <f t="shared" ref="AU69" si="300">(I69/I65-1)*100</f>
        <v>3.1934816662490206</v>
      </c>
      <c r="AV69" s="8">
        <f t="shared" ref="AV69" si="301">(J69/J65-1)*100</f>
        <v>3.2067147904528026</v>
      </c>
      <c r="AW69" s="8">
        <f t="shared" ref="AW69" si="302">(K69/K65-1)*100</f>
        <v>2.0318943659614286</v>
      </c>
      <c r="AX69" s="8">
        <f t="shared" ref="AX69" si="303">(L69/L65-1)*100</f>
        <v>1.2766606176441098</v>
      </c>
      <c r="AY69" s="8">
        <f t="shared" ref="AY69" si="304">(M69/M65-1)*100</f>
        <v>2.7731902865841596</v>
      </c>
      <c r="AZ69" s="8">
        <f t="shared" ref="AZ69" si="305">(N69/N65-1)*100</f>
        <v>4.065174663931459</v>
      </c>
      <c r="BA69" s="8">
        <f t="shared" ref="BA69" si="306">(O69/O65-1)*100</f>
        <v>3.257442862159321</v>
      </c>
      <c r="BB69" s="8">
        <f t="shared" ref="BB69" si="307">(P69/P65-1)*100</f>
        <v>2.5790206801152848</v>
      </c>
      <c r="BC69" s="8">
        <f t="shared" ref="BC69" si="308">(Q69/Q65-1)*100</f>
        <v>2.2962107562839451</v>
      </c>
      <c r="BD69" s="8">
        <f t="shared" ref="BD69" si="309">(R69/R65-1)*100</f>
        <v>1.7517323376558203</v>
      </c>
      <c r="BE69" s="8">
        <f t="shared" ref="BE69" si="310">(S69/S65-1)*100</f>
        <v>2.9560384346724033</v>
      </c>
      <c r="BG69" s="17">
        <f t="shared" ref="BG69" si="311">U69*4</f>
        <v>3.4887624636479764</v>
      </c>
      <c r="BH69" s="17">
        <f t="shared" ref="BH69" si="312">V69*4</f>
        <v>2.3894983400087</v>
      </c>
      <c r="BI69" s="17">
        <f t="shared" ref="BI69" si="313">W69*4</f>
        <v>4.2884075870391669</v>
      </c>
      <c r="BJ69" s="17">
        <f t="shared" ref="BJ69" si="314">X69*4</f>
        <v>6.7323445447230235</v>
      </c>
      <c r="BK69" s="17">
        <f t="shared" ref="BK69" si="315">Y69*4</f>
        <v>5.0991435111632732</v>
      </c>
      <c r="BL69" s="17">
        <f t="shared" ref="BL69" si="316">Z69*4</f>
        <v>5.3137313204636882</v>
      </c>
      <c r="BM69" s="17">
        <f t="shared" ref="BM69" si="317">AA69*4</f>
        <v>2.5379663569516708</v>
      </c>
      <c r="BN69" s="17">
        <f t="shared" ref="BN69" si="318">AB69*4</f>
        <v>2.9114654215899094</v>
      </c>
      <c r="BO69" s="17">
        <f t="shared" ref="BO69" si="319">AC69*4</f>
        <v>2.8721580344604369</v>
      </c>
      <c r="BP69" s="17">
        <f t="shared" ref="BP69" si="320">AD69*4</f>
        <v>2.1807171766175415</v>
      </c>
      <c r="BQ69" s="17">
        <f t="shared" ref="BQ69" si="321">AE69*4</f>
        <v>3.2135901970650416</v>
      </c>
      <c r="BR69" s="17">
        <f t="shared" ref="BR69" si="322">AF69*4</f>
        <v>5.0271194671667629</v>
      </c>
      <c r="BS69" s="17">
        <f t="shared" ref="BS69" si="323">AG69*4</f>
        <v>3.5892585941072142</v>
      </c>
      <c r="BT69" s="17">
        <f t="shared" ref="BT69" si="324">AH69*4</f>
        <v>3.8119713841355818</v>
      </c>
      <c r="BU69" s="17">
        <f t="shared" ref="BU69" si="325">AI69*4</f>
        <v>3.5166734236049102</v>
      </c>
      <c r="BV69" s="17">
        <f t="shared" ref="BV69" si="326">AJ69*4</f>
        <v>3.6578661200034723</v>
      </c>
      <c r="BW69" s="17">
        <f t="shared" ref="BW69" si="327">AK69*4</f>
        <v>2.1408926365914738</v>
      </c>
      <c r="BX69" s="17">
        <f t="shared" ref="BX69" si="328">AL69*4</f>
        <v>3.4258033551871847</v>
      </c>
    </row>
    <row r="70" spans="1:76" x14ac:dyDescent="0.25">
      <c r="A70" s="1">
        <f t="shared" si="166"/>
        <v>201604</v>
      </c>
      <c r="B70" s="18">
        <v>103.17837007832041</v>
      </c>
      <c r="C70" s="18">
        <v>103.55043771908505</v>
      </c>
      <c r="D70" s="18">
        <v>102.62833409611116</v>
      </c>
      <c r="E70" s="18">
        <v>104.83487795792031</v>
      </c>
      <c r="F70" s="18">
        <v>104.04173649949907</v>
      </c>
      <c r="G70" s="18">
        <v>103.7542350219037</v>
      </c>
      <c r="H70" s="18">
        <v>102.86627135462388</v>
      </c>
      <c r="I70" s="18">
        <v>103.79875316596575</v>
      </c>
      <c r="J70" s="18">
        <v>104.35002745936177</v>
      </c>
      <c r="K70" s="18">
        <v>103.59845085268877</v>
      </c>
      <c r="L70" s="18">
        <v>102.50711458169066</v>
      </c>
      <c r="M70" s="18">
        <v>103.80084732791097</v>
      </c>
      <c r="N70" s="18">
        <v>105.21510936909557</v>
      </c>
      <c r="O70" s="18">
        <v>104.84986094310247</v>
      </c>
      <c r="P70" s="18">
        <v>103.64713513185661</v>
      </c>
      <c r="Q70" s="18">
        <v>103.7962247539449</v>
      </c>
      <c r="R70" s="18">
        <v>102.10707243585489</v>
      </c>
      <c r="S70" s="18">
        <v>104.00502676105062</v>
      </c>
      <c r="U70" s="8">
        <f t="shared" ref="U70" si="329">(B70/B69-1)*100</f>
        <v>0.3038382144578966</v>
      </c>
      <c r="V70" s="8">
        <f t="shared" ref="V70" si="330">(C70/C69-1)*100</f>
        <v>0.3666698345120345</v>
      </c>
      <c r="W70" s="8">
        <f t="shared" ref="W70" si="331">(D70/D69-1)*100</f>
        <v>0.71683467251306698</v>
      </c>
      <c r="X70" s="8">
        <f t="shared" ref="X70" si="332">(E70/E69-1)*100</f>
        <v>-0.77900611361189087</v>
      </c>
      <c r="Y70" s="8">
        <f t="shared" ref="Y70" si="333">(F70/F69-1)*100</f>
        <v>0.75989327909455895</v>
      </c>
      <c r="Z70" s="8">
        <f t="shared" ref="Z70" si="334">(G70/G69-1)*100</f>
        <v>0.55324093124544671</v>
      </c>
      <c r="AA70" s="8">
        <f t="shared" ref="AA70" si="335">(H70/H69-1)*100</f>
        <v>0.1141241379913005</v>
      </c>
      <c r="AB70" s="8">
        <f t="shared" ref="AB70" si="336">(I70/I69-1)*100</f>
        <v>-4.3892821177970998E-2</v>
      </c>
      <c r="AC70" s="8">
        <f t="shared" ref="AC70" si="337">(J70/J69-1)*100</f>
        <v>0.68885222087100573</v>
      </c>
      <c r="AD70" s="8">
        <f t="shared" ref="AD70" si="338">(K70/K69-1)*100</f>
        <v>0.9840397977549431</v>
      </c>
      <c r="AE70" s="8">
        <f t="shared" ref="AE70" si="339">(L70/L69-1)*100</f>
        <v>0.85517524136495826</v>
      </c>
      <c r="AF70" s="8">
        <f t="shared" ref="AF70" si="340">(M70/M69-1)*100</f>
        <v>0.5803131567488018</v>
      </c>
      <c r="AG70" s="8">
        <f t="shared" ref="AG70" si="341">(N70/N69-1)*100</f>
        <v>0.66363209513882193</v>
      </c>
      <c r="AH70" s="8">
        <f t="shared" ref="AH70" si="342">(O70/O69-1)*100</f>
        <v>0.78939521362089149</v>
      </c>
      <c r="AI70" s="8">
        <f t="shared" ref="AI70" si="343">(P70/P69-1)*100</f>
        <v>0.5044080174493093</v>
      </c>
      <c r="AJ70" s="8">
        <f t="shared" ref="AJ70" si="344">(Q70/Q69-1)*100</f>
        <v>0.63165044309452245</v>
      </c>
      <c r="AK70" s="8">
        <f t="shared" ref="AK70" si="345">(R70/R69-1)*100</f>
        <v>-0.13849535164506266</v>
      </c>
      <c r="AL70" s="8">
        <f t="shared" ref="AL70" si="346">(S70/S69-1)*100</f>
        <v>0.54407219661234407</v>
      </c>
      <c r="AN70" s="8">
        <f t="shared" ref="AN70" si="347">(B70/B66-1)*100</f>
        <v>1.9831356243939835</v>
      </c>
      <c r="AO70" s="8">
        <f t="shared" ref="AO70" si="348">(C70/C66-1)*100</f>
        <v>2.412487285263798</v>
      </c>
      <c r="AP70" s="8">
        <f t="shared" ref="AP70" si="349">(D70/D66-1)*100</f>
        <v>2.0036307979108825</v>
      </c>
      <c r="AQ70" s="8">
        <f t="shared" ref="AQ70" si="350">(E70/E66-1)*100</f>
        <v>3.165317208164109</v>
      </c>
      <c r="AR70" s="8">
        <f t="shared" ref="AR70" si="351">(F70/F66-1)*100</f>
        <v>3.1450756269957081</v>
      </c>
      <c r="AS70" s="8">
        <f t="shared" ref="AS70" si="352">(G70/G66-1)*100</f>
        <v>2.8151610923195625</v>
      </c>
      <c r="AT70" s="8">
        <f t="shared" ref="AT70" si="353">(H70/H66-1)*100</f>
        <v>1.7460575653065247</v>
      </c>
      <c r="AU70" s="8">
        <f t="shared" ref="AU70" si="354">(I70/I66-1)*100</f>
        <v>2.2714260449087531</v>
      </c>
      <c r="AV70" s="8">
        <f t="shared" ref="AV70" si="355">(J70/J66-1)*100</f>
        <v>2.4302518872837853</v>
      </c>
      <c r="AW70" s="8">
        <f t="shared" ref="AW70" si="356">(K70/K66-1)*100</f>
        <v>2.5179867299672809</v>
      </c>
      <c r="AX70" s="8">
        <f t="shared" ref="AX70" si="357">(L70/L66-1)*100</f>
        <v>1.5776892198590131</v>
      </c>
      <c r="AY70" s="8">
        <f t="shared" ref="AY70" si="358">(M70/M66-1)*100</f>
        <v>2.3476808516961656</v>
      </c>
      <c r="AZ70" s="8">
        <f t="shared" ref="AZ70" si="359">(N70/N66-1)*100</f>
        <v>3.3964688029819889</v>
      </c>
      <c r="BA70" s="8">
        <f t="shared" ref="BA70" si="360">(O70/O66-1)*100</f>
        <v>2.6749104773840182</v>
      </c>
      <c r="BB70" s="8">
        <f t="shared" ref="BB70" si="361">(P70/P66-1)*100</f>
        <v>2.1942752682697408</v>
      </c>
      <c r="BC70" s="8">
        <f t="shared" ref="BC70" si="362">(Q70/Q66-1)*100</f>
        <v>2.3271134186583442</v>
      </c>
      <c r="BD70" s="8">
        <f t="shared" ref="BD70" si="363">(R70/R66-1)*100</f>
        <v>0.92086541686817736</v>
      </c>
      <c r="BE70" s="8">
        <f t="shared" ref="BE70" si="364">(S70/S66-1)*100</f>
        <v>2.5185410744838377</v>
      </c>
      <c r="BG70" s="17">
        <f t="shared" ref="BG70" si="365">U70*4</f>
        <v>1.2153528578315864</v>
      </c>
      <c r="BH70" s="17">
        <f t="shared" ref="BH70" si="366">V70*4</f>
        <v>1.466679338048138</v>
      </c>
      <c r="BI70" s="17">
        <f t="shared" ref="BI70" si="367">W70*4</f>
        <v>2.8673386900522679</v>
      </c>
      <c r="BJ70" s="17">
        <f t="shared" ref="BJ70" si="368">X70*4</f>
        <v>-3.1160244544475635</v>
      </c>
      <c r="BK70" s="17">
        <f t="shared" ref="BK70" si="369">Y70*4</f>
        <v>3.0395731163782358</v>
      </c>
      <c r="BL70" s="17">
        <f t="shared" ref="BL70" si="370">Z70*4</f>
        <v>2.2129637249817868</v>
      </c>
      <c r="BM70" s="17">
        <f t="shared" ref="BM70" si="371">AA70*4</f>
        <v>0.456496551965202</v>
      </c>
      <c r="BN70" s="17">
        <f t="shared" ref="BN70" si="372">AB70*4</f>
        <v>-0.17557128471188399</v>
      </c>
      <c r="BO70" s="17">
        <f t="shared" ref="BO70" si="373">AC70*4</f>
        <v>2.7554088834840229</v>
      </c>
      <c r="BP70" s="17">
        <f t="shared" ref="BP70" si="374">AD70*4</f>
        <v>3.9361591910197724</v>
      </c>
      <c r="BQ70" s="17">
        <f t="shared" ref="BQ70" si="375">AE70*4</f>
        <v>3.420700965459833</v>
      </c>
      <c r="BR70" s="17">
        <f t="shared" ref="BR70" si="376">AF70*4</f>
        <v>2.3212526269952072</v>
      </c>
      <c r="BS70" s="17">
        <f t="shared" ref="BS70" si="377">AG70*4</f>
        <v>2.6545283805552877</v>
      </c>
      <c r="BT70" s="17">
        <f t="shared" ref="BT70" si="378">AH70*4</f>
        <v>3.157580854483566</v>
      </c>
      <c r="BU70" s="17">
        <f t="shared" ref="BU70" si="379">AI70*4</f>
        <v>2.0176320697972372</v>
      </c>
      <c r="BV70" s="17">
        <f t="shared" ref="BV70" si="380">AJ70*4</f>
        <v>2.5266017723780898</v>
      </c>
      <c r="BW70" s="17">
        <f t="shared" ref="BW70" si="381">AK70*4</f>
        <v>-0.55398140658025063</v>
      </c>
      <c r="BX70" s="17">
        <f t="shared" ref="BX70" si="382">AL70*4</f>
        <v>2.1762887864493763</v>
      </c>
    </row>
    <row r="71" spans="1:76" x14ac:dyDescent="0.25">
      <c r="A71" s="1">
        <f t="shared" si="166"/>
        <v>201701</v>
      </c>
      <c r="B71" s="18">
        <v>103.71154838630994</v>
      </c>
      <c r="C71" s="18">
        <v>103.69086255444357</v>
      </c>
      <c r="D71" s="18">
        <v>103.17941313631758</v>
      </c>
      <c r="E71" s="18">
        <v>105.6124285976736</v>
      </c>
      <c r="F71" s="18">
        <v>105.46301559584271</v>
      </c>
      <c r="G71" s="18">
        <v>104.30883484032094</v>
      </c>
      <c r="H71" s="18">
        <v>102.72013214091456</v>
      </c>
      <c r="I71" s="18">
        <v>104.08351617471251</v>
      </c>
      <c r="J71" s="18">
        <v>104.9750607626713</v>
      </c>
      <c r="K71" s="18">
        <v>104.96319782143044</v>
      </c>
      <c r="L71" s="18">
        <v>103.81617976923576</v>
      </c>
      <c r="M71" s="18">
        <v>104.58175867519094</v>
      </c>
      <c r="N71" s="18">
        <v>106.46557161630085</v>
      </c>
      <c r="O71" s="18">
        <v>106.21502872987347</v>
      </c>
      <c r="P71" s="18">
        <v>105.07858715134135</v>
      </c>
      <c r="Q71" s="18">
        <v>104.47752227558094</v>
      </c>
      <c r="R71" s="18">
        <v>101.86554644230667</v>
      </c>
      <c r="S71" s="18">
        <v>104.82164468621738</v>
      </c>
      <c r="U71" s="8">
        <f t="shared" ref="U71" si="383">(B71/B70-1)*100</f>
        <v>0.51675395490820009</v>
      </c>
      <c r="V71" s="8">
        <f t="shared" ref="V71" si="384">(C71/C70-1)*100</f>
        <v>0.13561008379265882</v>
      </c>
      <c r="W71" s="8">
        <f t="shared" ref="W71" si="385">(D71/D70-1)*100</f>
        <v>0.53696578538469097</v>
      </c>
      <c r="X71" s="8">
        <f t="shared" ref="X71" si="386">(E71/E70-1)*100</f>
        <v>0.74169079499037949</v>
      </c>
      <c r="Y71" s="8">
        <f t="shared" ref="Y71" si="387">(F71/F70-1)*100</f>
        <v>1.3660662962410974</v>
      </c>
      <c r="Z71" s="8">
        <f t="shared" ref="Z71" si="388">(G71/G70-1)*100</f>
        <v>0.53453222251618193</v>
      </c>
      <c r="AA71" s="8">
        <f t="shared" ref="AA71" si="389">(H71/H70-1)*100</f>
        <v>-0.14206718274595298</v>
      </c>
      <c r="AB71" s="8">
        <f t="shared" ref="AB71" si="390">(I71/I70-1)*100</f>
        <v>0.2743414540745448</v>
      </c>
      <c r="AC71" s="8">
        <f t="shared" ref="AC71" si="391">(J71/J70-1)*100</f>
        <v>0.59897761268241645</v>
      </c>
      <c r="AD71" s="8">
        <f t="shared" ref="AD71" si="392">(K71/K70-1)*100</f>
        <v>1.3173430273414555</v>
      </c>
      <c r="AE71" s="8">
        <f t="shared" ref="AE71" si="393">(L71/L70-1)*100</f>
        <v>1.2770481277198265</v>
      </c>
      <c r="AF71" s="8">
        <f t="shared" ref="AF71" si="394">(M71/M70-1)*100</f>
        <v>0.7523169293724985</v>
      </c>
      <c r="AG71" s="8">
        <f t="shared" ref="AG71" si="395">(N71/N70-1)*100</f>
        <v>1.1884816303508794</v>
      </c>
      <c r="AH71" s="8">
        <f t="shared" ref="AH71" si="396">(O71/O70-1)*100</f>
        <v>1.302021552047461</v>
      </c>
      <c r="AI71" s="8">
        <f t="shared" ref="AI71" si="397">(P71/P70-1)*100</f>
        <v>1.3810820894023745</v>
      </c>
      <c r="AJ71" s="8">
        <f t="shared" ref="AJ71" si="398">(Q71/Q70-1)*100</f>
        <v>0.65637986665805226</v>
      </c>
      <c r="AK71" s="8">
        <f t="shared" ref="AK71" si="399">(R71/R70-1)*100</f>
        <v>-0.23654188469652837</v>
      </c>
      <c r="AL71" s="8">
        <f t="shared" ref="AL71" si="400">(S71/S70-1)*100</f>
        <v>0.7851715927566838</v>
      </c>
      <c r="AN71" s="8">
        <f t="shared" ref="AN71" si="401">(B71/B67-1)*100</f>
        <v>1.8269915694231198</v>
      </c>
      <c r="AO71" s="8">
        <f t="shared" ref="AO71" si="402">(C71/C67-1)*100</f>
        <v>1.696954287509822</v>
      </c>
      <c r="AP71" s="8">
        <f t="shared" ref="AP71" si="403">(D71/D67-1)*100</f>
        <v>2.1394723363155288</v>
      </c>
      <c r="AQ71" s="8">
        <f t="shared" ref="AQ71" si="404">(E71/E67-1)*100</f>
        <v>2.6906020826294341</v>
      </c>
      <c r="AR71" s="8">
        <f t="shared" ref="AR71" si="405">(F71/F67-1)*100</f>
        <v>3.7826550912386736</v>
      </c>
      <c r="AS71" s="8">
        <f t="shared" ref="AS71" si="406">(G71/G67-1)*100</f>
        <v>2.8354454682936625</v>
      </c>
      <c r="AT71" s="8">
        <f t="shared" ref="AT71" si="407">(H71/H67-1)*100</f>
        <v>0.71392086124186793</v>
      </c>
      <c r="AU71" s="8">
        <f t="shared" ref="AU71" si="408">(I71/I67-1)*100</f>
        <v>1.3740847420257385</v>
      </c>
      <c r="AV71" s="8">
        <f t="shared" ref="AV71" si="409">(J71/J67-1)*100</f>
        <v>2.5283605431508649</v>
      </c>
      <c r="AW71" s="8">
        <f t="shared" ref="AW71" si="410">(K71/K67-1)*100</f>
        <v>3.2050777050375512</v>
      </c>
      <c r="AX71" s="8">
        <f t="shared" ref="AX71" si="411">(L71/L67-1)*100</f>
        <v>2.9583932420240489</v>
      </c>
      <c r="AY71" s="8">
        <f t="shared" ref="AY71" si="412">(M71/M67-1)*100</f>
        <v>2.6056207999980208</v>
      </c>
      <c r="AZ71" s="8">
        <f t="shared" ref="AZ71" si="413">(N71/N67-1)*100</f>
        <v>3.5561409230664642</v>
      </c>
      <c r="BA71" s="8">
        <f t="shared" ref="BA71" si="414">(O71/O67-1)*100</f>
        <v>3.6007665456004423</v>
      </c>
      <c r="BB71" s="8">
        <f t="shared" ref="BB71" si="415">(P71/P67-1)*100</f>
        <v>3.5029427329819951</v>
      </c>
      <c r="BC71" s="8">
        <f t="shared" ref="BC71" si="416">(Q71/Q67-1)*100</f>
        <v>2.6594927263319246</v>
      </c>
      <c r="BD71" s="8">
        <f t="shared" ref="BD71" si="417">(R71/R67-1)*100</f>
        <v>0.41214632746922053</v>
      </c>
      <c r="BE71" s="8">
        <f t="shared" ref="BE71" si="418">(S71/S67-1)*100</f>
        <v>2.6254317211061196</v>
      </c>
      <c r="BG71" s="17">
        <f t="shared" ref="BG71" si="419">U71*4</f>
        <v>2.0670158196328003</v>
      </c>
      <c r="BH71" s="17">
        <f t="shared" ref="BH71" si="420">V71*4</f>
        <v>0.54244033517063528</v>
      </c>
      <c r="BI71" s="17">
        <f t="shared" ref="BI71" si="421">W71*4</f>
        <v>2.1478631415387639</v>
      </c>
      <c r="BJ71" s="17">
        <f t="shared" ref="BJ71" si="422">X71*4</f>
        <v>2.9667631799615179</v>
      </c>
      <c r="BK71" s="17">
        <f t="shared" ref="BK71" si="423">Y71*4</f>
        <v>5.4642651849643897</v>
      </c>
      <c r="BL71" s="17">
        <f t="shared" ref="BL71" si="424">Z71*4</f>
        <v>2.1381288900647277</v>
      </c>
      <c r="BM71" s="17">
        <f t="shared" ref="BM71" si="425">AA71*4</f>
        <v>-0.56826873098381192</v>
      </c>
      <c r="BN71" s="17">
        <f t="shared" ref="BN71" si="426">AB71*4</f>
        <v>1.0973658162981792</v>
      </c>
      <c r="BO71" s="17">
        <f t="shared" ref="BO71" si="427">AC71*4</f>
        <v>2.3959104507296658</v>
      </c>
      <c r="BP71" s="17">
        <f t="shared" ref="BP71" si="428">AD71*4</f>
        <v>5.2693721093658219</v>
      </c>
      <c r="BQ71" s="17">
        <f t="shared" ref="BQ71" si="429">AE71*4</f>
        <v>5.1081925108793058</v>
      </c>
      <c r="BR71" s="17">
        <f t="shared" ref="BR71" si="430">AF71*4</f>
        <v>3.009267717489994</v>
      </c>
      <c r="BS71" s="17">
        <f t="shared" ref="BS71" si="431">AG71*4</f>
        <v>4.7539265214035176</v>
      </c>
      <c r="BT71" s="17">
        <f t="shared" ref="BT71" si="432">AH71*4</f>
        <v>5.2080862081898438</v>
      </c>
      <c r="BU71" s="17">
        <f t="shared" ref="BU71" si="433">AI71*4</f>
        <v>5.5243283576094981</v>
      </c>
      <c r="BV71" s="17">
        <f t="shared" ref="BV71" si="434">AJ71*4</f>
        <v>2.625519466632209</v>
      </c>
      <c r="BW71" s="17">
        <f t="shared" ref="BW71" si="435">AK71*4</f>
        <v>-0.94616753878611348</v>
      </c>
      <c r="BX71" s="17">
        <f t="shared" ref="BX71" si="436">AL71*4</f>
        <v>3.1406863710267352</v>
      </c>
    </row>
    <row r="72" spans="1:76" x14ac:dyDescent="0.25">
      <c r="A72" s="1">
        <f t="shared" si="166"/>
        <v>201702</v>
      </c>
      <c r="B72" s="18">
        <v>104.90114664172016</v>
      </c>
      <c r="C72" s="18">
        <v>104.83857477674435</v>
      </c>
      <c r="D72" s="18">
        <v>103.57762204885542</v>
      </c>
      <c r="E72" s="18">
        <v>107.40664982066896</v>
      </c>
      <c r="F72" s="18">
        <v>106.33321339218077</v>
      </c>
      <c r="G72" s="18">
        <v>105.5452303365366</v>
      </c>
      <c r="H72" s="18">
        <v>103.42167644999324</v>
      </c>
      <c r="I72" s="18">
        <v>104.86547490264162</v>
      </c>
      <c r="J72" s="18">
        <v>106.32343147348483</v>
      </c>
      <c r="K72" s="18">
        <v>105.79969498074036</v>
      </c>
      <c r="L72" s="18">
        <v>104.87450767450886</v>
      </c>
      <c r="M72" s="18">
        <v>105.21811011843627</v>
      </c>
      <c r="N72" s="18">
        <v>107.7905133318759</v>
      </c>
      <c r="O72" s="18">
        <v>106.93962155656818</v>
      </c>
      <c r="P72" s="18">
        <v>106.1393704218039</v>
      </c>
      <c r="Q72" s="18">
        <v>105.068184737221</v>
      </c>
      <c r="R72" s="18">
        <v>102.47156890300596</v>
      </c>
      <c r="S72" s="18">
        <v>105.89524485686776</v>
      </c>
      <c r="U72" s="8">
        <f t="shared" ref="U72" si="437">(B72/B71-1)*100</f>
        <v>1.1470258364855823</v>
      </c>
      <c r="V72" s="8">
        <f t="shared" ref="V72" si="438">(C72/C71-1)*100</f>
        <v>1.1068595573676232</v>
      </c>
      <c r="W72" s="8">
        <f t="shared" ref="W72" si="439">(D72/D71-1)*100</f>
        <v>0.38593833831148672</v>
      </c>
      <c r="X72" s="8">
        <f t="shared" ref="X72" si="440">(E72/E71-1)*100</f>
        <v>1.6988731788664557</v>
      </c>
      <c r="Y72" s="8">
        <f t="shared" ref="Y72" si="441">(F72/F71-1)*100</f>
        <v>0.82512129149885372</v>
      </c>
      <c r="Z72" s="8">
        <f t="shared" ref="Z72" si="442">(G72/G71-1)*100</f>
        <v>1.185321931846306</v>
      </c>
      <c r="AA72" s="8">
        <f t="shared" ref="AA72" si="443">(H72/H71-1)*100</f>
        <v>0.68296671203293968</v>
      </c>
      <c r="AB72" s="8">
        <f t="shared" ref="AB72" si="444">(I72/I71-1)*100</f>
        <v>0.75128008417444381</v>
      </c>
      <c r="AC72" s="8">
        <f t="shared" ref="AC72" si="445">(J72/J71-1)*100</f>
        <v>1.2844676640501707</v>
      </c>
      <c r="AD72" s="8">
        <f t="shared" ref="AD72" si="446">(K72/K71-1)*100</f>
        <v>0.79694328743014076</v>
      </c>
      <c r="AE72" s="8">
        <f t="shared" ref="AE72" si="447">(L72/L71-1)*100</f>
        <v>1.019424821473458</v>
      </c>
      <c r="AF72" s="8">
        <f t="shared" ref="AF72" si="448">(M72/M71-1)*100</f>
        <v>0.6084726928543116</v>
      </c>
      <c r="AG72" s="8">
        <f t="shared" ref="AG72" si="449">(N72/N71-1)*100</f>
        <v>1.2444790324801946</v>
      </c>
      <c r="AH72" s="8">
        <f t="shared" ref="AH72" si="450">(O72/O71-1)*100</f>
        <v>0.68219425759183938</v>
      </c>
      <c r="AI72" s="8">
        <f t="shared" ref="AI72" si="451">(P72/P71-1)*100</f>
        <v>1.0095142114298961</v>
      </c>
      <c r="AJ72" s="8">
        <f t="shared" ref="AJ72" si="452">(Q72/Q71-1)*100</f>
        <v>0.56534884133456753</v>
      </c>
      <c r="AK72" s="8">
        <f t="shared" ref="AK72" si="453">(R72/R71-1)*100</f>
        <v>0.59492387943211877</v>
      </c>
      <c r="AL72" s="8">
        <f t="shared" ref="AL72" si="454">(S72/S71-1)*100</f>
        <v>1.0242161090528556</v>
      </c>
      <c r="AN72" s="8">
        <f t="shared" ref="AN72" si="455">(B72/B68-1)*100</f>
        <v>2.8680664563712543</v>
      </c>
      <c r="AO72" s="8">
        <f t="shared" ref="AO72" si="456">(C72/C68-1)*100</f>
        <v>2.2222251437621576</v>
      </c>
      <c r="AP72" s="8">
        <f t="shared" ref="AP72" si="457">(D72/D68-1)*100</f>
        <v>2.7382165767114719</v>
      </c>
      <c r="AQ72" s="8">
        <f t="shared" ref="AQ72" si="458">(E72/E68-1)*100</f>
        <v>3.3659899645962277</v>
      </c>
      <c r="AR72" s="8">
        <f t="shared" ref="AR72" si="459">(F72/F68-1)*100</f>
        <v>4.2918517933454581</v>
      </c>
      <c r="AS72" s="8">
        <f t="shared" ref="AS72" si="460">(G72/G68-1)*100</f>
        <v>3.6478214085987393</v>
      </c>
      <c r="AT72" s="8">
        <f t="shared" ref="AT72" si="461">(H72/H68-1)*100</f>
        <v>1.293314998016637</v>
      </c>
      <c r="AU72" s="8">
        <f t="shared" ref="AU72" si="462">(I72/I68-1)*100</f>
        <v>1.7183624579210521</v>
      </c>
      <c r="AV72" s="8">
        <f t="shared" ref="AV72" si="463">(J72/J68-1)*100</f>
        <v>3.3296767286607132</v>
      </c>
      <c r="AW72" s="8">
        <f t="shared" ref="AW72" si="464">(K72/K68-1)*100</f>
        <v>3.691975269484038</v>
      </c>
      <c r="AX72" s="8">
        <f t="shared" ref="AX72" si="465">(L72/L68-1)*100</f>
        <v>4.0133980125047097</v>
      </c>
      <c r="AY72" s="8">
        <f t="shared" ref="AY72" si="466">(M72/M68-1)*100</f>
        <v>3.2349361943110777</v>
      </c>
      <c r="AZ72" s="8">
        <f t="shared" ref="AZ72" si="467">(N72/N68-1)*100</f>
        <v>4.0530065301199736</v>
      </c>
      <c r="BA72" s="8">
        <f t="shared" ref="BA72" si="468">(O72/O68-1)*100</f>
        <v>3.7778865076089518</v>
      </c>
      <c r="BB72" s="8">
        <f t="shared" ref="BB72" si="469">(P72/P68-1)*100</f>
        <v>3.8259247482439473</v>
      </c>
      <c r="BC72" s="8">
        <f t="shared" ref="BC72" si="470">(Q72/Q68-1)*100</f>
        <v>2.7963502619615666</v>
      </c>
      <c r="BD72" s="8">
        <f t="shared" ref="BD72" si="471">(R72/R68-1)*100</f>
        <v>0.7543748708782827</v>
      </c>
      <c r="BE72" s="8">
        <f t="shared" ref="BE72" si="472">(S72/S68-1)*100</f>
        <v>3.2481505085904638</v>
      </c>
      <c r="BG72" s="17">
        <f t="shared" ref="BG72:BG73" si="473">U72*4</f>
        <v>4.5881033459423293</v>
      </c>
      <c r="BH72" s="17">
        <f t="shared" ref="BH72:BH73" si="474">V72*4</f>
        <v>4.4274382294704928</v>
      </c>
      <c r="BI72" s="17">
        <f t="shared" ref="BI72:BI73" si="475">W72*4</f>
        <v>1.5437533532459469</v>
      </c>
      <c r="BJ72" s="17">
        <f t="shared" ref="BJ72:BJ73" si="476">X72*4</f>
        <v>6.7954927154658229</v>
      </c>
      <c r="BK72" s="17">
        <f t="shared" ref="BK72:BK73" si="477">Y72*4</f>
        <v>3.3004851659954149</v>
      </c>
      <c r="BL72" s="17">
        <f t="shared" ref="BL72:BL73" si="478">Z72*4</f>
        <v>4.7412877273852239</v>
      </c>
      <c r="BM72" s="17">
        <f t="shared" ref="BM72:BM73" si="479">AA72*4</f>
        <v>2.7318668481317587</v>
      </c>
      <c r="BN72" s="17">
        <f t="shared" ref="BN72:BN73" si="480">AB72*4</f>
        <v>3.0051203366977752</v>
      </c>
      <c r="BO72" s="17">
        <f t="shared" ref="BO72:BO73" si="481">AC72*4</f>
        <v>5.1378706562006826</v>
      </c>
      <c r="BP72" s="17">
        <f t="shared" ref="BP72:BP73" si="482">AD72*4</f>
        <v>3.187773149720563</v>
      </c>
      <c r="BQ72" s="17">
        <f t="shared" ref="BQ72:BQ73" si="483">AE72*4</f>
        <v>4.0776992858938321</v>
      </c>
      <c r="BR72" s="17">
        <f t="shared" ref="BR72:BR73" si="484">AF72*4</f>
        <v>2.4338907714172464</v>
      </c>
      <c r="BS72" s="17">
        <f t="shared" ref="BS72:BS73" si="485">AG72*4</f>
        <v>4.9779161299207786</v>
      </c>
      <c r="BT72" s="17">
        <f t="shared" ref="BT72:BT73" si="486">AH72*4</f>
        <v>2.7287770303673575</v>
      </c>
      <c r="BU72" s="17">
        <f t="shared" ref="BU72:BU73" si="487">AI72*4</f>
        <v>4.0380568457195842</v>
      </c>
      <c r="BV72" s="17">
        <f t="shared" ref="BV72:BV73" si="488">AJ72*4</f>
        <v>2.2613953653382701</v>
      </c>
      <c r="BW72" s="17">
        <f t="shared" ref="BW72:BW73" si="489">AK72*4</f>
        <v>2.3796955177284751</v>
      </c>
      <c r="BX72" s="17">
        <f t="shared" ref="BX72:BX73" si="490">AL72*4</f>
        <v>4.0968644362114226</v>
      </c>
    </row>
    <row r="73" spans="1:76" x14ac:dyDescent="0.25">
      <c r="A73" s="1">
        <f t="shared" si="166"/>
        <v>201703</v>
      </c>
      <c r="B73" s="18">
        <v>105.60218098175194</v>
      </c>
      <c r="C73" s="18">
        <v>105.87320058641394</v>
      </c>
      <c r="D73" s="18">
        <v>103.85755885374556</v>
      </c>
      <c r="E73" s="18">
        <v>108.40531311580008</v>
      </c>
      <c r="F73" s="18">
        <v>107.27859254452991</v>
      </c>
      <c r="G73" s="18">
        <v>106.458273751474</v>
      </c>
      <c r="H73" s="18">
        <v>103.85554092751624</v>
      </c>
      <c r="I73" s="18">
        <v>105.60058088570091</v>
      </c>
      <c r="J73" s="18">
        <v>107.04165868865866</v>
      </c>
      <c r="K73" s="18">
        <v>106.44210222834684</v>
      </c>
      <c r="L73" s="18">
        <v>105.52180532604574</v>
      </c>
      <c r="M73" s="18">
        <v>105.54939891906854</v>
      </c>
      <c r="N73" s="18">
        <v>108.65744700597382</v>
      </c>
      <c r="O73" s="18">
        <v>107.16222067278733</v>
      </c>
      <c r="P73" s="18">
        <v>106.66139312339176</v>
      </c>
      <c r="Q73" s="18">
        <v>105.17901722036994</v>
      </c>
      <c r="R73" s="18">
        <v>103.08840338903578</v>
      </c>
      <c r="S73" s="18">
        <v>106.56199183922583</v>
      </c>
      <c r="U73" s="8">
        <f t="shared" ref="U73" si="491">(B73/B72-1)*100</f>
        <v>0.6682809125300615</v>
      </c>
      <c r="V73" s="8">
        <f t="shared" ref="V73" si="492">(C73/C72-1)*100</f>
        <v>0.98687511907982195</v>
      </c>
      <c r="W73" s="8">
        <f t="shared" ref="W73" si="493">(D73/D72-1)*100</f>
        <v>0.27026764985789153</v>
      </c>
      <c r="X73" s="8">
        <f t="shared" ref="X73" si="494">(E73/E72-1)*100</f>
        <v>0.9297965226534366</v>
      </c>
      <c r="Y73" s="8">
        <f t="shared" ref="Y73" si="495">(F73/F72-1)*100</f>
        <v>0.88907230599941656</v>
      </c>
      <c r="Z73" s="8">
        <f t="shared" ref="Z73" si="496">(G73/G72-1)*100</f>
        <v>0.86507311796668596</v>
      </c>
      <c r="AA73" s="8">
        <f t="shared" ref="AA73" si="497">(H73/H72-1)*100</f>
        <v>0.4195101959431069</v>
      </c>
      <c r="AB73" s="8">
        <f t="shared" ref="AB73" si="498">(I73/I72-1)*100</f>
        <v>0.70099905020386544</v>
      </c>
      <c r="AC73" s="8">
        <f t="shared" ref="AC73" si="499">(J73/J72-1)*100</f>
        <v>0.67551169598296656</v>
      </c>
      <c r="AD73" s="8">
        <f t="shared" ref="AD73" si="500">(K73/K72-1)*100</f>
        <v>0.60719196565115485</v>
      </c>
      <c r="AE73" s="8">
        <f t="shared" ref="AE73" si="501">(L73/L72-1)*100</f>
        <v>0.61721162357761816</v>
      </c>
      <c r="AF73" s="8">
        <f t="shared" ref="AF73" si="502">(M73/M72-1)*100</f>
        <v>0.31485910577500054</v>
      </c>
      <c r="AG73" s="8">
        <f t="shared" ref="AG73" si="503">(N73/N72-1)*100</f>
        <v>0.80427641292395435</v>
      </c>
      <c r="AH73" s="8">
        <f t="shared" ref="AH73" si="504">(O73/O72-1)*100</f>
        <v>0.20815401530236421</v>
      </c>
      <c r="AI73" s="8">
        <f t="shared" ref="AI73" si="505">(P73/P72-1)*100</f>
        <v>0.49182758434811458</v>
      </c>
      <c r="AJ73" s="8">
        <f t="shared" ref="AJ73" si="506">(Q73/Q72-1)*100</f>
        <v>0.1054862453616634</v>
      </c>
      <c r="AK73" s="8">
        <f t="shared" ref="AK73" si="507">(R73/R72-1)*100</f>
        <v>0.60195671114753324</v>
      </c>
      <c r="AL73" s="8">
        <f t="shared" ref="AL73" si="508">(S73/S72-1)*100</f>
        <v>0.62962882163335454</v>
      </c>
      <c r="AN73" s="8">
        <f t="shared" ref="AN73" si="509">(B73/B69-1)*100</f>
        <v>2.6601221578434142</v>
      </c>
      <c r="AO73" s="8">
        <f t="shared" ref="AO73" si="510">(C73/C69-1)*100</f>
        <v>2.6180168972980145</v>
      </c>
      <c r="AP73" s="8">
        <f t="shared" ref="AP73" si="511">(D73/D69-1)*100</f>
        <v>1.9231645596773816</v>
      </c>
      <c r="AQ73" s="8">
        <f t="shared" ref="AQ73" si="512">(E73/E69-1)*100</f>
        <v>2.6002330467935986</v>
      </c>
      <c r="AR73" s="8">
        <f t="shared" ref="AR73" si="513">(F73/F69-1)*100</f>
        <v>3.8946474713092538</v>
      </c>
      <c r="AS73" s="8">
        <f t="shared" ref="AS73" si="514">(G73/G69-1)*100</f>
        <v>3.1738554806611807</v>
      </c>
      <c r="AT73" s="8">
        <f t="shared" ref="AT73" si="515">(H73/H69-1)*100</f>
        <v>1.0769261869258084</v>
      </c>
      <c r="AU73" s="8">
        <f t="shared" ref="AU73" si="516">(I73/I69-1)*100</f>
        <v>1.6912309561148975</v>
      </c>
      <c r="AV73" s="8">
        <f t="shared" ref="AV73" si="517">(J73/J69-1)*100</f>
        <v>3.2860461620542125</v>
      </c>
      <c r="AW73" s="8">
        <f t="shared" ref="AW73" si="518">(K73/K69-1)*100</f>
        <v>3.755928772221595</v>
      </c>
      <c r="AX73" s="8">
        <f t="shared" ref="AX73" si="519">(L73/L69-1)*100</f>
        <v>3.8212831506666989</v>
      </c>
      <c r="AY73" s="8">
        <f t="shared" ref="AY73" si="520">(M73/M69-1)*100</f>
        <v>2.2746140332510878</v>
      </c>
      <c r="AZ73" s="8">
        <f t="shared" ref="AZ73" si="521">(N73/N69-1)*100</f>
        <v>3.9570584053313373</v>
      </c>
      <c r="BA73" s="8">
        <f t="shared" ref="BA73" si="522">(O73/O69-1)*100</f>
        <v>3.0122053973915763</v>
      </c>
      <c r="BB73" s="8">
        <f t="shared" ref="BB73" si="523">(P73/P69-1)*100</f>
        <v>3.4272694613831645</v>
      </c>
      <c r="BC73" s="8">
        <f t="shared" ref="BC73" si="524">(Q73/Q69-1)*100</f>
        <v>1.9722838663861486</v>
      </c>
      <c r="BD73" s="8">
        <f t="shared" ref="BD73" si="525">(R73/R69-1)*100</f>
        <v>0.82125389201492816</v>
      </c>
      <c r="BE73" s="8">
        <f t="shared" ref="BE73" si="526">(S73/S69-1)*100</f>
        <v>3.0159496570635325</v>
      </c>
      <c r="BG73" s="17">
        <f t="shared" si="473"/>
        <v>2.673123650120246</v>
      </c>
      <c r="BH73" s="17">
        <f t="shared" si="474"/>
        <v>3.9475004763192878</v>
      </c>
      <c r="BI73" s="17">
        <f t="shared" si="475"/>
        <v>1.0810705994315661</v>
      </c>
      <c r="BJ73" s="17">
        <f t="shared" si="476"/>
        <v>3.7191860906137464</v>
      </c>
      <c r="BK73" s="17">
        <f t="shared" si="477"/>
        <v>3.5562892239976662</v>
      </c>
      <c r="BL73" s="17">
        <f t="shared" si="478"/>
        <v>3.4602924718667438</v>
      </c>
      <c r="BM73" s="17">
        <f t="shared" si="479"/>
        <v>1.6780407837724276</v>
      </c>
      <c r="BN73" s="17">
        <f t="shared" si="480"/>
        <v>2.8039962008154617</v>
      </c>
      <c r="BO73" s="17">
        <f t="shared" si="481"/>
        <v>2.7020467839318663</v>
      </c>
      <c r="BP73" s="17">
        <f t="shared" si="482"/>
        <v>2.4287678626046194</v>
      </c>
      <c r="BQ73" s="17">
        <f t="shared" si="483"/>
        <v>2.4688464943104727</v>
      </c>
      <c r="BR73" s="17">
        <f t="shared" si="484"/>
        <v>1.2594364231000021</v>
      </c>
      <c r="BS73" s="17">
        <f t="shared" si="485"/>
        <v>3.2171056516958174</v>
      </c>
      <c r="BT73" s="17">
        <f t="shared" si="486"/>
        <v>0.83261606120945686</v>
      </c>
      <c r="BU73" s="17">
        <f t="shared" si="487"/>
        <v>1.9673103373924583</v>
      </c>
      <c r="BV73" s="17">
        <f t="shared" si="488"/>
        <v>0.4219449814466536</v>
      </c>
      <c r="BW73" s="17">
        <f t="shared" si="489"/>
        <v>2.407826844590133</v>
      </c>
      <c r="BX73" s="17">
        <f t="shared" si="490"/>
        <v>2.5185152865334182</v>
      </c>
    </row>
    <row r="74" spans="1:76" x14ac:dyDescent="0.25">
      <c r="A74" s="1">
        <f t="shared" si="166"/>
        <v>201704</v>
      </c>
      <c r="B74" s="18">
        <v>106.45839599463136</v>
      </c>
      <c r="C74" s="18">
        <v>106.75921394314501</v>
      </c>
      <c r="D74" s="18">
        <v>104.38525084125426</v>
      </c>
      <c r="E74" s="18">
        <v>109.02164766016034</v>
      </c>
      <c r="F74" s="18">
        <v>107.65349289680961</v>
      </c>
      <c r="G74" s="18">
        <v>106.43109577178824</v>
      </c>
      <c r="H74" s="18">
        <v>104.78530921568316</v>
      </c>
      <c r="I74" s="18">
        <v>106.63820750786815</v>
      </c>
      <c r="J74" s="18">
        <v>106.62383063950347</v>
      </c>
      <c r="K74" s="18">
        <v>107.09578019241853</v>
      </c>
      <c r="L74" s="18">
        <v>106.08647247780252</v>
      </c>
      <c r="M74" s="18">
        <v>105.98870740118612</v>
      </c>
      <c r="N74" s="18">
        <v>109.81402572328734</v>
      </c>
      <c r="O74" s="18">
        <v>107.27002974111981</v>
      </c>
      <c r="P74" s="18">
        <v>107.20249529367426</v>
      </c>
      <c r="Q74" s="18">
        <v>106.20648873539788</v>
      </c>
      <c r="R74" s="18">
        <v>103.34985972609776</v>
      </c>
      <c r="S74" s="18">
        <v>107.13667164688016</v>
      </c>
      <c r="U74" s="8">
        <f t="shared" ref="U74" si="527">(B74/B73-1)*100</f>
        <v>0.81079292578944973</v>
      </c>
      <c r="V74" s="8">
        <f t="shared" ref="V74" si="528">(C74/C73-1)*100</f>
        <v>0.83686272996716937</v>
      </c>
      <c r="W74" s="8">
        <f t="shared" ref="W74" si="529">(D74/D73-1)*100</f>
        <v>0.50809203810751047</v>
      </c>
      <c r="X74" s="8">
        <f t="shared" ref="X74" si="530">(E74/E73-1)*100</f>
        <v>0.56854643618977629</v>
      </c>
      <c r="Y74" s="8">
        <f t="shared" ref="Y74" si="531">(F74/F73-1)*100</f>
        <v>0.34946427184350259</v>
      </c>
      <c r="Z74" s="8">
        <f t="shared" ref="Z74" si="532">(G74/G73-1)*100</f>
        <v>-2.5529231996757051E-2</v>
      </c>
      <c r="AA74" s="8">
        <f t="shared" ref="AA74" si="533">(H74/H73-1)*100</f>
        <v>0.89525150017351063</v>
      </c>
      <c r="AB74" s="8">
        <f t="shared" ref="AB74" si="534">(I74/I73-1)*100</f>
        <v>0.98259556288837757</v>
      </c>
      <c r="AC74" s="8">
        <f t="shared" ref="AC74" si="535">(J74/J73-1)*100</f>
        <v>-0.39034153083379319</v>
      </c>
      <c r="AD74" s="8">
        <f t="shared" ref="AD74" si="536">(K74/K73-1)*100</f>
        <v>0.61411598454657046</v>
      </c>
      <c r="AE74" s="8">
        <f t="shared" ref="AE74" si="537">(L74/L73-1)*100</f>
        <v>0.53511892637929659</v>
      </c>
      <c r="AF74" s="8">
        <f t="shared" ref="AF74" si="538">(M74/M73-1)*100</f>
        <v>0.41621125900908051</v>
      </c>
      <c r="AG74" s="8">
        <f t="shared" ref="AG74" si="539">(N74/N73-1)*100</f>
        <v>1.0644265526042807</v>
      </c>
      <c r="AH74" s="8">
        <f t="shared" ref="AH74" si="540">(O74/O73-1)*100</f>
        <v>0.10060361539321327</v>
      </c>
      <c r="AI74" s="8">
        <f t="shared" ref="AI74" si="541">(P74/P73-1)*100</f>
        <v>0.50730836569565785</v>
      </c>
      <c r="AJ74" s="8">
        <f t="shared" ref="AJ74" si="542">(Q74/Q73-1)*100</f>
        <v>0.97687879406136435</v>
      </c>
      <c r="AK74" s="8">
        <f t="shared" ref="AK74" si="543">(R74/R73-1)*100</f>
        <v>0.25362342268053784</v>
      </c>
      <c r="AL74" s="8">
        <f t="shared" ref="AL74" si="544">(S74/S73-1)*100</f>
        <v>0.53929154076002295</v>
      </c>
      <c r="AN74" s="8">
        <f t="shared" ref="AN74" si="545">(B74/B70-1)*100</f>
        <v>3.1789859772170859</v>
      </c>
      <c r="AO74" s="8">
        <f t="shared" ref="AO74" si="546">(C74/C70-1)*100</f>
        <v>3.0987567940222727</v>
      </c>
      <c r="AP74" s="8">
        <f t="shared" ref="AP74" si="547">(D74/D70-1)*100</f>
        <v>1.7119217228039219</v>
      </c>
      <c r="AQ74" s="8">
        <f t="shared" ref="AQ74" si="548">(E74/E70-1)*100</f>
        <v>3.9936801413748446</v>
      </c>
      <c r="AR74" s="8">
        <f t="shared" ref="AR74" si="549">(F74/F70-1)*100</f>
        <v>3.4714495536394052</v>
      </c>
      <c r="AS74" s="8">
        <f t="shared" ref="AS74" si="550">(G74/G70-1)*100</f>
        <v>2.580001432538559</v>
      </c>
      <c r="AT74" s="8">
        <f t="shared" ref="AT74" si="551">(H74/H70-1)*100</f>
        <v>1.8655656861942038</v>
      </c>
      <c r="AU74" s="8">
        <f t="shared" ref="AU74" si="552">(I74/I70-1)*100</f>
        <v>2.735538005319138</v>
      </c>
      <c r="AV74" s="8">
        <f t="shared" ref="AV74" si="553">(J74/J70-1)*100</f>
        <v>2.1790154114019966</v>
      </c>
      <c r="AW74" s="8">
        <f t="shared" ref="AW74" si="554">(K74/K70-1)*100</f>
        <v>3.3758510006127063</v>
      </c>
      <c r="AX74" s="8">
        <f t="shared" ref="AX74" si="555">(L74/L70-1)*100</f>
        <v>3.4918141152625815</v>
      </c>
      <c r="AY74" s="8">
        <f t="shared" ref="AY74" si="556">(M74/M70-1)*100</f>
        <v>2.107747797437165</v>
      </c>
      <c r="AZ74" s="8">
        <f t="shared" ref="AZ74" si="557">(N74/N70-1)*100</f>
        <v>4.370965711833974</v>
      </c>
      <c r="BA74" s="8">
        <f t="shared" ref="BA74" si="558">(O74/O70-1)*100</f>
        <v>2.3082231833675637</v>
      </c>
      <c r="BB74" s="8">
        <f t="shared" ref="BB74" si="559">(P74/P70-1)*100</f>
        <v>3.4302541573335565</v>
      </c>
      <c r="BC74" s="8">
        <f t="shared" ref="BC74" si="560">(Q74/Q70-1)*100</f>
        <v>2.3221114131719789</v>
      </c>
      <c r="BD74" s="8">
        <f t="shared" ref="BD74" si="561">(R74/R70-1)*100</f>
        <v>1.2171412426143169</v>
      </c>
      <c r="BE74" s="8">
        <f t="shared" ref="BE74" si="562">(S74/S70-1)*100</f>
        <v>3.011051468718362</v>
      </c>
      <c r="BG74" s="17">
        <f t="shared" ref="BG74" si="563">U74*4</f>
        <v>3.2431717031577989</v>
      </c>
      <c r="BH74" s="17">
        <f t="shared" ref="BH74" si="564">V74*4</f>
        <v>3.3474509198686775</v>
      </c>
      <c r="BI74" s="17">
        <f t="shared" ref="BI74" si="565">W74*4</f>
        <v>2.0323681524300419</v>
      </c>
      <c r="BJ74" s="17">
        <f t="shared" ref="BJ74" si="566">X74*4</f>
        <v>2.2741857447591052</v>
      </c>
      <c r="BK74" s="17">
        <f t="shared" ref="BK74" si="567">Y74*4</f>
        <v>1.3978570873740104</v>
      </c>
      <c r="BL74" s="17">
        <f t="shared" ref="BL74" si="568">Z74*4</f>
        <v>-0.10211692798702821</v>
      </c>
      <c r="BM74" s="17">
        <f t="shared" ref="BM74" si="569">AA74*4</f>
        <v>3.5810060006940425</v>
      </c>
      <c r="BN74" s="17">
        <f t="shared" ref="BN74" si="570">AB74*4</f>
        <v>3.9303822515535103</v>
      </c>
      <c r="BO74" s="17">
        <f t="shared" ref="BO74" si="571">AC74*4</f>
        <v>-1.5613661233351728</v>
      </c>
      <c r="BP74" s="17">
        <f t="shared" ref="BP74" si="572">AD74*4</f>
        <v>2.4564639381862818</v>
      </c>
      <c r="BQ74" s="17">
        <f t="shared" ref="BQ74" si="573">AE74*4</f>
        <v>2.1404757055171864</v>
      </c>
      <c r="BR74" s="17">
        <f t="shared" ref="BR74" si="574">AF74*4</f>
        <v>1.6648450360363221</v>
      </c>
      <c r="BS74" s="17">
        <f t="shared" ref="BS74" si="575">AG74*4</f>
        <v>4.2577062104171226</v>
      </c>
      <c r="BT74" s="17">
        <f t="shared" ref="BT74" si="576">AH74*4</f>
        <v>0.4024144615728531</v>
      </c>
      <c r="BU74" s="17">
        <f t="shared" ref="BU74" si="577">AI74*4</f>
        <v>2.0292334627826314</v>
      </c>
      <c r="BV74" s="17">
        <f t="shared" ref="BV74" si="578">AJ74*4</f>
        <v>3.9075151762454574</v>
      </c>
      <c r="BW74" s="17">
        <f t="shared" ref="BW74" si="579">AK74*4</f>
        <v>1.0144936907221513</v>
      </c>
      <c r="BX74" s="17">
        <f t="shared" ref="BX74" si="580">AL74*4</f>
        <v>2.1571661630400918</v>
      </c>
    </row>
    <row r="75" spans="1:76" x14ac:dyDescent="0.25">
      <c r="A75" s="1">
        <f t="shared" si="166"/>
        <v>201801</v>
      </c>
      <c r="B75" s="18">
        <v>106.93815248481366</v>
      </c>
      <c r="C75" s="18">
        <v>107.54711024402384</v>
      </c>
      <c r="D75" s="18">
        <v>104.89963859879036</v>
      </c>
      <c r="E75" s="18">
        <v>108.98296902469669</v>
      </c>
      <c r="F75" s="18">
        <v>107.68097314261068</v>
      </c>
      <c r="G75" s="18">
        <v>106.83424633591474</v>
      </c>
      <c r="H75" s="18">
        <v>105.71252000230703</v>
      </c>
      <c r="I75" s="18">
        <v>107.53862333862919</v>
      </c>
      <c r="J75" s="18">
        <v>107.19380583977298</v>
      </c>
      <c r="K75" s="18">
        <v>107.49423368078813</v>
      </c>
      <c r="L75" s="18">
        <v>106.14014035692222</v>
      </c>
      <c r="M75" s="18">
        <v>106.60693436629514</v>
      </c>
      <c r="N75" s="18">
        <v>110.28060807908612</v>
      </c>
      <c r="O75" s="18">
        <v>106.40369323913033</v>
      </c>
      <c r="P75" s="18">
        <v>107.54146104263184</v>
      </c>
      <c r="Q75" s="18">
        <v>106.54804267219366</v>
      </c>
      <c r="R75" s="18">
        <v>104.00744418515065</v>
      </c>
      <c r="S75" s="18">
        <v>107.59413489488733</v>
      </c>
      <c r="U75" s="8">
        <f t="shared" ref="U75" si="581">(B75/B74-1)*100</f>
        <v>0.4506516237634095</v>
      </c>
      <c r="V75" s="8">
        <f t="shared" ref="V75" si="582">(C75/C74-1)*100</f>
        <v>0.73801245979425723</v>
      </c>
      <c r="W75" s="8">
        <f t="shared" ref="W75" si="583">(D75/D74-1)*100</f>
        <v>0.49277819748534402</v>
      </c>
      <c r="X75" s="8">
        <f t="shared" ref="X75" si="584">(E75/E74-1)*100</f>
        <v>-3.547794066021126E-2</v>
      </c>
      <c r="Y75" s="8">
        <f t="shared" ref="Y75" si="585">(F75/F74-1)*100</f>
        <v>2.5526571467038295E-2</v>
      </c>
      <c r="Z75" s="8">
        <f t="shared" ref="Z75" si="586">(G75/G74-1)*100</f>
        <v>0.37879020337341363</v>
      </c>
      <c r="AA75" s="8">
        <f t="shared" ref="AA75" si="587">(H75/H74-1)*100</f>
        <v>0.88486715701279195</v>
      </c>
      <c r="AB75" s="8">
        <f t="shared" ref="AB75" si="588">(I75/I74-1)*100</f>
        <v>0.84436512184866697</v>
      </c>
      <c r="AC75" s="8">
        <f t="shared" ref="AC75" si="589">(J75/J74-1)*100</f>
        <v>0.5345664255832272</v>
      </c>
      <c r="AD75" s="8">
        <f t="shared" ref="AD75" si="590">(K75/K74-1)*100</f>
        <v>0.37205339711210428</v>
      </c>
      <c r="AE75" s="8">
        <f t="shared" ref="AE75" si="591">(L75/L74-1)*100</f>
        <v>5.0588805402052017E-2</v>
      </c>
      <c r="AF75" s="8">
        <f t="shared" ref="AF75" si="592">(M75/M74-1)*100</f>
        <v>0.5832951266864006</v>
      </c>
      <c r="AG75" s="8">
        <f t="shared" ref="AG75" si="593">(N75/N74-1)*100</f>
        <v>0.42488411906005386</v>
      </c>
      <c r="AH75" s="8">
        <f t="shared" ref="AH75" si="594">(O75/O74-1)*100</f>
        <v>-0.80762213274317984</v>
      </c>
      <c r="AI75" s="8">
        <f t="shared" ref="AI75" si="595">(P75/P74-1)*100</f>
        <v>0.31619203268449247</v>
      </c>
      <c r="AJ75" s="8">
        <f t="shared" ref="AJ75" si="596">(Q75/Q74-1)*100</f>
        <v>0.32159422730444476</v>
      </c>
      <c r="AK75" s="8">
        <f t="shared" ref="AK75" si="597">(R75/R74-1)*100</f>
        <v>0.63627029663673174</v>
      </c>
      <c r="AL75" s="8">
        <f t="shared" ref="AL75" si="598">(S75/S74-1)*100</f>
        <v>0.42699034884614573</v>
      </c>
      <c r="AN75" s="8">
        <f t="shared" ref="AN75" si="599">(B75/B71-1)*100</f>
        <v>3.1111328957167839</v>
      </c>
      <c r="AO75" s="8">
        <f t="shared" ref="AO75" si="600">(C75/C71-1)*100</f>
        <v>3.7189850625029885</v>
      </c>
      <c r="AP75" s="8">
        <f t="shared" ref="AP75" si="601">(D75/D71-1)*100</f>
        <v>1.6672177231712659</v>
      </c>
      <c r="AQ75" s="8">
        <f t="shared" ref="AQ75" si="602">(E75/E71-1)*100</f>
        <v>3.1914240319792508</v>
      </c>
      <c r="AR75" s="8">
        <f t="shared" ref="AR75" si="603">(F75/F71-1)*100</f>
        <v>2.1030666857352776</v>
      </c>
      <c r="AS75" s="8">
        <f t="shared" ref="AS75" si="604">(G75/G71-1)*100</f>
        <v>2.4210906961618095</v>
      </c>
      <c r="AT75" s="8">
        <f t="shared" ref="AT75" si="605">(H75/H71-1)*100</f>
        <v>2.9131464290636178</v>
      </c>
      <c r="AU75" s="8">
        <f t="shared" ref="AU75" si="606">(I75/I71-1)*100</f>
        <v>3.3195526927789487</v>
      </c>
      <c r="AV75" s="8">
        <f t="shared" ref="AV75" si="607">(J75/J71-1)*100</f>
        <v>2.1135925628257946</v>
      </c>
      <c r="AW75" s="8">
        <f t="shared" ref="AW75" si="608">(K75/K71-1)*100</f>
        <v>2.4113555149716692</v>
      </c>
      <c r="AX75" s="8">
        <f t="shared" ref="AX75" si="609">(L75/L71-1)*100</f>
        <v>2.2385341021526672</v>
      </c>
      <c r="AY75" s="8">
        <f t="shared" ref="AY75" si="610">(M75/M71-1)*100</f>
        <v>1.9364521277500879</v>
      </c>
      <c r="AZ75" s="8">
        <f t="shared" ref="AZ75" si="611">(N75/N71-1)*100</f>
        <v>3.5833522563843978</v>
      </c>
      <c r="BA75" s="8">
        <f t="shared" ref="BA75" si="612">(O75/O71-1)*100</f>
        <v>0.1776250607027352</v>
      </c>
      <c r="BB75" s="8">
        <f t="shared" ref="BB75" si="613">(P75/P71-1)*100</f>
        <v>2.3438399373825636</v>
      </c>
      <c r="BC75" s="8">
        <f t="shared" ref="BC75" si="614">(Q75/Q71-1)*100</f>
        <v>1.9817855089933056</v>
      </c>
      <c r="BD75" s="8">
        <f t="shared" ref="BD75" si="615">(R75/R71-1)*100</f>
        <v>2.1026714307737837</v>
      </c>
      <c r="BE75" s="8">
        <f t="shared" ref="BE75" si="616">(S75/S71-1)*100</f>
        <v>2.6449596521494811</v>
      </c>
      <c r="BG75" s="17">
        <f t="shared" ref="BG75" si="617">U75*4</f>
        <v>1.802606495053638</v>
      </c>
      <c r="BH75" s="17">
        <f t="shared" ref="BH75" si="618">V75*4</f>
        <v>2.9520498391770289</v>
      </c>
      <c r="BI75" s="17">
        <f t="shared" ref="BI75" si="619">W75*4</f>
        <v>1.9711127899413761</v>
      </c>
      <c r="BJ75" s="17">
        <f t="shared" ref="BJ75" si="620">X75*4</f>
        <v>-0.14191176264084504</v>
      </c>
      <c r="BK75" s="17">
        <f t="shared" ref="BK75" si="621">Y75*4</f>
        <v>0.10210628586815318</v>
      </c>
      <c r="BL75" s="17">
        <f t="shared" ref="BL75" si="622">Z75*4</f>
        <v>1.5151608134936545</v>
      </c>
      <c r="BM75" s="17">
        <f t="shared" ref="BM75" si="623">AA75*4</f>
        <v>3.5394686280511678</v>
      </c>
      <c r="BN75" s="17">
        <f t="shared" ref="BN75" si="624">AB75*4</f>
        <v>3.3774604873946679</v>
      </c>
      <c r="BO75" s="17">
        <f t="shared" ref="BO75" si="625">AC75*4</f>
        <v>2.1382657023329088</v>
      </c>
      <c r="BP75" s="17">
        <f t="shared" ref="BP75" si="626">AD75*4</f>
        <v>1.4882135884484171</v>
      </c>
      <c r="BQ75" s="17">
        <f t="shared" ref="BQ75" si="627">AE75*4</f>
        <v>0.20235522160820807</v>
      </c>
      <c r="BR75" s="17">
        <f t="shared" ref="BR75" si="628">AF75*4</f>
        <v>2.3331805067456024</v>
      </c>
      <c r="BS75" s="17">
        <f t="shared" ref="BS75" si="629">AG75*4</f>
        <v>1.6995364762402154</v>
      </c>
      <c r="BT75" s="17">
        <f t="shared" ref="BT75" si="630">AH75*4</f>
        <v>-3.2304885309727194</v>
      </c>
      <c r="BU75" s="17">
        <f t="shared" ref="BU75" si="631">AI75*4</f>
        <v>1.2647681307379699</v>
      </c>
      <c r="BV75" s="17">
        <f t="shared" ref="BV75" si="632">AJ75*4</f>
        <v>1.286376909217779</v>
      </c>
      <c r="BW75" s="17">
        <f t="shared" ref="BW75" si="633">AK75*4</f>
        <v>2.5450811865469269</v>
      </c>
      <c r="BX75" s="17">
        <f t="shared" ref="BX75" si="634">AL75*4</f>
        <v>1.7079613953845829</v>
      </c>
    </row>
    <row r="76" spans="1:76" x14ac:dyDescent="0.25">
      <c r="A76" s="1">
        <f t="shared" si="166"/>
        <v>201802</v>
      </c>
      <c r="B76" s="18">
        <v>107.59351128900219</v>
      </c>
      <c r="C76" s="18">
        <v>108.005048041715</v>
      </c>
      <c r="D76" s="18">
        <v>105.13370509333339</v>
      </c>
      <c r="E76" s="18">
        <v>110.38074235861474</v>
      </c>
      <c r="F76" s="18">
        <v>108.63052187157365</v>
      </c>
      <c r="G76" s="18">
        <v>107.62537427939004</v>
      </c>
      <c r="H76" s="18">
        <v>106.57808966758384</v>
      </c>
      <c r="I76" s="18">
        <v>108.47805044330693</v>
      </c>
      <c r="J76" s="18">
        <v>108.19062431621585</v>
      </c>
      <c r="K76" s="18">
        <v>107.93233005384987</v>
      </c>
      <c r="L76" s="18">
        <v>106.56532606988046</v>
      </c>
      <c r="M76" s="18">
        <v>107.36050204382501</v>
      </c>
      <c r="N76" s="18">
        <v>110.54625537049729</v>
      </c>
      <c r="O76" s="18">
        <v>106.36920230829752</v>
      </c>
      <c r="P76" s="18">
        <v>107.90937969025759</v>
      </c>
      <c r="Q76" s="18">
        <v>106.99115250399556</v>
      </c>
      <c r="R76" s="18">
        <v>104.6251892295644</v>
      </c>
      <c r="S76" s="18">
        <v>108.22450534016211</v>
      </c>
      <c r="U76" s="8">
        <f t="shared" ref="U76" si="635">(B76/B75-1)*100</f>
        <v>0.61283909340177356</v>
      </c>
      <c r="V76" s="8">
        <f t="shared" ref="V76" si="636">(C76/C75-1)*100</f>
        <v>0.42580204772781904</v>
      </c>
      <c r="W76" s="8">
        <f t="shared" ref="W76" si="637">(D76/D75-1)*100</f>
        <v>0.22313374733182734</v>
      </c>
      <c r="X76" s="8">
        <f t="shared" ref="X76" si="638">(E76/E75-1)*100</f>
        <v>1.2825612537691988</v>
      </c>
      <c r="Y76" s="8">
        <f t="shared" ref="Y76" si="639">(F76/F75-1)*100</f>
        <v>0.88181663041380087</v>
      </c>
      <c r="Z76" s="8">
        <f t="shared" ref="Z76" si="640">(G76/G75-1)*100</f>
        <v>0.74051904759808718</v>
      </c>
      <c r="AA76" s="8">
        <f t="shared" ref="AA76" si="641">(H76/H75-1)*100</f>
        <v>0.81879579188719465</v>
      </c>
      <c r="AB76" s="8">
        <f t="shared" ref="AB76" si="642">(I76/I75-1)*100</f>
        <v>0.87357181588569865</v>
      </c>
      <c r="AC76" s="8">
        <f t="shared" ref="AC76" si="643">(J76/J75-1)*100</f>
        <v>0.92992171388415201</v>
      </c>
      <c r="AD76" s="8">
        <f t="shared" ref="AD76" si="644">(K76/K75-1)*100</f>
        <v>0.40755337106053169</v>
      </c>
      <c r="AE76" s="8">
        <f t="shared" ref="AE76" si="645">(L76/L75-1)*100</f>
        <v>0.40058898690773503</v>
      </c>
      <c r="AF76" s="8">
        <f t="shared" ref="AF76" si="646">(M76/M75-1)*100</f>
        <v>0.70686553553886977</v>
      </c>
      <c r="AG76" s="8">
        <f t="shared" ref="AG76" si="647">(N76/N75-1)*100</f>
        <v>0.24088304919451797</v>
      </c>
      <c r="AH76" s="8">
        <f t="shared" ref="AH76" si="648">(O76/O75-1)*100</f>
        <v>-3.2415163217414111E-2</v>
      </c>
      <c r="AI76" s="8">
        <f t="shared" ref="AI76" si="649">(P76/P75-1)*100</f>
        <v>0.34211795530647571</v>
      </c>
      <c r="AJ76" s="8">
        <f t="shared" ref="AJ76" si="650">(Q76/Q75-1)*100</f>
        <v>0.41587796517781328</v>
      </c>
      <c r="AK76" s="8">
        <f t="shared" ref="AK76" si="651">(R76/R75-1)*100</f>
        <v>0.59394310595120015</v>
      </c>
      <c r="AL76" s="8">
        <f t="shared" ref="AL76" si="652">(S76/S75-1)*100</f>
        <v>0.58587807401455638</v>
      </c>
      <c r="AN76" s="8">
        <f t="shared" ref="AN76" si="653">(B76/B72-1)*100</f>
        <v>2.566573134302863</v>
      </c>
      <c r="AO76" s="8">
        <f t="shared" ref="AO76" si="654">(C76/C72-1)*100</f>
        <v>3.0203322314460213</v>
      </c>
      <c r="AP76" s="8">
        <f t="shared" ref="AP76" si="655">(D76/D72-1)*100</f>
        <v>1.5023351701818344</v>
      </c>
      <c r="AQ76" s="8">
        <f t="shared" ref="AQ76" si="656">(E76/E72-1)*100</f>
        <v>2.7690022386057667</v>
      </c>
      <c r="AR76" s="8">
        <f t="shared" ref="AR76" si="657">(F76/F72-1)*100</f>
        <v>2.1604806307507163</v>
      </c>
      <c r="AS76" s="8">
        <f t="shared" ref="AS76" si="658">(G76/G72-1)*100</f>
        <v>1.9708554675761158</v>
      </c>
      <c r="AT76" s="8">
        <f t="shared" ref="AT76" si="659">(H76/H72-1)*100</f>
        <v>3.0519841931945457</v>
      </c>
      <c r="AU76" s="8">
        <f t="shared" ref="AU76" si="660">(I76/I72-1)*100</f>
        <v>3.4449617893966167</v>
      </c>
      <c r="AV76" s="8">
        <f t="shared" ref="AV76" si="661">(J76/J72-1)*100</f>
        <v>1.7561442636439439</v>
      </c>
      <c r="AW76" s="8">
        <f t="shared" ref="AW76" si="662">(K76/K72-1)*100</f>
        <v>2.01572894278923</v>
      </c>
      <c r="AX76" s="8">
        <f t="shared" ref="AX76" si="663">(L76/L72-1)*100</f>
        <v>1.6122301146997975</v>
      </c>
      <c r="AY76" s="8">
        <f t="shared" ref="AY76" si="664">(M76/M72-1)*100</f>
        <v>2.0361437047074826</v>
      </c>
      <c r="AZ76" s="8">
        <f t="shared" ref="AZ76" si="665">(N76/N72-1)*100</f>
        <v>2.5565719592936187</v>
      </c>
      <c r="BA76" s="8">
        <f t="shared" ref="BA76" si="666">(O76/O72-1)*100</f>
        <v>-0.53340309229440441</v>
      </c>
      <c r="BB76" s="8">
        <f t="shared" ref="BB76" si="667">(P76/P72-1)*100</f>
        <v>1.6676274425027948</v>
      </c>
      <c r="BC76" s="8">
        <f t="shared" ref="BC76" si="668">(Q76/Q72-1)*100</f>
        <v>1.8302093745922843</v>
      </c>
      <c r="BD76" s="8">
        <f t="shared" ref="BD76" si="669">(R76/R72-1)*100</f>
        <v>2.1016759571593324</v>
      </c>
      <c r="BE76" s="8">
        <f t="shared" ref="BE76" si="670">(S76/S72-1)*100</f>
        <v>2.1995893077566109</v>
      </c>
      <c r="BG76" s="17">
        <f t="shared" ref="BG76" si="671">U76*4</f>
        <v>2.4513563736070942</v>
      </c>
      <c r="BH76" s="17">
        <f t="shared" ref="BH76" si="672">V76*4</f>
        <v>1.7032081909112762</v>
      </c>
      <c r="BI76" s="17">
        <f t="shared" ref="BI76" si="673">W76*4</f>
        <v>0.89253498932730935</v>
      </c>
      <c r="BJ76" s="17">
        <f t="shared" ref="BJ76" si="674">X76*4</f>
        <v>5.1302450150767953</v>
      </c>
      <c r="BK76" s="17">
        <f t="shared" ref="BK76" si="675">Y76*4</f>
        <v>3.5272665216552035</v>
      </c>
      <c r="BL76" s="17">
        <f t="shared" ref="BL76" si="676">Z76*4</f>
        <v>2.9620761903923487</v>
      </c>
      <c r="BM76" s="17">
        <f t="shared" ref="BM76" si="677">AA76*4</f>
        <v>3.2751831675487786</v>
      </c>
      <c r="BN76" s="17">
        <f t="shared" ref="BN76" si="678">AB76*4</f>
        <v>3.4942872635427946</v>
      </c>
      <c r="BO76" s="17">
        <f t="shared" ref="BO76" si="679">AC76*4</f>
        <v>3.719686855536608</v>
      </c>
      <c r="BP76" s="17">
        <f t="shared" ref="BP76" si="680">AD76*4</f>
        <v>1.6302134842421268</v>
      </c>
      <c r="BQ76" s="17">
        <f t="shared" ref="BQ76" si="681">AE76*4</f>
        <v>1.6023559476309401</v>
      </c>
      <c r="BR76" s="17">
        <f t="shared" ref="BR76" si="682">AF76*4</f>
        <v>2.8274621421554791</v>
      </c>
      <c r="BS76" s="17">
        <f t="shared" ref="BS76" si="683">AG76*4</f>
        <v>0.96353219677807189</v>
      </c>
      <c r="BT76" s="17">
        <f t="shared" ref="BT76" si="684">AH76*4</f>
        <v>-0.12966065286965645</v>
      </c>
      <c r="BU76" s="17">
        <f t="shared" ref="BU76" si="685">AI76*4</f>
        <v>1.3684718212259028</v>
      </c>
      <c r="BV76" s="17">
        <f t="shared" ref="BV76" si="686">AJ76*4</f>
        <v>1.6635118607112531</v>
      </c>
      <c r="BW76" s="17">
        <f t="shared" ref="BW76" si="687">AK76*4</f>
        <v>2.3757724238048006</v>
      </c>
      <c r="BX76" s="17">
        <f t="shared" ref="BX76" si="688">AL76*4</f>
        <v>2.3435122960582255</v>
      </c>
    </row>
    <row r="77" spans="1:76" x14ac:dyDescent="0.25">
      <c r="A77" s="1">
        <f t="shared" si="166"/>
        <v>201803</v>
      </c>
      <c r="B77" s="18">
        <v>108.06018662190182</v>
      </c>
      <c r="C77" s="18">
        <v>108.31581047446144</v>
      </c>
      <c r="D77" s="18">
        <v>105.00588083859863</v>
      </c>
      <c r="E77" s="18">
        <v>111.25784226214007</v>
      </c>
      <c r="F77" s="18">
        <v>109.27763613131191</v>
      </c>
      <c r="G77" s="18">
        <v>108.00838239899123</v>
      </c>
      <c r="H77" s="18">
        <v>106.97414731777734</v>
      </c>
      <c r="I77" s="18">
        <v>108.81680278023768</v>
      </c>
      <c r="J77" s="18">
        <v>108.70655378812623</v>
      </c>
      <c r="K77" s="18">
        <v>108.48246438292351</v>
      </c>
      <c r="L77" s="18">
        <v>107.17406195459718</v>
      </c>
      <c r="M77" s="18">
        <v>107.75682132225459</v>
      </c>
      <c r="N77" s="18">
        <v>111.41853913615195</v>
      </c>
      <c r="O77" s="18">
        <v>106.80941857593302</v>
      </c>
      <c r="P77" s="18">
        <v>108.36001238146163</v>
      </c>
      <c r="Q77" s="18">
        <v>107.7145142229535</v>
      </c>
      <c r="R77" s="18">
        <v>104.84922808033275</v>
      </c>
      <c r="S77" s="18">
        <v>108.78766293869083</v>
      </c>
      <c r="U77" s="8">
        <f t="shared" ref="U77" si="689">(B77/B76-1)*100</f>
        <v>0.43373929088168506</v>
      </c>
      <c r="V77" s="8">
        <f t="shared" ref="V77" si="690">(C77/C76-1)*100</f>
        <v>0.28772954448057497</v>
      </c>
      <c r="W77" s="8">
        <f t="shared" ref="W77" si="691">(D77/D76-1)*100</f>
        <v>-0.12158256443191018</v>
      </c>
      <c r="X77" s="8">
        <f t="shared" ref="X77" si="692">(E77/E76-1)*100</f>
        <v>0.79461315876616645</v>
      </c>
      <c r="Y77" s="8">
        <f t="shared" ref="Y77" si="693">(F77/F76-1)*100</f>
        <v>0.59570206290944228</v>
      </c>
      <c r="Z77" s="8">
        <f t="shared" ref="Z77" si="694">(G77/G76-1)*100</f>
        <v>0.35587157969543259</v>
      </c>
      <c r="AA77" s="8">
        <f t="shared" ref="AA77" si="695">(H77/H76-1)*100</f>
        <v>0.37161263767140351</v>
      </c>
      <c r="AB77" s="8">
        <f t="shared" ref="AB77" si="696">(I77/I76-1)*100</f>
        <v>0.31227730913894192</v>
      </c>
      <c r="AC77" s="8">
        <f t="shared" ref="AC77" si="697">(J77/J76-1)*100</f>
        <v>0.47687077800977473</v>
      </c>
      <c r="AD77" s="8">
        <f t="shared" ref="AD77" si="698">(K77/K76-1)*100</f>
        <v>0.50970300446508965</v>
      </c>
      <c r="AE77" s="8">
        <f t="shared" ref="AE77" si="699">(L77/L76-1)*100</f>
        <v>0.57123260179163804</v>
      </c>
      <c r="AF77" s="8">
        <f t="shared" ref="AF77" si="700">(M77/M76-1)*100</f>
        <v>0.36914812327144553</v>
      </c>
      <c r="AG77" s="8">
        <f t="shared" ref="AG77" si="701">(N77/N76-1)*100</f>
        <v>0.7890667691376585</v>
      </c>
      <c r="AH77" s="8">
        <f t="shared" ref="AH77" si="702">(O77/O76-1)*100</f>
        <v>0.41385688534130161</v>
      </c>
      <c r="AI77" s="8">
        <f t="shared" ref="AI77" si="703">(P77/P76-1)*100</f>
        <v>0.41760289281389529</v>
      </c>
      <c r="AJ77" s="8">
        <f t="shared" ref="AJ77" si="704">(Q77/Q76-1)*100</f>
        <v>0.67609489385669352</v>
      </c>
      <c r="AK77" s="8">
        <f t="shared" ref="AK77" si="705">(R77/R76-1)*100</f>
        <v>0.21413471499369674</v>
      </c>
      <c r="AL77" s="8">
        <f t="shared" ref="AL77" si="706">(S77/S76-1)*100</f>
        <v>0.52036051979045261</v>
      </c>
      <c r="AN77" s="8">
        <f t="shared" ref="AN77" si="707">(B77/B73-1)*100</f>
        <v>2.3276087835483406</v>
      </c>
      <c r="AO77" s="8">
        <f t="shared" ref="AO77" si="708">(C77/C73-1)*100</f>
        <v>2.3071087626691966</v>
      </c>
      <c r="AP77" s="8">
        <f t="shared" ref="AP77" si="709">(D77/D73-1)*100</f>
        <v>1.1056701096452404</v>
      </c>
      <c r="AQ77" s="8">
        <f t="shared" ref="AQ77" si="710">(E77/E73-1)*100</f>
        <v>2.6313554791294047</v>
      </c>
      <c r="AR77" s="8">
        <f t="shared" ref="AR77" si="711">(F77/F73-1)*100</f>
        <v>1.8634133235409633</v>
      </c>
      <c r="AS77" s="8">
        <f t="shared" ref="AS77" si="712">(G77/G73-1)*100</f>
        <v>1.4560715601456664</v>
      </c>
      <c r="AT77" s="8">
        <f t="shared" ref="AT77" si="713">(H77/H73-1)*100</f>
        <v>3.0028310116237966</v>
      </c>
      <c r="AU77" s="8">
        <f t="shared" ref="AU77" si="714">(I77/I73-1)*100</f>
        <v>3.0456479193215147</v>
      </c>
      <c r="AV77" s="8">
        <f t="shared" ref="AV77" si="715">(J77/J73-1)*100</f>
        <v>1.5553711703123696</v>
      </c>
      <c r="AW77" s="8">
        <f t="shared" ref="AW77" si="716">(K77/K73-1)*100</f>
        <v>1.9168751009817075</v>
      </c>
      <c r="AX77" s="8">
        <f t="shared" ref="AX77" si="717">(L77/L73-1)*100</f>
        <v>1.5657963995652224</v>
      </c>
      <c r="AY77" s="8">
        <f t="shared" ref="AY77" si="718">(M77/M73-1)*100</f>
        <v>2.0913642576767533</v>
      </c>
      <c r="AZ77" s="8">
        <f t="shared" ref="AZ77" si="719">(N77/N73-1)*100</f>
        <v>2.5410979240348963</v>
      </c>
      <c r="BA77" s="8">
        <f t="shared" ref="BA77" si="720">(O77/O73-1)*100</f>
        <v>-0.32922245791412452</v>
      </c>
      <c r="BB77" s="8">
        <f t="shared" ref="BB77" si="721">(P77/P73-1)*100</f>
        <v>1.5925342884888227</v>
      </c>
      <c r="BC77" s="8">
        <f t="shared" ref="BC77" si="722">(Q77/Q73-1)*100</f>
        <v>2.4106490720209095</v>
      </c>
      <c r="BD77" s="8">
        <f t="shared" ref="BD77" si="723">(R77/R73-1)*100</f>
        <v>1.708072521651105</v>
      </c>
      <c r="BE77" s="8">
        <f t="shared" ref="BE77" si="724">(S77/S73-1)*100</f>
        <v>2.0886162702579369</v>
      </c>
      <c r="BG77" s="17">
        <f t="shared" ref="BG77" si="725">U77*4</f>
        <v>1.7349571635267402</v>
      </c>
      <c r="BH77" s="17">
        <f t="shared" ref="BH77" si="726">V77*4</f>
        <v>1.1509181779222999</v>
      </c>
      <c r="BI77" s="17">
        <f t="shared" ref="BI77" si="727">W77*4</f>
        <v>-0.48633025772764071</v>
      </c>
      <c r="BJ77" s="17">
        <f t="shared" ref="BJ77" si="728">X77*4</f>
        <v>3.1784526350646658</v>
      </c>
      <c r="BK77" s="17">
        <f t="shared" ref="BK77" si="729">Y77*4</f>
        <v>2.3828082516377691</v>
      </c>
      <c r="BL77" s="17">
        <f t="shared" ref="BL77" si="730">Z77*4</f>
        <v>1.4234863187817304</v>
      </c>
      <c r="BM77" s="17">
        <f t="shared" ref="BM77" si="731">AA77*4</f>
        <v>1.486450550685614</v>
      </c>
      <c r="BN77" s="17">
        <f t="shared" ref="BN77" si="732">AB77*4</f>
        <v>1.2491092365557677</v>
      </c>
      <c r="BO77" s="17">
        <f t="shared" ref="BO77" si="733">AC77*4</f>
        <v>1.9074831120390989</v>
      </c>
      <c r="BP77" s="17">
        <f t="shared" ref="BP77" si="734">AD77*4</f>
        <v>2.0388120178603586</v>
      </c>
      <c r="BQ77" s="17">
        <f t="shared" ref="BQ77" si="735">AE77*4</f>
        <v>2.2849304071665522</v>
      </c>
      <c r="BR77" s="17">
        <f t="shared" ref="BR77" si="736">AF77*4</f>
        <v>1.4765924930857821</v>
      </c>
      <c r="BS77" s="17">
        <f t="shared" ref="BS77" si="737">AG77*4</f>
        <v>3.156267076550634</v>
      </c>
      <c r="BT77" s="17">
        <f t="shared" ref="BT77" si="738">AH77*4</f>
        <v>1.6554275413652064</v>
      </c>
      <c r="BU77" s="17">
        <f t="shared" ref="BU77" si="739">AI77*4</f>
        <v>1.6704115712555812</v>
      </c>
      <c r="BV77" s="17">
        <f t="shared" ref="BV77" si="740">AJ77*4</f>
        <v>2.7043795754267741</v>
      </c>
      <c r="BW77" s="17">
        <f t="shared" ref="BW77" si="741">AK77*4</f>
        <v>0.85653885997478696</v>
      </c>
      <c r="BX77" s="17">
        <f t="shared" ref="BX77" si="742">AL77*4</f>
        <v>2.0814420791618105</v>
      </c>
    </row>
    <row r="78" spans="1:76" x14ac:dyDescent="0.25">
      <c r="A78" s="1">
        <f t="shared" si="166"/>
        <v>201804</v>
      </c>
      <c r="B78" s="18">
        <v>108.82156587052621</v>
      </c>
      <c r="C78" s="18">
        <v>108.40592213729711</v>
      </c>
      <c r="D78" s="18">
        <v>106.03957965070057</v>
      </c>
      <c r="E78" s="18">
        <v>111.5914728342719</v>
      </c>
      <c r="F78" s="18">
        <v>110.23298558081257</v>
      </c>
      <c r="G78" s="18">
        <v>108.99272021591888</v>
      </c>
      <c r="H78" s="18">
        <v>107.46686115646285</v>
      </c>
      <c r="I78" s="18">
        <v>109.50785742268744</v>
      </c>
      <c r="J78" s="18">
        <v>109.55262064262297</v>
      </c>
      <c r="K78" s="18">
        <v>109.15373984624435</v>
      </c>
      <c r="L78" s="18">
        <v>108.04110027086028</v>
      </c>
      <c r="M78" s="18">
        <v>108.25386047068704</v>
      </c>
      <c r="N78" s="18">
        <v>112.33905020797877</v>
      </c>
      <c r="O78" s="18">
        <v>107.79260574406604</v>
      </c>
      <c r="P78" s="18">
        <v>108.94846090052896</v>
      </c>
      <c r="Q78" s="18">
        <v>107.86959426176355</v>
      </c>
      <c r="R78" s="18">
        <v>105.45399645782155</v>
      </c>
      <c r="S78" s="18">
        <v>109.50497644863233</v>
      </c>
      <c r="U78" s="8">
        <f t="shared" ref="U78" si="743">(B78/B77-1)*100</f>
        <v>0.70458813039850909</v>
      </c>
      <c r="V78" s="8">
        <f t="shared" ref="V78" si="744">(C78/C77-1)*100</f>
        <v>8.3193452960328429E-2</v>
      </c>
      <c r="W78" s="8">
        <f t="shared" ref="W78" si="745">(D78/D77-1)*100</f>
        <v>0.98441992376676613</v>
      </c>
      <c r="X78" s="8">
        <f t="shared" ref="X78" si="746">(E78/E77-1)*100</f>
        <v>0.29987151049157834</v>
      </c>
      <c r="Y78" s="8">
        <f t="shared" ref="Y78" si="747">(F78/F77-1)*100</f>
        <v>0.87424058876299782</v>
      </c>
      <c r="Z78" s="8">
        <f t="shared" ref="Z78" si="748">(G78/G77-1)*100</f>
        <v>0.91135317006363348</v>
      </c>
      <c r="AA78" s="8">
        <f t="shared" ref="AA78" si="749">(H78/H77-1)*100</f>
        <v>0.4605915083593537</v>
      </c>
      <c r="AB78" s="8">
        <f t="shared" ref="AB78" si="750">(I78/I77-1)*100</f>
        <v>0.63506243961732878</v>
      </c>
      <c r="AC78" s="8">
        <f t="shared" ref="AC78" si="751">(J78/J77-1)*100</f>
        <v>0.77830344630900328</v>
      </c>
      <c r="AD78" s="8">
        <f t="shared" ref="AD78" si="752">(K78/K77-1)*100</f>
        <v>0.61878707046270076</v>
      </c>
      <c r="AE78" s="8">
        <f t="shared" ref="AE78" si="753">(L78/L77-1)*100</f>
        <v>0.80900014467157888</v>
      </c>
      <c r="AF78" s="8">
        <f t="shared" ref="AF78" si="754">(M78/M77-1)*100</f>
        <v>0.46126003192505927</v>
      </c>
      <c r="AG78" s="8">
        <f t="shared" ref="AG78" si="755">(N78/N77-1)*100</f>
        <v>0.82617406309910546</v>
      </c>
      <c r="AH78" s="8">
        <f t="shared" ref="AH78" si="756">(O78/O77-1)*100</f>
        <v>0.92050605765074955</v>
      </c>
      <c r="AI78" s="8">
        <f t="shared" ref="AI78" si="757">(P78/P77-1)*100</f>
        <v>0.54304951257830858</v>
      </c>
      <c r="AJ78" s="8">
        <f t="shared" ref="AJ78" si="758">(Q78/Q77-1)*100</f>
        <v>0.14397320540207037</v>
      </c>
      <c r="AK78" s="8">
        <f t="shared" ref="AK78" si="759">(R78/R77-1)*100</f>
        <v>0.57679812103665906</v>
      </c>
      <c r="AL78" s="8">
        <f t="shared" ref="AL78" si="760">(S78/S77-1)*100</f>
        <v>0.65937027284588279</v>
      </c>
      <c r="AN78" s="8">
        <f t="shared" ref="AN78" si="761">(B78/B74-1)*100</f>
        <v>2.219806013246739</v>
      </c>
      <c r="AO78" s="8">
        <f t="shared" ref="AO78" si="762">(C78/C74-1)*100</f>
        <v>1.5424506544503558</v>
      </c>
      <c r="AP78" s="8">
        <f t="shared" ref="AP78" si="763">(D78/D74-1)*100</f>
        <v>1.5848300369198265</v>
      </c>
      <c r="AQ78" s="8">
        <f t="shared" ref="AQ78" si="764">(E78/E74-1)*100</f>
        <v>2.3571696348987148</v>
      </c>
      <c r="AR78" s="8">
        <f t="shared" ref="AR78" si="765">(F78/F74-1)*100</f>
        <v>2.3961068188242729</v>
      </c>
      <c r="AS78" s="8">
        <f t="shared" ref="AS78" si="766">(G78/G74-1)*100</f>
        <v>2.4068383638775392</v>
      </c>
      <c r="AT78" s="8">
        <f t="shared" ref="AT78" si="767">(H78/H74-1)*100</f>
        <v>2.5590914994201741</v>
      </c>
      <c r="AU78" s="8">
        <f t="shared" ref="AU78" si="768">(I78/I74-1)*100</f>
        <v>2.6910147702994269</v>
      </c>
      <c r="AV78" s="8">
        <f t="shared" ref="AV78" si="769">(J78/J74-1)*100</f>
        <v>2.7468437267291312</v>
      </c>
      <c r="AW78" s="8">
        <f t="shared" ref="AW78" si="770">(K78/K74-1)*100</f>
        <v>1.9216066684684341</v>
      </c>
      <c r="AX78" s="8">
        <f t="shared" ref="AX78" si="771">(L78/L74-1)*100</f>
        <v>1.8424854247715228</v>
      </c>
      <c r="AY78" s="8">
        <f t="shared" ref="AY78" si="772">(M78/M74-1)*100</f>
        <v>2.1371645386021321</v>
      </c>
      <c r="AZ78" s="8">
        <f t="shared" ref="AZ78" si="773">(N78/N74-1)*100</f>
        <v>2.2993642825316796</v>
      </c>
      <c r="BA78" s="8">
        <f t="shared" ref="BA78" si="774">(O78/O74-1)*100</f>
        <v>0.4871593717344691</v>
      </c>
      <c r="BB78" s="8">
        <f t="shared" ref="BB78" si="775">(P78/P74-1)*100</f>
        <v>1.6286613497864311</v>
      </c>
      <c r="BC78" s="8">
        <f t="shared" ref="BC78" si="776">(Q78/Q74-1)*100</f>
        <v>1.565917060405897</v>
      </c>
      <c r="BD78" s="8">
        <f t="shared" ref="BD78" si="777">(R78/R74-1)*100</f>
        <v>2.0359357403099132</v>
      </c>
      <c r="BE78" s="8">
        <f t="shared" ref="BE78" si="778">(S78/S74-1)*100</f>
        <v>2.210545432620914</v>
      </c>
      <c r="BG78" s="17">
        <f t="shared" ref="BG78" si="779">U78*4</f>
        <v>2.8183525215940364</v>
      </c>
      <c r="BH78" s="17">
        <f t="shared" ref="BH78" si="780">V78*4</f>
        <v>0.33277381184131372</v>
      </c>
      <c r="BI78" s="17">
        <f t="shared" ref="BI78" si="781">W78*4</f>
        <v>3.9376796950670645</v>
      </c>
      <c r="BJ78" s="17">
        <f t="shared" ref="BJ78" si="782">X78*4</f>
        <v>1.1994860419663134</v>
      </c>
      <c r="BK78" s="17">
        <f t="shared" ref="BK78" si="783">Y78*4</f>
        <v>3.4969623550519913</v>
      </c>
      <c r="BL78" s="17">
        <f t="shared" ref="BL78" si="784">Z78*4</f>
        <v>3.6454126802545339</v>
      </c>
      <c r="BM78" s="17">
        <f t="shared" ref="BM78" si="785">AA78*4</f>
        <v>1.8423660334374148</v>
      </c>
      <c r="BN78" s="17">
        <f t="shared" ref="BN78" si="786">AB78*4</f>
        <v>2.5402497584693151</v>
      </c>
      <c r="BO78" s="17">
        <f t="shared" ref="BO78" si="787">AC78*4</f>
        <v>3.1132137852360131</v>
      </c>
      <c r="BP78" s="17">
        <f t="shared" ref="BP78" si="788">AD78*4</f>
        <v>2.475148281850803</v>
      </c>
      <c r="BQ78" s="17">
        <f t="shared" ref="BQ78" si="789">AE78*4</f>
        <v>3.2360005786863155</v>
      </c>
      <c r="BR78" s="17">
        <f t="shared" ref="BR78" si="790">AF78*4</f>
        <v>1.8450401277002371</v>
      </c>
      <c r="BS78" s="17">
        <f t="shared" ref="BS78" si="791">AG78*4</f>
        <v>3.3046962523964218</v>
      </c>
      <c r="BT78" s="17">
        <f t="shared" ref="BT78" si="792">AH78*4</f>
        <v>3.6820242306029982</v>
      </c>
      <c r="BU78" s="17">
        <f t="shared" ref="BU78" si="793">AI78*4</f>
        <v>2.1721980503132343</v>
      </c>
      <c r="BV78" s="17">
        <f t="shared" ref="BV78" si="794">AJ78*4</f>
        <v>0.57589282160828148</v>
      </c>
      <c r="BW78" s="17">
        <f t="shared" ref="BW78" si="795">AK78*4</f>
        <v>2.3071924841466362</v>
      </c>
      <c r="BX78" s="17">
        <f t="shared" ref="BX78" si="796">AL78*4</f>
        <v>2.6374810913835312</v>
      </c>
    </row>
    <row r="79" spans="1:76" x14ac:dyDescent="0.25">
      <c r="A79" s="1">
        <f t="shared" si="166"/>
        <v>201901</v>
      </c>
      <c r="B79" s="18">
        <v>109.7235366400085</v>
      </c>
      <c r="C79" s="18">
        <v>108.40746483761625</v>
      </c>
      <c r="D79" s="18">
        <v>106.34256710096068</v>
      </c>
      <c r="E79" s="18">
        <v>112.0621882357443</v>
      </c>
      <c r="F79" s="18">
        <v>111.48635857358519</v>
      </c>
      <c r="G79" s="18">
        <v>109.5861238848381</v>
      </c>
      <c r="H79" s="18">
        <v>107.43108859951069</v>
      </c>
      <c r="I79" s="18">
        <v>109.61740225856529</v>
      </c>
      <c r="J79" s="18">
        <v>109.90523282838161</v>
      </c>
      <c r="K79" s="18">
        <v>109.87590722005854</v>
      </c>
      <c r="L79" s="18">
        <v>108.86302515057744</v>
      </c>
      <c r="M79" s="18">
        <v>108.61743393605296</v>
      </c>
      <c r="N79" s="18">
        <v>113.50029333748358</v>
      </c>
      <c r="O79" s="18">
        <v>108.97307015655193</v>
      </c>
      <c r="P79" s="18">
        <v>110.06667228604331</v>
      </c>
      <c r="Q79" s="18">
        <v>108.43719088447742</v>
      </c>
      <c r="R79" s="18">
        <v>105.68200162542914</v>
      </c>
      <c r="S79" s="18">
        <v>110.17170214885783</v>
      </c>
      <c r="U79" s="8">
        <f t="shared" ref="U79" si="797">(B79/B78-1)*100</f>
        <v>0.82885295967476402</v>
      </c>
      <c r="V79" s="8">
        <f t="shared" ref="V79" si="798">(C79/C78-1)*100</f>
        <v>1.4230775300161369E-3</v>
      </c>
      <c r="W79" s="8">
        <f t="shared" ref="W79" si="799">(D79/D78-1)*100</f>
        <v>0.28573052746734273</v>
      </c>
      <c r="X79" s="8">
        <f t="shared" ref="X79" si="800">(E79/E78-1)*100</f>
        <v>0.42182022471508596</v>
      </c>
      <c r="Y79" s="8">
        <f t="shared" ref="Y79" si="801">(F79/F78-1)*100</f>
        <v>1.1370217237323788</v>
      </c>
      <c r="Z79" s="8">
        <f t="shared" ref="Z79" si="802">(G79/G78-1)*100</f>
        <v>0.54444339745229886</v>
      </c>
      <c r="AA79" s="8">
        <f t="shared" ref="AA79" si="803">(H79/H78-1)*100</f>
        <v>-3.328705851014524E-2</v>
      </c>
      <c r="AB79" s="8">
        <f t="shared" ref="AB79" si="804">(I79/I78-1)*100</f>
        <v>0.1000337678556118</v>
      </c>
      <c r="AC79" s="8">
        <f t="shared" ref="AC79" si="805">(J79/J78-1)*100</f>
        <v>0.32186558723128478</v>
      </c>
      <c r="AD79" s="8">
        <f t="shared" ref="AD79" si="806">(K79/K78-1)*100</f>
        <v>0.66160570845437139</v>
      </c>
      <c r="AE79" s="8">
        <f t="shared" ref="AE79" si="807">(L79/L78-1)*100</f>
        <v>0.76075204496861559</v>
      </c>
      <c r="AF79" s="8">
        <f t="shared" ref="AF79" si="808">(M79/M78-1)*100</f>
        <v>0.3358526557714514</v>
      </c>
      <c r="AG79" s="8">
        <f t="shared" ref="AG79" si="809">(N79/N78-1)*100</f>
        <v>1.0336949861646128</v>
      </c>
      <c r="AH79" s="8">
        <f t="shared" ref="AH79" si="810">(O79/O78-1)*100</f>
        <v>1.0951255926484382</v>
      </c>
      <c r="AI79" s="8">
        <f t="shared" ref="AI79" si="811">(P79/P78-1)*100</f>
        <v>1.0263673082406388</v>
      </c>
      <c r="AJ79" s="8">
        <f t="shared" ref="AJ79" si="812">(Q79/Q78-1)*100</f>
        <v>0.52618777941864092</v>
      </c>
      <c r="AK79" s="8">
        <f t="shared" ref="AK79" si="813">(R79/R78-1)*100</f>
        <v>0.2162129224744902</v>
      </c>
      <c r="AL79" s="8">
        <f t="shared" ref="AL79" si="814">(S79/S78-1)*100</f>
        <v>0.60885424740331207</v>
      </c>
      <c r="AN79" s="8">
        <f t="shared" ref="AN79" si="815">(B79/B75-1)*100</f>
        <v>2.6046682970237489</v>
      </c>
      <c r="AO79" s="8">
        <f t="shared" ref="AO79" si="816">(C79/C75-1)*100</f>
        <v>0.79997927572414973</v>
      </c>
      <c r="AP79" s="8">
        <f t="shared" ref="AP79" si="817">(D79/D75-1)*100</f>
        <v>1.3755323864261149</v>
      </c>
      <c r="AQ79" s="8">
        <f t="shared" ref="AQ79" si="818">(E79/E75-1)*100</f>
        <v>2.8254132169493573</v>
      </c>
      <c r="AR79" s="8">
        <f t="shared" ref="AR79" si="819">(F79/F75-1)*100</f>
        <v>3.5339441313691822</v>
      </c>
      <c r="AS79" s="8">
        <f t="shared" ref="AS79" si="820">(G79/G75-1)*100</f>
        <v>2.5758384069755502</v>
      </c>
      <c r="AT79" s="8">
        <f t="shared" ref="AT79" si="821">(H79/H75-1)*100</f>
        <v>1.6257001509056401</v>
      </c>
      <c r="AU79" s="8">
        <f t="shared" ref="AU79" si="822">(I79/I75-1)*100</f>
        <v>1.9330533118228743</v>
      </c>
      <c r="AV79" s="8">
        <f t="shared" ref="AV79" si="823">(J79/J75-1)*100</f>
        <v>2.5294623764562596</v>
      </c>
      <c r="AW79" s="8">
        <f t="shared" ref="AW79" si="824">(K79/K75-1)*100</f>
        <v>2.2156291158304864</v>
      </c>
      <c r="AX79" s="8">
        <f t="shared" ref="AX79" si="825">(L79/L75-1)*100</f>
        <v>2.5653676210516174</v>
      </c>
      <c r="AY79" s="8">
        <f t="shared" ref="AY79" si="826">(M79/M75-1)*100</f>
        <v>1.8858994320668288</v>
      </c>
      <c r="AZ79" s="8">
        <f t="shared" ref="AZ79" si="827">(N79/N75-1)*100</f>
        <v>2.9195389057779852</v>
      </c>
      <c r="BA79" s="8">
        <f t="shared" ref="BA79" si="828">(O79/O75-1)*100</f>
        <v>2.4147441119804158</v>
      </c>
      <c r="BB79" s="8">
        <f t="shared" ref="BB79" si="829">(P79/P75-1)*100</f>
        <v>2.3481280790953907</v>
      </c>
      <c r="BC79" s="8">
        <f t="shared" ref="BC79" si="830">(Q79/Q75-1)*100</f>
        <v>1.7730482558895311</v>
      </c>
      <c r="BD79" s="8">
        <f t="shared" ref="BD79" si="831">(R79/R75-1)*100</f>
        <v>1.610036140583837</v>
      </c>
      <c r="BE79" s="8">
        <f t="shared" ref="BE79" si="832">(S79/S75-1)*100</f>
        <v>2.3956391828314993</v>
      </c>
      <c r="BG79" s="17">
        <f t="shared" ref="BG79" si="833">U79*4</f>
        <v>3.3154118386990561</v>
      </c>
      <c r="BH79" s="17">
        <f t="shared" ref="BH79" si="834">V79*4</f>
        <v>5.6923101200645476E-3</v>
      </c>
      <c r="BI79" s="17">
        <f t="shared" ref="BI79" si="835">W79*4</f>
        <v>1.1429221098693709</v>
      </c>
      <c r="BJ79" s="17">
        <f t="shared" ref="BJ79" si="836">X79*4</f>
        <v>1.6872808988603438</v>
      </c>
      <c r="BK79" s="17">
        <f t="shared" ref="BK79" si="837">Y79*4</f>
        <v>4.548086894929515</v>
      </c>
      <c r="BL79" s="17">
        <f t="shared" ref="BL79" si="838">Z79*4</f>
        <v>2.1777735898091954</v>
      </c>
      <c r="BM79" s="17">
        <f t="shared" ref="BM79" si="839">AA79*4</f>
        <v>-0.13314823404058096</v>
      </c>
      <c r="BN79" s="17">
        <f t="shared" ref="BN79" si="840">AB79*4</f>
        <v>0.4001350714224472</v>
      </c>
      <c r="BO79" s="17">
        <f t="shared" ref="BO79" si="841">AC79*4</f>
        <v>1.2874623489251391</v>
      </c>
      <c r="BP79" s="17">
        <f t="shared" ref="BP79" si="842">AD79*4</f>
        <v>2.6464228338174856</v>
      </c>
      <c r="BQ79" s="17">
        <f t="shared" ref="BQ79" si="843">AE79*4</f>
        <v>3.0430081798744624</v>
      </c>
      <c r="BR79" s="17">
        <f t="shared" ref="BR79" si="844">AF79*4</f>
        <v>1.3434106230858056</v>
      </c>
      <c r="BS79" s="17">
        <f t="shared" ref="BS79" si="845">AG79*4</f>
        <v>4.134779944658451</v>
      </c>
      <c r="BT79" s="17">
        <f t="shared" ref="BT79" si="846">AH79*4</f>
        <v>4.3805023705937529</v>
      </c>
      <c r="BU79" s="17">
        <f t="shared" ref="BU79" si="847">AI79*4</f>
        <v>4.1054692329625553</v>
      </c>
      <c r="BV79" s="17">
        <f t="shared" ref="BV79" si="848">AJ79*4</f>
        <v>2.1047511176745637</v>
      </c>
      <c r="BW79" s="17">
        <f t="shared" ref="BW79" si="849">AK79*4</f>
        <v>0.8648516898979608</v>
      </c>
      <c r="BX79" s="17">
        <f t="shared" ref="BX79" si="850">AL79*4</f>
        <v>2.4354169896132483</v>
      </c>
    </row>
    <row r="80" spans="1:76" x14ac:dyDescent="0.25">
      <c r="A80" s="1">
        <v>201902</v>
      </c>
      <c r="B80" s="18">
        <v>109.83985284803947</v>
      </c>
      <c r="C80" s="18">
        <v>108.36507342168217</v>
      </c>
      <c r="D80" s="18">
        <v>106.79880354835046</v>
      </c>
      <c r="E80" s="18">
        <v>112.91235552219996</v>
      </c>
      <c r="F80" s="18">
        <v>111.73590184932701</v>
      </c>
      <c r="G80" s="18">
        <v>109.68567149423751</v>
      </c>
      <c r="H80" s="18">
        <v>107.34947638247168</v>
      </c>
      <c r="I80" s="18">
        <v>109.2966137782591</v>
      </c>
      <c r="J80" s="18">
        <v>110.30507442047202</v>
      </c>
      <c r="K80" s="18">
        <v>110.3229305701673</v>
      </c>
      <c r="L80" s="18">
        <v>109.16382608868662</v>
      </c>
      <c r="M80" s="18">
        <v>109.00466245209849</v>
      </c>
      <c r="N80" s="18">
        <v>114.40146779232245</v>
      </c>
      <c r="O80" s="18">
        <v>109.47813382674586</v>
      </c>
      <c r="P80" s="18">
        <v>110.44812576576082</v>
      </c>
      <c r="Q80" s="18">
        <v>108.56068784719304</v>
      </c>
      <c r="R80" s="18">
        <v>105.6313870115158</v>
      </c>
      <c r="S80" s="18">
        <v>110.55295620490499</v>
      </c>
      <c r="U80" s="8">
        <f t="shared" ref="U80" si="851">(B80/B79-1)*100</f>
        <v>0.10600843865669063</v>
      </c>
      <c r="V80" s="8">
        <f t="shared" ref="V80" si="852">(C80/C79-1)*100</f>
        <v>-3.9103779428451002E-2</v>
      </c>
      <c r="W80" s="8">
        <f t="shared" ref="W80" si="853">(D80/D79-1)*100</f>
        <v>0.42902523404069193</v>
      </c>
      <c r="X80" s="8">
        <f t="shared" ref="X80" si="854">(E80/E79-1)*100</f>
        <v>0.75865668861219149</v>
      </c>
      <c r="Y80" s="8">
        <f t="shared" ref="Y80" si="855">(F80/F79-1)*100</f>
        <v>0.2238330132355193</v>
      </c>
      <c r="Z80" s="8">
        <f t="shared" ref="Z80" si="856">(G80/G79-1)*100</f>
        <v>9.0839611686632793E-2</v>
      </c>
      <c r="AA80" s="8">
        <f t="shared" ref="AA80" si="857">(H80/H79-1)*100</f>
        <v>-7.5967039060031993E-2</v>
      </c>
      <c r="AB80" s="8">
        <f t="shared" ref="AB80" si="858">(I80/I79-1)*100</f>
        <v>-0.29264375336091053</v>
      </c>
      <c r="AC80" s="8">
        <f t="shared" ref="AC80" si="859">(J80/J79-1)*100</f>
        <v>0.3638057823095453</v>
      </c>
      <c r="AD80" s="8">
        <f t="shared" ref="AD80" si="860">(K80/K79-1)*100</f>
        <v>0.40684383084406139</v>
      </c>
      <c r="AE80" s="8">
        <f t="shared" ref="AE80" si="861">(L80/L79-1)*100</f>
        <v>0.27631139010984018</v>
      </c>
      <c r="AF80" s="8">
        <f t="shared" ref="AF80" si="862">(M80/M79-1)*100</f>
        <v>0.35650677981722279</v>
      </c>
      <c r="AG80" s="8">
        <f t="shared" ref="AG80" si="863">(N80/N79-1)*100</f>
        <v>0.79398425179333376</v>
      </c>
      <c r="AH80" s="8">
        <f t="shared" ref="AH80" si="864">(O80/O79-1)*100</f>
        <v>0.46347567290556668</v>
      </c>
      <c r="AI80" s="8">
        <f t="shared" ref="AI80" si="865">(P80/P79-1)*100</f>
        <v>0.34656583304906174</v>
      </c>
      <c r="AJ80" s="8">
        <f t="shared" ref="AJ80" si="866">(Q80/Q79-1)*100</f>
        <v>0.11388801361258416</v>
      </c>
      <c r="AK80" s="8">
        <f t="shared" ref="AK80" si="867">(R80/R79-1)*100</f>
        <v>-4.7893314977831558E-2</v>
      </c>
      <c r="AL80" s="8">
        <f t="shared" ref="AL80" si="868">(S80/S79-1)*100</f>
        <v>0.34605443014035231</v>
      </c>
      <c r="AN80" s="8">
        <f t="shared" ref="AN80" si="869">(B80/B76-1)*100</f>
        <v>2.0878039317849595</v>
      </c>
      <c r="AO80" s="8">
        <f t="shared" ref="AO80" si="870">(C80/C76-1)*100</f>
        <v>0.33334125255710667</v>
      </c>
      <c r="AP80" s="8">
        <f t="shared" ref="AP80" si="871">(D80/D76-1)*100</f>
        <v>1.5837912813391863</v>
      </c>
      <c r="AQ80" s="8">
        <f t="shared" ref="AQ80" si="872">(E80/E76-1)*100</f>
        <v>2.2935279374732609</v>
      </c>
      <c r="AR80" s="8">
        <f t="shared" ref="AR80" si="873">(F80/F76-1)*100</f>
        <v>2.8586624866118404</v>
      </c>
      <c r="AS80" s="8">
        <f t="shared" ref="AS80" si="874">(G80/G76-1)*100</f>
        <v>1.9143229267654327</v>
      </c>
      <c r="AT80" s="8">
        <f t="shared" ref="AT80" si="875">(H80/H76-1)*100</f>
        <v>0.72377607563973712</v>
      </c>
      <c r="AU80" s="8">
        <f t="shared" ref="AU80" si="876">(I80/I76-1)*100</f>
        <v>0.75458890679453994</v>
      </c>
      <c r="AV80" s="8">
        <f t="shared" ref="AV80" si="877">(J80/J76-1)*100</f>
        <v>1.9543746212944857</v>
      </c>
      <c r="AW80" s="8">
        <f t="shared" ref="AW80" si="878">(K80/K76-1)*100</f>
        <v>2.2149067986623638</v>
      </c>
      <c r="AX80" s="8">
        <f t="shared" ref="AX80" si="879">(L80/L76-1)*100</f>
        <v>2.4384104235764203</v>
      </c>
      <c r="AY80" s="8">
        <f t="shared" ref="AY80" si="880">(M80/M76-1)*100</f>
        <v>1.5314388224473063</v>
      </c>
      <c r="AZ80" s="8">
        <f t="shared" ref="AZ80" si="881">(N80/N76-1)*100</f>
        <v>3.4874201834375729</v>
      </c>
      <c r="BA80" s="8">
        <f t="shared" ref="BA80" si="882">(O80/O76-1)*100</f>
        <v>2.9227741216273362</v>
      </c>
      <c r="BB80" s="8">
        <f t="shared" ref="BB80" si="883">(P80/P76-1)*100</f>
        <v>2.3526648775022307</v>
      </c>
      <c r="BC80" s="8">
        <f t="shared" ref="BC80" si="884">(Q80/Q76-1)*100</f>
        <v>1.4669767606614537</v>
      </c>
      <c r="BD80" s="8">
        <f t="shared" ref="BD80" si="885">(R80/R76-1)*100</f>
        <v>0.96171657070425187</v>
      </c>
      <c r="BE80" s="8">
        <f t="shared" ref="BE80" si="886">(S80/S76-1)*100</f>
        <v>2.1515005842940083</v>
      </c>
      <c r="BG80" s="17">
        <f t="shared" ref="BG80" si="887">U80*4</f>
        <v>0.42403375462676252</v>
      </c>
      <c r="BH80" s="17">
        <f t="shared" ref="BH80" si="888">V80*4</f>
        <v>-0.15641511771380401</v>
      </c>
      <c r="BI80" s="17">
        <f t="shared" ref="BI80" si="889">W80*4</f>
        <v>1.7161009361627677</v>
      </c>
      <c r="BJ80" s="17">
        <f t="shared" ref="BJ80" si="890">X80*4</f>
        <v>3.034626754448766</v>
      </c>
      <c r="BK80" s="17">
        <f t="shared" ref="BK80" si="891">Y80*4</f>
        <v>0.89533205294207718</v>
      </c>
      <c r="BL80" s="17">
        <f t="shared" ref="BL80" si="892">Z80*4</f>
        <v>0.36335844674653117</v>
      </c>
      <c r="BM80" s="17">
        <f t="shared" ref="BM80" si="893">AA80*4</f>
        <v>-0.30386815624012797</v>
      </c>
      <c r="BN80" s="17">
        <f t="shared" ref="BN80" si="894">AB80*4</f>
        <v>-1.1705750134436421</v>
      </c>
      <c r="BO80" s="17">
        <f t="shared" ref="BO80" si="895">AC80*4</f>
        <v>1.4552231292381812</v>
      </c>
      <c r="BP80" s="17">
        <f t="shared" ref="BP80" si="896">AD80*4</f>
        <v>1.6273753233762456</v>
      </c>
      <c r="BQ80" s="17">
        <f t="shared" ref="BQ80" si="897">AE80*4</f>
        <v>1.1052455604393607</v>
      </c>
      <c r="BR80" s="17">
        <f t="shared" ref="BR80" si="898">AF80*4</f>
        <v>1.4260271192688911</v>
      </c>
      <c r="BS80" s="17">
        <f t="shared" ref="BS80" si="899">AG80*4</f>
        <v>3.175937007173335</v>
      </c>
      <c r="BT80" s="17">
        <f t="shared" ref="BT80" si="900">AH80*4</f>
        <v>1.8539026916222667</v>
      </c>
      <c r="BU80" s="17">
        <f t="shared" ref="BU80" si="901">AI80*4</f>
        <v>1.386263332196247</v>
      </c>
      <c r="BV80" s="17">
        <f t="shared" ref="BV80" si="902">AJ80*4</f>
        <v>0.45555205445033664</v>
      </c>
      <c r="BW80" s="17">
        <f t="shared" ref="BW80" si="903">AK80*4</f>
        <v>-0.19157325991132623</v>
      </c>
      <c r="BX80" s="17">
        <f t="shared" ref="BX80" si="904">AL80*4</f>
        <v>1.3842177205614092</v>
      </c>
    </row>
    <row r="81" spans="1:76" x14ac:dyDescent="0.25">
      <c r="A81" s="1">
        <f t="shared" si="166"/>
        <v>201903</v>
      </c>
      <c r="B81" s="18">
        <v>109.72275040255073</v>
      </c>
      <c r="C81" s="18">
        <v>109.01590707174294</v>
      </c>
      <c r="D81" s="18">
        <v>107.0431593054043</v>
      </c>
      <c r="E81" s="18">
        <v>113.39558148366606</v>
      </c>
      <c r="F81" s="18">
        <v>110.92569098954765</v>
      </c>
      <c r="G81" s="18">
        <v>109.36296939913159</v>
      </c>
      <c r="H81" s="18">
        <v>107.25222041833486</v>
      </c>
      <c r="I81" s="18">
        <v>109.1760849949839</v>
      </c>
      <c r="J81" s="18">
        <v>111.04481048879886</v>
      </c>
      <c r="K81" s="18">
        <v>110.6386682610875</v>
      </c>
      <c r="L81" s="18">
        <v>108.98026826212738</v>
      </c>
      <c r="M81" s="18">
        <v>109.19073972657328</v>
      </c>
      <c r="N81" s="18">
        <v>115.08725815035244</v>
      </c>
      <c r="O81" s="18">
        <v>109.53972426620651</v>
      </c>
      <c r="P81" s="18">
        <v>110.95008376457048</v>
      </c>
      <c r="Q81" s="18">
        <v>108.99964184325401</v>
      </c>
      <c r="R81" s="18">
        <v>106.10655237175099</v>
      </c>
      <c r="S81" s="18">
        <v>110.8792168823931</v>
      </c>
      <c r="U81" s="8">
        <f t="shared" ref="U81" si="905">(B81/B80-1)*100</f>
        <v>-0.10661198322138299</v>
      </c>
      <c r="V81" s="8">
        <f t="shared" ref="V81" si="906">(C81/C80-1)*100</f>
        <v>0.60059355797064118</v>
      </c>
      <c r="W81" s="8">
        <f t="shared" ref="W81" si="907">(D81/D80-1)*100</f>
        <v>0.22880008851711153</v>
      </c>
      <c r="X81" s="8">
        <f t="shared" ref="X81" si="908">(E81/E80-1)*100</f>
        <v>0.42796553063768616</v>
      </c>
      <c r="Y81" s="8">
        <f t="shared" ref="Y81" si="909">(F81/F80-1)*100</f>
        <v>-0.72511238229581165</v>
      </c>
      <c r="Z81" s="8">
        <f t="shared" ref="Z81" si="910">(G81/G80-1)*100</f>
        <v>-0.29420624472621393</v>
      </c>
      <c r="AA81" s="8">
        <f t="shared" ref="AA81" si="911">(H81/H80-1)*100</f>
        <v>-9.0597520746460436E-2</v>
      </c>
      <c r="AB81" s="8">
        <f t="shared" ref="AB81" si="912">(I81/I80-1)*100</f>
        <v>-0.11027677721080487</v>
      </c>
      <c r="AC81" s="8">
        <f t="shared" ref="AC81" si="913">(J81/J80-1)*100</f>
        <v>0.67062741420855776</v>
      </c>
      <c r="AD81" s="8">
        <f t="shared" ref="AD81" si="914">(K81/K80-1)*100</f>
        <v>0.28619407523751139</v>
      </c>
      <c r="AE81" s="8">
        <f t="shared" ref="AE81" si="915">(L81/L80-1)*100</f>
        <v>-0.16814894927749124</v>
      </c>
      <c r="AF81" s="8">
        <f t="shared" ref="AF81" si="916">(M81/M80-1)*100</f>
        <v>0.17070579394395935</v>
      </c>
      <c r="AG81" s="8">
        <f t="shared" ref="AG81" si="917">(N81/N80-1)*100</f>
        <v>0.59945940490460092</v>
      </c>
      <c r="AH81" s="8">
        <f t="shared" ref="AH81" si="918">(O81/O80-1)*100</f>
        <v>5.625821093928618E-2</v>
      </c>
      <c r="AI81" s="8">
        <f t="shared" ref="AI81" si="919">(P81/P80-1)*100</f>
        <v>0.45447398525730875</v>
      </c>
      <c r="AJ81" s="8">
        <f t="shared" ref="AJ81" si="920">(Q81/Q80-1)*100</f>
        <v>0.40433973362330455</v>
      </c>
      <c r="AK81" s="8">
        <f t="shared" ref="AK81" si="921">(R81/R80-1)*100</f>
        <v>0.44983349521234839</v>
      </c>
      <c r="AL81" s="8">
        <f t="shared" ref="AL81" si="922">(S81/S80-1)*100</f>
        <v>0.2951170992509633</v>
      </c>
      <c r="AN81" s="8">
        <f t="shared" ref="AN81" si="923">(B81/B77-1)*100</f>
        <v>1.5385534974746484</v>
      </c>
      <c r="AO81" s="8">
        <f t="shared" ref="AO81" si="924">(C81/C77-1)*100</f>
        <v>0.64634755924812826</v>
      </c>
      <c r="AP81" s="8">
        <f t="shared" ref="AP81" si="925">(D81/D77-1)*100</f>
        <v>1.9401565422198619</v>
      </c>
      <c r="AQ81" s="8">
        <f t="shared" ref="AQ81" si="926">(E81/E77-1)*100</f>
        <v>1.9214278994276635</v>
      </c>
      <c r="AR81" s="8">
        <f t="shared" ref="AR81" si="927">(F81/F77-1)*100</f>
        <v>1.5081355312768441</v>
      </c>
      <c r="AS81" s="8">
        <f t="shared" ref="AS81" si="928">(G81/G77-1)*100</f>
        <v>1.254149881753075</v>
      </c>
      <c r="AT81" s="8">
        <f t="shared" ref="AT81" si="929">(H81/H77-1)*100</f>
        <v>0.25994420851187527</v>
      </c>
      <c r="AU81" s="8">
        <f t="shared" ref="AU81" si="930">(I81/I77-1)*100</f>
        <v>0.33017163302602182</v>
      </c>
      <c r="AV81" s="8">
        <f t="shared" ref="AV81" si="931">(J81/J77-1)*100</f>
        <v>2.1509804323573745</v>
      </c>
      <c r="AW81" s="8">
        <f t="shared" ref="AW81" si="932">(K81/K77-1)*100</f>
        <v>1.9876059144019687</v>
      </c>
      <c r="AX81" s="8">
        <f t="shared" ref="AX81" si="933">(L81/L77-1)*100</f>
        <v>1.6853017181483576</v>
      </c>
      <c r="AY81" s="8">
        <f t="shared" ref="AY81" si="934">(M81/M77-1)*100</f>
        <v>1.3306984993835869</v>
      </c>
      <c r="AZ81" s="8">
        <f t="shared" ref="AZ81" si="935">(N81/N77-1)*100</f>
        <v>3.2927365971989309</v>
      </c>
      <c r="BA81" s="8">
        <f t="shared" ref="BA81" si="936">(O81/O77-1)*100</f>
        <v>2.556240570050905</v>
      </c>
      <c r="BB81" s="8">
        <f t="shared" ref="BB81" si="937">(P81/P77-1)*100</f>
        <v>2.3902464813228219</v>
      </c>
      <c r="BC81" s="8">
        <f t="shared" ref="BC81" si="938">(Q81/Q77-1)*100</f>
        <v>1.193086771612295</v>
      </c>
      <c r="BD81" s="8">
        <f t="shared" ref="BD81" si="939">(R81/R77-1)*100</f>
        <v>1.1991736271581344</v>
      </c>
      <c r="BE81" s="8">
        <f t="shared" ref="BE81" si="940">(S81/S77-1)*100</f>
        <v>1.9226021473418342</v>
      </c>
      <c r="BG81" s="17">
        <f t="shared" ref="BG81" si="941">U81*4</f>
        <v>-0.42644793288553196</v>
      </c>
      <c r="BH81" s="17">
        <f t="shared" ref="BH81" si="942">V81*4</f>
        <v>2.4023742318825647</v>
      </c>
      <c r="BI81" s="17">
        <f t="shared" ref="BI81" si="943">W81*4</f>
        <v>0.91520035406844613</v>
      </c>
      <c r="BJ81" s="17">
        <f t="shared" ref="BJ81" si="944">X81*4</f>
        <v>1.7118621225507447</v>
      </c>
      <c r="BK81" s="17">
        <f t="shared" ref="BK81" si="945">Y81*4</f>
        <v>-2.9004495291832466</v>
      </c>
      <c r="BL81" s="17">
        <f t="shared" ref="BL81" si="946">Z81*4</f>
        <v>-1.1768249789048557</v>
      </c>
      <c r="BM81" s="17">
        <f t="shared" ref="BM81" si="947">AA81*4</f>
        <v>-0.36239008298584174</v>
      </c>
      <c r="BN81" s="17">
        <f t="shared" ref="BN81" si="948">AB81*4</f>
        <v>-0.44110710884321946</v>
      </c>
      <c r="BO81" s="17">
        <f t="shared" ref="BO81" si="949">AC81*4</f>
        <v>2.682509656834231</v>
      </c>
      <c r="BP81" s="17">
        <f t="shared" ref="BP81" si="950">AD81*4</f>
        <v>1.1447763009500456</v>
      </c>
      <c r="BQ81" s="17">
        <f t="shared" ref="BQ81" si="951">AE81*4</f>
        <v>-0.67259579710996498</v>
      </c>
      <c r="BR81" s="17">
        <f t="shared" ref="BR81" si="952">AF81*4</f>
        <v>0.6828231757758374</v>
      </c>
      <c r="BS81" s="17">
        <f t="shared" ref="BS81" si="953">AG81*4</f>
        <v>2.3978376196184037</v>
      </c>
      <c r="BT81" s="17">
        <f t="shared" ref="BT81" si="954">AH81*4</f>
        <v>0.22503284375714472</v>
      </c>
      <c r="BU81" s="17">
        <f t="shared" ref="BU81" si="955">AI81*4</f>
        <v>1.817895941029235</v>
      </c>
      <c r="BV81" s="17">
        <f t="shared" ref="BV81" si="956">AJ81*4</f>
        <v>1.6173589344932182</v>
      </c>
      <c r="BW81" s="17">
        <f t="shared" ref="BW81" si="957">AK81*4</f>
        <v>1.7993339808493936</v>
      </c>
      <c r="BX81" s="17">
        <f t="shared" ref="BX81" si="958">AL81*4</f>
        <v>1.1804683970038532</v>
      </c>
    </row>
    <row r="82" spans="1:76" x14ac:dyDescent="0.25">
      <c r="A82" s="1">
        <f t="shared" si="166"/>
        <v>201904</v>
      </c>
      <c r="B82" s="18">
        <v>109.78778409426349</v>
      </c>
      <c r="C82" s="18">
        <v>110.51940649844676</v>
      </c>
      <c r="D82" s="18">
        <v>106.38962338650742</v>
      </c>
      <c r="E82" s="18">
        <v>112.78947528178118</v>
      </c>
      <c r="F82" s="18">
        <v>109.31912230417697</v>
      </c>
      <c r="G82" s="18">
        <v>108.60045332029955</v>
      </c>
      <c r="H82" s="18">
        <v>107.1280726667846</v>
      </c>
      <c r="I82" s="18">
        <v>109.12187052962791</v>
      </c>
      <c r="J82" s="18">
        <v>112.10431002727202</v>
      </c>
      <c r="K82" s="18">
        <v>110.8142670560859</v>
      </c>
      <c r="L82" s="18">
        <v>108.02092319609932</v>
      </c>
      <c r="M82" s="18">
        <v>109.13484646754087</v>
      </c>
      <c r="N82" s="18">
        <v>115.36826874466854</v>
      </c>
      <c r="O82" s="18">
        <v>109.13955700405211</v>
      </c>
      <c r="P82" s="18">
        <v>111.03087749813983</v>
      </c>
      <c r="Q82" s="18">
        <v>109.71868020964379</v>
      </c>
      <c r="R82" s="18">
        <v>106.47133010365</v>
      </c>
      <c r="S82" s="18">
        <v>111.11995798998879</v>
      </c>
      <c r="U82" s="8">
        <f t="shared" ref="U82" si="959">(B82/B81-1)*100</f>
        <v>5.9270927382115701E-2</v>
      </c>
      <c r="V82" s="8">
        <f t="shared" ref="V82" si="960">(C82/C81-1)*100</f>
        <v>1.3791560030907757</v>
      </c>
      <c r="W82" s="8">
        <f t="shared" ref="W82" si="961">(D82/D81-1)*100</f>
        <v>-0.61053496845350219</v>
      </c>
      <c r="X82" s="8">
        <f t="shared" ref="X82" si="962">(E82/E81-1)*100</f>
        <v>-0.53450601333367986</v>
      </c>
      <c r="Y82" s="8">
        <f t="shared" ref="Y82" si="963">(F82/F81-1)*100</f>
        <v>-1.4483287604871053</v>
      </c>
      <c r="Z82" s="8">
        <f t="shared" ref="Z82" si="964">(G82/G81-1)*100</f>
        <v>-0.69723424941869894</v>
      </c>
      <c r="AA82" s="8">
        <f t="shared" ref="AA82" si="965">(H82/H81-1)*100</f>
        <v>-0.11575308284156316</v>
      </c>
      <c r="AB82" s="8">
        <f t="shared" ref="AB82" si="966">(I82/I81-1)*100</f>
        <v>-4.9657821452819828E-2</v>
      </c>
      <c r="AC82" s="8">
        <f t="shared" ref="AC82" si="967">(J82/J81-1)*100</f>
        <v>0.95411891272489946</v>
      </c>
      <c r="AD82" s="8">
        <f t="shared" ref="AD82" si="968">(K82/K81-1)*100</f>
        <v>0.15871376414620109</v>
      </c>
      <c r="AE82" s="8">
        <f t="shared" ref="AE82" si="969">(L82/L81-1)*100</f>
        <v>-0.88029244314261623</v>
      </c>
      <c r="AF82" s="8">
        <f t="shared" ref="AF82" si="970">(M82/M81-1)*100</f>
        <v>-5.1188643993416161E-2</v>
      </c>
      <c r="AG82" s="8">
        <f t="shared" ref="AG82" si="971">(N82/N81-1)*100</f>
        <v>0.2441717691709977</v>
      </c>
      <c r="AH82" s="8">
        <f t="shared" ref="AH82" si="972">(O82/O81-1)*100</f>
        <v>-0.36531702524821297</v>
      </c>
      <c r="AI82" s="8">
        <f t="shared" ref="AI82" si="973">(P82/P81-1)*100</f>
        <v>7.2819894161413323E-2</v>
      </c>
      <c r="AJ82" s="8">
        <f t="shared" ref="AJ82" si="974">(Q82/Q81-1)*100</f>
        <v>0.65967039361816138</v>
      </c>
      <c r="AK82" s="8">
        <f t="shared" ref="AK82" si="975">(R82/R81-1)*100</f>
        <v>0.34378435991491152</v>
      </c>
      <c r="AL82" s="8">
        <f t="shared" ref="AL82" si="976">(S82/S81-1)*100</f>
        <v>0.21712013699650701</v>
      </c>
      <c r="AN82" s="8">
        <f t="shared" ref="AN82" si="977">(B82/B78-1)*100</f>
        <v>0.88789222614831242</v>
      </c>
      <c r="AO82" s="8">
        <f t="shared" ref="AO82" si="978">(C82/C78-1)*100</f>
        <v>1.94960230906287</v>
      </c>
      <c r="AP82" s="8">
        <f t="shared" ref="AP82" si="979">(D82/D78-1)*100</f>
        <v>0.3301066799396235</v>
      </c>
      <c r="AQ82" s="8">
        <f t="shared" ref="AQ82" si="980">(E82/E78-1)*100</f>
        <v>1.0735609245775102</v>
      </c>
      <c r="AR82" s="8">
        <f t="shared" ref="AR82" si="981">(F82/F78-1)*100</f>
        <v>-0.82902887173063045</v>
      </c>
      <c r="AS82" s="8">
        <f t="shared" ref="AS82" si="982">(G82/G78-1)*100</f>
        <v>-0.35990192266257548</v>
      </c>
      <c r="AT82" s="8">
        <f t="shared" ref="AT82" si="983">(H82/H78-1)*100</f>
        <v>-0.31524926478033732</v>
      </c>
      <c r="AU82" s="8">
        <f t="shared" ref="AU82" si="984">(I82/I78-1)*100</f>
        <v>-0.35247415312826824</v>
      </c>
      <c r="AV82" s="8">
        <f t="shared" ref="AV82" si="985">(J82/J78-1)*100</f>
        <v>2.3291906388739347</v>
      </c>
      <c r="AW82" s="8">
        <f t="shared" ref="AW82" si="986">(K82/K78-1)*100</f>
        <v>1.5212737668728549</v>
      </c>
      <c r="AX82" s="8">
        <f t="shared" ref="AX82" si="987">(L82/L78-1)*100</f>
        <v>-1.8675369568044164E-2</v>
      </c>
      <c r="AY82" s="8">
        <f t="shared" ref="AY82" si="988">(M82/M78-1)*100</f>
        <v>0.81381485429092848</v>
      </c>
      <c r="AZ82" s="8">
        <f t="shared" ref="AZ82" si="989">(N82/N78-1)*100</f>
        <v>2.6964964819282677</v>
      </c>
      <c r="BA82" s="8">
        <f t="shared" ref="BA82" si="990">(O82/O78-1)*100</f>
        <v>1.2495766761443372</v>
      </c>
      <c r="BB82" s="8">
        <f t="shared" ref="BB82" si="991">(P82/P78-1)*100</f>
        <v>1.9113777105232765</v>
      </c>
      <c r="BC82" s="8">
        <f t="shared" ref="BC82" si="992">(Q82/Q78-1)*100</f>
        <v>1.7141864308797938</v>
      </c>
      <c r="BD82" s="8">
        <f t="shared" ref="BD82" si="993">(R82/R78-1)*100</f>
        <v>0.96471796233474905</v>
      </c>
      <c r="BE82" s="8">
        <f t="shared" ref="BE82" si="994">(S82/S78-1)*100</f>
        <v>1.4748019621866559</v>
      </c>
      <c r="BG82" s="17">
        <f t="shared" ref="BG82" si="995">U82*4</f>
        <v>0.2370837095284628</v>
      </c>
      <c r="BH82" s="17">
        <f t="shared" ref="BH82" si="996">V82*4</f>
        <v>5.5166240123631027</v>
      </c>
      <c r="BI82" s="17">
        <f t="shared" ref="BI82" si="997">W82*4</f>
        <v>-2.4421398738140088</v>
      </c>
      <c r="BJ82" s="17">
        <f t="shared" ref="BJ82" si="998">X82*4</f>
        <v>-2.1380240533347195</v>
      </c>
      <c r="BK82" s="17">
        <f t="shared" ref="BK82" si="999">Y82*4</f>
        <v>-5.7933150419484214</v>
      </c>
      <c r="BL82" s="17">
        <f t="shared" ref="BL82" si="1000">Z82*4</f>
        <v>-2.7889369976747957</v>
      </c>
      <c r="BM82" s="17">
        <f t="shared" ref="BM82" si="1001">AA82*4</f>
        <v>-0.46301233136625264</v>
      </c>
      <c r="BN82" s="17">
        <f t="shared" ref="BN82" si="1002">AB82*4</f>
        <v>-0.19863128581127931</v>
      </c>
      <c r="BO82" s="17">
        <f t="shared" ref="BO82" si="1003">AC82*4</f>
        <v>3.8164756508995978</v>
      </c>
      <c r="BP82" s="17">
        <f t="shared" ref="BP82" si="1004">AD82*4</f>
        <v>0.63485505658480434</v>
      </c>
      <c r="BQ82" s="17">
        <f t="shared" ref="BQ82" si="1005">AE82*4</f>
        <v>-3.5211697725704649</v>
      </c>
      <c r="BR82" s="17">
        <f t="shared" ref="BR82" si="1006">AF82*4</f>
        <v>-0.20475457597366464</v>
      </c>
      <c r="BS82" s="17">
        <f t="shared" ref="BS82" si="1007">AG82*4</f>
        <v>0.9766870766839908</v>
      </c>
      <c r="BT82" s="17">
        <f t="shared" ref="BT82" si="1008">AH82*4</f>
        <v>-1.4612681009928519</v>
      </c>
      <c r="BU82" s="17">
        <f t="shared" ref="BU82" si="1009">AI82*4</f>
        <v>0.29127957664565329</v>
      </c>
      <c r="BV82" s="17">
        <f t="shared" ref="BV82" si="1010">AJ82*4</f>
        <v>2.6386815744726455</v>
      </c>
      <c r="BW82" s="17">
        <f t="shared" ref="BW82" si="1011">AK82*4</f>
        <v>1.3751374396596461</v>
      </c>
      <c r="BX82" s="17">
        <f t="shared" ref="BX82" si="1012">AL82*4</f>
        <v>0.86848054798602803</v>
      </c>
    </row>
    <row r="83" spans="1:76" x14ac:dyDescent="0.25">
      <c r="A83" s="1">
        <f t="shared" si="166"/>
        <v>202001</v>
      </c>
      <c r="B83" s="18">
        <v>104.23629378229259</v>
      </c>
      <c r="C83" s="18">
        <v>105.68026861019204</v>
      </c>
      <c r="D83" s="18">
        <v>100.61201648933753</v>
      </c>
      <c r="E83" s="18">
        <v>105.26019032435545</v>
      </c>
      <c r="F83" s="18">
        <v>99.452803706560545</v>
      </c>
      <c r="G83" s="18">
        <v>102.66810764764132</v>
      </c>
      <c r="H83" s="18">
        <v>102.4076854868924</v>
      </c>
      <c r="I83" s="18">
        <v>104.67966875562865</v>
      </c>
      <c r="J83" s="18">
        <v>105.618348128623</v>
      </c>
      <c r="K83" s="18">
        <v>105.0773320455352</v>
      </c>
      <c r="L83" s="18">
        <v>102.93697591668504</v>
      </c>
      <c r="M83" s="18">
        <v>103.74860878877317</v>
      </c>
      <c r="N83" s="18">
        <v>108.82974024281913</v>
      </c>
      <c r="O83" s="18">
        <v>103.80110960288788</v>
      </c>
      <c r="P83" s="18">
        <v>104.67094058151982</v>
      </c>
      <c r="Q83" s="18">
        <v>103.11005189983482</v>
      </c>
      <c r="R83" s="18">
        <v>101.58335410694211</v>
      </c>
      <c r="S83" s="18">
        <v>105.02270128335329</v>
      </c>
      <c r="U83" s="8">
        <f t="shared" ref="U83" si="1013">(B83/B82-1)*100</f>
        <v>-5.0565646786389307</v>
      </c>
      <c r="V83" s="8">
        <f t="shared" ref="V83" si="1014">(C83/C82-1)*100</f>
        <v>-4.3785413273303426</v>
      </c>
      <c r="W83" s="8">
        <f t="shared" ref="W83" si="1015">(D83/D82-1)*100</f>
        <v>-5.43061128826462</v>
      </c>
      <c r="X83" s="8">
        <f t="shared" ref="X83" si="1016">(E83/E82-1)*100</f>
        <v>-6.6755208663001326</v>
      </c>
      <c r="Y83" s="8">
        <f t="shared" ref="Y83" si="1017">(F83/F82-1)*100</f>
        <v>-9.0252449797060272</v>
      </c>
      <c r="Z83" s="8">
        <f t="shared" ref="Z83" si="1018">(G83/G82-1)*100</f>
        <v>-5.4625422742589631</v>
      </c>
      <c r="AA83" s="8">
        <f t="shared" ref="AA83" si="1019">(H83/H82-1)*100</f>
        <v>-4.4063027200859644</v>
      </c>
      <c r="AB83" s="8">
        <f t="shared" ref="AB83" si="1020">(I83/I82-1)*100</f>
        <v>-4.0708629282460329</v>
      </c>
      <c r="AC83" s="8">
        <f t="shared" ref="AC83" si="1021">(J83/J82-1)*100</f>
        <v>-5.7856490058867172</v>
      </c>
      <c r="AD83" s="8">
        <f t="shared" ref="AD83" si="1022">(K83/K82-1)*100</f>
        <v>-5.1770725583981765</v>
      </c>
      <c r="AE83" s="8">
        <f t="shared" ref="AE83" si="1023">(L83/L82-1)*100</f>
        <v>-4.706446796594177</v>
      </c>
      <c r="AF83" s="8">
        <f t="shared" ref="AF83" si="1024">(M83/M82-1)*100</f>
        <v>-4.9353967619954364</v>
      </c>
      <c r="AG83" s="8">
        <f t="shared" ref="AG83" si="1025">(N83/N82-1)*100</f>
        <v>-5.6675276252262989</v>
      </c>
      <c r="AH83" s="8">
        <f t="shared" ref="AH83" si="1026">(O83/O82-1)*100</f>
        <v>-4.8913955193771059</v>
      </c>
      <c r="AI83" s="8">
        <f t="shared" ref="AI83" si="1027">(P83/P82-1)*100</f>
        <v>-5.7280794855706363</v>
      </c>
      <c r="AJ83" s="8">
        <f t="shared" ref="AJ83" si="1028">(Q83/Q82-1)*100</f>
        <v>-6.0232480897342349</v>
      </c>
      <c r="AK83" s="8">
        <f t="shared" ref="AK83" si="1029">(R83/R82-1)*100</f>
        <v>-4.5908846935127423</v>
      </c>
      <c r="AL83" s="8">
        <f t="shared" ref="AL83" si="1030">(S83/S82-1)*100</f>
        <v>-5.4870941430564919</v>
      </c>
      <c r="AN83" s="8">
        <f t="shared" ref="AN83" si="1031">(B83/B79-1)*100</f>
        <v>-5.0009715561019412</v>
      </c>
      <c r="AO83" s="8">
        <f t="shared" ref="AO83" si="1032">(C83/C79-1)*100</f>
        <v>-2.5156904383930367</v>
      </c>
      <c r="AP83" s="8">
        <f t="shared" ref="AP83" si="1033">(D83/D79-1)*100</f>
        <v>-5.3887646008983552</v>
      </c>
      <c r="AQ83" s="8">
        <f t="shared" ref="AQ83" si="1034">(E83/E79-1)*100</f>
        <v>-6.0698421282650123</v>
      </c>
      <c r="AR83" s="8">
        <f t="shared" ref="AR83" si="1035">(F83/F79-1)*100</f>
        <v>-10.793746446639974</v>
      </c>
      <c r="AS83" s="8">
        <f t="shared" ref="AS83" si="1036">(G83/G79-1)*100</f>
        <v>-6.3128578618829367</v>
      </c>
      <c r="AT83" s="8">
        <f t="shared" ref="AT83" si="1037">(H83/H79-1)*100</f>
        <v>-4.6759305691715376</v>
      </c>
      <c r="AU83" s="8">
        <f t="shared" ref="AU83" si="1038">(I83/I79-1)*100</f>
        <v>-4.504516072447629</v>
      </c>
      <c r="AV83" s="8">
        <f t="shared" ref="AV83" si="1039">(J83/J79-1)*100</f>
        <v>-3.9005282909983396</v>
      </c>
      <c r="AW83" s="8">
        <f t="shared" ref="AW83" si="1040">(K83/K79-1)*100</f>
        <v>-4.3672678532817866</v>
      </c>
      <c r="AX83" s="8">
        <f t="shared" ref="AX83" si="1041">(L83/L79-1)*100</f>
        <v>-5.443583095082638</v>
      </c>
      <c r="AY83" s="8">
        <f t="shared" ref="AY83" si="1042">(M83/M79-1)*100</f>
        <v>-4.4825448096538985</v>
      </c>
      <c r="AZ83" s="8">
        <f t="shared" ref="AZ83" si="1043">(N83/N79-1)*100</f>
        <v>-4.1150141178727733</v>
      </c>
      <c r="BA83" s="8">
        <f t="shared" ref="BA83" si="1044">(O83/O79-1)*100</f>
        <v>-4.7460905214783411</v>
      </c>
      <c r="BB83" s="8">
        <f t="shared" ref="BB83" si="1045">(P83/P79-1)*100</f>
        <v>-4.9022393359008483</v>
      </c>
      <c r="BC83" s="8">
        <f t="shared" ref="BC83" si="1046">(Q83/Q79-1)*100</f>
        <v>-4.9126493790472843</v>
      </c>
      <c r="BD83" s="8">
        <f t="shared" ref="BD83" si="1047">(R83/R79-1)*100</f>
        <v>-3.8782833930549043</v>
      </c>
      <c r="BE83" s="8">
        <f t="shared" ref="BE83" si="1048">(S83/S79-1)*100</f>
        <v>-4.6736146987613081</v>
      </c>
      <c r="BG83" s="17">
        <f t="shared" ref="BG83" si="1049">U83*4</f>
        <v>-20.226258714555723</v>
      </c>
      <c r="BH83" s="17">
        <f t="shared" ref="BH83" si="1050">V83*4</f>
        <v>-17.514165309321371</v>
      </c>
      <c r="BI83" s="17">
        <f t="shared" ref="BI83" si="1051">W83*4</f>
        <v>-21.72244515305848</v>
      </c>
      <c r="BJ83" s="17">
        <f t="shared" ref="BJ83" si="1052">X83*4</f>
        <v>-26.702083465200531</v>
      </c>
      <c r="BK83" s="17">
        <f t="shared" ref="BK83" si="1053">Y83*4</f>
        <v>-36.100979918824109</v>
      </c>
      <c r="BL83" s="17">
        <f t="shared" ref="BL83" si="1054">Z83*4</f>
        <v>-21.850169097035852</v>
      </c>
      <c r="BM83" s="17">
        <f t="shared" ref="BM83" si="1055">AA83*4</f>
        <v>-17.625210880343857</v>
      </c>
      <c r="BN83" s="17">
        <f t="shared" ref="BN83" si="1056">AB83*4</f>
        <v>-16.283451712984132</v>
      </c>
      <c r="BO83" s="17">
        <f t="shared" ref="BO83" si="1057">AC83*4</f>
        <v>-23.142596023546869</v>
      </c>
      <c r="BP83" s="17">
        <f t="shared" ref="BP83" si="1058">AD83*4</f>
        <v>-20.708290233592706</v>
      </c>
      <c r="BQ83" s="17">
        <f t="shared" ref="BQ83" si="1059">AE83*4</f>
        <v>-18.825787186376708</v>
      </c>
      <c r="BR83" s="17">
        <f t="shared" ref="BR83" si="1060">AF83*4</f>
        <v>-19.741587047981746</v>
      </c>
      <c r="BS83" s="17">
        <f t="shared" ref="BS83" si="1061">AG83*4</f>
        <v>-22.670110500905196</v>
      </c>
      <c r="BT83" s="17">
        <f t="shared" ref="BT83" si="1062">AH83*4</f>
        <v>-19.565582077508424</v>
      </c>
      <c r="BU83" s="17">
        <f t="shared" ref="BU83" si="1063">AI83*4</f>
        <v>-22.912317942282545</v>
      </c>
      <c r="BV83" s="17">
        <f t="shared" ref="BV83" si="1064">AJ83*4</f>
        <v>-24.092992358936939</v>
      </c>
      <c r="BW83" s="17">
        <f t="shared" ref="BW83" si="1065">AK83*4</f>
        <v>-18.363538774050969</v>
      </c>
      <c r="BX83" s="17">
        <f t="shared" ref="BX83" si="1066">AL83*4</f>
        <v>-21.948376572225968</v>
      </c>
    </row>
    <row r="84" spans="1:76" x14ac:dyDescent="0.25">
      <c r="A84" s="1">
        <f t="shared" si="166"/>
        <v>202002</v>
      </c>
      <c r="B84" s="18">
        <v>86.878094104588698</v>
      </c>
      <c r="C84" s="18">
        <v>86.040043065939884</v>
      </c>
      <c r="D84" s="18">
        <v>84.004595420767984</v>
      </c>
      <c r="E84" s="18">
        <v>66.710287535149888</v>
      </c>
      <c r="F84" s="18">
        <v>78.713359252507914</v>
      </c>
      <c r="G84" s="18">
        <v>89.03462094247935</v>
      </c>
      <c r="H84" s="18">
        <v>89.132641657700404</v>
      </c>
      <c r="I84" s="18">
        <v>92.195210893812984</v>
      </c>
      <c r="J84" s="18">
        <v>82.727005909933226</v>
      </c>
      <c r="K84" s="18">
        <v>86.655536299882641</v>
      </c>
      <c r="L84" s="18">
        <v>92.119549924742955</v>
      </c>
      <c r="M84" s="18">
        <v>89.634431705646676</v>
      </c>
      <c r="N84" s="18">
        <v>89.888204042575921</v>
      </c>
      <c r="O84" s="18">
        <v>91.591736674456342</v>
      </c>
      <c r="P84" s="18">
        <v>87.555259753252102</v>
      </c>
      <c r="Q84" s="18">
        <v>85.53972243375614</v>
      </c>
      <c r="R84" s="18">
        <v>85.144071264526829</v>
      </c>
      <c r="S84" s="18">
        <v>86.301044016952531</v>
      </c>
      <c r="U84" s="8">
        <f t="shared" ref="U84" si="1067">(B84/B83-1)*100</f>
        <v>-16.652740660520937</v>
      </c>
      <c r="V84" s="8">
        <f t="shared" ref="V84" si="1068">(C84/C83-1)*100</f>
        <v>-18.584571938112969</v>
      </c>
      <c r="W84" s="8">
        <f t="shared" ref="W84" si="1069">(D84/D83-1)*100</f>
        <v>-16.506399183769005</v>
      </c>
      <c r="X84" s="8">
        <f t="shared" ref="X84" si="1070">(E84/E83-1)*100</f>
        <v>-36.623440134789263</v>
      </c>
      <c r="Y84" s="8">
        <f t="shared" ref="Y84" si="1071">(F84/F83-1)*100</f>
        <v>-20.853554330398961</v>
      </c>
      <c r="Z84" s="8">
        <f t="shared" ref="Z84" si="1072">(G84/G83-1)*100</f>
        <v>-13.279183786996763</v>
      </c>
      <c r="AA84" s="8">
        <f t="shared" ref="AA84" si="1073">(H84/H83-1)*100</f>
        <v>-12.962937074572523</v>
      </c>
      <c r="AB84" s="8">
        <f t="shared" ref="AB84" si="1074">(I84/I83-1)*100</f>
        <v>-11.926344447038939</v>
      </c>
      <c r="AC84" s="8">
        <f t="shared" ref="AC84" si="1075">(J84/J83-1)*100</f>
        <v>-21.673641582438385</v>
      </c>
      <c r="AD84" s="8">
        <f t="shared" ref="AD84" si="1076">(K84/K83-1)*100</f>
        <v>-17.53165538849948</v>
      </c>
      <c r="AE84" s="8">
        <f t="shared" ref="AE84" si="1077">(L84/L83-1)*100</f>
        <v>-10.508785492880113</v>
      </c>
      <c r="AF84" s="8">
        <f t="shared" ref="AF84" si="1078">(M84/M83-1)*100</f>
        <v>-13.604208526653338</v>
      </c>
      <c r="AG84" s="8">
        <f t="shared" ref="AG84" si="1079">(N84/N83-1)*100</f>
        <v>-17.404742635589464</v>
      </c>
      <c r="AH84" s="8">
        <f t="shared" ref="AH84" si="1080">(O84/O83-1)*100</f>
        <v>-11.76227592859167</v>
      </c>
      <c r="AI84" s="8">
        <f t="shared" ref="AI84" si="1081">(P84/P83-1)*100</f>
        <v>-16.351893594514589</v>
      </c>
      <c r="AJ84" s="8">
        <f t="shared" ref="AJ84" si="1082">(Q84/Q83-1)*100</f>
        <v>-17.040365262493694</v>
      </c>
      <c r="AK84" s="8">
        <f t="shared" ref="AK84" si="1083">(R84/R83-1)*100</f>
        <v>-16.18304788903583</v>
      </c>
      <c r="AL84" s="8">
        <f t="shared" ref="AL84" si="1084">(S84/S83-1)*100</f>
        <v>-17.826295684291495</v>
      </c>
      <c r="AN84" s="8">
        <f t="shared" ref="AN84" si="1085">(B84/B80-1)*100</f>
        <v>-20.904761020772444</v>
      </c>
      <c r="AO84" s="8">
        <f t="shared" ref="AO84" si="1086">(C84/C80-1)*100</f>
        <v>-20.601684335015079</v>
      </c>
      <c r="AP84" s="8">
        <f t="shared" ref="AP84" si="1087">(D84/D80-1)*100</f>
        <v>-21.343130606573681</v>
      </c>
      <c r="AQ84" s="8">
        <f t="shared" ref="AQ84" si="1088">(E84/E80-1)*100</f>
        <v>-40.918522843114523</v>
      </c>
      <c r="AR84" s="8">
        <f t="shared" ref="AR84" si="1089">(F84/F80-1)*100</f>
        <v>-29.554102173309648</v>
      </c>
      <c r="AS84" s="8">
        <f t="shared" ref="AS84" si="1090">(G84/G80-1)*100</f>
        <v>-18.827482450926226</v>
      </c>
      <c r="AT84" s="8">
        <f t="shared" ref="AT84" si="1091">(H84/H80-1)*100</f>
        <v>-16.969654011042547</v>
      </c>
      <c r="AU84" s="8">
        <f t="shared" ref="AU84" si="1092">(I84/I80-1)*100</f>
        <v>-15.646781993760051</v>
      </c>
      <c r="AV84" s="8">
        <f t="shared" ref="AV84" si="1093">(J84/J80-1)*100</f>
        <v>-25.001631752147624</v>
      </c>
      <c r="AW84" s="8">
        <f t="shared" ref="AW84" si="1094">(K84/K80-1)*100</f>
        <v>-21.452833194302954</v>
      </c>
      <c r="AX84" s="8">
        <f t="shared" ref="AX84" si="1095">(L84/L80-1)*100</f>
        <v>-15.613483673700291</v>
      </c>
      <c r="AY84" s="8">
        <f t="shared" ref="AY84" si="1096">(M84/M80-1)*100</f>
        <v>-17.770093783799346</v>
      </c>
      <c r="AZ84" s="8">
        <f t="shared" ref="AZ84" si="1097">(N84/N80-1)*100</f>
        <v>-21.427403181789973</v>
      </c>
      <c r="BA84" s="8">
        <f t="shared" ref="BA84" si="1098">(O84/O80-1)*100</f>
        <v>-16.337871798760794</v>
      </c>
      <c r="BB84" s="8">
        <f t="shared" ref="BB84" si="1099">(P84/P80-1)*100</f>
        <v>-20.727256215338663</v>
      </c>
      <c r="BC84" s="8">
        <f t="shared" ref="BC84" si="1100">(Q84/Q80-1)*100</f>
        <v>-21.205618599101506</v>
      </c>
      <c r="BD84" s="8">
        <f t="shared" ref="BD84" si="1101">(R84/R80-1)*100</f>
        <v>-19.395102465856539</v>
      </c>
      <c r="BE84" s="8">
        <f t="shared" ref="BE84" si="1102">(S84/S80-1)*100</f>
        <v>-21.936918758646861</v>
      </c>
      <c r="BG84" s="17">
        <f t="shared" ref="BG84" si="1103">U84*4</f>
        <v>-66.610962642083749</v>
      </c>
      <c r="BH84" s="17">
        <f t="shared" ref="BH84" si="1104">V84*4</f>
        <v>-74.338287752451876</v>
      </c>
      <c r="BI84" s="17">
        <f t="shared" ref="BI84" si="1105">W84*4</f>
        <v>-66.025596735076022</v>
      </c>
      <c r="BJ84" s="17">
        <f t="shared" ref="BJ84" si="1106">X84*4</f>
        <v>-146.49376053915705</v>
      </c>
      <c r="BK84" s="17">
        <f t="shared" ref="BK84" si="1107">Y84*4</f>
        <v>-83.414217321595842</v>
      </c>
      <c r="BL84" s="17">
        <f t="shared" ref="BL84" si="1108">Z84*4</f>
        <v>-53.11673514798705</v>
      </c>
      <c r="BM84" s="17">
        <f t="shared" ref="BM84" si="1109">AA84*4</f>
        <v>-51.85174829829009</v>
      </c>
      <c r="BN84" s="17">
        <f t="shared" ref="BN84" si="1110">AB84*4</f>
        <v>-47.705377788155758</v>
      </c>
      <c r="BO84" s="17">
        <f t="shared" ref="BO84" si="1111">AC84*4</f>
        <v>-86.694566329753542</v>
      </c>
      <c r="BP84" s="17">
        <f t="shared" ref="BP84" si="1112">AD84*4</f>
        <v>-70.126621553997921</v>
      </c>
      <c r="BQ84" s="17">
        <f t="shared" ref="BQ84" si="1113">AE84*4</f>
        <v>-42.035141971520453</v>
      </c>
      <c r="BR84" s="17">
        <f t="shared" ref="BR84" si="1114">AF84*4</f>
        <v>-54.416834106613351</v>
      </c>
      <c r="BS84" s="17">
        <f t="shared" ref="BS84" si="1115">AG84*4</f>
        <v>-69.618970542357857</v>
      </c>
      <c r="BT84" s="17">
        <f t="shared" ref="BT84" si="1116">AH84*4</f>
        <v>-47.04910371436668</v>
      </c>
      <c r="BU84" s="17">
        <f t="shared" ref="BU84" si="1117">AI84*4</f>
        <v>-65.407574378058357</v>
      </c>
      <c r="BV84" s="17">
        <f t="shared" ref="BV84" si="1118">AJ84*4</f>
        <v>-68.161461049974776</v>
      </c>
      <c r="BW84" s="17">
        <f t="shared" ref="BW84" si="1119">AK84*4</f>
        <v>-64.73219155614332</v>
      </c>
      <c r="BX84" s="17">
        <f t="shared" ref="BX84" si="1120">AL84*4</f>
        <v>-71.305182737165978</v>
      </c>
    </row>
    <row r="85" spans="1:76" x14ac:dyDescent="0.25">
      <c r="A85" s="1">
        <f t="shared" si="166"/>
        <v>202003</v>
      </c>
      <c r="B85" s="18">
        <v>100.48277812501445</v>
      </c>
      <c r="C85" s="18">
        <v>103.91130773435454</v>
      </c>
      <c r="D85" s="18">
        <v>98.902720934697911</v>
      </c>
      <c r="E85" s="18">
        <v>81.265331422556315</v>
      </c>
      <c r="F85" s="18">
        <v>90.344540085702704</v>
      </c>
      <c r="G85" s="18">
        <v>100.31718133123162</v>
      </c>
      <c r="H85" s="18">
        <v>100.45993978507414</v>
      </c>
      <c r="I85" s="18">
        <v>103.66169119440691</v>
      </c>
      <c r="J85" s="18">
        <v>99.966777624793508</v>
      </c>
      <c r="K85" s="18">
        <v>100.56868271085</v>
      </c>
      <c r="L85" s="18">
        <v>100.17285464870913</v>
      </c>
      <c r="M85" s="18">
        <v>101.72065024188451</v>
      </c>
      <c r="N85" s="18">
        <v>105.01824417302063</v>
      </c>
      <c r="O85" s="18">
        <v>101.38278630253733</v>
      </c>
      <c r="P85" s="18">
        <v>102.6825073684702</v>
      </c>
      <c r="Q85" s="18">
        <v>100.65128679708583</v>
      </c>
      <c r="R85" s="18">
        <v>100.54530557160963</v>
      </c>
      <c r="S85" s="18">
        <v>100.65954646309821</v>
      </c>
      <c r="U85" s="8">
        <f t="shared" ref="U85" si="1121">(B85/B84-1)*100</f>
        <v>15.659510214447936</v>
      </c>
      <c r="V85" s="8">
        <f t="shared" ref="V85" si="1122">(C85/C84-1)*100</f>
        <v>20.770869041428043</v>
      </c>
      <c r="W85" s="8">
        <f t="shared" ref="W85" si="1123">(D85/D84-1)*100</f>
        <v>17.734893477323688</v>
      </c>
      <c r="X85" s="8">
        <f t="shared" ref="X85" si="1124">(E85/E84-1)*100</f>
        <v>21.81828983983516</v>
      </c>
      <c r="Y85" s="8">
        <f t="shared" ref="Y85" si="1125">(F85/F84-1)*100</f>
        <v>14.776628698925975</v>
      </c>
      <c r="Z85" s="8">
        <f t="shared" ref="Z85" si="1126">(G85/G84-1)*100</f>
        <v>12.672104704125541</v>
      </c>
      <c r="AA85" s="8">
        <f t="shared" ref="AA85" si="1127">(H85/H84-1)*100</f>
        <v>12.708361287971703</v>
      </c>
      <c r="AB85" s="8">
        <f t="shared" ref="AB85" si="1128">(I85/I84-1)*100</f>
        <v>12.437175629220686</v>
      </c>
      <c r="AC85" s="8">
        <f t="shared" ref="AC85" si="1129">(J85/J84-1)*100</f>
        <v>20.839351702912602</v>
      </c>
      <c r="AD85" s="8">
        <f t="shared" ref="AD85" si="1130">(K85/K84-1)*100</f>
        <v>16.055692463571081</v>
      </c>
      <c r="AE85" s="8">
        <f t="shared" ref="AE85" si="1131">(L85/L84-1)*100</f>
        <v>8.7422319480993096</v>
      </c>
      <c r="AF85" s="8">
        <f t="shared" ref="AF85" si="1132">(M85/M84-1)*100</f>
        <v>13.483901561319822</v>
      </c>
      <c r="AG85" s="8">
        <f t="shared" ref="AG85" si="1133">(N85/N84-1)*100</f>
        <v>16.832064108521184</v>
      </c>
      <c r="AH85" s="8">
        <f t="shared" ref="AH85" si="1134">(O85/O84-1)*100</f>
        <v>10.689883152757783</v>
      </c>
      <c r="AI85" s="8">
        <f t="shared" ref="AI85" si="1135">(P85/P84-1)*100</f>
        <v>17.277371636894976</v>
      </c>
      <c r="AJ85" s="8">
        <f t="shared" ref="AJ85" si="1136">(Q85/Q84-1)*100</f>
        <v>17.666136776434382</v>
      </c>
      <c r="AK85" s="8">
        <f t="shared" ref="AK85" si="1137">(R85/R84-1)*100</f>
        <v>18.088440073806233</v>
      </c>
      <c r="AL85" s="8">
        <f t="shared" ref="AL85" si="1138">(S85/S84-1)*100</f>
        <v>16.637692637096222</v>
      </c>
      <c r="AN85" s="8">
        <f t="shared" ref="AN85" si="1139">(B85/B81-1)*100</f>
        <v>-8.4212000188080172</v>
      </c>
      <c r="AO85" s="8">
        <f t="shared" ref="AO85" si="1140">(C85/C81-1)*100</f>
        <v>-4.6824353202226661</v>
      </c>
      <c r="AP85" s="8">
        <f t="shared" ref="AP85" si="1141">(D85/D81-1)*100</f>
        <v>-7.6048188632782621</v>
      </c>
      <c r="AQ85" s="8">
        <f t="shared" ref="AQ85" si="1142">(E85/E81-1)*100</f>
        <v>-28.33465787706897</v>
      </c>
      <c r="AR85" s="8">
        <f t="shared" ref="AR85" si="1143">(F85/F81-1)*100</f>
        <v>-18.553998375168355</v>
      </c>
      <c r="AS85" s="8">
        <f t="shared" ref="AS85" si="1144">(G85/G81-1)*100</f>
        <v>-8.2713446037537715</v>
      </c>
      <c r="AT85" s="8">
        <f t="shared" ref="AT85" si="1145">(H85/H81-1)*100</f>
        <v>-6.332997682255515</v>
      </c>
      <c r="AU85" s="8">
        <f t="shared" ref="AU85" si="1146">(I85/I81-1)*100</f>
        <v>-5.0509173330682611</v>
      </c>
      <c r="AV85" s="8">
        <f t="shared" ref="AV85" si="1147">(J85/J81-1)*100</f>
        <v>-9.976182421530444</v>
      </c>
      <c r="AW85" s="8">
        <f t="shared" ref="AW85" si="1148">(K85/K81-1)*100</f>
        <v>-9.101687238745626</v>
      </c>
      <c r="AX85" s="8">
        <f t="shared" ref="AX85" si="1149">(L85/L81-1)*100</f>
        <v>-8.0816589588805225</v>
      </c>
      <c r="AY85" s="8">
        <f t="shared" ref="AY85" si="1150">(M85/M81-1)*100</f>
        <v>-6.8413214375090519</v>
      </c>
      <c r="AZ85" s="8">
        <f t="shared" ref="AZ85" si="1151">(N85/N81-1)*100</f>
        <v>-8.749025860167281</v>
      </c>
      <c r="BA85" s="8">
        <f t="shared" ref="BA85" si="1152">(O85/O81-1)*100</f>
        <v>-7.446556962153716</v>
      </c>
      <c r="BB85" s="8">
        <f t="shared" ref="BB85" si="1153">(P85/P81-1)*100</f>
        <v>-7.451617984934189</v>
      </c>
      <c r="BC85" s="8">
        <f t="shared" ref="BC85" si="1154">(Q85/Q81-1)*100</f>
        <v>-7.6590664932399077</v>
      </c>
      <c r="BD85" s="8">
        <f t="shared" ref="BD85" si="1155">(R85/R81-1)*100</f>
        <v>-5.2411907425445214</v>
      </c>
      <c r="BE85" s="8">
        <f t="shared" ref="BE85" si="1156">(S85/S81-1)*100</f>
        <v>-9.2169395732066164</v>
      </c>
      <c r="BG85" s="17">
        <f t="shared" ref="BG85" si="1157">U85*4</f>
        <v>62.638040857791744</v>
      </c>
      <c r="BH85" s="17">
        <f t="shared" ref="BH85" si="1158">V85*4</f>
        <v>83.08347616571217</v>
      </c>
      <c r="BI85" s="17">
        <f t="shared" ref="BI85" si="1159">W85*4</f>
        <v>70.939573909294751</v>
      </c>
      <c r="BJ85" s="17">
        <f t="shared" ref="BJ85" si="1160">X85*4</f>
        <v>87.273159359340639</v>
      </c>
      <c r="BK85" s="17">
        <f t="shared" ref="BK85" si="1161">Y85*4</f>
        <v>59.106514795703902</v>
      </c>
      <c r="BL85" s="17">
        <f t="shared" ref="BL85" si="1162">Z85*4</f>
        <v>50.688418816502164</v>
      </c>
      <c r="BM85" s="17">
        <f t="shared" ref="BM85" si="1163">AA85*4</f>
        <v>50.833445151886814</v>
      </c>
      <c r="BN85" s="17">
        <f t="shared" ref="BN85" si="1164">AB85*4</f>
        <v>49.748702516882744</v>
      </c>
      <c r="BO85" s="17">
        <f t="shared" ref="BO85" si="1165">AC85*4</f>
        <v>83.357406811650407</v>
      </c>
      <c r="BP85" s="17">
        <f t="shared" ref="BP85" si="1166">AD85*4</f>
        <v>64.222769854284323</v>
      </c>
      <c r="BQ85" s="17">
        <f t="shared" ref="BQ85" si="1167">AE85*4</f>
        <v>34.968927792397238</v>
      </c>
      <c r="BR85" s="17">
        <f t="shared" ref="BR85" si="1168">AF85*4</f>
        <v>53.935606245279288</v>
      </c>
      <c r="BS85" s="17">
        <f t="shared" ref="BS85" si="1169">AG85*4</f>
        <v>67.328256434084736</v>
      </c>
      <c r="BT85" s="17">
        <f t="shared" ref="BT85" si="1170">AH85*4</f>
        <v>42.759532611031133</v>
      </c>
      <c r="BU85" s="17">
        <f t="shared" ref="BU85" si="1171">AI85*4</f>
        <v>69.109486547579905</v>
      </c>
      <c r="BV85" s="17">
        <f t="shared" ref="BV85" si="1172">AJ85*4</f>
        <v>70.664547105737526</v>
      </c>
      <c r="BW85" s="17">
        <f t="shared" ref="BW85" si="1173">AK85*4</f>
        <v>72.35376029522493</v>
      </c>
      <c r="BX85" s="17">
        <f t="shared" ref="BX85" si="1174">AL85*4</f>
        <v>66.550770548384889</v>
      </c>
    </row>
    <row r="86" spans="1:76" x14ac:dyDescent="0.25">
      <c r="A86" s="1">
        <f t="shared" si="166"/>
        <v>202004</v>
      </c>
      <c r="B86" s="18">
        <v>100.0199901787802</v>
      </c>
      <c r="C86" s="18">
        <v>102.93490624278193</v>
      </c>
      <c r="D86" s="18">
        <v>96.247478160102716</v>
      </c>
      <c r="E86" s="18">
        <v>93.319961971041508</v>
      </c>
      <c r="F86" s="18">
        <v>90.30199053205304</v>
      </c>
      <c r="G86" s="18">
        <v>99.465377433382727</v>
      </c>
      <c r="H86" s="18">
        <v>99.602387495952485</v>
      </c>
      <c r="I86" s="18">
        <v>102.90366810342762</v>
      </c>
      <c r="J86" s="18">
        <v>100.29980109916022</v>
      </c>
      <c r="K86" s="18">
        <v>101.06477114505752</v>
      </c>
      <c r="L86" s="18">
        <v>99.392106939788988</v>
      </c>
      <c r="M86" s="18">
        <v>101.26069877316974</v>
      </c>
      <c r="N86" s="18">
        <v>104.29919509188518</v>
      </c>
      <c r="O86" s="18">
        <v>100.66150970540669</v>
      </c>
      <c r="P86" s="18">
        <v>101.82636009742815</v>
      </c>
      <c r="Q86" s="18">
        <v>99.870419643847043</v>
      </c>
      <c r="R86" s="18">
        <v>99.036771728138149</v>
      </c>
      <c r="S86" s="18">
        <v>100.60041737185628</v>
      </c>
      <c r="U86" s="8">
        <f t="shared" ref="U86" si="1175">(B86/B85-1)*100</f>
        <v>-0.46056444185735845</v>
      </c>
      <c r="V86" s="8">
        <f t="shared" ref="V86" si="1176">(C86/C85-1)*100</f>
        <v>-0.93964893028652963</v>
      </c>
      <c r="W86" s="8">
        <f t="shared" ref="W86" si="1177">(D86/D85-1)*100</f>
        <v>-2.6847014414783987</v>
      </c>
      <c r="X86" s="8">
        <f t="shared" ref="X86" si="1178">(E86/E85-1)*100</f>
        <v>14.833669336564427</v>
      </c>
      <c r="Y86" s="8">
        <f t="shared" ref="Y86" si="1179">(F86/F85-1)*100</f>
        <v>-4.7096984067107606E-2</v>
      </c>
      <c r="Z86" s="8">
        <f t="shared" ref="Z86" si="1180">(G86/G85-1)*100</f>
        <v>-0.84911067729901424</v>
      </c>
      <c r="AA86" s="8">
        <f t="shared" ref="AA86" si="1181">(H86/H85-1)*100</f>
        <v>-0.85362612296634444</v>
      </c>
      <c r="AB86" s="8">
        <f t="shared" ref="AB86" si="1182">(I86/I85-1)*100</f>
        <v>-0.7312470810047822</v>
      </c>
      <c r="AC86" s="8">
        <f t="shared" ref="AC86" si="1183">(J86/J85-1)*100</f>
        <v>0.33313414944378117</v>
      </c>
      <c r="AD86" s="8">
        <f t="shared" ref="AD86" si="1184">(K86/K85-1)*100</f>
        <v>0.49328321783219664</v>
      </c>
      <c r="AE86" s="8">
        <f t="shared" ref="AE86" si="1185">(L86/L85-1)*100</f>
        <v>-0.77940047896020159</v>
      </c>
      <c r="AF86" s="8">
        <f t="shared" ref="AF86" si="1186">(M86/M85-1)*100</f>
        <v>-0.45217118414112578</v>
      </c>
      <c r="AG86" s="8">
        <f t="shared" ref="AG86" si="1187">(N86/N85-1)*100</f>
        <v>-0.6846896811098846</v>
      </c>
      <c r="AH86" s="8">
        <f t="shared" ref="AH86" si="1188">(O86/O85-1)*100</f>
        <v>-0.71143891723223218</v>
      </c>
      <c r="AI86" s="8">
        <f t="shared" ref="AI86" si="1189">(P86/P85-1)*100</f>
        <v>-0.83378103338459519</v>
      </c>
      <c r="AJ86" s="8">
        <f t="shared" ref="AJ86" si="1190">(Q86/Q85-1)*100</f>
        <v>-0.77581437663387653</v>
      </c>
      <c r="AK86" s="8">
        <f t="shared" ref="AK86" si="1191">(R86/R85-1)*100</f>
        <v>-1.5003523385754503</v>
      </c>
      <c r="AL86" s="8">
        <f t="shared" ref="AL86" si="1192">(S86/S85-1)*100</f>
        <v>-5.8741662683337026E-2</v>
      </c>
      <c r="AN86" s="8">
        <f t="shared" ref="AN86" si="1193">(B86/B82-1)*100</f>
        <v>-8.8969770143977769</v>
      </c>
      <c r="AO86" s="8">
        <f t="shared" ref="AO86" si="1194">(C86/C82-1)*100</f>
        <v>-6.8625958969218859</v>
      </c>
      <c r="AP86" s="8">
        <f t="shared" ref="AP86" si="1195">(D86/D82-1)*100</f>
        <v>-9.5330210819140397</v>
      </c>
      <c r="AQ86" s="8">
        <f t="shared" ref="AQ86" si="1196">(E86/E82-1)*100</f>
        <v>-17.261817436510917</v>
      </c>
      <c r="AR86" s="8">
        <f t="shared" ref="AR86" si="1197">(F86/F82-1)*100</f>
        <v>-17.395979194938437</v>
      </c>
      <c r="AS86" s="8">
        <f t="shared" ref="AS86" si="1198">(G86/G82-1)*100</f>
        <v>-8.4116369753765134</v>
      </c>
      <c r="AT86" s="8">
        <f t="shared" ref="AT86" si="1199">(H86/H82-1)*100</f>
        <v>-7.0249421869469364</v>
      </c>
      <c r="AU86" s="8">
        <f t="shared" ref="AU86" si="1200">(I86/I82-1)*100</f>
        <v>-5.6984016091549456</v>
      </c>
      <c r="AV86" s="8">
        <f t="shared" ref="AV86" si="1201">(J86/J82-1)*100</f>
        <v>-10.529933171383043</v>
      </c>
      <c r="AW86" s="8">
        <f t="shared" ref="AW86" si="1202">(K86/K82-1)*100</f>
        <v>-8.7980511625763036</v>
      </c>
      <c r="AX86" s="8">
        <f t="shared" ref="AX86" si="1203">(L86/L82-1)*100</f>
        <v>-7.9880971213750147</v>
      </c>
      <c r="AY86" s="8">
        <f t="shared" ref="AY86" si="1204">(M86/M82-1)*100</f>
        <v>-7.2150627863054488</v>
      </c>
      <c r="AZ86" s="8">
        <f t="shared" ref="AZ86" si="1205">(N86/N82-1)*100</f>
        <v>-9.5945564349945158</v>
      </c>
      <c r="BA86" s="8">
        <f t="shared" ref="BA86" si="1206">(O86/O82-1)*100</f>
        <v>-7.7680792660086091</v>
      </c>
      <c r="BB86" s="8">
        <f t="shared" ref="BB86" si="1207">(P86/P82-1)*100</f>
        <v>-8.29005192800164</v>
      </c>
      <c r="BC86" s="8">
        <f t="shared" ref="BC86" si="1208">(Q86/Q82-1)*100</f>
        <v>-8.9759196401007486</v>
      </c>
      <c r="BD86" s="8">
        <f t="shared" ref="BD86" si="1209">(R86/R82-1)*100</f>
        <v>-6.9826857317122792</v>
      </c>
      <c r="BE86" s="8">
        <f t="shared" ref="BE86" si="1210">(S86/S82-1)*100</f>
        <v>-9.4668327890119031</v>
      </c>
      <c r="BG86" s="17">
        <f t="shared" ref="BG86" si="1211">U86*4</f>
        <v>-1.8422577674294338</v>
      </c>
      <c r="BH86" s="17">
        <f t="shared" ref="BH86" si="1212">V86*4</f>
        <v>-3.7585957211461185</v>
      </c>
      <c r="BI86" s="17">
        <f t="shared" ref="BI86" si="1213">W86*4</f>
        <v>-10.738805765913595</v>
      </c>
      <c r="BJ86" s="17">
        <f t="shared" ref="BJ86" si="1214">X86*4</f>
        <v>59.334677346257706</v>
      </c>
      <c r="BK86" s="17">
        <f t="shared" ref="BK86" si="1215">Y86*4</f>
        <v>-0.18838793626843042</v>
      </c>
      <c r="BL86" s="17">
        <f t="shared" ref="BL86" si="1216">Z86*4</f>
        <v>-3.396442709196057</v>
      </c>
      <c r="BM86" s="17">
        <f t="shared" ref="BM86" si="1217">AA86*4</f>
        <v>-3.4145044918653777</v>
      </c>
      <c r="BN86" s="17">
        <f t="shared" ref="BN86" si="1218">AB86*4</f>
        <v>-2.9249883240191288</v>
      </c>
      <c r="BO86" s="17">
        <f t="shared" ref="BO86" si="1219">AC86*4</f>
        <v>1.3325365977751247</v>
      </c>
      <c r="BP86" s="17">
        <f t="shared" ref="BP86" si="1220">AD86*4</f>
        <v>1.9731328713287866</v>
      </c>
      <c r="BQ86" s="17">
        <f t="shared" ref="BQ86" si="1221">AE86*4</f>
        <v>-3.1176019158408064</v>
      </c>
      <c r="BR86" s="17">
        <f t="shared" ref="BR86" si="1222">AF86*4</f>
        <v>-1.8086847365645031</v>
      </c>
      <c r="BS86" s="17">
        <f t="shared" ref="BS86" si="1223">AG86*4</f>
        <v>-2.7387587244395384</v>
      </c>
      <c r="BT86" s="17">
        <f t="shared" ref="BT86" si="1224">AH86*4</f>
        <v>-2.8457556689289287</v>
      </c>
      <c r="BU86" s="17">
        <f t="shared" ref="BU86" si="1225">AI86*4</f>
        <v>-3.3351241335383808</v>
      </c>
      <c r="BV86" s="17">
        <f t="shared" ref="BV86" si="1226">AJ86*4</f>
        <v>-3.1032575065355061</v>
      </c>
      <c r="BW86" s="17">
        <f t="shared" ref="BW86" si="1227">AK86*4</f>
        <v>-6.001409354301801</v>
      </c>
      <c r="BX86" s="17">
        <f t="shared" ref="BX86" si="1228">AL86*4</f>
        <v>-0.2349666507333481</v>
      </c>
    </row>
    <row r="87" spans="1:76" x14ac:dyDescent="0.25">
      <c r="A87" s="1">
        <f t="shared" si="166"/>
        <v>202101</v>
      </c>
      <c r="B87" s="18">
        <v>100.06743020336731</v>
      </c>
      <c r="C87" s="18">
        <v>101.37789786465879</v>
      </c>
      <c r="D87" s="18">
        <v>96.553965456642814</v>
      </c>
      <c r="E87" s="18">
        <v>94.258282689536244</v>
      </c>
      <c r="F87" s="18">
        <v>90.628047679157561</v>
      </c>
      <c r="G87" s="18">
        <v>99.986835930996619</v>
      </c>
      <c r="H87" s="18">
        <v>99.371649844912753</v>
      </c>
      <c r="I87" s="18">
        <v>102.71751064605901</v>
      </c>
      <c r="J87" s="18">
        <v>99.670740919913968</v>
      </c>
      <c r="K87" s="18">
        <v>100.59755592225289</v>
      </c>
      <c r="L87" s="18">
        <v>100.04018612886478</v>
      </c>
      <c r="M87" s="18">
        <v>101.29714605378177</v>
      </c>
      <c r="N87" s="18">
        <v>103.91142038100037</v>
      </c>
      <c r="O87" s="18">
        <v>101.28419582499001</v>
      </c>
      <c r="P87" s="18">
        <v>101.88351156268331</v>
      </c>
      <c r="Q87" s="18">
        <v>99.934612652173328</v>
      </c>
      <c r="R87" s="18">
        <v>97.310968065463655</v>
      </c>
      <c r="S87" s="18">
        <v>100.37023967835107</v>
      </c>
      <c r="U87" s="8">
        <f t="shared" ref="U87" si="1229">(B87/B86-1)*100</f>
        <v>4.7430543136739445E-2</v>
      </c>
      <c r="V87" s="8">
        <f t="shared" ref="V87" si="1230">(C87/C86-1)*100</f>
        <v>-1.5126145590017681</v>
      </c>
      <c r="W87" s="8">
        <f t="shared" ref="W87" si="1231">(D87/D86-1)*100</f>
        <v>0.31843670338069785</v>
      </c>
      <c r="X87" s="8">
        <f t="shared" ref="X87" si="1232">(E87/E86-1)*100</f>
        <v>1.0054876777445543</v>
      </c>
      <c r="Y87" s="8">
        <f t="shared" ref="Y87" si="1233">(F87/F86-1)*100</f>
        <v>0.36107415261104059</v>
      </c>
      <c r="Z87" s="8">
        <f t="shared" ref="Z87" si="1234">(G87/G86-1)*100</f>
        <v>0.52426131692220324</v>
      </c>
      <c r="AA87" s="8">
        <f t="shared" ref="AA87" si="1235">(H87/H86-1)*100</f>
        <v>-0.23165875521720114</v>
      </c>
      <c r="AB87" s="8">
        <f t="shared" ref="AB87" si="1236">(I87/I86-1)*100</f>
        <v>-0.18090458853371461</v>
      </c>
      <c r="AC87" s="8">
        <f t="shared" ref="AC87" si="1237">(J87/J86-1)*100</f>
        <v>-0.62717988705116579</v>
      </c>
      <c r="AD87" s="8">
        <f t="shared" ref="AD87" si="1238">(K87/K86-1)*100</f>
        <v>-0.46229286180644591</v>
      </c>
      <c r="AE87" s="8">
        <f t="shared" ref="AE87" si="1239">(L87/L86-1)*100</f>
        <v>0.65204291269163051</v>
      </c>
      <c r="AF87" s="8">
        <f t="shared" ref="AF87" si="1240">(M87/M86-1)*100</f>
        <v>3.5993510862186717E-2</v>
      </c>
      <c r="AG87" s="8">
        <f t="shared" ref="AG87" si="1241">(N87/N86-1)*100</f>
        <v>-0.3717907032198986</v>
      </c>
      <c r="AH87" s="8">
        <f t="shared" ref="AH87" si="1242">(O87/O86-1)*100</f>
        <v>0.61859405984041604</v>
      </c>
      <c r="AI87" s="8">
        <f t="shared" ref="AI87" si="1243">(P87/P86-1)*100</f>
        <v>5.6126395169653343E-2</v>
      </c>
      <c r="AJ87" s="8">
        <f t="shared" ref="AJ87" si="1244">(Q87/Q86-1)*100</f>
        <v>6.4276297781873382E-2</v>
      </c>
      <c r="AK87" s="8">
        <f t="shared" ref="AK87" si="1245">(R87/R86-1)*100</f>
        <v>-1.7425887703730214</v>
      </c>
      <c r="AL87" s="8">
        <f t="shared" ref="AL87" si="1246">(S87/S86-1)*100</f>
        <v>-0.22880391505175623</v>
      </c>
      <c r="AN87" s="8">
        <f t="shared" ref="AN87" si="1247">(B87/B83-1)*100</f>
        <v>-3.9994357316966322</v>
      </c>
      <c r="AO87" s="8">
        <f t="shared" ref="AO87" si="1248">(C87/C83-1)*100</f>
        <v>-4.0711201836577509</v>
      </c>
      <c r="AP87" s="8">
        <f t="shared" ref="AP87" si="1249">(D87/D83-1)*100</f>
        <v>-4.0333661666792864</v>
      </c>
      <c r="AQ87" s="8">
        <f t="shared" ref="AQ87" si="1250">(E87/E83-1)*100</f>
        <v>-10.452106918025915</v>
      </c>
      <c r="AR87" s="8">
        <f t="shared" ref="AR87" si="1251">(F87/F83-1)*100</f>
        <v>-8.8733104533088696</v>
      </c>
      <c r="AS87" s="8">
        <f t="shared" ref="AS87" si="1252">(G87/G83-1)*100</f>
        <v>-2.6115916403630091</v>
      </c>
      <c r="AT87" s="8">
        <f t="shared" ref="AT87" si="1253">(H87/H83-1)*100</f>
        <v>-2.964656048562142</v>
      </c>
      <c r="AU87" s="8">
        <f t="shared" ref="AU87" si="1254">(I87/I83-1)*100</f>
        <v>-1.8744405030075462</v>
      </c>
      <c r="AV87" s="8">
        <f t="shared" ref="AV87" si="1255">(J87/J83-1)*100</f>
        <v>-5.6312253638600591</v>
      </c>
      <c r="AW87" s="8">
        <f t="shared" ref="AW87" si="1256">(K87/K83-1)*100</f>
        <v>-4.2633135387763694</v>
      </c>
      <c r="AX87" s="8">
        <f t="shared" ref="AX87" si="1257">(L87/L83-1)*100</f>
        <v>-2.8141391973326102</v>
      </c>
      <c r="AY87" s="8">
        <f t="shared" ref="AY87" si="1258">(M87/M83-1)*100</f>
        <v>-2.3628873327665056</v>
      </c>
      <c r="AZ87" s="8">
        <f t="shared" ref="AZ87" si="1259">(N87/N83-1)*100</f>
        <v>-4.5192792437481533</v>
      </c>
      <c r="BA87" s="8">
        <f t="shared" ref="BA87" si="1260">(O87/O83-1)*100</f>
        <v>-2.4247465056267958</v>
      </c>
      <c r="BB87" s="8">
        <f t="shared" ref="BB87" si="1261">(P87/P83-1)*100</f>
        <v>-2.6630400026505963</v>
      </c>
      <c r="BC87" s="8">
        <f t="shared" ref="BC87" si="1262">(Q87/Q83-1)*100</f>
        <v>-3.0796602165870657</v>
      </c>
      <c r="BD87" s="8">
        <f t="shared" ref="BD87" si="1263">(R87/R83-1)*100</f>
        <v>-4.2057934383429529</v>
      </c>
      <c r="BE87" s="8">
        <f t="shared" ref="BE87" si="1264">(S87/S83-1)*100</f>
        <v>-4.4299580454037146</v>
      </c>
      <c r="BG87" s="17">
        <f t="shared" ref="BG87" si="1265">U87*4</f>
        <v>0.18972217254695778</v>
      </c>
      <c r="BH87" s="17">
        <f t="shared" ref="BH87" si="1266">V87*4</f>
        <v>-6.0504582360070724</v>
      </c>
      <c r="BI87" s="17">
        <f t="shared" ref="BI87" si="1267">W87*4</f>
        <v>1.2737468135227914</v>
      </c>
      <c r="BJ87" s="17">
        <f t="shared" ref="BJ87" si="1268">X87*4</f>
        <v>4.0219507109782171</v>
      </c>
      <c r="BK87" s="17">
        <f t="shared" ref="BK87" si="1269">Y87*4</f>
        <v>1.4442966104441624</v>
      </c>
      <c r="BL87" s="17">
        <f t="shared" ref="BL87" si="1270">Z87*4</f>
        <v>2.0970452676888129</v>
      </c>
      <c r="BM87" s="17">
        <f t="shared" ref="BM87" si="1271">AA87*4</f>
        <v>-0.92663502086880456</v>
      </c>
      <c r="BN87" s="17">
        <f t="shared" ref="BN87" si="1272">AB87*4</f>
        <v>-0.72361835413485842</v>
      </c>
      <c r="BO87" s="17">
        <f t="shared" ref="BO87" si="1273">AC87*4</f>
        <v>-2.5087195482046631</v>
      </c>
      <c r="BP87" s="17">
        <f t="shared" ref="BP87" si="1274">AD87*4</f>
        <v>-1.8491714472257836</v>
      </c>
      <c r="BQ87" s="17">
        <f t="shared" ref="BQ87" si="1275">AE87*4</f>
        <v>2.608171650766522</v>
      </c>
      <c r="BR87" s="17">
        <f t="shared" ref="BR87" si="1276">AF87*4</f>
        <v>0.14397404344874687</v>
      </c>
      <c r="BS87" s="17">
        <f t="shared" ref="BS87" si="1277">AG87*4</f>
        <v>-1.4871628128795944</v>
      </c>
      <c r="BT87" s="17">
        <f t="shared" ref="BT87" si="1278">AH87*4</f>
        <v>2.4743762393616642</v>
      </c>
      <c r="BU87" s="17">
        <f t="shared" ref="BU87" si="1279">AI87*4</f>
        <v>0.22450558067861337</v>
      </c>
      <c r="BV87" s="17">
        <f t="shared" ref="BV87" si="1280">AJ87*4</f>
        <v>0.25710519112749353</v>
      </c>
      <c r="BW87" s="17">
        <f t="shared" ref="BW87" si="1281">AK87*4</f>
        <v>-6.9703550814920856</v>
      </c>
      <c r="BX87" s="17">
        <f t="shared" ref="BX87" si="1282">AL87*4</f>
        <v>-0.91521566020702494</v>
      </c>
    </row>
    <row r="88" spans="1:76" x14ac:dyDescent="0.25">
      <c r="A88" s="1">
        <f t="shared" si="166"/>
        <v>202102</v>
      </c>
      <c r="B88" s="18">
        <v>101.38342195496337</v>
      </c>
      <c r="C88" s="18">
        <v>102.00164703967856</v>
      </c>
      <c r="D88" s="18">
        <v>98.20885193593746</v>
      </c>
      <c r="E88" s="18">
        <v>89.072807073014587</v>
      </c>
      <c r="F88" s="18">
        <v>92.575690761692698</v>
      </c>
      <c r="G88" s="18">
        <v>101.81222787730107</v>
      </c>
      <c r="H88" s="18">
        <v>100.66753671582262</v>
      </c>
      <c r="I88" s="18">
        <v>104.22038549708429</v>
      </c>
      <c r="J88" s="18">
        <v>101.0931898362696</v>
      </c>
      <c r="K88" s="18">
        <v>101.93714394458476</v>
      </c>
      <c r="L88" s="18">
        <v>101.86128262657492</v>
      </c>
      <c r="M88" s="18">
        <v>102.7142178364702</v>
      </c>
      <c r="N88" s="18">
        <v>105.96068613546132</v>
      </c>
      <c r="O88" s="18">
        <v>103.27341595629291</v>
      </c>
      <c r="P88" s="18">
        <v>103.397025571054</v>
      </c>
      <c r="Q88" s="18">
        <v>101.12694112951461</v>
      </c>
      <c r="R88" s="18">
        <v>99.69630157649128</v>
      </c>
      <c r="S88" s="18">
        <v>101.72763480075459</v>
      </c>
      <c r="U88" s="8">
        <f t="shared" ref="U88" si="1283">(B88/B87-1)*100</f>
        <v>1.3151049736378484</v>
      </c>
      <c r="V88" s="8">
        <f t="shared" ref="V88" si="1284">(C88/C87-1)*100</f>
        <v>0.61527136403289884</v>
      </c>
      <c r="W88" s="8">
        <f t="shared" ref="W88" si="1285">(D88/D87-1)*100</f>
        <v>1.7139497807966864</v>
      </c>
      <c r="X88" s="8">
        <f t="shared" ref="X88" si="1286">(E88/E87-1)*100</f>
        <v>-5.5013474344757007</v>
      </c>
      <c r="Y88" s="8">
        <f t="shared" ref="Y88" si="1287">(F88/F87-1)*100</f>
        <v>2.1490511297674653</v>
      </c>
      <c r="Z88" s="8">
        <f t="shared" ref="Z88" si="1288">(G88/G87-1)*100</f>
        <v>1.825632273796729</v>
      </c>
      <c r="AA88" s="8">
        <f t="shared" ref="AA88" si="1289">(H88/H87-1)*100</f>
        <v>1.3040810663125013</v>
      </c>
      <c r="AB88" s="8">
        <f t="shared" ref="AB88" si="1290">(I88/I87-1)*100</f>
        <v>1.463114557170142</v>
      </c>
      <c r="AC88" s="8">
        <f t="shared" ref="AC88" si="1291">(J88/J87-1)*100</f>
        <v>1.4271479305030699</v>
      </c>
      <c r="AD88" s="8">
        <f t="shared" ref="AD88" si="1292">(K88/K87-1)*100</f>
        <v>1.3316307837212049</v>
      </c>
      <c r="AE88" s="8">
        <f t="shared" ref="AE88" si="1293">(L88/L87-1)*100</f>
        <v>1.8203649635001096</v>
      </c>
      <c r="AF88" s="8">
        <f t="shared" ref="AF88" si="1294">(M88/M87-1)*100</f>
        <v>1.3989256735190247</v>
      </c>
      <c r="AG88" s="8">
        <f t="shared" ref="AG88" si="1295">(N88/N87-1)*100</f>
        <v>1.9721275553227224</v>
      </c>
      <c r="AH88" s="8">
        <f t="shared" ref="AH88" si="1296">(O88/O87-1)*100</f>
        <v>1.9639985439980245</v>
      </c>
      <c r="AI88" s="8">
        <f t="shared" ref="AI88" si="1297">(P88/P87-1)*100</f>
        <v>1.4855338073418434</v>
      </c>
      <c r="AJ88" s="8">
        <f t="shared" ref="AJ88" si="1298">(Q88/Q87-1)*100</f>
        <v>1.1931086194242102</v>
      </c>
      <c r="AK88" s="8">
        <f t="shared" ref="AK88" si="1299">(R88/R87-1)*100</f>
        <v>2.4512483622842529</v>
      </c>
      <c r="AL88" s="8">
        <f t="shared" ref="AL88" si="1300">(S88/S87-1)*100</f>
        <v>1.3523880452547044</v>
      </c>
      <c r="AN88" s="8">
        <f t="shared" ref="AN88" si="1301">(B88/B84-1)*100</f>
        <v>16.696185614882797</v>
      </c>
      <c r="AO88" s="8">
        <f t="shared" ref="AO88" si="1302">(C88/C84-1)*100</f>
        <v>18.551366788026733</v>
      </c>
      <c r="AP88" s="8">
        <f t="shared" ref="AP88" si="1303">(D88/D84-1)*100</f>
        <v>16.908904142710558</v>
      </c>
      <c r="AQ88" s="8">
        <f t="shared" ref="AQ88" si="1304">(E88/E84-1)*100</f>
        <v>33.521845526571603</v>
      </c>
      <c r="AR88" s="8">
        <f t="shared" ref="AR88" si="1305">(F88/F84-1)*100</f>
        <v>17.611154752924762</v>
      </c>
      <c r="AS88" s="8">
        <f t="shared" ref="AS88" si="1306">(G88/G84-1)*100</f>
        <v>14.351279086229463</v>
      </c>
      <c r="AT88" s="8">
        <f t="shared" ref="AT88" si="1307">(H88/H84-1)*100</f>
        <v>12.941269150778822</v>
      </c>
      <c r="AU88" s="8">
        <f t="shared" ref="AU88" si="1308">(I88/I84-1)*100</f>
        <v>13.043166219470393</v>
      </c>
      <c r="AV88" s="8">
        <f t="shared" ref="AV88" si="1309">(J88/J84-1)*100</f>
        <v>22.200953273145242</v>
      </c>
      <c r="AW88" s="8">
        <f t="shared" ref="AW88" si="1310">(K88/K84-1)*100</f>
        <v>17.634889006765995</v>
      </c>
      <c r="AX88" s="8">
        <f t="shared" ref="AX88" si="1311">(L88/L84-1)*100</f>
        <v>10.575098021853634</v>
      </c>
      <c r="AY88" s="8">
        <f t="shared" ref="AY88" si="1312">(M88/M84-1)*100</f>
        <v>14.592368001815025</v>
      </c>
      <c r="AZ88" s="8">
        <f t="shared" ref="AZ88" si="1313">(N88/N84-1)*100</f>
        <v>17.88052421791917</v>
      </c>
      <c r="BA88" s="8">
        <f t="shared" ref="BA88" si="1314">(O88/O84-1)*100</f>
        <v>12.754075537792954</v>
      </c>
      <c r="BB88" s="8">
        <f t="shared" ref="BB88" si="1315">(P88/P84-1)*100</f>
        <v>18.093448483217458</v>
      </c>
      <c r="BC88" s="8">
        <f t="shared" ref="BC88" si="1316">(Q88/Q84-1)*100</f>
        <v>18.222199292065213</v>
      </c>
      <c r="BD88" s="8">
        <f t="shared" ref="BD88" si="1317">(R88/R84-1)*100</f>
        <v>17.091301949554861</v>
      </c>
      <c r="BE88" s="8">
        <f t="shared" ref="BE88" si="1318">(S88/S84-1)*100</f>
        <v>17.875323479020409</v>
      </c>
      <c r="BG88" s="17">
        <f t="shared" ref="BG88" si="1319">U88*4</f>
        <v>5.2604198945513936</v>
      </c>
      <c r="BH88" s="17">
        <f t="shared" ref="BH88" si="1320">V88*4</f>
        <v>2.4610854561315954</v>
      </c>
      <c r="BI88" s="17">
        <f t="shared" ref="BI88" si="1321">W88*4</f>
        <v>6.8557991231867454</v>
      </c>
      <c r="BJ88" s="17">
        <f t="shared" ref="BJ88" si="1322">X88*4</f>
        <v>-22.005389737902803</v>
      </c>
      <c r="BK88" s="17">
        <f t="shared" ref="BK88" si="1323">Y88*4</f>
        <v>8.596204519069861</v>
      </c>
      <c r="BL88" s="17">
        <f t="shared" ref="BL88" si="1324">Z88*4</f>
        <v>7.302529095186916</v>
      </c>
      <c r="BM88" s="17">
        <f t="shared" ref="BM88" si="1325">AA88*4</f>
        <v>5.2163242652500053</v>
      </c>
      <c r="BN88" s="17">
        <f t="shared" ref="BN88" si="1326">AB88*4</f>
        <v>5.8524582286805682</v>
      </c>
      <c r="BO88" s="17">
        <f t="shared" ref="BO88" si="1327">AC88*4</f>
        <v>5.7085917220122795</v>
      </c>
      <c r="BP88" s="17">
        <f t="shared" ref="BP88" si="1328">AD88*4</f>
        <v>5.3265231348848197</v>
      </c>
      <c r="BQ88" s="17">
        <f t="shared" ref="BQ88" si="1329">AE88*4</f>
        <v>7.2814598540004383</v>
      </c>
      <c r="BR88" s="17">
        <f t="shared" ref="BR88" si="1330">AF88*4</f>
        <v>5.595702694076099</v>
      </c>
      <c r="BS88" s="17">
        <f t="shared" ref="BS88" si="1331">AG88*4</f>
        <v>7.8885102212908897</v>
      </c>
      <c r="BT88" s="17">
        <f t="shared" ref="BT88" si="1332">AH88*4</f>
        <v>7.8559941759920981</v>
      </c>
      <c r="BU88" s="17">
        <f t="shared" ref="BU88" si="1333">AI88*4</f>
        <v>5.9421352293673735</v>
      </c>
      <c r="BV88" s="17">
        <f t="shared" ref="BV88" si="1334">AJ88*4</f>
        <v>4.7724344776968408</v>
      </c>
      <c r="BW88" s="17">
        <f t="shared" ref="BW88" si="1335">AK88*4</f>
        <v>9.8049934491370117</v>
      </c>
      <c r="BX88" s="17">
        <f t="shared" ref="BX88" si="1336">AL88*4</f>
        <v>5.4095521810188174</v>
      </c>
    </row>
    <row r="89" spans="1:76" x14ac:dyDescent="0.25">
      <c r="A89" s="1">
        <f t="shared" si="166"/>
        <v>202103</v>
      </c>
      <c r="B89" s="18">
        <v>104.72818518606768</v>
      </c>
      <c r="C89" s="18">
        <v>105.14389910021374</v>
      </c>
      <c r="D89" s="18">
        <v>101.91741952812266</v>
      </c>
      <c r="E89" s="18">
        <v>97.030279748341428</v>
      </c>
      <c r="F89" s="18">
        <v>98.320344656699717</v>
      </c>
      <c r="G89" s="18">
        <v>104.80100643088213</v>
      </c>
      <c r="H89" s="18">
        <v>103.32369825421426</v>
      </c>
      <c r="I89" s="18">
        <v>106.91836704852879</v>
      </c>
      <c r="J89" s="18">
        <v>103.87632603159209</v>
      </c>
      <c r="K89" s="18">
        <v>105.34259466945819</v>
      </c>
      <c r="L89" s="18">
        <v>104.50026354422171</v>
      </c>
      <c r="M89" s="18">
        <v>105.25379653615924</v>
      </c>
      <c r="N89" s="18">
        <v>108.76174228837139</v>
      </c>
      <c r="O89" s="18">
        <v>105.58843101834833</v>
      </c>
      <c r="P89" s="18">
        <v>106.41620999032222</v>
      </c>
      <c r="Q89" s="18">
        <v>103.84378403767415</v>
      </c>
      <c r="R89" s="18">
        <v>102.38180478968361</v>
      </c>
      <c r="S89" s="18">
        <v>104.8892494678735</v>
      </c>
      <c r="U89" s="8">
        <f t="shared" ref="U89" si="1337">(B89/B88-1)*100</f>
        <v>3.2991224468534197</v>
      </c>
      <c r="V89" s="8">
        <f t="shared" ref="V89" si="1338">(C89/C88-1)*100</f>
        <v>3.0805895313757548</v>
      </c>
      <c r="W89" s="8">
        <f t="shared" ref="W89" si="1339">(D89/D88-1)*100</f>
        <v>3.7762050152101656</v>
      </c>
      <c r="X89" s="8">
        <f t="shared" ref="X89" si="1340">(E89/E88-1)*100</f>
        <v>8.9336722809285174</v>
      </c>
      <c r="Y89" s="8">
        <f t="shared" ref="Y89" si="1341">(F89/F88-1)*100</f>
        <v>6.2053589314227775</v>
      </c>
      <c r="Z89" s="8">
        <f t="shared" ref="Z89" si="1342">(G89/G88-1)*100</f>
        <v>2.9355791695109268</v>
      </c>
      <c r="AA89" s="8">
        <f t="shared" ref="AA89" si="1343">(H89/H88-1)*100</f>
        <v>2.6385482599915022</v>
      </c>
      <c r="AB89" s="8">
        <f t="shared" ref="AB89" si="1344">(I89/I88-1)*100</f>
        <v>2.5887272807295192</v>
      </c>
      <c r="AC89" s="8">
        <f t="shared" ref="AC89" si="1345">(J89/J88-1)*100</f>
        <v>2.7530402392387243</v>
      </c>
      <c r="AD89" s="8">
        <f t="shared" ref="AD89" si="1346">(K89/K88-1)*100</f>
        <v>3.3407358624101713</v>
      </c>
      <c r="AE89" s="8">
        <f t="shared" ref="AE89" si="1347">(L89/L88-1)*100</f>
        <v>2.5907595600590749</v>
      </c>
      <c r="AF89" s="8">
        <f t="shared" ref="AF89" si="1348">(M89/M88-1)*100</f>
        <v>2.472470465317933</v>
      </c>
      <c r="AG89" s="8">
        <f t="shared" ref="AG89" si="1349">(N89/N88-1)*100</f>
        <v>2.6434862353846844</v>
      </c>
      <c r="AH89" s="8">
        <f t="shared" ref="AH89" si="1350">(O89/O88-1)*100</f>
        <v>2.2416369601206743</v>
      </c>
      <c r="AI89" s="8">
        <f t="shared" ref="AI89" si="1351">(P89/P88-1)*100</f>
        <v>2.919991559325319</v>
      </c>
      <c r="AJ89" s="8">
        <f t="shared" ref="AJ89" si="1352">(Q89/Q88-1)*100</f>
        <v>2.6865668810055698</v>
      </c>
      <c r="AK89" s="8">
        <f t="shared" ref="AK89" si="1353">(R89/R88-1)*100</f>
        <v>2.6936838886966186</v>
      </c>
      <c r="AL89" s="8">
        <f t="shared" ref="AL89" si="1354">(S89/S88-1)*100</f>
        <v>3.1079211399255513</v>
      </c>
      <c r="AN89" s="8">
        <f t="shared" ref="AN89" si="1355">(B89/B85-1)*100</f>
        <v>4.2250096387376423</v>
      </c>
      <c r="AO89" s="8">
        <f t="shared" ref="AO89" si="1356">(C89/C85-1)*100</f>
        <v>1.1861956054006084</v>
      </c>
      <c r="AP89" s="8">
        <f t="shared" ref="AP89" si="1357">(D89/D85-1)*100</f>
        <v>3.0481452531677666</v>
      </c>
      <c r="AQ89" s="8">
        <f t="shared" ref="AQ89" si="1358">(E89/E85-1)*100</f>
        <v>19.39935277420075</v>
      </c>
      <c r="AR89" s="8">
        <f t="shared" ref="AR89" si="1359">(F89/F85-1)*100</f>
        <v>8.8282087256529316</v>
      </c>
      <c r="AS89" s="8">
        <f t="shared" ref="AS89" si="1360">(G89/G85-1)*100</f>
        <v>4.4696482099567891</v>
      </c>
      <c r="AT89" s="8">
        <f t="shared" ref="AT89" si="1361">(H89/H85-1)*100</f>
        <v>2.8506472084961487</v>
      </c>
      <c r="AU89" s="8">
        <f t="shared" ref="AU89" si="1362">(I89/I85-1)*100</f>
        <v>3.1416387448419236</v>
      </c>
      <c r="AV89" s="8">
        <f t="shared" ref="AV89" si="1363">(J89/J85-1)*100</f>
        <v>3.9108476832896644</v>
      </c>
      <c r="AW89" s="8">
        <f t="shared" ref="AW89" si="1364">(K89/K85-1)*100</f>
        <v>4.7469170619783396</v>
      </c>
      <c r="AX89" s="8">
        <f t="shared" ref="AX89" si="1365">(L89/L85-1)*100</f>
        <v>4.3199416755049347</v>
      </c>
      <c r="AY89" s="8">
        <f t="shared" ref="AY89" si="1366">(M89/M85-1)*100</f>
        <v>3.4733815462967943</v>
      </c>
      <c r="AZ89" s="8">
        <f t="shared" ref="AZ89" si="1367">(N89/N85-1)*100</f>
        <v>3.5646169337808065</v>
      </c>
      <c r="BA89" s="8">
        <f t="shared" ref="BA89" si="1368">(O89/O85-1)*100</f>
        <v>4.1482828290602569</v>
      </c>
      <c r="BB89" s="8">
        <f t="shared" ref="BB89" si="1369">(P89/P85-1)*100</f>
        <v>3.6361623002191035</v>
      </c>
      <c r="BC89" s="8">
        <f t="shared" ref="BC89" si="1370">(Q89/Q85-1)*100</f>
        <v>3.1718394689026042</v>
      </c>
      <c r="BD89" s="8">
        <f t="shared" ref="BD89" si="1371">(R89/R85-1)*100</f>
        <v>1.8265389991440228</v>
      </c>
      <c r="BE89" s="8">
        <f t="shared" ref="BE89" si="1372">(S89/S85-1)*100</f>
        <v>4.2019889353722695</v>
      </c>
      <c r="BG89" s="17">
        <f t="shared" ref="BG89" si="1373">U89*4</f>
        <v>13.196489787413679</v>
      </c>
      <c r="BH89" s="17">
        <f t="shared" ref="BH89" si="1374">V89*4</f>
        <v>12.322358125503019</v>
      </c>
      <c r="BI89" s="17">
        <f t="shared" ref="BI89" si="1375">W89*4</f>
        <v>15.104820060840662</v>
      </c>
      <c r="BJ89" s="17">
        <f t="shared" ref="BJ89" si="1376">X89*4</f>
        <v>35.73468912371407</v>
      </c>
      <c r="BK89" s="17">
        <f t="shared" ref="BK89" si="1377">Y89*4</f>
        <v>24.82143572569111</v>
      </c>
      <c r="BL89" s="17">
        <f t="shared" ref="BL89" si="1378">Z89*4</f>
        <v>11.742316678043707</v>
      </c>
      <c r="BM89" s="17">
        <f t="shared" ref="BM89" si="1379">AA89*4</f>
        <v>10.554193039966009</v>
      </c>
      <c r="BN89" s="17">
        <f t="shared" ref="BN89" si="1380">AB89*4</f>
        <v>10.354909122918077</v>
      </c>
      <c r="BO89" s="17">
        <f t="shared" ref="BO89" si="1381">AC89*4</f>
        <v>11.012160956954897</v>
      </c>
      <c r="BP89" s="17">
        <f t="shared" ref="BP89" si="1382">AD89*4</f>
        <v>13.362943449640685</v>
      </c>
      <c r="BQ89" s="17">
        <f t="shared" ref="BQ89" si="1383">AE89*4</f>
        <v>10.3630382402363</v>
      </c>
      <c r="BR89" s="17">
        <f t="shared" ref="BR89" si="1384">AF89*4</f>
        <v>9.8898818612717321</v>
      </c>
      <c r="BS89" s="17">
        <f t="shared" ref="BS89" si="1385">AG89*4</f>
        <v>10.573944941538738</v>
      </c>
      <c r="BT89" s="17">
        <f t="shared" ref="BT89" si="1386">AH89*4</f>
        <v>8.966547840482697</v>
      </c>
      <c r="BU89" s="17">
        <f t="shared" ref="BU89" si="1387">AI89*4</f>
        <v>11.679966237301276</v>
      </c>
      <c r="BV89" s="17">
        <f t="shared" ref="BV89" si="1388">AJ89*4</f>
        <v>10.746267524022279</v>
      </c>
      <c r="BW89" s="17">
        <f t="shared" ref="BW89" si="1389">AK89*4</f>
        <v>10.774735554786474</v>
      </c>
      <c r="BX89" s="17">
        <f t="shared" ref="BX89" si="1390">AL89*4</f>
        <v>12.431684559702205</v>
      </c>
    </row>
    <row r="90" spans="1:76" x14ac:dyDescent="0.25">
      <c r="A90" s="1">
        <f t="shared" si="166"/>
        <v>202104</v>
      </c>
      <c r="B90" s="18">
        <v>106.78451812345354</v>
      </c>
      <c r="C90" s="18">
        <v>107.62473981208262</v>
      </c>
      <c r="D90" s="18">
        <v>104.09617760615431</v>
      </c>
      <c r="E90" s="18">
        <v>103.14166117890247</v>
      </c>
      <c r="F90" s="18">
        <v>102.52648546593701</v>
      </c>
      <c r="G90" s="18">
        <v>106.90488438373499</v>
      </c>
      <c r="H90" s="18">
        <v>104.99882134952534</v>
      </c>
      <c r="I90" s="18">
        <v>108.85004685840475</v>
      </c>
      <c r="J90" s="18">
        <v>106.43662919076328</v>
      </c>
      <c r="K90" s="18">
        <v>107.44553443993222</v>
      </c>
      <c r="L90" s="18">
        <v>106.27677805240307</v>
      </c>
      <c r="M90" s="18">
        <v>107.23303106023781</v>
      </c>
      <c r="N90" s="18">
        <v>111.23384450905068</v>
      </c>
      <c r="O90" s="18">
        <v>107.08461661382495</v>
      </c>
      <c r="P90" s="18">
        <v>108.35196924776119</v>
      </c>
      <c r="Q90" s="18">
        <v>105.64441673462865</v>
      </c>
      <c r="R90" s="18">
        <v>104.30708517912748</v>
      </c>
      <c r="S90" s="18">
        <v>107.2654583599742</v>
      </c>
      <c r="U90" s="8">
        <f t="shared" ref="U90" si="1391">(B90/B89-1)*100</f>
        <v>1.9634952460337418</v>
      </c>
      <c r="V90" s="8">
        <f t="shared" ref="V90" si="1392">(C90/C89-1)*100</f>
        <v>2.3594718600880249</v>
      </c>
      <c r="W90" s="8">
        <f t="shared" ref="W90" si="1393">(D90/D89-1)*100</f>
        <v>2.1377680951100375</v>
      </c>
      <c r="X90" s="8">
        <f t="shared" ref="X90" si="1394">(E90/E89-1)*100</f>
        <v>6.2984270955536381</v>
      </c>
      <c r="Y90" s="8">
        <f t="shared" ref="Y90" si="1395">(F90/F89-1)*100</f>
        <v>4.2779964044305174</v>
      </c>
      <c r="Z90" s="8">
        <f t="shared" ref="Z90" si="1396">(G90/G89-1)*100</f>
        <v>2.0074978518840991</v>
      </c>
      <c r="AA90" s="8">
        <f t="shared" ref="AA90" si="1397">(H90/H89-1)*100</f>
        <v>1.6212380350436817</v>
      </c>
      <c r="AB90" s="8">
        <f t="shared" ref="AB90" si="1398">(I90/I89-1)*100</f>
        <v>1.8066865995055803</v>
      </c>
      <c r="AC90" s="8">
        <f t="shared" ref="AC90" si="1399">(J90/J89-1)*100</f>
        <v>2.464760987400072</v>
      </c>
      <c r="AD90" s="8">
        <f t="shared" ref="AD90" si="1400">(K90/K89-1)*100</f>
        <v>1.996286285782678</v>
      </c>
      <c r="AE90" s="8">
        <f t="shared" ref="AE90" si="1401">(L90/L89-1)*100</f>
        <v>1.700009596080676</v>
      </c>
      <c r="AF90" s="8">
        <f t="shared" ref="AF90" si="1402">(M90/M89-1)*100</f>
        <v>1.8804400308720659</v>
      </c>
      <c r="AG90" s="8">
        <f t="shared" ref="AG90" si="1403">(N90/N89-1)*100</f>
        <v>2.272952022159358</v>
      </c>
      <c r="AH90" s="8">
        <f t="shared" ref="AH90" si="1404">(O90/O89-1)*100</f>
        <v>1.4169976587838695</v>
      </c>
      <c r="AI90" s="8">
        <f t="shared" ref="AI90" si="1405">(P90/P89-1)*100</f>
        <v>1.8190454796454647</v>
      </c>
      <c r="AJ90" s="8">
        <f t="shared" ref="AJ90" si="1406">(Q90/Q89-1)*100</f>
        <v>1.7339821671957134</v>
      </c>
      <c r="AK90" s="8">
        <f t="shared" ref="AK90" si="1407">(R90/R89-1)*100</f>
        <v>1.8804907702094642</v>
      </c>
      <c r="AL90" s="8">
        <f t="shared" ref="AL90" si="1408">(S90/S89-1)*100</f>
        <v>2.2654456049173266</v>
      </c>
      <c r="AN90" s="8">
        <f t="shared" ref="AN90" si="1409">(B90/B86-1)*100</f>
        <v>6.7631759737049713</v>
      </c>
      <c r="AO90" s="8">
        <f t="shared" ref="AO90" si="1410">(C90/C86-1)*100</f>
        <v>4.5561158410532432</v>
      </c>
      <c r="AP90" s="8">
        <f t="shared" ref="AP90" si="1411">(D90/D86-1)*100</f>
        <v>8.1547065918918804</v>
      </c>
      <c r="AQ90" s="8">
        <f t="shared" ref="AQ90" si="1412">(E90/E86-1)*100</f>
        <v>10.524756976335636</v>
      </c>
      <c r="AR90" s="8">
        <f t="shared" ref="AR90" si="1413">(F90/F86-1)*100</f>
        <v>13.53734824875743</v>
      </c>
      <c r="AS90" s="8">
        <f t="shared" ref="AS90" si="1414">(G90/G86-1)*100</f>
        <v>7.479494013215704</v>
      </c>
      <c r="AT90" s="8">
        <f t="shared" ref="AT90" si="1415">(H90/H86-1)*100</f>
        <v>5.4179764052263879</v>
      </c>
      <c r="AU90" s="8">
        <f t="shared" ref="AU90" si="1416">(I90/I86-1)*100</f>
        <v>5.7785877457745105</v>
      </c>
      <c r="AV90" s="8">
        <f t="shared" ref="AV90" si="1417">(J90/J86-1)*100</f>
        <v>6.1184848069000264</v>
      </c>
      <c r="AW90" s="8">
        <f t="shared" ref="AW90" si="1418">(K90/K86-1)*100</f>
        <v>6.3135385580762149</v>
      </c>
      <c r="AX90" s="8">
        <f t="shared" ref="AX90" si="1419">(L90/L86-1)*100</f>
        <v>6.9267785185243902</v>
      </c>
      <c r="AY90" s="8">
        <f t="shared" ref="AY90" si="1420">(M90/M86-1)*100</f>
        <v>5.8979765688230712</v>
      </c>
      <c r="AZ90" s="8">
        <f t="shared" ref="AZ90" si="1421">(N90/N86-1)*100</f>
        <v>6.6488043470098068</v>
      </c>
      <c r="BA90" s="8">
        <f t="shared" ref="BA90" si="1422">(O90/O86-1)*100</f>
        <v>6.3808966577353798</v>
      </c>
      <c r="BB90" s="8">
        <f t="shared" ref="BB90" si="1423">(P90/P86-1)*100</f>
        <v>6.408565664224164</v>
      </c>
      <c r="BC90" s="8">
        <f t="shared" ref="BC90" si="1424">(Q90/Q86-1)*100</f>
        <v>5.7814887645136093</v>
      </c>
      <c r="BD90" s="8">
        <f t="shared" ref="BD90" si="1425">(R90/R86-1)*100</f>
        <v>5.3215723402784798</v>
      </c>
      <c r="BE90" s="8">
        <f t="shared" ref="BE90" si="1426">(S90/S86-1)*100</f>
        <v>6.6252617655466306</v>
      </c>
      <c r="BG90" s="17">
        <f t="shared" ref="BG90" si="1427">U90*4</f>
        <v>7.8539809841349673</v>
      </c>
      <c r="BH90" s="17">
        <f t="shared" ref="BH90" si="1428">V90*4</f>
        <v>9.4378874403520996</v>
      </c>
      <c r="BI90" s="17">
        <f t="shared" ref="BI90" si="1429">W90*4</f>
        <v>8.5510723804401501</v>
      </c>
      <c r="BJ90" s="17">
        <f t="shared" ref="BJ90" si="1430">X90*4</f>
        <v>25.193708382214552</v>
      </c>
      <c r="BK90" s="17">
        <f t="shared" ref="BK90" si="1431">Y90*4</f>
        <v>17.11198561772207</v>
      </c>
      <c r="BL90" s="17">
        <f t="shared" ref="BL90" si="1432">Z90*4</f>
        <v>8.0299914075363965</v>
      </c>
      <c r="BM90" s="17">
        <f t="shared" ref="BM90" si="1433">AA90*4</f>
        <v>6.4849521401747268</v>
      </c>
      <c r="BN90" s="17">
        <f t="shared" ref="BN90" si="1434">AB90*4</f>
        <v>7.2267463980223212</v>
      </c>
      <c r="BO90" s="17">
        <f t="shared" ref="BO90" si="1435">AC90*4</f>
        <v>9.859043949600288</v>
      </c>
      <c r="BP90" s="17">
        <f t="shared" ref="BP90" si="1436">AD90*4</f>
        <v>7.9851451431307119</v>
      </c>
      <c r="BQ90" s="17">
        <f t="shared" ref="BQ90" si="1437">AE90*4</f>
        <v>6.8000383843227041</v>
      </c>
      <c r="BR90" s="17">
        <f t="shared" ref="BR90" si="1438">AF90*4</f>
        <v>7.5217601234882636</v>
      </c>
      <c r="BS90" s="17">
        <f t="shared" ref="BS90" si="1439">AG90*4</f>
        <v>9.091808088637432</v>
      </c>
      <c r="BT90" s="17">
        <f t="shared" ref="BT90" si="1440">AH90*4</f>
        <v>5.6679906351354781</v>
      </c>
      <c r="BU90" s="17">
        <f t="shared" ref="BU90" si="1441">AI90*4</f>
        <v>7.2761819185818588</v>
      </c>
      <c r="BV90" s="17">
        <f t="shared" ref="BV90" si="1442">AJ90*4</f>
        <v>6.9359286687828536</v>
      </c>
      <c r="BW90" s="17">
        <f t="shared" ref="BW90" si="1443">AK90*4</f>
        <v>7.5219630808378568</v>
      </c>
      <c r="BX90" s="17">
        <f t="shared" ref="BX90" si="1444">AL90*4</f>
        <v>9.0617824196693064</v>
      </c>
    </row>
    <row r="91" spans="1:76" x14ac:dyDescent="0.25">
      <c r="A91" s="1">
        <f>A87+100</f>
        <v>202201</v>
      </c>
      <c r="B91" s="18">
        <v>106.65061821115512</v>
      </c>
      <c r="C91" s="18">
        <v>107.62125933705515</v>
      </c>
      <c r="D91" s="18">
        <v>103.99552930719639</v>
      </c>
      <c r="E91" s="18">
        <v>102.94584714744292</v>
      </c>
      <c r="F91" s="18">
        <v>102.64874406039267</v>
      </c>
      <c r="G91" s="18">
        <v>106.84691371687185</v>
      </c>
      <c r="H91" s="18">
        <v>104.93066472819677</v>
      </c>
      <c r="I91" s="18">
        <v>108.95379389738319</v>
      </c>
      <c r="J91" s="18">
        <v>106.38434192617022</v>
      </c>
      <c r="K91" s="18">
        <v>107.33597284656535</v>
      </c>
      <c r="L91" s="18">
        <v>106.44923928102349</v>
      </c>
      <c r="M91" s="18">
        <v>107.20808307576142</v>
      </c>
      <c r="N91" s="18">
        <v>111.35177447884386</v>
      </c>
      <c r="O91" s="18">
        <v>107.32674042051981</v>
      </c>
      <c r="P91" s="18">
        <v>108.19955803256285</v>
      </c>
      <c r="Q91" s="18">
        <v>105.56344659650856</v>
      </c>
      <c r="R91" s="18">
        <v>104.2413476803019</v>
      </c>
      <c r="S91" s="18">
        <v>107.25299223693303</v>
      </c>
      <c r="U91" s="8">
        <f t="shared" ref="U91" si="1445">(B91/B90-1)*100</f>
        <v>-0.12539262680720809</v>
      </c>
      <c r="V91" s="8">
        <f t="shared" ref="V91" si="1446">(C91/C90-1)*100</f>
        <v>-3.2338986682312054E-3</v>
      </c>
      <c r="W91" s="8">
        <f t="shared" ref="W91" si="1447">(D91/D90-1)*100</f>
        <v>-9.6687795145300459E-2</v>
      </c>
      <c r="X91" s="8">
        <f t="shared" ref="X91" si="1448">(E91/E90-1)*100</f>
        <v>-0.18984960026957598</v>
      </c>
      <c r="Y91" s="8">
        <f t="shared" ref="Y91" si="1449">(F91/F90-1)*100</f>
        <v>0.11924586500751122</v>
      </c>
      <c r="Z91" s="8">
        <f t="shared" ref="Z91" si="1450">(G91/G90-1)*100</f>
        <v>-5.4226396854850645E-2</v>
      </c>
      <c r="AA91" s="8">
        <f t="shared" ref="AA91" si="1451">(H91/H90-1)*100</f>
        <v>-6.4911796582634018E-2</v>
      </c>
      <c r="AB91" s="8">
        <f t="shared" ref="AB91" si="1452">(I91/I90-1)*100</f>
        <v>9.5311891884986011E-2</v>
      </c>
      <c r="AC91" s="8">
        <f t="shared" ref="AC91" si="1453">(J91/J90-1)*100</f>
        <v>-4.9125254144744002E-2</v>
      </c>
      <c r="AD91" s="8">
        <f t="shared" ref="AD91" si="1454">(K91/K90-1)*100</f>
        <v>-0.10196942473036374</v>
      </c>
      <c r="AE91" s="8">
        <f t="shared" ref="AE91" si="1455">(L91/L90-1)*100</f>
        <v>0.16227555236514313</v>
      </c>
      <c r="AF91" s="8">
        <f t="shared" ref="AF91" si="1456">(M91/M90-1)*100</f>
        <v>-2.326520497436535E-2</v>
      </c>
      <c r="AG91" s="8">
        <f t="shared" ref="AG91" si="1457">(N91/N90-1)*100</f>
        <v>0.10601986321130408</v>
      </c>
      <c r="AH91" s="8">
        <f t="shared" ref="AH91" si="1458">(O91/O90-1)*100</f>
        <v>0.22610512541501038</v>
      </c>
      <c r="AI91" s="8">
        <f t="shared" ref="AI91" si="1459">(P91/P90-1)*100</f>
        <v>-0.14066307816689161</v>
      </c>
      <c r="AJ91" s="8">
        <f t="shared" ref="AJ91" si="1460">(Q91/Q90-1)*100</f>
        <v>-7.6644029682593207E-2</v>
      </c>
      <c r="AK91" s="8">
        <f t="shared" ref="AK91" si="1461">(R91/R90-1)*100</f>
        <v>-6.302304269426573E-2</v>
      </c>
      <c r="AL91" s="8">
        <f t="shared" ref="AL91" si="1462">(S91/S90-1)*100</f>
        <v>-1.1621749659007641E-2</v>
      </c>
      <c r="AN91" s="8">
        <f t="shared" ref="AN91" si="1463">(B91/B87-1)*100</f>
        <v>6.5787519419743035</v>
      </c>
      <c r="AO91" s="8">
        <f t="shared" ref="AO91" si="1464">(C91/C87-1)*100</f>
        <v>6.1585035830308499</v>
      </c>
      <c r="AP91" s="8">
        <f t="shared" ref="AP91" si="1465">(D91/D87-1)*100</f>
        <v>7.7071550768105679</v>
      </c>
      <c r="AQ91" s="8">
        <f t="shared" ref="AQ91" si="1466">(E91/E87-1)*100</f>
        <v>9.2167650523842006</v>
      </c>
      <c r="AR91" s="8">
        <f t="shared" ref="AR91" si="1467">(F91/F87-1)*100</f>
        <v>13.263770641723326</v>
      </c>
      <c r="AS91" s="8">
        <f t="shared" ref="AS91" si="1468">(G91/G87-1)*100</f>
        <v>6.860980970144448</v>
      </c>
      <c r="AT91" s="8">
        <f t="shared" ref="AT91" si="1469">(H91/H87-1)*100</f>
        <v>5.5941658329713428</v>
      </c>
      <c r="AU91" s="8">
        <f t="shared" ref="AU91" si="1470">(I91/I87-1)*100</f>
        <v>6.0712951590240483</v>
      </c>
      <c r="AV91" s="8">
        <f t="shared" ref="AV91" si="1471">(J91/J87-1)*100</f>
        <v>6.7357791707906234</v>
      </c>
      <c r="AW91" s="8">
        <f t="shared" ref="AW91" si="1472">(K91/K87-1)*100</f>
        <v>6.6983902964007136</v>
      </c>
      <c r="AX91" s="8">
        <f t="shared" ref="AX91" si="1473">(L91/L87-1)*100</f>
        <v>6.4064786363982051</v>
      </c>
      <c r="AY91" s="8">
        <f t="shared" ref="AY91" si="1474">(M91/M87-1)*100</f>
        <v>5.8352453669734627</v>
      </c>
      <c r="AZ91" s="8">
        <f t="shared" ref="AZ91" si="1475">(N91/N87-1)*100</f>
        <v>7.1602852415670881</v>
      </c>
      <c r="BA91" s="8">
        <f t="shared" ref="BA91" si="1476">(O91/O87-1)*100</f>
        <v>5.96593036683708</v>
      </c>
      <c r="BB91" s="8">
        <f t="shared" ref="BB91" si="1477">(P91/P87-1)*100</f>
        <v>6.199282271492601</v>
      </c>
      <c r="BC91" s="8">
        <f t="shared" ref="BC91" si="1478">(Q91/Q87-1)*100</f>
        <v>5.6325168977505502</v>
      </c>
      <c r="BD91" s="8">
        <f t="shared" ref="BD91" si="1479">(R91/R87-1)*100</f>
        <v>7.1218894977758351</v>
      </c>
      <c r="BE91" s="8">
        <f t="shared" ref="BE91" si="1480">(S91/S87-1)*100</f>
        <v>6.8573638766217915</v>
      </c>
      <c r="BG91" s="17">
        <f t="shared" ref="BG91" si="1481">U91*4</f>
        <v>-0.50157050722883234</v>
      </c>
      <c r="BH91" s="17">
        <f t="shared" ref="BH91" si="1482">V91*4</f>
        <v>-1.2935594672924822E-2</v>
      </c>
      <c r="BI91" s="17">
        <f t="shared" ref="BI91" si="1483">W91*4</f>
        <v>-0.38675118058120184</v>
      </c>
      <c r="BJ91" s="17">
        <f t="shared" ref="BJ91" si="1484">X91*4</f>
        <v>-0.75939840107830392</v>
      </c>
      <c r="BK91" s="17">
        <f t="shared" ref="BK91" si="1485">Y91*4</f>
        <v>0.47698346003004488</v>
      </c>
      <c r="BL91" s="17">
        <f t="shared" ref="BL91" si="1486">Z91*4</f>
        <v>-0.21690558741940258</v>
      </c>
      <c r="BM91" s="17">
        <f t="shared" ref="BM91" si="1487">AA91*4</f>
        <v>-0.25964718633053607</v>
      </c>
      <c r="BN91" s="17">
        <f t="shared" ref="BN91" si="1488">AB91*4</f>
        <v>0.38124756753994404</v>
      </c>
      <c r="BO91" s="17">
        <f t="shared" ref="BO91" si="1489">AC91*4</f>
        <v>-0.19650101657897601</v>
      </c>
      <c r="BP91" s="17">
        <f t="shared" ref="BP91" si="1490">AD91*4</f>
        <v>-0.40787769892145498</v>
      </c>
      <c r="BQ91" s="17">
        <f t="shared" ref="BQ91" si="1491">AE91*4</f>
        <v>0.64910220946057251</v>
      </c>
      <c r="BR91" s="17">
        <f t="shared" ref="BR91" si="1492">AF91*4</f>
        <v>-9.30608198974614E-2</v>
      </c>
      <c r="BS91" s="17">
        <f t="shared" ref="BS91" si="1493">AG91*4</f>
        <v>0.42407945284521631</v>
      </c>
      <c r="BT91" s="17">
        <f t="shared" ref="BT91" si="1494">AH91*4</f>
        <v>0.90442050166004151</v>
      </c>
      <c r="BU91" s="17">
        <f t="shared" ref="BU91" si="1495">AI91*4</f>
        <v>-0.56265231266756643</v>
      </c>
      <c r="BV91" s="17">
        <f t="shared" ref="BV91" si="1496">AJ91*4</f>
        <v>-0.30657611873037283</v>
      </c>
      <c r="BW91" s="17">
        <f t="shared" ref="BW91" si="1497">AK91*4</f>
        <v>-0.25209217077706292</v>
      </c>
      <c r="BX91" s="17">
        <f t="shared" ref="BX91" si="1498">AL91*4</f>
        <v>-4.6486998636030563E-2</v>
      </c>
    </row>
    <row r="92" spans="1:76" x14ac:dyDescent="0.25">
      <c r="A92" s="1">
        <f>A88+100</f>
        <v>202202</v>
      </c>
      <c r="B92" s="18">
        <v>109.19725791099573</v>
      </c>
      <c r="C92" s="18">
        <v>109.55479385643928</v>
      </c>
      <c r="D92" s="18">
        <v>105.66662527617416</v>
      </c>
      <c r="E92" s="18">
        <v>105.84874308985228</v>
      </c>
      <c r="F92" s="18">
        <v>105.92302760086008</v>
      </c>
      <c r="G92" s="18">
        <v>108.52767660537165</v>
      </c>
      <c r="H92" s="18">
        <v>107.06261013641226</v>
      </c>
      <c r="I92" s="18">
        <v>111.30978883987345</v>
      </c>
      <c r="J92" s="18">
        <v>108.93938064014255</v>
      </c>
      <c r="K92" s="18">
        <v>109.68753195655617</v>
      </c>
      <c r="L92" s="18">
        <v>108.15386101605155</v>
      </c>
      <c r="M92" s="18">
        <v>109.0862770124926</v>
      </c>
      <c r="N92" s="18">
        <v>113.78878215179803</v>
      </c>
      <c r="O92" s="18">
        <v>109.65818935300908</v>
      </c>
      <c r="P92" s="18">
        <v>110.70565751220865</v>
      </c>
      <c r="Q92" s="18">
        <v>107.90063523930633</v>
      </c>
      <c r="R92" s="18">
        <v>106.576410961929</v>
      </c>
      <c r="S92" s="18">
        <v>109.65849615642186</v>
      </c>
      <c r="U92" s="8">
        <f t="shared" ref="U92" si="1499">(B92/B91-1)*100</f>
        <v>2.3878339784196845</v>
      </c>
      <c r="V92" s="8">
        <f t="shared" ref="V92" si="1500">(C92/C91-1)*100</f>
        <v>1.796610196995152</v>
      </c>
      <c r="W92" s="8">
        <f t="shared" ref="W92" si="1501">(D92/D91-1)*100</f>
        <v>1.6068921232579747</v>
      </c>
      <c r="X92" s="8">
        <f t="shared" ref="X92" si="1502">(E92/E91-1)*100</f>
        <v>2.8198281162830519</v>
      </c>
      <c r="Y92" s="8">
        <f t="shared" ref="Y92" si="1503">(F92/F91-1)*100</f>
        <v>3.1897940597704899</v>
      </c>
      <c r="Z92" s="8">
        <f t="shared" ref="Z92" si="1504">(G92/G91-1)*100</f>
        <v>1.5730570308783776</v>
      </c>
      <c r="AA92" s="8">
        <f t="shared" ref="AA92" si="1505">(H92/H91-1)*100</f>
        <v>2.0317658462737143</v>
      </c>
      <c r="AB92" s="8">
        <f t="shared" ref="AB92" si="1506">(I92/I91-1)*100</f>
        <v>2.162379902722078</v>
      </c>
      <c r="AC92" s="8">
        <f t="shared" ref="AC92" si="1507">(J92/J91-1)*100</f>
        <v>2.4017056154236549</v>
      </c>
      <c r="AD92" s="8">
        <f t="shared" ref="AD92" si="1508">(K92/K91-1)*100</f>
        <v>2.1908397041803696</v>
      </c>
      <c r="AE92" s="8">
        <f t="shared" ref="AE92" si="1509">(L92/L91-1)*100</f>
        <v>1.6013470331412094</v>
      </c>
      <c r="AF92" s="8">
        <f t="shared" ref="AF92" si="1510">(M92/M91-1)*100</f>
        <v>1.7519144852202073</v>
      </c>
      <c r="AG92" s="8">
        <f t="shared" ref="AG92" si="1511">(N92/N91-1)*100</f>
        <v>2.1885665355222406</v>
      </c>
      <c r="AH92" s="8">
        <f t="shared" ref="AH92" si="1512">(O92/O91-1)*100</f>
        <v>2.1722908227291393</v>
      </c>
      <c r="AI92" s="8">
        <f t="shared" ref="AI92" si="1513">(P92/P91-1)*100</f>
        <v>2.3161827323653128</v>
      </c>
      <c r="AJ92" s="8">
        <f t="shared" ref="AJ92" si="1514">(Q92/Q91-1)*100</f>
        <v>2.2140132007352209</v>
      </c>
      <c r="AK92" s="8">
        <f t="shared" ref="AK92" si="1515">(R92/R91-1)*100</f>
        <v>2.2400547705777152</v>
      </c>
      <c r="AL92" s="8">
        <f t="shared" ref="AL92" si="1516">(S92/S91-1)*100</f>
        <v>2.2428315232220442</v>
      </c>
      <c r="AN92" s="8">
        <f t="shared" ref="AN92" si="1517">(B92/B88-1)*100</f>
        <v>7.7072126836510213</v>
      </c>
      <c r="AO92" s="8">
        <f t="shared" ref="AO92" si="1518">(C92/C88-1)*100</f>
        <v>7.4049263281234623</v>
      </c>
      <c r="AP92" s="8">
        <f t="shared" ref="AP92" si="1519">(D92/D88-1)*100</f>
        <v>7.5937893511895282</v>
      </c>
      <c r="AQ92" s="8">
        <f t="shared" ref="AQ92" si="1520">(E92/E88-1)*100</f>
        <v>18.833959059004556</v>
      </c>
      <c r="AR92" s="8">
        <f t="shared" ref="AR92" si="1521">(F92/F88-1)*100</f>
        <v>14.417755600145554</v>
      </c>
      <c r="AS92" s="8">
        <f t="shared" ref="AS92" si="1522">(G92/G88-1)*100</f>
        <v>6.5959157049030548</v>
      </c>
      <c r="AT92" s="8">
        <f t="shared" ref="AT92" si="1523">(H92/H88-1)*100</f>
        <v>6.3526670356924386</v>
      </c>
      <c r="AU92" s="8">
        <f t="shared" ref="AU92" si="1524">(I92/I88-1)*100</f>
        <v>6.8023192477900452</v>
      </c>
      <c r="AV92" s="8">
        <f t="shared" ref="AV92" si="1525">(J92/J88-1)*100</f>
        <v>7.7613445738339282</v>
      </c>
      <c r="AW92" s="8">
        <f t="shared" ref="AW92" si="1526">(K92/K88-1)*100</f>
        <v>7.6031049253103333</v>
      </c>
      <c r="AX92" s="8">
        <f t="shared" ref="AX92" si="1527">(L92/L88-1)*100</f>
        <v>6.1775958707935397</v>
      </c>
      <c r="AY92" s="8">
        <f t="shared" ref="AY92" si="1528">(M92/M88-1)*100</f>
        <v>6.2036778454247266</v>
      </c>
      <c r="AZ92" s="8">
        <f t="shared" ref="AZ92" si="1529">(N92/N88-1)*100</f>
        <v>7.387736246185872</v>
      </c>
      <c r="BA92" s="8">
        <f t="shared" ref="BA92" si="1530">(O92/O88-1)*100</f>
        <v>6.1823978006288804</v>
      </c>
      <c r="BB92" s="8">
        <f t="shared" ref="BB92" si="1531">(P92/P88-1)*100</f>
        <v>7.0685127553617999</v>
      </c>
      <c r="BC92" s="8">
        <f t="shared" ref="BC92" si="1532">(Q92/Q88-1)*100</f>
        <v>6.6982092349817668</v>
      </c>
      <c r="BD92" s="8">
        <f t="shared" ref="BD92" si="1533">(R92/R88-1)*100</f>
        <v>6.9010678196111508</v>
      </c>
      <c r="BE92" s="8">
        <f t="shared" ref="BE92" si="1534">(S92/S88-1)*100</f>
        <v>7.7961719754920056</v>
      </c>
      <c r="BG92" s="17">
        <f t="shared" ref="BG92" si="1535">U92*4</f>
        <v>9.5513359136787379</v>
      </c>
      <c r="BH92" s="17">
        <f t="shared" ref="BH92" si="1536">V92*4</f>
        <v>7.186440787980608</v>
      </c>
      <c r="BI92" s="17">
        <f t="shared" ref="BI92" si="1537">W92*4</f>
        <v>6.4275684930318988</v>
      </c>
      <c r="BJ92" s="17">
        <f t="shared" ref="BJ92" si="1538">X92*4</f>
        <v>11.279312465132207</v>
      </c>
      <c r="BK92" s="17">
        <f t="shared" ref="BK92" si="1539">Y92*4</f>
        <v>12.75917623908196</v>
      </c>
      <c r="BL92" s="17">
        <f t="shared" ref="BL92" si="1540">Z92*4</f>
        <v>6.2922281235135102</v>
      </c>
      <c r="BM92" s="17">
        <f t="shared" ref="BM92" si="1541">AA92*4</f>
        <v>8.127063385094857</v>
      </c>
      <c r="BN92" s="17">
        <f t="shared" ref="BN92" si="1542">AB92*4</f>
        <v>8.6495196108883121</v>
      </c>
      <c r="BO92" s="17">
        <f t="shared" ref="BO92" si="1543">AC92*4</f>
        <v>9.6068224616946196</v>
      </c>
      <c r="BP92" s="17">
        <f t="shared" ref="BP92" si="1544">AD92*4</f>
        <v>8.7633588167214782</v>
      </c>
      <c r="BQ92" s="17">
        <f t="shared" ref="BQ92" si="1545">AE92*4</f>
        <v>6.4053881325648376</v>
      </c>
      <c r="BR92" s="17">
        <f t="shared" ref="BR92" si="1546">AF92*4</f>
        <v>7.0076579408808293</v>
      </c>
      <c r="BS92" s="17">
        <f t="shared" ref="BS92" si="1547">AG92*4</f>
        <v>8.7542661420889623</v>
      </c>
      <c r="BT92" s="17">
        <f t="shared" ref="BT92" si="1548">AH92*4</f>
        <v>8.6891632909165573</v>
      </c>
      <c r="BU92" s="17">
        <f t="shared" ref="BU92" si="1549">AI92*4</f>
        <v>9.2647309294612512</v>
      </c>
      <c r="BV92" s="17">
        <f t="shared" ref="BV92" si="1550">AJ92*4</f>
        <v>8.8560528029408836</v>
      </c>
      <c r="BW92" s="17">
        <f t="shared" ref="BW92" si="1551">AK92*4</f>
        <v>8.9602190823108607</v>
      </c>
      <c r="BX92" s="17">
        <f t="shared" ref="BX92" si="1552">AL92*4</f>
        <v>8.9713260928881766</v>
      </c>
    </row>
    <row r="93" spans="1:76" x14ac:dyDescent="0.25">
      <c r="A93" s="1">
        <f>A89+100</f>
        <v>202203</v>
      </c>
      <c r="B93" s="18">
        <v>109.33686748751779</v>
      </c>
      <c r="C93" s="18">
        <v>109.41107521025303</v>
      </c>
      <c r="D93" s="18">
        <v>105.47357691375122</v>
      </c>
      <c r="E93" s="18">
        <v>106.60268164431979</v>
      </c>
      <c r="F93" s="18">
        <v>106.54216242410557</v>
      </c>
      <c r="G93" s="18">
        <v>108.49759637082941</v>
      </c>
      <c r="H93" s="18">
        <v>107.27189596235172</v>
      </c>
      <c r="I93" s="18">
        <v>111.58145451605846</v>
      </c>
      <c r="J93" s="18">
        <v>109.11713408928912</v>
      </c>
      <c r="K93" s="18">
        <v>109.7689513693896</v>
      </c>
      <c r="L93" s="18">
        <v>108.33656209776252</v>
      </c>
      <c r="M93" s="18">
        <v>109.28524156338138</v>
      </c>
      <c r="N93" s="18">
        <v>114.33661772775636</v>
      </c>
      <c r="O93" s="18">
        <v>110.19708228940111</v>
      </c>
      <c r="P93" s="18">
        <v>110.64583491123047</v>
      </c>
      <c r="Q93" s="18">
        <v>107.72885862650388</v>
      </c>
      <c r="R93" s="18">
        <v>106.34745264169138</v>
      </c>
      <c r="S93" s="18">
        <v>109.89363107042041</v>
      </c>
      <c r="U93" s="8">
        <f t="shared" ref="U93" si="1553">(B93/B92-1)*100</f>
        <v>0.12785080797161896</v>
      </c>
      <c r="V93" s="8">
        <f t="shared" ref="V93" si="1554">(C93/C92-1)*100</f>
        <v>-0.13118426052133314</v>
      </c>
      <c r="W93" s="8">
        <f t="shared" ref="W93" si="1555">(D93/D92-1)*100</f>
        <v>-0.18269568268919345</v>
      </c>
      <c r="X93" s="8">
        <f t="shared" ref="X93" si="1556">(E93/E92-1)*100</f>
        <v>0.71227917541496488</v>
      </c>
      <c r="Y93" s="8">
        <f t="shared" ref="Y93" si="1557">(F93/F92-1)*100</f>
        <v>0.58451390341534015</v>
      </c>
      <c r="Z93" s="8">
        <f t="shared" ref="Z93" si="1558">(G93/G92-1)*100</f>
        <v>-2.7716648400777366E-2</v>
      </c>
      <c r="AA93" s="8">
        <f t="shared" ref="AA93" si="1559">(H93/H92-1)*100</f>
        <v>0.19547984648684569</v>
      </c>
      <c r="AB93" s="8">
        <f t="shared" ref="AB93" si="1560">(I93/I92-1)*100</f>
        <v>0.2440627001600193</v>
      </c>
      <c r="AC93" s="8">
        <f t="shared" ref="AC93" si="1561">(J93/J92-1)*100</f>
        <v>0.16316730286336512</v>
      </c>
      <c r="AD93" s="8">
        <f t="shared" ref="AD93" si="1562">(K93/K92-1)*100</f>
        <v>7.4228502894624349E-2</v>
      </c>
      <c r="AE93" s="8">
        <f t="shared" ref="AE93" si="1563">(L93/L92-1)*100</f>
        <v>0.16892700824047147</v>
      </c>
      <c r="AF93" s="8">
        <f t="shared" ref="AF93" si="1564">(M93/M92-1)*100</f>
        <v>0.18239191613991235</v>
      </c>
      <c r="AG93" s="8">
        <f t="shared" ref="AG93" si="1565">(N93/N92-1)*100</f>
        <v>0.48144954678177587</v>
      </c>
      <c r="AH93" s="8">
        <f t="shared" ref="AH93" si="1566">(O93/O92-1)*100</f>
        <v>0.49142972318942935</v>
      </c>
      <c r="AI93" s="8">
        <f t="shared" ref="AI93" si="1567">(P93/P92-1)*100</f>
        <v>-5.4037528273187529E-2</v>
      </c>
      <c r="AJ93" s="8">
        <f t="shared" ref="AJ93" si="1568">(Q93/Q92-1)*100</f>
        <v>-0.15919888925720604</v>
      </c>
      <c r="AK93" s="8">
        <f t="shared" ref="AK93" si="1569">(R93/R92-1)*100</f>
        <v>-0.21483020320454127</v>
      </c>
      <c r="AL93" s="8">
        <f t="shared" ref="AL93" si="1570">(S93/S92-1)*100</f>
        <v>0.21442471148167552</v>
      </c>
      <c r="AN93" s="8">
        <f t="shared" ref="AN93" si="1571">(B93/B89-1)*100</f>
        <v>4.4006131618360422</v>
      </c>
      <c r="AO93" s="8">
        <f t="shared" ref="AO93" si="1572">(C93/C89-1)*100</f>
        <v>4.0584153208663043</v>
      </c>
      <c r="AP93" s="8">
        <f t="shared" ref="AP93" si="1573">(D93/D89-1)*100</f>
        <v>3.4892537527868583</v>
      </c>
      <c r="AQ93" s="8">
        <f t="shared" ref="AQ93" si="1574">(E93/E89-1)*100</f>
        <v>9.8653759638799521</v>
      </c>
      <c r="AR93" s="8">
        <f t="shared" ref="AR93" si="1575">(F93/F89-1)*100</f>
        <v>8.3622751691051924</v>
      </c>
      <c r="AS93" s="8">
        <f t="shared" ref="AS93" si="1576">(G93/G89-1)*100</f>
        <v>3.5272466036719186</v>
      </c>
      <c r="AT93" s="8">
        <f t="shared" ref="AT93" si="1577">(H93/H89-1)*100</f>
        <v>3.8211927900833054</v>
      </c>
      <c r="AU93" s="8">
        <f t="shared" ref="AU93" si="1578">(I93/I89-1)*100</f>
        <v>4.3613530549088564</v>
      </c>
      <c r="AV93" s="8">
        <f t="shared" ref="AV93" si="1579">(J93/J89-1)*100</f>
        <v>5.0452381768904209</v>
      </c>
      <c r="AW93" s="8">
        <f t="shared" ref="AW93" si="1580">(K93/K89-1)*100</f>
        <v>4.2018679279927973</v>
      </c>
      <c r="AX93" s="8">
        <f t="shared" ref="AX93" si="1581">(L93/L89-1)*100</f>
        <v>3.6710898359767263</v>
      </c>
      <c r="AY93" s="8">
        <f t="shared" ref="AY93" si="1582">(M93/M89-1)*100</f>
        <v>3.830213407871863</v>
      </c>
      <c r="AZ93" s="8">
        <f t="shared" ref="AZ93" si="1583">(N93/N89-1)*100</f>
        <v>5.1257687878920821</v>
      </c>
      <c r="BA93" s="8">
        <f t="shared" ref="BA93" si="1584">(O93/O89-1)*100</f>
        <v>4.3647312746335931</v>
      </c>
      <c r="BB93" s="8">
        <f t="shared" ref="BB93" si="1585">(P93/P89-1)*100</f>
        <v>3.9746058624836378</v>
      </c>
      <c r="BC93" s="8">
        <f t="shared" ref="BC93" si="1586">(Q93/Q89-1)*100</f>
        <v>3.7412683145485515</v>
      </c>
      <c r="BD93" s="8">
        <f t="shared" ref="BD93" si="1587">(R93/R89-1)*100</f>
        <v>3.873391234071466</v>
      </c>
      <c r="BE93" s="8">
        <f t="shared" ref="BE93" si="1588">(S93/S89-1)*100</f>
        <v>4.7711101260951461</v>
      </c>
      <c r="BG93" s="17">
        <f t="shared" ref="BG93" si="1589">U93*4</f>
        <v>0.51140323188647585</v>
      </c>
      <c r="BH93" s="17">
        <f t="shared" ref="BH93" si="1590">V93*4</f>
        <v>-0.52473704208533256</v>
      </c>
      <c r="BI93" s="17">
        <f t="shared" ref="BI93" si="1591">W93*4</f>
        <v>-0.7307827307567738</v>
      </c>
      <c r="BJ93" s="17">
        <f t="shared" ref="BJ93" si="1592">X93*4</f>
        <v>2.8491167016598595</v>
      </c>
      <c r="BK93" s="17">
        <f t="shared" ref="BK93" si="1593">Y93*4</f>
        <v>2.3380556136613606</v>
      </c>
      <c r="BL93" s="17">
        <f t="shared" ref="BL93" si="1594">Z93*4</f>
        <v>-0.11086659360310946</v>
      </c>
      <c r="BM93" s="17">
        <f t="shared" ref="BM93" si="1595">AA93*4</f>
        <v>0.78191938594738275</v>
      </c>
      <c r="BN93" s="17">
        <f t="shared" ref="BN93" si="1596">AB93*4</f>
        <v>0.97625080064007719</v>
      </c>
      <c r="BO93" s="17">
        <f t="shared" ref="BO93" si="1597">AC93*4</f>
        <v>0.65266921145346046</v>
      </c>
      <c r="BP93" s="17">
        <f t="shared" ref="BP93" si="1598">AD93*4</f>
        <v>0.29691401157849739</v>
      </c>
      <c r="BQ93" s="17">
        <f t="shared" ref="BQ93" si="1599">AE93*4</f>
        <v>0.67570803296188586</v>
      </c>
      <c r="BR93" s="17">
        <f t="shared" ref="BR93" si="1600">AF93*4</f>
        <v>0.72956766455964939</v>
      </c>
      <c r="BS93" s="17">
        <f t="shared" ref="BS93" si="1601">AG93*4</f>
        <v>1.9257981871271035</v>
      </c>
      <c r="BT93" s="17">
        <f t="shared" ref="BT93" si="1602">AH93*4</f>
        <v>1.9657188927577174</v>
      </c>
      <c r="BU93" s="17">
        <f t="shared" ref="BU93" si="1603">AI93*4</f>
        <v>-0.21615011309275012</v>
      </c>
      <c r="BV93" s="17">
        <f t="shared" ref="BV93" si="1604">AJ93*4</f>
        <v>-0.63679555702882418</v>
      </c>
      <c r="BW93" s="17">
        <f t="shared" ref="BW93" si="1605">AK93*4</f>
        <v>-0.85932081281816508</v>
      </c>
      <c r="BX93" s="17">
        <f t="shared" ref="BX93" si="1606">AL93*4</f>
        <v>0.85769884592670209</v>
      </c>
    </row>
    <row r="94" spans="1:76" x14ac:dyDescent="0.25">
      <c r="A94" s="1">
        <f>A90+100</f>
        <v>202204</v>
      </c>
      <c r="B94" s="18">
        <v>109.71323582179765</v>
      </c>
      <c r="C94" s="18">
        <v>109.55804673311233</v>
      </c>
      <c r="D94" s="18">
        <v>105.42357999289709</v>
      </c>
      <c r="E94" s="18">
        <v>106.73910159920139</v>
      </c>
      <c r="F94" s="18">
        <v>106.85224961640345</v>
      </c>
      <c r="G94" s="18">
        <v>108.69702017307343</v>
      </c>
      <c r="H94" s="18">
        <v>107.5569824331607</v>
      </c>
      <c r="I94" s="18">
        <v>111.96600178642582</v>
      </c>
      <c r="J94" s="18">
        <v>109.30770693148945</v>
      </c>
      <c r="K94" s="18">
        <v>109.74031841725574</v>
      </c>
      <c r="L94" s="18">
        <v>108.3590168078139</v>
      </c>
      <c r="M94" s="18">
        <v>109.26358869609403</v>
      </c>
      <c r="N94" s="18">
        <v>114.80509989542684</v>
      </c>
      <c r="O94" s="18">
        <v>110.50616835403861</v>
      </c>
      <c r="P94" s="18">
        <v>111.0707272546241</v>
      </c>
      <c r="Q94" s="18">
        <v>107.89821897773076</v>
      </c>
      <c r="R94" s="18">
        <v>106.43355483844496</v>
      </c>
      <c r="S94" s="18">
        <v>110.14062673505278</v>
      </c>
      <c r="U94" s="8">
        <f t="shared" ref="U94" si="1607">(B94/B93-1)*100</f>
        <v>0.34422820310160418</v>
      </c>
      <c r="V94" s="8">
        <f t="shared" ref="V94" si="1608">(C94/C93-1)*100</f>
        <v>0.13432965773974015</v>
      </c>
      <c r="W94" s="8">
        <f t="shared" ref="W94" si="1609">(D94/D93-1)*100</f>
        <v>-4.7402318492539841E-2</v>
      </c>
      <c r="X94" s="8">
        <f t="shared" ref="X94" si="1610">(E94/E93-1)*100</f>
        <v>0.12797047201567047</v>
      </c>
      <c r="Y94" s="8">
        <f t="shared" ref="Y94" si="1611">(F94/F93-1)*100</f>
        <v>0.2910464601455498</v>
      </c>
      <c r="Z94" s="8">
        <f t="shared" ref="Z94" si="1612">(G94/G93-1)*100</f>
        <v>0.18380481127195925</v>
      </c>
      <c r="AA94" s="8">
        <f t="shared" ref="AA94" si="1613">(H94/H93-1)*100</f>
        <v>0.26576063399590399</v>
      </c>
      <c r="AB94" s="8">
        <f t="shared" ref="AB94" si="1614">(I94/I93-1)*100</f>
        <v>0.34463367773363007</v>
      </c>
      <c r="AC94" s="8">
        <f t="shared" ref="AC94" si="1615">(J94/J93-1)*100</f>
        <v>0.17464978693848554</v>
      </c>
      <c r="AD94" s="8">
        <f t="shared" ref="AD94" si="1616">(K94/K93-1)*100</f>
        <v>-2.6084745983867563E-2</v>
      </c>
      <c r="AE94" s="8">
        <f t="shared" ref="AE94" si="1617">(L94/L93-1)*100</f>
        <v>2.0726806921489427E-2</v>
      </c>
      <c r="AF94" s="8">
        <f t="shared" ref="AF94" si="1618">(M94/M93-1)*100</f>
        <v>-1.9813166881077482E-2</v>
      </c>
      <c r="AG94" s="8">
        <f t="shared" ref="AG94" si="1619">(N94/N93-1)*100</f>
        <v>0.4097393966873808</v>
      </c>
      <c r="AH94" s="8">
        <f t="shared" ref="AH94" si="1620">(O94/O93-1)*100</f>
        <v>0.28048479888584943</v>
      </c>
      <c r="AI94" s="8">
        <f t="shared" ref="AI94" si="1621">(P94/P93-1)*100</f>
        <v>0.38401115029276234</v>
      </c>
      <c r="AJ94" s="8">
        <f t="shared" ref="AJ94" si="1622">(Q94/Q93-1)*100</f>
        <v>0.15720982602633882</v>
      </c>
      <c r="AK94" s="8">
        <f t="shared" ref="AK94" si="1623">(R94/R93-1)*100</f>
        <v>8.0963102185149793E-2</v>
      </c>
      <c r="AL94" s="8">
        <f t="shared" ref="AL94" si="1624">(S94/S93-1)*100</f>
        <v>0.22475885292578823</v>
      </c>
      <c r="AN94" s="8">
        <f t="shared" ref="AN94" si="1625">(B94/B90-1)*100</f>
        <v>2.7426426131906378</v>
      </c>
      <c r="AO94" s="8">
        <f t="shared" ref="AO94" si="1626">(C94/C90-1)*100</f>
        <v>1.7963406224306366</v>
      </c>
      <c r="AP94" s="8">
        <f t="shared" ref="AP94" si="1627">(D94/D90-1)*100</f>
        <v>1.275169191865011</v>
      </c>
      <c r="AQ94" s="8">
        <f t="shared" ref="AQ94" si="1628">(E94/E90-1)*100</f>
        <v>3.487863564713245</v>
      </c>
      <c r="AR94" s="8">
        <f t="shared" ref="AR94" si="1629">(F94/F90-1)*100</f>
        <v>4.2191674968743653</v>
      </c>
      <c r="AS94" s="8">
        <f t="shared" ref="AS94" si="1630">(G94/G90-1)*100</f>
        <v>1.6763834502692809</v>
      </c>
      <c r="AT94" s="8">
        <f t="shared" ref="AT94" si="1631">(H94/H90-1)*100</f>
        <v>2.4363712380347735</v>
      </c>
      <c r="AU94" s="8">
        <f t="shared" ref="AU94" si="1632">(I94/I90-1)*100</f>
        <v>2.8626123901208667</v>
      </c>
      <c r="AV94" s="8">
        <f t="shared" ref="AV94" si="1633">(J94/J90-1)*100</f>
        <v>2.6974527120549929</v>
      </c>
      <c r="AW94" s="8">
        <f t="shared" ref="AW94" si="1634">(K94/K90-1)*100</f>
        <v>2.1357648684845243</v>
      </c>
      <c r="AX94" s="8">
        <f t="shared" ref="AX94" si="1635">(L94/L90-1)*100</f>
        <v>1.959260332849122</v>
      </c>
      <c r="AY94" s="8">
        <f t="shared" ref="AY94" si="1636">(M94/M90-1)*100</f>
        <v>1.8935934345785332</v>
      </c>
      <c r="AZ94" s="8">
        <f t="shared" ref="AZ94" si="1637">(N94/N90-1)*100</f>
        <v>3.2105834354089646</v>
      </c>
      <c r="BA94" s="8">
        <f t="shared" ref="BA94" si="1638">(O94/O90-1)*100</f>
        <v>3.1951851240712426</v>
      </c>
      <c r="BB94" s="8">
        <f t="shared" ref="BB94" si="1639">(P94/P90-1)*100</f>
        <v>2.5091911349078622</v>
      </c>
      <c r="BC94" s="8">
        <f t="shared" ref="BC94" si="1640">(Q94/Q90-1)*100</f>
        <v>2.1333850976370083</v>
      </c>
      <c r="BD94" s="8">
        <f t="shared" ref="BD94" si="1641">(R94/R90-1)*100</f>
        <v>2.0386627194745932</v>
      </c>
      <c r="BE94" s="8">
        <f t="shared" ref="BE94" si="1642">(S94/S90-1)*100</f>
        <v>2.6804233338841854</v>
      </c>
      <c r="BG94" s="17">
        <f t="shared" ref="BG94" si="1643">U94*4</f>
        <v>1.3769128124064167</v>
      </c>
      <c r="BH94" s="17">
        <f t="shared" ref="BH94" si="1644">V94*4</f>
        <v>0.5373186309589606</v>
      </c>
      <c r="BI94" s="17">
        <f t="shared" ref="BI94" si="1645">W94*4</f>
        <v>-0.18960927397015936</v>
      </c>
      <c r="BJ94" s="17">
        <f t="shared" ref="BJ94" si="1646">X94*4</f>
        <v>0.51188188806268187</v>
      </c>
      <c r="BK94" s="17">
        <f t="shared" ref="BK94" si="1647">Y94*4</f>
        <v>1.1641858405821992</v>
      </c>
      <c r="BL94" s="17">
        <f t="shared" ref="BL94" si="1648">Z94*4</f>
        <v>0.73521924508783698</v>
      </c>
      <c r="BM94" s="17">
        <f t="shared" ref="BM94" si="1649">AA94*4</f>
        <v>1.063042535983616</v>
      </c>
      <c r="BN94" s="17">
        <f t="shared" ref="BN94" si="1650">AB94*4</f>
        <v>1.3785347109345203</v>
      </c>
      <c r="BO94" s="17">
        <f t="shared" ref="BO94" si="1651">AC94*4</f>
        <v>0.69859914775394216</v>
      </c>
      <c r="BP94" s="17">
        <f t="shared" ref="BP94" si="1652">AD94*4</f>
        <v>-0.10433898393547025</v>
      </c>
      <c r="BQ94" s="17">
        <f t="shared" ref="BQ94" si="1653">AE94*4</f>
        <v>8.2907227685957707E-2</v>
      </c>
      <c r="BR94" s="17">
        <f t="shared" ref="BR94" si="1654">AF94*4</f>
        <v>-7.9252667524309928E-2</v>
      </c>
      <c r="BS94" s="17">
        <f t="shared" ref="BS94" si="1655">AG94*4</f>
        <v>1.6389575867495232</v>
      </c>
      <c r="BT94" s="17">
        <f t="shared" ref="BT94" si="1656">AH94*4</f>
        <v>1.1219391955433977</v>
      </c>
      <c r="BU94" s="17">
        <f t="shared" ref="BU94" si="1657">AI94*4</f>
        <v>1.5360446011710494</v>
      </c>
      <c r="BV94" s="17">
        <f t="shared" ref="BV94" si="1658">AJ94*4</f>
        <v>0.62883930410535527</v>
      </c>
      <c r="BW94" s="17">
        <f t="shared" ref="BW94" si="1659">AK94*4</f>
        <v>0.32385240874059917</v>
      </c>
      <c r="BX94" s="17">
        <f t="shared" ref="BX94" si="1660">AL94*4</f>
        <v>0.89903541170315293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97"/>
  <sheetViews>
    <sheetView showGridLines="0" topLeftCell="A64" workbookViewId="0">
      <selection activeCell="C98" sqref="C98"/>
    </sheetView>
  </sheetViews>
  <sheetFormatPr baseColWidth="10"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1">
        <v>200001</v>
      </c>
      <c r="C6" s="19">
        <f>HLOOKUP(Gráficos!$B$5,'PIB trim CCAA'!$B$2:$S3,A6,FALSE)</f>
        <v>80.753342656951446</v>
      </c>
      <c r="D6" s="19">
        <f>HLOOKUP(Gráficos!$D$5,'PIB trim CCAA'!$B$2:$S3,A6,FALSE)</f>
        <v>79.788770127287009</v>
      </c>
    </row>
    <row r="7" spans="1:10" x14ac:dyDescent="0.25">
      <c r="A7">
        <f>A6+1</f>
        <v>3</v>
      </c>
      <c r="B7" s="1">
        <v>200002</v>
      </c>
      <c r="C7" s="19">
        <f>HLOOKUP(Gráficos!$B$5,'PIB trim CCAA'!$B$2:$S4,A7,FALSE)</f>
        <v>82.216926302396104</v>
      </c>
      <c r="D7" s="19">
        <f>HLOOKUP(Gráficos!$D$5,'PIB trim CCAA'!$B$2:$S4,A7,FALSE)</f>
        <v>80.792915552324914</v>
      </c>
      <c r="F7" s="9">
        <f>HLOOKUP(Gráficos!$B$24,'PIB trim CCAA'!$U$2:$AL4,A7,FALSE)</f>
        <v>1.8124124615647386</v>
      </c>
      <c r="G7" s="9">
        <f>HLOOKUP(Gráficos!$D$24,'PIB trim CCAA'!$U$2:$AL4,A7,FALSE)</f>
        <v>1.258504703651897</v>
      </c>
      <c r="I7" s="9"/>
    </row>
    <row r="8" spans="1:10" x14ac:dyDescent="0.25">
      <c r="A8">
        <f t="shared" ref="A8:A97" si="0">A7+1</f>
        <v>4</v>
      </c>
      <c r="B8" s="1">
        <v>200003</v>
      </c>
      <c r="C8" s="19">
        <f>HLOOKUP(Gráficos!$B$5,'PIB trim CCAA'!$B$2:$S5,A8,FALSE)</f>
        <v>83.300009579015011</v>
      </c>
      <c r="D8" s="19">
        <f>HLOOKUP(Gráficos!$D$5,'PIB trim CCAA'!$B$2:$S5,A8,FALSE)</f>
        <v>81.66522587620419</v>
      </c>
      <c r="F8" s="9">
        <f>HLOOKUP(Gráficos!$B$24,'PIB trim CCAA'!$U$2:$AL5,A8,FALSE)</f>
        <v>1.3173482947237636</v>
      </c>
      <c r="G8" s="9">
        <f>HLOOKUP(Gráficos!$D$24,'PIB trim CCAA'!$U$2:$AL5,A8,FALSE)</f>
        <v>1.0796866506374903</v>
      </c>
      <c r="I8" s="9"/>
    </row>
    <row r="9" spans="1:10" x14ac:dyDescent="0.25">
      <c r="A9">
        <f t="shared" si="0"/>
        <v>5</v>
      </c>
      <c r="B9" s="4">
        <v>200004</v>
      </c>
      <c r="C9" s="19">
        <f>HLOOKUP(Gráficos!$B$5,'PIB trim CCAA'!$B$2:$S6,A9,FALSE)</f>
        <v>83.999532569643506</v>
      </c>
      <c r="D9" s="19">
        <f>HLOOKUP(Gráficos!$D$5,'PIB trim CCAA'!$B$2:$S6,A9,FALSE)</f>
        <v>82.497064252516594</v>
      </c>
      <c r="F9" s="9">
        <f>HLOOKUP(Gráficos!$B$24,'PIB trim CCAA'!$U$2:$AL6,A9,FALSE)</f>
        <v>0.83976339758395913</v>
      </c>
      <c r="G9" s="9">
        <f>HLOOKUP(Gráficos!$D$24,'PIB trim CCAA'!$U$2:$AL6,A9,FALSE)</f>
        <v>1.0185955740493302</v>
      </c>
      <c r="I9" s="9"/>
    </row>
    <row r="10" spans="1:10" x14ac:dyDescent="0.25">
      <c r="A10">
        <f t="shared" si="0"/>
        <v>6</v>
      </c>
      <c r="B10" s="1">
        <v>200101</v>
      </c>
      <c r="C10" s="19">
        <f>HLOOKUP(Gráficos!$B$5,'PIB trim CCAA'!$B$2:$S7,A10,FALSE)</f>
        <v>84.638026299291425</v>
      </c>
      <c r="D10" s="19">
        <f>HLOOKUP(Gráficos!$D$5,'PIB trim CCAA'!$B$2:$S7,A10,FALSE)</f>
        <v>83.377185165628021</v>
      </c>
      <c r="F10" s="9">
        <f>HLOOKUP(Gráficos!$B$24,'PIB trim CCAA'!$U$2:$AL7,A10,FALSE)</f>
        <v>0.76011581269044282</v>
      </c>
      <c r="G10" s="9">
        <f>HLOOKUP(Gráficos!$D$24,'PIB trim CCAA'!$U$2:$AL7,A10,FALSE)</f>
        <v>1.0668511917193202</v>
      </c>
      <c r="I10" s="9">
        <f>HLOOKUP(Gráficos!$B$43,'PIB trim CCAA'!$AN$2:$BE7,A10,FALSE)</f>
        <v>4.8105546030986268</v>
      </c>
      <c r="J10" s="9">
        <f>HLOOKUP(Gráficos!$D$43,'PIB trim CCAA'!$AN$2:$BE7,A10,FALSE)</f>
        <v>4.4973935963875888</v>
      </c>
    </row>
    <row r="11" spans="1:10" x14ac:dyDescent="0.25">
      <c r="A11">
        <f t="shared" si="0"/>
        <v>7</v>
      </c>
      <c r="B11" s="1">
        <v>200102</v>
      </c>
      <c r="C11" s="19">
        <f>HLOOKUP(Gráficos!$B$5,'PIB trim CCAA'!$B$2:$S8,A11,FALSE)</f>
        <v>85.367758201931707</v>
      </c>
      <c r="D11" s="19">
        <f>HLOOKUP(Gráficos!$D$5,'PIB trim CCAA'!$B$2:$S8,A11,FALSE)</f>
        <v>83.99876341543019</v>
      </c>
      <c r="F11" s="9">
        <f>HLOOKUP(Gráficos!$B$24,'PIB trim CCAA'!$U$2:$AL8,A11,FALSE)</f>
        <v>0.8621797252925667</v>
      </c>
      <c r="G11" s="9">
        <f>HLOOKUP(Gráficos!$D$24,'PIB trim CCAA'!$U$2:$AL8,A11,FALSE)</f>
        <v>0.74550160042872182</v>
      </c>
      <c r="I11" s="9">
        <f>HLOOKUP(Gráficos!$B$43,'PIB trim CCAA'!$AN$2:$BE8,A11,FALSE)</f>
        <v>3.8323396911564833</v>
      </c>
      <c r="J11" s="9">
        <f>HLOOKUP(Gráficos!$D$43,'PIB trim CCAA'!$AN$2:$BE8,A11,FALSE)</f>
        <v>3.9679814018210857</v>
      </c>
    </row>
    <row r="12" spans="1:10" x14ac:dyDescent="0.25">
      <c r="A12">
        <f t="shared" si="0"/>
        <v>8</v>
      </c>
      <c r="B12" s="1">
        <v>200103</v>
      </c>
      <c r="C12" s="19">
        <f>HLOOKUP(Gráficos!$B$5,'PIB trim CCAA'!$B$2:$S9,A12,FALSE)</f>
        <v>85.779599633322988</v>
      </c>
      <c r="D12" s="19">
        <f>HLOOKUP(Gráficos!$D$5,'PIB trim CCAA'!$B$2:$S9,A12,FALSE)</f>
        <v>84.781722410305534</v>
      </c>
      <c r="F12" s="9">
        <f>HLOOKUP(Gráficos!$B$24,'PIB trim CCAA'!$U$2:$AL9,A12,FALSE)</f>
        <v>0.48243205639428854</v>
      </c>
      <c r="G12" s="9">
        <f>HLOOKUP(Gráficos!$D$24,'PIB trim CCAA'!$U$2:$AL9,A12,FALSE)</f>
        <v>0.9321077633049013</v>
      </c>
      <c r="I12" s="9">
        <f>HLOOKUP(Gráficos!$B$43,'PIB trim CCAA'!$AN$2:$BE9,A12,FALSE)</f>
        <v>2.9766984023644527</v>
      </c>
      <c r="J12" s="9">
        <f>HLOOKUP(Gráficos!$D$43,'PIB trim CCAA'!$AN$2:$BE9,A12,FALSE)</f>
        <v>3.8161855314349014</v>
      </c>
    </row>
    <row r="13" spans="1:10" x14ac:dyDescent="0.25">
      <c r="A13">
        <f t="shared" si="0"/>
        <v>9</v>
      </c>
      <c r="B13" s="4">
        <v>200104</v>
      </c>
      <c r="C13" s="19">
        <f>HLOOKUP(Gráficos!$B$5,'PIB trim CCAA'!$B$2:$S10,A13,FALSE)</f>
        <v>87.096199781711334</v>
      </c>
      <c r="D13" s="19">
        <f>HLOOKUP(Gráficos!$D$5,'PIB trim CCAA'!$B$2:$S10,A13,FALSE)</f>
        <v>85.358488898846744</v>
      </c>
      <c r="F13" s="9">
        <f>HLOOKUP(Gráficos!$B$24,'PIB trim CCAA'!$U$2:$AL10,A13,FALSE)</f>
        <v>1.5348639466916891</v>
      </c>
      <c r="G13" s="9">
        <f>HLOOKUP(Gráficos!$D$24,'PIB trim CCAA'!$U$2:$AL10,A13,FALSE)</f>
        <v>0.68029579034725174</v>
      </c>
      <c r="I13" s="9">
        <f>HLOOKUP(Gráficos!$B$43,'PIB trim CCAA'!$AN$2:$BE10,A13,FALSE)</f>
        <v>3.6865291000285128</v>
      </c>
      <c r="J13" s="9">
        <f>HLOOKUP(Gráficos!$D$43,'PIB trim CCAA'!$AN$2:$BE10,A13,FALSE)</f>
        <v>3.4685169372470792</v>
      </c>
    </row>
    <row r="14" spans="1:10" x14ac:dyDescent="0.25">
      <c r="A14">
        <f t="shared" si="0"/>
        <v>10</v>
      </c>
      <c r="B14" s="1">
        <v>200201</v>
      </c>
      <c r="C14" s="19">
        <f>HLOOKUP(Gráficos!$B$5,'PIB trim CCAA'!$B$2:$S11,A14,FALSE)</f>
        <v>87.398537307431511</v>
      </c>
      <c r="D14" s="19">
        <f>HLOOKUP(Gráficos!$D$5,'PIB trim CCAA'!$B$2:$S11,A14,FALSE)</f>
        <v>85.726106903186263</v>
      </c>
      <c r="F14" s="9">
        <f>HLOOKUP(Gráficos!$B$24,'PIB trim CCAA'!$U$2:$AL11,A14,FALSE)</f>
        <v>0.34713055963166983</v>
      </c>
      <c r="G14" s="9">
        <f>HLOOKUP(Gráficos!$D$24,'PIB trim CCAA'!$U$2:$AL11,A14,FALSE)</f>
        <v>0.43067538926933047</v>
      </c>
      <c r="I14" s="9">
        <f>HLOOKUP(Gráficos!$B$43,'PIB trim CCAA'!$AN$2:$BE11,A14,FALSE)</f>
        <v>3.2615493636141135</v>
      </c>
      <c r="J14" s="9">
        <f>HLOOKUP(Gráficos!$D$43,'PIB trim CCAA'!$AN$2:$BE11,A14,FALSE)</f>
        <v>2.8172236000677309</v>
      </c>
    </row>
    <row r="15" spans="1:10" x14ac:dyDescent="0.25">
      <c r="A15">
        <f t="shared" si="0"/>
        <v>11</v>
      </c>
      <c r="B15" s="1">
        <v>200202</v>
      </c>
      <c r="C15" s="19">
        <f>HLOOKUP(Gráficos!$B$5,'PIB trim CCAA'!$B$2:$S12,A15,FALSE)</f>
        <v>88.357267271415694</v>
      </c>
      <c r="D15" s="19">
        <f>HLOOKUP(Gráficos!$D$5,'PIB trim CCAA'!$B$2:$S12,A15,FALSE)</f>
        <v>86.43003428139599</v>
      </c>
      <c r="F15" s="9">
        <f>HLOOKUP(Gráficos!$B$24,'PIB trim CCAA'!$U$2:$AL12,A15,FALSE)</f>
        <v>1.0969633972383042</v>
      </c>
      <c r="G15" s="9">
        <f>HLOOKUP(Gráficos!$D$24,'PIB trim CCAA'!$U$2:$AL12,A15,FALSE)</f>
        <v>0.82113536195536074</v>
      </c>
      <c r="I15" s="9">
        <f>HLOOKUP(Gráficos!$B$43,'PIB trim CCAA'!$AN$2:$BE12,A15,FALSE)</f>
        <v>3.5019182094632395</v>
      </c>
      <c r="J15" s="9">
        <f>HLOOKUP(Gráficos!$D$43,'PIB trim CCAA'!$AN$2:$BE12,A15,FALSE)</f>
        <v>2.8944126878886811</v>
      </c>
    </row>
    <row r="16" spans="1:10" x14ac:dyDescent="0.25">
      <c r="A16">
        <f t="shared" si="0"/>
        <v>12</v>
      </c>
      <c r="B16" s="1">
        <v>200203</v>
      </c>
      <c r="C16" s="19">
        <f>HLOOKUP(Gráficos!$B$5,'PIB trim CCAA'!$B$2:$S13,A16,FALSE)</f>
        <v>89.182663810230565</v>
      </c>
      <c r="D16" s="19">
        <f>HLOOKUP(Gráficos!$D$5,'PIB trim CCAA'!$B$2:$S13,A16,FALSE)</f>
        <v>86.963347861374217</v>
      </c>
      <c r="F16" s="9">
        <f>HLOOKUP(Gráficos!$B$24,'PIB trim CCAA'!$U$2:$AL13,A16,FALSE)</f>
        <v>0.9341580656624604</v>
      </c>
      <c r="G16" s="9">
        <f>HLOOKUP(Gráficos!$D$24,'PIB trim CCAA'!$U$2:$AL13,A16,FALSE)</f>
        <v>0.61704659082035818</v>
      </c>
      <c r="I16" s="9">
        <f>HLOOKUP(Gráficos!$B$43,'PIB trim CCAA'!$AN$2:$BE13,A16,FALSE)</f>
        <v>3.9672185361723011</v>
      </c>
      <c r="J16" s="9">
        <f>HLOOKUP(Gráficos!$D$43,'PIB trim CCAA'!$AN$2:$BE13,A16,FALSE)</f>
        <v>2.5732261495120312</v>
      </c>
    </row>
    <row r="17" spans="1:10" x14ac:dyDescent="0.25">
      <c r="A17">
        <f t="shared" si="0"/>
        <v>13</v>
      </c>
      <c r="B17" s="4">
        <v>200204</v>
      </c>
      <c r="C17" s="19">
        <f>HLOOKUP(Gráficos!$B$5,'PIB trim CCAA'!$B$2:$S14,A17,FALSE)</f>
        <v>89.833145596891896</v>
      </c>
      <c r="D17" s="19">
        <f>HLOOKUP(Gráficos!$D$5,'PIB trim CCAA'!$B$2:$S14,A17,FALSE)</f>
        <v>87.61417110651243</v>
      </c>
      <c r="F17" s="9">
        <f>HLOOKUP(Gráficos!$B$24,'PIB trim CCAA'!$U$2:$AL14,A17,FALSE)</f>
        <v>0.72938142781366899</v>
      </c>
      <c r="G17" s="9">
        <f>HLOOKUP(Gráficos!$D$24,'PIB trim CCAA'!$U$2:$AL14,A17,FALSE)</f>
        <v>0.74838798314857957</v>
      </c>
      <c r="I17" s="9">
        <f>HLOOKUP(Gráficos!$B$43,'PIB trim CCAA'!$AN$2:$BE14,A17,FALSE)</f>
        <v>3.1424399939838477</v>
      </c>
      <c r="J17" s="9">
        <f>HLOOKUP(Gráficos!$D$43,'PIB trim CCAA'!$AN$2:$BE14,A17,FALSE)</f>
        <v>2.6425985707628552</v>
      </c>
    </row>
    <row r="18" spans="1:10" x14ac:dyDescent="0.25">
      <c r="A18">
        <f t="shared" si="0"/>
        <v>14</v>
      </c>
      <c r="B18" s="1">
        <v>200301</v>
      </c>
      <c r="C18" s="19">
        <f>HLOOKUP(Gráficos!$B$5,'PIB trim CCAA'!$B$2:$S15,A18,FALSE)</f>
        <v>90.98277350693327</v>
      </c>
      <c r="D18" s="19">
        <f>HLOOKUP(Gráficos!$D$5,'PIB trim CCAA'!$B$2:$S15,A18,FALSE)</f>
        <v>88.434651046354958</v>
      </c>
      <c r="F18" s="9">
        <f>HLOOKUP(Gráficos!$B$24,'PIB trim CCAA'!$U$2:$AL15,A18,FALSE)</f>
        <v>1.2797368971137812</v>
      </c>
      <c r="G18" s="9">
        <f>HLOOKUP(Gráficos!$D$24,'PIB trim CCAA'!$U$2:$AL15,A18,FALSE)</f>
        <v>0.93646944264880183</v>
      </c>
      <c r="I18" s="9">
        <f>HLOOKUP(Gráficos!$B$43,'PIB trim CCAA'!$AN$2:$BE15,A18,FALSE)</f>
        <v>4.1010253831753607</v>
      </c>
      <c r="J18" s="9">
        <f>HLOOKUP(Gráficos!$D$43,'PIB trim CCAA'!$AN$2:$BE15,A18,FALSE)</f>
        <v>3.1595324236846078</v>
      </c>
    </row>
    <row r="19" spans="1:10" x14ac:dyDescent="0.25">
      <c r="A19">
        <f t="shared" si="0"/>
        <v>15</v>
      </c>
      <c r="B19" s="1">
        <v>200302</v>
      </c>
      <c r="C19" s="19">
        <f>HLOOKUP(Gráficos!$B$5,'PIB trim CCAA'!$B$2:$S16,A19,FALSE)</f>
        <v>91.915464389291074</v>
      </c>
      <c r="D19" s="19">
        <f>HLOOKUP(Gráficos!$D$5,'PIB trim CCAA'!$B$2:$S16,A19,FALSE)</f>
        <v>88.900749508884303</v>
      </c>
      <c r="F19" s="9">
        <f>HLOOKUP(Gráficos!$B$24,'PIB trim CCAA'!$U$2:$AL16,A19,FALSE)</f>
        <v>1.0251290946705849</v>
      </c>
      <c r="G19" s="9">
        <f>HLOOKUP(Gráficos!$D$24,'PIB trim CCAA'!$U$2:$AL16,A19,FALSE)</f>
        <v>0.52705410946329856</v>
      </c>
      <c r="I19" s="9">
        <f>HLOOKUP(Gráficos!$B$43,'PIB trim CCAA'!$AN$2:$BE16,A19,FALSE)</f>
        <v>4.0270565486654419</v>
      </c>
      <c r="J19" s="9">
        <f>HLOOKUP(Gráficos!$D$43,'PIB trim CCAA'!$AN$2:$BE16,A19,FALSE)</f>
        <v>2.8586303916578792</v>
      </c>
    </row>
    <row r="20" spans="1:10" x14ac:dyDescent="0.25">
      <c r="A20">
        <f t="shared" si="0"/>
        <v>16</v>
      </c>
      <c r="B20" s="1">
        <v>200303</v>
      </c>
      <c r="C20" s="19">
        <f>HLOOKUP(Gráficos!$B$5,'PIB trim CCAA'!$B$2:$S17,A20,FALSE)</f>
        <v>92.833969328458281</v>
      </c>
      <c r="D20" s="19">
        <f>HLOOKUP(Gráficos!$D$5,'PIB trim CCAA'!$B$2:$S17,A20,FALSE)</f>
        <v>89.487478229893995</v>
      </c>
      <c r="F20" s="9">
        <f>HLOOKUP(Gráficos!$B$24,'PIB trim CCAA'!$U$2:$AL17,A20,FALSE)</f>
        <v>0.99929314971096694</v>
      </c>
      <c r="G20" s="9">
        <f>HLOOKUP(Gráficos!$D$24,'PIB trim CCAA'!$U$2:$AL17,A20,FALSE)</f>
        <v>0.65998174846777502</v>
      </c>
      <c r="I20" s="9">
        <f>HLOOKUP(Gráficos!$B$43,'PIB trim CCAA'!$AN$2:$BE17,A20,FALSE)</f>
        <v>4.0941875497206848</v>
      </c>
      <c r="J20" s="9">
        <f>HLOOKUP(Gráficos!$D$43,'PIB trim CCAA'!$AN$2:$BE17,A20,FALSE)</f>
        <v>2.9025220746370373</v>
      </c>
    </row>
    <row r="21" spans="1:10" x14ac:dyDescent="0.25">
      <c r="A21">
        <f t="shared" si="0"/>
        <v>17</v>
      </c>
      <c r="B21" s="4">
        <v>200304</v>
      </c>
      <c r="C21" s="19">
        <f>HLOOKUP(Gráficos!$B$5,'PIB trim CCAA'!$B$2:$S18,A21,FALSE)</f>
        <v>92.978779483884864</v>
      </c>
      <c r="D21" s="19">
        <f>HLOOKUP(Gráficos!$D$5,'PIB trim CCAA'!$B$2:$S18,A21,FALSE)</f>
        <v>90.250079524980109</v>
      </c>
      <c r="F21" s="9">
        <f>HLOOKUP(Gráficos!$B$24,'PIB trim CCAA'!$U$2:$AL18,A21,FALSE)</f>
        <v>0.15598832676670948</v>
      </c>
      <c r="G21" s="9">
        <f>HLOOKUP(Gráficos!$D$24,'PIB trim CCAA'!$U$2:$AL18,A21,FALSE)</f>
        <v>0.85218771404753646</v>
      </c>
      <c r="I21" s="9">
        <f>HLOOKUP(Gráficos!$B$43,'PIB trim CCAA'!$AN$2:$BE18,A21,FALSE)</f>
        <v>3.5016405872152934</v>
      </c>
      <c r="J21" s="9">
        <f>HLOOKUP(Gráficos!$D$43,'PIB trim CCAA'!$AN$2:$BE18,A21,FALSE)</f>
        <v>3.0085411813840057</v>
      </c>
    </row>
    <row r="22" spans="1:10" x14ac:dyDescent="0.25">
      <c r="A22">
        <f t="shared" si="0"/>
        <v>18</v>
      </c>
      <c r="B22" s="1">
        <v>200401</v>
      </c>
      <c r="C22" s="19">
        <f>HLOOKUP(Gráficos!$B$5,'PIB trim CCAA'!$B$2:$S19,A22,FALSE)</f>
        <v>93.866681636000251</v>
      </c>
      <c r="D22" s="19">
        <f>HLOOKUP(Gráficos!$D$5,'PIB trim CCAA'!$B$2:$S19,A22,FALSE)</f>
        <v>90.799313132919607</v>
      </c>
      <c r="F22" s="9">
        <f>HLOOKUP(Gráficos!$B$24,'PIB trim CCAA'!$U$2:$AL19,A22,FALSE)</f>
        <v>0.95495139540875407</v>
      </c>
      <c r="G22" s="9">
        <f>HLOOKUP(Gráficos!$D$24,'PIB trim CCAA'!$U$2:$AL19,A22,FALSE)</f>
        <v>0.60856855842157387</v>
      </c>
      <c r="I22" s="9">
        <f>HLOOKUP(Gráficos!$B$43,'PIB trim CCAA'!$AN$2:$BE19,A22,FALSE)</f>
        <v>3.1697298487468162</v>
      </c>
      <c r="J22" s="9">
        <f>HLOOKUP(Gráficos!$D$43,'PIB trim CCAA'!$AN$2:$BE19,A22,FALSE)</f>
        <v>2.6739089922174886</v>
      </c>
    </row>
    <row r="23" spans="1:10" x14ac:dyDescent="0.25">
      <c r="A23">
        <f t="shared" si="0"/>
        <v>19</v>
      </c>
      <c r="B23" s="1">
        <v>200402</v>
      </c>
      <c r="C23" s="19">
        <f>HLOOKUP(Gráficos!$B$5,'PIB trim CCAA'!$B$2:$S20,A23,FALSE)</f>
        <v>94.718772615903333</v>
      </c>
      <c r="D23" s="19">
        <f>HLOOKUP(Gráficos!$D$5,'PIB trim CCAA'!$B$2:$S20,A23,FALSE)</f>
        <v>91.692131961526528</v>
      </c>
      <c r="F23" s="9">
        <f>HLOOKUP(Gráficos!$B$24,'PIB trim CCAA'!$U$2:$AL20,A23,FALSE)</f>
        <v>0.90776723439245366</v>
      </c>
      <c r="G23" s="9">
        <f>HLOOKUP(Gráficos!$D$24,'PIB trim CCAA'!$U$2:$AL20,A23,FALSE)</f>
        <v>0.98328808644172483</v>
      </c>
      <c r="I23" s="9">
        <f>HLOOKUP(Gráficos!$B$43,'PIB trim CCAA'!$AN$2:$BE20,A23,FALSE)</f>
        <v>3.0498765852276621</v>
      </c>
      <c r="J23" s="9">
        <f>HLOOKUP(Gráficos!$D$43,'PIB trim CCAA'!$AN$2:$BE20,A23,FALSE)</f>
        <v>3.1398862979926445</v>
      </c>
    </row>
    <row r="24" spans="1:10" x14ac:dyDescent="0.25">
      <c r="A24">
        <f t="shared" si="0"/>
        <v>20</v>
      </c>
      <c r="B24" s="1">
        <v>200403</v>
      </c>
      <c r="C24" s="19">
        <f>HLOOKUP(Gráficos!$B$5,'PIB trim CCAA'!$B$2:$S21,A24,FALSE)</f>
        <v>95.783527777085752</v>
      </c>
      <c r="D24" s="19">
        <f>HLOOKUP(Gráficos!$D$5,'PIB trim CCAA'!$B$2:$S21,A24,FALSE)</f>
        <v>92.555156071267575</v>
      </c>
      <c r="F24" s="9">
        <f>HLOOKUP(Gráficos!$B$24,'PIB trim CCAA'!$U$2:$AL21,A24,FALSE)</f>
        <v>1.1241226335355181</v>
      </c>
      <c r="G24" s="9">
        <f>HLOOKUP(Gráficos!$D$24,'PIB trim CCAA'!$U$2:$AL21,A24,FALSE)</f>
        <v>0.94121937322078075</v>
      </c>
      <c r="I24" s="9">
        <f>HLOOKUP(Gráficos!$B$43,'PIB trim CCAA'!$AN$2:$BE21,A24,FALSE)</f>
        <v>3.1772404756189587</v>
      </c>
      <c r="J24" s="9">
        <f>HLOOKUP(Gráficos!$D$43,'PIB trim CCAA'!$AN$2:$BE21,A24,FALSE)</f>
        <v>3.4280526192644434</v>
      </c>
    </row>
    <row r="25" spans="1:10" x14ac:dyDescent="0.25">
      <c r="A25">
        <f t="shared" si="0"/>
        <v>21</v>
      </c>
      <c r="B25" s="4">
        <v>200404</v>
      </c>
      <c r="C25" s="19">
        <f>HLOOKUP(Gráficos!$B$5,'PIB trim CCAA'!$B$2:$S22,A25,FALSE)</f>
        <v>96.687079609533555</v>
      </c>
      <c r="D25" s="19">
        <f>HLOOKUP(Gráficos!$D$5,'PIB trim CCAA'!$B$2:$S22,A25,FALSE)</f>
        <v>93.176961449756007</v>
      </c>
      <c r="F25" s="9">
        <f>HLOOKUP(Gráficos!$B$24,'PIB trim CCAA'!$U$2:$AL22,A25,FALSE)</f>
        <v>0.94332695132153255</v>
      </c>
      <c r="G25" s="9">
        <f>HLOOKUP(Gráficos!$D$24,'PIB trim CCAA'!$U$2:$AL22,A25,FALSE)</f>
        <v>0.67182143586861365</v>
      </c>
      <c r="I25" s="9">
        <f>HLOOKUP(Gráficos!$B$43,'PIB trim CCAA'!$AN$2:$BE22,A25,FALSE)</f>
        <v>3.9883295373773109</v>
      </c>
      <c r="J25" s="9">
        <f>HLOOKUP(Gráficos!$D$43,'PIB trim CCAA'!$AN$2:$BE22,A25,FALSE)</f>
        <v>3.2430796074431889</v>
      </c>
    </row>
    <row r="26" spans="1:10" x14ac:dyDescent="0.25">
      <c r="A26">
        <f t="shared" si="0"/>
        <v>22</v>
      </c>
      <c r="B26" s="1">
        <v>200501</v>
      </c>
      <c r="C26" s="19">
        <f>HLOOKUP(Gráficos!$B$5,'PIB trim CCAA'!$B$2:$S23,A26,FALSE)</f>
        <v>98.210841248834228</v>
      </c>
      <c r="D26" s="19">
        <f>HLOOKUP(Gráficos!$D$5,'PIB trim CCAA'!$B$2:$S23,A26,FALSE)</f>
        <v>94.091566051195343</v>
      </c>
      <c r="F26" s="9">
        <f>HLOOKUP(Gráficos!$B$24,'PIB trim CCAA'!$U$2:$AL23,A26,FALSE)</f>
        <v>1.5759723485850641</v>
      </c>
      <c r="G26" s="9">
        <f>HLOOKUP(Gráficos!$D$24,'PIB trim CCAA'!$U$2:$AL23,A26,FALSE)</f>
        <v>0.98157805020560041</v>
      </c>
      <c r="I26" s="9">
        <f>HLOOKUP(Gráficos!$B$43,'PIB trim CCAA'!$AN$2:$BE23,A26,FALSE)</f>
        <v>4.6280102131232459</v>
      </c>
      <c r="J26" s="9">
        <f>HLOOKUP(Gráficos!$D$43,'PIB trim CCAA'!$AN$2:$BE23,A26,FALSE)</f>
        <v>3.6258566333605025</v>
      </c>
    </row>
    <row r="27" spans="1:10" x14ac:dyDescent="0.25">
      <c r="A27">
        <f t="shared" si="0"/>
        <v>23</v>
      </c>
      <c r="B27" s="1">
        <v>200502</v>
      </c>
      <c r="C27" s="19">
        <f>HLOOKUP(Gráficos!$B$5,'PIB trim CCAA'!$B$2:$S24,A27,FALSE)</f>
        <v>98.230686408910486</v>
      </c>
      <c r="D27" s="19">
        <f>HLOOKUP(Gráficos!$D$5,'PIB trim CCAA'!$B$2:$S24,A27,FALSE)</f>
        <v>94.927624807742049</v>
      </c>
      <c r="F27" s="9">
        <f>HLOOKUP(Gráficos!$B$24,'PIB trim CCAA'!$U$2:$AL24,A27,FALSE)</f>
        <v>2.020668983577778E-2</v>
      </c>
      <c r="G27" s="9">
        <f>HLOOKUP(Gráficos!$D$24,'PIB trim CCAA'!$U$2:$AL24,A27,FALSE)</f>
        <v>0.88855865794794653</v>
      </c>
      <c r="I27" s="9">
        <f>HLOOKUP(Gráficos!$B$43,'PIB trim CCAA'!$AN$2:$BE24,A27,FALSE)</f>
        <v>3.7077273026419055</v>
      </c>
      <c r="J27" s="9">
        <f>HLOOKUP(Gráficos!$D$43,'PIB trim CCAA'!$AN$2:$BE24,A27,FALSE)</f>
        <v>3.5286482896625282</v>
      </c>
    </row>
    <row r="28" spans="1:10" x14ac:dyDescent="0.25">
      <c r="A28">
        <f t="shared" si="0"/>
        <v>24</v>
      </c>
      <c r="B28" s="1">
        <v>200503</v>
      </c>
      <c r="C28" s="19">
        <f>HLOOKUP(Gráficos!$B$5,'PIB trim CCAA'!$B$2:$S25,A28,FALSE)</f>
        <v>98.571184895505993</v>
      </c>
      <c r="D28" s="19">
        <f>HLOOKUP(Gráficos!$D$5,'PIB trim CCAA'!$B$2:$S25,A28,FALSE)</f>
        <v>95.846067568691041</v>
      </c>
      <c r="F28" s="9">
        <f>HLOOKUP(Gráficos!$B$24,'PIB trim CCAA'!$U$2:$AL25,A28,FALSE)</f>
        <v>0.34663148456286486</v>
      </c>
      <c r="G28" s="9">
        <f>HLOOKUP(Gráficos!$D$24,'PIB trim CCAA'!$U$2:$AL25,A28,FALSE)</f>
        <v>0.96751895226403484</v>
      </c>
      <c r="I28" s="9">
        <f>HLOOKUP(Gráficos!$B$43,'PIB trim CCAA'!$AN$2:$BE25,A28,FALSE)</f>
        <v>2.9103721517836245</v>
      </c>
      <c r="J28" s="9">
        <f>HLOOKUP(Gráficos!$D$43,'PIB trim CCAA'!$AN$2:$BE25,A28,FALSE)</f>
        <v>3.5556220065033006</v>
      </c>
    </row>
    <row r="29" spans="1:10" x14ac:dyDescent="0.25">
      <c r="A29">
        <f t="shared" si="0"/>
        <v>25</v>
      </c>
      <c r="B29" s="4">
        <v>200504</v>
      </c>
      <c r="C29" s="19">
        <f>HLOOKUP(Gráficos!$B$5,'PIB trim CCAA'!$B$2:$S26,A29,FALSE)</f>
        <v>99.145445330648201</v>
      </c>
      <c r="D29" s="19">
        <f>HLOOKUP(Gráficos!$D$5,'PIB trim CCAA'!$B$2:$S26,A29,FALSE)</f>
        <v>96.806010176721969</v>
      </c>
      <c r="F29" s="9">
        <f>HLOOKUP(Gráficos!$B$24,'PIB trim CCAA'!$U$2:$AL26,A29,FALSE)</f>
        <v>0.58258449033656845</v>
      </c>
      <c r="G29" s="9">
        <f>HLOOKUP(Gráficos!$D$24,'PIB trim CCAA'!$U$2:$AL26,A29,FALSE)</f>
        <v>1.0015461587330687</v>
      </c>
      <c r="I29" s="9">
        <f>HLOOKUP(Gráficos!$B$43,'PIB trim CCAA'!$AN$2:$BE26,A29,FALSE)</f>
        <v>2.5426000361606249</v>
      </c>
      <c r="J29" s="9">
        <f>HLOOKUP(Gráficos!$D$43,'PIB trim CCAA'!$AN$2:$BE26,A29,FALSE)</f>
        <v>3.8947918782722413</v>
      </c>
    </row>
    <row r="30" spans="1:10" x14ac:dyDescent="0.25">
      <c r="A30">
        <f t="shared" si="0"/>
        <v>26</v>
      </c>
      <c r="B30" s="1">
        <v>200601</v>
      </c>
      <c r="C30" s="19">
        <f>HLOOKUP(Gráficos!$B$5,'PIB trim CCAA'!$B$2:$S27,A30,FALSE)</f>
        <v>100.60731397882698</v>
      </c>
      <c r="D30" s="19">
        <f>HLOOKUP(Gráficos!$D$5,'PIB trim CCAA'!$B$2:$S27,A30,FALSE)</f>
        <v>97.919781060465468</v>
      </c>
      <c r="F30" s="9">
        <f>HLOOKUP(Gráficos!$B$24,'PIB trim CCAA'!$U$2:$AL27,A30,FALSE)</f>
        <v>1.4744687900724696</v>
      </c>
      <c r="G30" s="9">
        <f>HLOOKUP(Gráficos!$D$24,'PIB trim CCAA'!$U$2:$AL27,A30,FALSE)</f>
        <v>1.1505183218586179</v>
      </c>
      <c r="I30" s="9">
        <f>HLOOKUP(Gráficos!$B$43,'PIB trim CCAA'!$AN$2:$BE27,A30,FALSE)</f>
        <v>2.4401305390724382</v>
      </c>
      <c r="J30" s="9">
        <f>HLOOKUP(Gráficos!$D$43,'PIB trim CCAA'!$AN$2:$BE27,A30,FALSE)</f>
        <v>4.0686059016035392</v>
      </c>
    </row>
    <row r="31" spans="1:10" x14ac:dyDescent="0.25">
      <c r="A31">
        <f t="shared" si="0"/>
        <v>27</v>
      </c>
      <c r="B31" s="1">
        <v>200602</v>
      </c>
      <c r="C31" s="19">
        <f>HLOOKUP(Gráficos!$B$5,'PIB trim CCAA'!$B$2:$S28,A31,FALSE)</f>
        <v>101.96917678230483</v>
      </c>
      <c r="D31" s="19">
        <f>HLOOKUP(Gráficos!$D$5,'PIB trim CCAA'!$B$2:$S28,A31,FALSE)</f>
        <v>98.874892951498239</v>
      </c>
      <c r="F31" s="9">
        <f>HLOOKUP(Gráficos!$B$24,'PIB trim CCAA'!$U$2:$AL28,A31,FALSE)</f>
        <v>1.3536419467121918</v>
      </c>
      <c r="G31" s="9">
        <f>HLOOKUP(Gráficos!$D$24,'PIB trim CCAA'!$U$2:$AL28,A31,FALSE)</f>
        <v>0.97540239641977777</v>
      </c>
      <c r="I31" s="9">
        <f>HLOOKUP(Gráficos!$B$43,'PIB trim CCAA'!$AN$2:$BE28,A31,FALSE)</f>
        <v>3.8058273947429333</v>
      </c>
      <c r="J31" s="9">
        <f>HLOOKUP(Gráficos!$D$43,'PIB trim CCAA'!$AN$2:$BE28,A31,FALSE)</f>
        <v>4.1581869890357392</v>
      </c>
    </row>
    <row r="32" spans="1:10" x14ac:dyDescent="0.25">
      <c r="A32">
        <f t="shared" si="0"/>
        <v>28</v>
      </c>
      <c r="B32" s="1">
        <v>200603</v>
      </c>
      <c r="C32" s="19">
        <f>HLOOKUP(Gráficos!$B$5,'PIB trim CCAA'!$B$2:$S29,A32,FALSE)</f>
        <v>103.1607616845002</v>
      </c>
      <c r="D32" s="19">
        <f>HLOOKUP(Gráficos!$D$5,'PIB trim CCAA'!$B$2:$S29,A32,FALSE)</f>
        <v>99.794293735031815</v>
      </c>
      <c r="F32" s="9">
        <f>HLOOKUP(Gráficos!$B$24,'PIB trim CCAA'!$U$2:$AL29,A32,FALSE)</f>
        <v>1.1685736217516896</v>
      </c>
      <c r="G32" s="9">
        <f>HLOOKUP(Gráficos!$D$24,'PIB trim CCAA'!$U$2:$AL29,A32,FALSE)</f>
        <v>0.92986273470310188</v>
      </c>
      <c r="I32" s="9">
        <f>HLOOKUP(Gráficos!$B$43,'PIB trim CCAA'!$AN$2:$BE29,A32,FALSE)</f>
        <v>4.6561039048679032</v>
      </c>
      <c r="J32" s="9">
        <f>HLOOKUP(Gráficos!$D$43,'PIB trim CCAA'!$AN$2:$BE29,A32,FALSE)</f>
        <v>4.1193407997789366</v>
      </c>
    </row>
    <row r="33" spans="1:10" x14ac:dyDescent="0.25">
      <c r="A33">
        <f t="shared" si="0"/>
        <v>29</v>
      </c>
      <c r="B33" s="4">
        <v>200604</v>
      </c>
      <c r="C33" s="19">
        <f>HLOOKUP(Gráficos!$B$5,'PIB trim CCAA'!$B$2:$S30,A33,FALSE)</f>
        <v>104.22149220723196</v>
      </c>
      <c r="D33" s="19">
        <f>HLOOKUP(Gráficos!$D$5,'PIB trim CCAA'!$B$2:$S30,A33,FALSE)</f>
        <v>100.74124206337915</v>
      </c>
      <c r="F33" s="9">
        <f>HLOOKUP(Gráficos!$B$24,'PIB trim CCAA'!$U$2:$AL30,A33,FALSE)</f>
        <v>1.0282306037792122</v>
      </c>
      <c r="G33" s="9">
        <f>HLOOKUP(Gráficos!$D$24,'PIB trim CCAA'!$U$2:$AL30,A33,FALSE)</f>
        <v>0.94890027566267854</v>
      </c>
      <c r="I33" s="9">
        <f>HLOOKUP(Gráficos!$B$43,'PIB trim CCAA'!$AN$2:$BE30,A33,FALSE)</f>
        <v>5.119798352466165</v>
      </c>
      <c r="J33" s="9">
        <f>HLOOKUP(Gráficos!$D$43,'PIB trim CCAA'!$AN$2:$BE30,A33,FALSE)</f>
        <v>4.0650698024567999</v>
      </c>
    </row>
    <row r="34" spans="1:10" x14ac:dyDescent="0.25">
      <c r="A34">
        <f t="shared" si="0"/>
        <v>30</v>
      </c>
      <c r="B34" s="1">
        <v>200701</v>
      </c>
      <c r="C34" s="19">
        <f>HLOOKUP(Gráficos!$B$5,'PIB trim CCAA'!$B$2:$S31,A34,FALSE)</f>
        <v>104.67610757569896</v>
      </c>
      <c r="D34" s="19">
        <f>HLOOKUP(Gráficos!$D$5,'PIB trim CCAA'!$B$2:$S31,A34,FALSE)</f>
        <v>101.66839587178214</v>
      </c>
      <c r="F34" s="9">
        <f>HLOOKUP(Gráficos!$B$24,'PIB trim CCAA'!$U$2:$AL31,A34,FALSE)</f>
        <v>0.43620117006486492</v>
      </c>
      <c r="G34" s="9">
        <f>HLOOKUP(Gráficos!$D$24,'PIB trim CCAA'!$U$2:$AL31,A34,FALSE)</f>
        <v>0.92033192108122996</v>
      </c>
      <c r="I34" s="9">
        <f>HLOOKUP(Gráficos!$B$43,'PIB trim CCAA'!$AN$2:$BE31,A34,FALSE)</f>
        <v>4.0442324081212178</v>
      </c>
      <c r="J34" s="9">
        <f>HLOOKUP(Gráficos!$D$43,'PIB trim CCAA'!$AN$2:$BE31,A34,FALSE)</f>
        <v>3.8282508097132073</v>
      </c>
    </row>
    <row r="35" spans="1:10" x14ac:dyDescent="0.25">
      <c r="A35">
        <f t="shared" si="0"/>
        <v>31</v>
      </c>
      <c r="B35" s="1">
        <v>200702</v>
      </c>
      <c r="C35" s="19">
        <f>HLOOKUP(Gráficos!$B$5,'PIB trim CCAA'!$B$2:$S32,A35,FALSE)</f>
        <v>105.60251211210355</v>
      </c>
      <c r="D35" s="19">
        <f>HLOOKUP(Gráficos!$D$5,'PIB trim CCAA'!$B$2:$S32,A35,FALSE)</f>
        <v>102.58615416667573</v>
      </c>
      <c r="F35" s="9">
        <f>HLOOKUP(Gráficos!$B$24,'PIB trim CCAA'!$U$2:$AL32,A35,FALSE)</f>
        <v>0.88502004694304137</v>
      </c>
      <c r="G35" s="9">
        <f>HLOOKUP(Gráficos!$D$24,'PIB trim CCAA'!$U$2:$AL32,A35,FALSE)</f>
        <v>0.9026977233426603</v>
      </c>
      <c r="I35" s="9">
        <f>HLOOKUP(Gráficos!$B$43,'PIB trim CCAA'!$AN$2:$BE32,A35,FALSE)</f>
        <v>3.5631702093227302</v>
      </c>
      <c r="J35" s="9">
        <f>HLOOKUP(Gráficos!$D$43,'PIB trim CCAA'!$AN$2:$BE32,A35,FALSE)</f>
        <v>3.7534920184419285</v>
      </c>
    </row>
    <row r="36" spans="1:10" x14ac:dyDescent="0.25">
      <c r="A36">
        <f t="shared" si="0"/>
        <v>32</v>
      </c>
      <c r="B36" s="1">
        <v>200703</v>
      </c>
      <c r="C36" s="19">
        <f>HLOOKUP(Gráficos!$B$5,'PIB trim CCAA'!$B$2:$S33,A36,FALSE)</f>
        <v>106.90941072337719</v>
      </c>
      <c r="D36" s="19">
        <f>HLOOKUP(Gráficos!$D$5,'PIB trim CCAA'!$B$2:$S33,A36,FALSE)</f>
        <v>103.37351585007909</v>
      </c>
      <c r="F36" s="9">
        <f>HLOOKUP(Gráficos!$B$24,'PIB trim CCAA'!$U$2:$AL33,A36,FALSE)</f>
        <v>1.2375639415530992</v>
      </c>
      <c r="G36" s="9">
        <f>HLOOKUP(Gráficos!$D$24,'PIB trim CCAA'!$U$2:$AL33,A36,FALSE)</f>
        <v>0.76751262370564621</v>
      </c>
      <c r="I36" s="9">
        <f>HLOOKUP(Gráficos!$B$43,'PIB trim CCAA'!$AN$2:$BE33,A36,FALSE)</f>
        <v>3.6337934866568666</v>
      </c>
      <c r="J36" s="9">
        <f>HLOOKUP(Gráficos!$D$43,'PIB trim CCAA'!$AN$2:$BE33,A36,FALSE)</f>
        <v>3.5865999758970313</v>
      </c>
    </row>
    <row r="37" spans="1:10" x14ac:dyDescent="0.25">
      <c r="A37">
        <f t="shared" si="0"/>
        <v>33</v>
      </c>
      <c r="B37" s="4">
        <v>200704</v>
      </c>
      <c r="C37" s="19">
        <f>HLOOKUP(Gráficos!$B$5,'PIB trim CCAA'!$B$2:$S34,A37,FALSE)</f>
        <v>107.10148626145521</v>
      </c>
      <c r="D37" s="19">
        <f>HLOOKUP(Gráficos!$D$5,'PIB trim CCAA'!$B$2:$S34,A37,FALSE)</f>
        <v>104.0247692599234</v>
      </c>
      <c r="F37" s="9">
        <f>HLOOKUP(Gráficos!$B$24,'PIB trim CCAA'!$U$2:$AL34,A37,FALSE)</f>
        <v>0.17966195564860232</v>
      </c>
      <c r="G37" s="9">
        <f>HLOOKUP(Gráficos!$D$24,'PIB trim CCAA'!$U$2:$AL34,A37,FALSE)</f>
        <v>0.63000025150428129</v>
      </c>
      <c r="I37" s="9">
        <f>HLOOKUP(Gráficos!$B$43,'PIB trim CCAA'!$AN$2:$BE34,A37,FALSE)</f>
        <v>2.7633398766702788</v>
      </c>
      <c r="J37" s="9">
        <f>HLOOKUP(Gráficos!$D$43,'PIB trim CCAA'!$AN$2:$BE34,A37,FALSE)</f>
        <v>3.2593673944167678</v>
      </c>
    </row>
    <row r="38" spans="1:10" x14ac:dyDescent="0.25">
      <c r="A38">
        <f t="shared" si="0"/>
        <v>34</v>
      </c>
      <c r="B38" s="1">
        <v>200801</v>
      </c>
      <c r="C38" s="19">
        <f>HLOOKUP(Gráficos!$B$5,'PIB trim CCAA'!$B$2:$S35,A38,FALSE)</f>
        <v>107.09360963830828</v>
      </c>
      <c r="D38" s="19">
        <f>HLOOKUP(Gráficos!$D$5,'PIB trim CCAA'!$B$2:$S35,A38,FALSE)</f>
        <v>104.25502821198391</v>
      </c>
      <c r="F38" s="9">
        <f>HLOOKUP(Gráficos!$B$24,'PIB trim CCAA'!$U$2:$AL35,A38,FALSE)</f>
        <v>-7.3543546610488342E-3</v>
      </c>
      <c r="G38" s="9">
        <f>HLOOKUP(Gráficos!$D$24,'PIB trim CCAA'!$U$2:$AL35,A38,FALSE)</f>
        <v>0.22135012045561009</v>
      </c>
      <c r="I38" s="9">
        <f>HLOOKUP(Gráficos!$B$43,'PIB trim CCAA'!$AN$2:$BE35,A38,FALSE)</f>
        <v>2.3095070294441689</v>
      </c>
      <c r="J38" s="9">
        <f>HLOOKUP(Gráficos!$D$43,'PIB trim CCAA'!$AN$2:$BE35,A38,FALSE)</f>
        <v>2.5441852583804714</v>
      </c>
    </row>
    <row r="39" spans="1:10" x14ac:dyDescent="0.25">
      <c r="A39">
        <f t="shared" si="0"/>
        <v>35</v>
      </c>
      <c r="B39" s="1">
        <v>200802</v>
      </c>
      <c r="C39" s="19">
        <f>HLOOKUP(Gráficos!$B$5,'PIB trim CCAA'!$B$2:$S36,A39,FALSE)</f>
        <v>106.69897917126173</v>
      </c>
      <c r="D39" s="19">
        <f>HLOOKUP(Gráficos!$D$5,'PIB trim CCAA'!$B$2:$S36,A39,FALSE)</f>
        <v>104.3753824196276</v>
      </c>
      <c r="F39" s="9">
        <f>HLOOKUP(Gráficos!$B$24,'PIB trim CCAA'!$U$2:$AL36,A39,FALSE)</f>
        <v>-0.36849114375671066</v>
      </c>
      <c r="G39" s="9">
        <f>HLOOKUP(Gráficos!$D$24,'PIB trim CCAA'!$U$2:$AL36,A39,FALSE)</f>
        <v>0.11544211316021347</v>
      </c>
      <c r="I39" s="9">
        <f>HLOOKUP(Gráficos!$B$43,'PIB trim CCAA'!$AN$2:$BE36,A39,FALSE)</f>
        <v>1.0382963787776145</v>
      </c>
      <c r="J39" s="9">
        <f>HLOOKUP(Gráficos!$D$43,'PIB trim CCAA'!$AN$2:$BE36,A39,FALSE)</f>
        <v>1.7441225548282535</v>
      </c>
    </row>
    <row r="40" spans="1:10" x14ac:dyDescent="0.25">
      <c r="A40">
        <f t="shared" si="0"/>
        <v>36</v>
      </c>
      <c r="B40" s="1">
        <v>200803</v>
      </c>
      <c r="C40" s="19">
        <f>HLOOKUP(Gráficos!$B$5,'PIB trim CCAA'!$B$2:$S37,A40,FALSE)</f>
        <v>106.53021637049612</v>
      </c>
      <c r="D40" s="19">
        <f>HLOOKUP(Gráficos!$D$5,'PIB trim CCAA'!$B$2:$S37,A40,FALSE)</f>
        <v>104.18472320302381</v>
      </c>
      <c r="F40" s="9">
        <f>HLOOKUP(Gráficos!$B$24,'PIB trim CCAA'!$U$2:$AL37,A40,FALSE)</f>
        <v>-0.15816721216678209</v>
      </c>
      <c r="G40" s="9">
        <f>HLOOKUP(Gráficos!$D$24,'PIB trim CCAA'!$U$2:$AL37,A40,FALSE)</f>
        <v>-0.18266684364064423</v>
      </c>
      <c r="I40" s="9">
        <f>HLOOKUP(Gráficos!$B$43,'PIB trim CCAA'!$AN$2:$BE37,A40,FALSE)</f>
        <v>-0.35468753434833022</v>
      </c>
      <c r="J40" s="9">
        <f>HLOOKUP(Gráficos!$D$43,'PIB trim CCAA'!$AN$2:$BE37,A40,FALSE)</f>
        <v>0.78473421966338552</v>
      </c>
    </row>
    <row r="41" spans="1:10" x14ac:dyDescent="0.25">
      <c r="A41">
        <f t="shared" si="0"/>
        <v>37</v>
      </c>
      <c r="B41" s="4">
        <v>200804</v>
      </c>
      <c r="C41" s="19">
        <f>HLOOKUP(Gráficos!$B$5,'PIB trim CCAA'!$B$2:$S38,A41,FALSE)</f>
        <v>104.77814123158385</v>
      </c>
      <c r="D41" s="19">
        <f>HLOOKUP(Gráficos!$D$5,'PIB trim CCAA'!$B$2:$S38,A41,FALSE)</f>
        <v>102.48944644114951</v>
      </c>
      <c r="F41" s="9">
        <f>HLOOKUP(Gráficos!$B$24,'PIB trim CCAA'!$U$2:$AL38,A41,FALSE)</f>
        <v>-1.6446743455573398</v>
      </c>
      <c r="G41" s="9">
        <f>HLOOKUP(Gráficos!$D$24,'PIB trim CCAA'!$U$2:$AL38,A41,FALSE)</f>
        <v>-1.627183630915563</v>
      </c>
      <c r="I41" s="9">
        <f>HLOOKUP(Gráficos!$B$43,'PIB trim CCAA'!$AN$2:$BE38,A41,FALSE)</f>
        <v>-2.1692929864667199</v>
      </c>
      <c r="J41" s="9">
        <f>HLOOKUP(Gráficos!$D$43,'PIB trim CCAA'!$AN$2:$BE38,A41,FALSE)</f>
        <v>-1.475920427122146</v>
      </c>
    </row>
    <row r="42" spans="1:10" x14ac:dyDescent="0.25">
      <c r="A42">
        <f t="shared" si="0"/>
        <v>38</v>
      </c>
      <c r="B42" s="1">
        <v>200901</v>
      </c>
      <c r="C42" s="19">
        <f>HLOOKUP(Gráficos!$B$5,'PIB trim CCAA'!$B$2:$S39,A42,FALSE)</f>
        <v>102.30634165109855</v>
      </c>
      <c r="D42" s="19">
        <f>HLOOKUP(Gráficos!$D$5,'PIB trim CCAA'!$B$2:$S39,A42,FALSE)</f>
        <v>99.82446382703769</v>
      </c>
      <c r="F42" s="9">
        <f>HLOOKUP(Gráficos!$B$24,'PIB trim CCAA'!$U$2:$AL39,A42,FALSE)</f>
        <v>-2.3590794333925524</v>
      </c>
      <c r="G42" s="9">
        <f>HLOOKUP(Gráficos!$D$24,'PIB trim CCAA'!$U$2:$AL39,A42,FALSE)</f>
        <v>-2.6002507640063066</v>
      </c>
      <c r="I42" s="9">
        <f>HLOOKUP(Gráficos!$B$43,'PIB trim CCAA'!$AN$2:$BE39,A42,FALSE)</f>
        <v>-4.4701714727685138</v>
      </c>
      <c r="J42" s="9">
        <f>HLOOKUP(Gráficos!$D$43,'PIB trim CCAA'!$AN$2:$BE39,A42,FALSE)</f>
        <v>-4.2497368816950098</v>
      </c>
    </row>
    <row r="43" spans="1:10" x14ac:dyDescent="0.25">
      <c r="A43">
        <f t="shared" si="0"/>
        <v>39</v>
      </c>
      <c r="B43" s="1">
        <v>200902</v>
      </c>
      <c r="C43" s="19">
        <f>HLOOKUP(Gráficos!$B$5,'PIB trim CCAA'!$B$2:$S40,A43,FALSE)</f>
        <v>102.2075968409975</v>
      </c>
      <c r="D43" s="19">
        <f>HLOOKUP(Gráficos!$D$5,'PIB trim CCAA'!$B$2:$S40,A43,FALSE)</f>
        <v>99.819973182779506</v>
      </c>
      <c r="F43" s="9">
        <f>HLOOKUP(Gráficos!$B$24,'PIB trim CCAA'!$U$2:$AL40,A43,FALSE)</f>
        <v>-9.6518757789043619E-2</v>
      </c>
      <c r="G43" s="9">
        <f>HLOOKUP(Gráficos!$D$24,'PIB trim CCAA'!$U$2:$AL40,A43,FALSE)</f>
        <v>-4.4985408245823422E-3</v>
      </c>
      <c r="I43" s="9">
        <f>HLOOKUP(Gráficos!$B$43,'PIB trim CCAA'!$AN$2:$BE40,A43,FALSE)</f>
        <v>-4.2093957834921198</v>
      </c>
      <c r="J43" s="9">
        <f>HLOOKUP(Gráficos!$D$43,'PIB trim CCAA'!$AN$2:$BE40,A43,FALSE)</f>
        <v>-4.3644479485916214</v>
      </c>
    </row>
    <row r="44" spans="1:10" x14ac:dyDescent="0.25">
      <c r="A44">
        <f t="shared" si="0"/>
        <v>40</v>
      </c>
      <c r="B44" s="1">
        <v>200903</v>
      </c>
      <c r="C44" s="19">
        <f>HLOOKUP(Gráficos!$B$5,'PIB trim CCAA'!$B$2:$S41,A44,FALSE)</f>
        <v>102.16424866600431</v>
      </c>
      <c r="D44" s="19">
        <f>HLOOKUP(Gráficos!$D$5,'PIB trim CCAA'!$B$2:$S41,A44,FALSE)</f>
        <v>100.03322247146092</v>
      </c>
      <c r="F44" s="9">
        <f>HLOOKUP(Gráficos!$B$24,'PIB trim CCAA'!$U$2:$AL41,A44,FALSE)</f>
        <v>-4.241189141803714E-2</v>
      </c>
      <c r="G44" s="9">
        <f>HLOOKUP(Gráficos!$D$24,'PIB trim CCAA'!$U$2:$AL41,A44,FALSE)</f>
        <v>0.21363388696862273</v>
      </c>
      <c r="I44" s="9">
        <f>HLOOKUP(Gráficos!$B$43,'PIB trim CCAA'!$AN$2:$BE41,A44,FALSE)</f>
        <v>-4.0983374043920389</v>
      </c>
      <c r="J44" s="9">
        <f>HLOOKUP(Gráficos!$D$43,'PIB trim CCAA'!$AN$2:$BE41,A44,FALSE)</f>
        <v>-3.9847499747855508</v>
      </c>
    </row>
    <row r="45" spans="1:10" x14ac:dyDescent="0.25">
      <c r="A45">
        <f t="shared" si="0"/>
        <v>41</v>
      </c>
      <c r="B45" s="4">
        <v>200904</v>
      </c>
      <c r="C45" s="19">
        <f>HLOOKUP(Gráficos!$B$5,'PIB trim CCAA'!$B$2:$S42,A45,FALSE)</f>
        <v>101.51532181636098</v>
      </c>
      <c r="D45" s="19">
        <f>HLOOKUP(Gráficos!$D$5,'PIB trim CCAA'!$B$2:$S42,A45,FALSE)</f>
        <v>99.99826926462336</v>
      </c>
      <c r="F45" s="9">
        <f>HLOOKUP(Gráficos!$B$24,'PIB trim CCAA'!$U$2:$AL42,A45,FALSE)</f>
        <v>-0.63517997549691341</v>
      </c>
      <c r="G45" s="9">
        <f>HLOOKUP(Gráficos!$D$24,'PIB trim CCAA'!$U$2:$AL42,A45,FALSE)</f>
        <v>-3.4941598375004546E-2</v>
      </c>
      <c r="I45" s="9">
        <f>HLOOKUP(Gráficos!$B$43,'PIB trim CCAA'!$AN$2:$BE42,A45,FALSE)</f>
        <v>-3.1140268159665863</v>
      </c>
      <c r="J45" s="9">
        <f>HLOOKUP(Gráficos!$D$43,'PIB trim CCAA'!$AN$2:$BE42,A45,FALSE)</f>
        <v>-2.430667022830113</v>
      </c>
    </row>
    <row r="46" spans="1:10" x14ac:dyDescent="0.25">
      <c r="A46">
        <f t="shared" si="0"/>
        <v>42</v>
      </c>
      <c r="B46" s="1">
        <v>201001</v>
      </c>
      <c r="C46" s="19">
        <f>HLOOKUP(Gráficos!$B$5,'PIB trim CCAA'!$B$2:$S43,A46,FALSE)</f>
        <v>100.82564148488082</v>
      </c>
      <c r="D46" s="19">
        <f>HLOOKUP(Gráficos!$D$5,'PIB trim CCAA'!$B$2:$S43,A46,FALSE)</f>
        <v>99.975971021790173</v>
      </c>
      <c r="F46" s="9">
        <f>HLOOKUP(Gráficos!$B$24,'PIB trim CCAA'!$U$2:$AL43,A46,FALSE)</f>
        <v>-0.67938545545644935</v>
      </c>
      <c r="G46" s="9">
        <f>HLOOKUP(Gráficos!$D$24,'PIB trim CCAA'!$U$2:$AL43,A46,FALSE)</f>
        <v>-2.2298628763439687E-2</v>
      </c>
      <c r="I46" s="9">
        <f>HLOOKUP(Gráficos!$B$43,'PIB trim CCAA'!$AN$2:$BE43,A46,FALSE)</f>
        <v>-1.4473200217318349</v>
      </c>
      <c r="J46" s="9">
        <f>HLOOKUP(Gráficos!$D$43,'PIB trim CCAA'!$AN$2:$BE43,A46,FALSE)</f>
        <v>0.15177361234315345</v>
      </c>
    </row>
    <row r="47" spans="1:10" x14ac:dyDescent="0.25">
      <c r="A47">
        <f t="shared" si="0"/>
        <v>43</v>
      </c>
      <c r="B47" s="1">
        <v>201002</v>
      </c>
      <c r="C47" s="19">
        <f>HLOOKUP(Gráficos!$B$5,'PIB trim CCAA'!$B$2:$S44,A47,FALSE)</f>
        <v>100.93525439837664</v>
      </c>
      <c r="D47" s="19">
        <f>HLOOKUP(Gráficos!$D$5,'PIB trim CCAA'!$B$2:$S44,A47,FALSE)</f>
        <v>100.13213362373067</v>
      </c>
      <c r="F47" s="9">
        <f>HLOOKUP(Gráficos!$B$24,'PIB trim CCAA'!$U$2:$AL44,A47,FALSE)</f>
        <v>0.10871531475677987</v>
      </c>
      <c r="G47" s="9">
        <f>HLOOKUP(Gráficos!$D$24,'PIB trim CCAA'!$U$2:$AL44,A47,FALSE)</f>
        <v>0.1562001352369613</v>
      </c>
      <c r="I47" s="9">
        <f>HLOOKUP(Gráficos!$B$43,'PIB trim CCAA'!$AN$2:$BE44,A47,FALSE)</f>
        <v>-1.2448609320109716</v>
      </c>
      <c r="J47" s="9">
        <f>HLOOKUP(Gráficos!$D$43,'PIB trim CCAA'!$AN$2:$BE44,A47,FALSE)</f>
        <v>0.31272342698345224</v>
      </c>
    </row>
    <row r="48" spans="1:10" x14ac:dyDescent="0.25">
      <c r="A48">
        <f t="shared" si="0"/>
        <v>44</v>
      </c>
      <c r="B48" s="1">
        <v>201003</v>
      </c>
      <c r="C48" s="19">
        <f>HLOOKUP(Gráficos!$B$5,'PIB trim CCAA'!$B$2:$S45,A48,FALSE)</f>
        <v>100.80574447893416</v>
      </c>
      <c r="D48" s="19">
        <f>HLOOKUP(Gráficos!$D$5,'PIB trim CCAA'!$B$2:$S45,A48,FALSE)</f>
        <v>100.08348820459622</v>
      </c>
      <c r="F48" s="9">
        <f>HLOOKUP(Gráficos!$B$24,'PIB trim CCAA'!$U$2:$AL45,A48,FALSE)</f>
        <v>-0.12830989550125516</v>
      </c>
      <c r="G48" s="9">
        <f>HLOOKUP(Gráficos!$D$24,'PIB trim CCAA'!$U$2:$AL45,A48,FALSE)</f>
        <v>-4.8581226998756222E-2</v>
      </c>
      <c r="I48" s="9">
        <f>HLOOKUP(Gráficos!$B$43,'PIB trim CCAA'!$AN$2:$BE45,A48,FALSE)</f>
        <v>-1.3297256181185046</v>
      </c>
      <c r="J48" s="9">
        <f>HLOOKUP(Gráficos!$D$43,'PIB trim CCAA'!$AN$2:$BE45,A48,FALSE)</f>
        <v>5.0249039162619802E-2</v>
      </c>
    </row>
    <row r="49" spans="1:10" x14ac:dyDescent="0.25">
      <c r="A49">
        <f t="shared" si="0"/>
        <v>45</v>
      </c>
      <c r="B49" s="4">
        <v>201004</v>
      </c>
      <c r="C49" s="19">
        <f>HLOOKUP(Gráficos!$B$5,'PIB trim CCAA'!$B$2:$S46,A49,FALSE)</f>
        <v>100.72671081797942</v>
      </c>
      <c r="D49" s="19">
        <f>HLOOKUP(Gráficos!$D$5,'PIB trim CCAA'!$B$2:$S46,A49,FALSE)</f>
        <v>100.13580839177999</v>
      </c>
      <c r="F49" s="9">
        <f>HLOOKUP(Gráficos!$B$24,'PIB trim CCAA'!$U$2:$AL46,A49,FALSE)</f>
        <v>-7.8401941638606143E-2</v>
      </c>
      <c r="G49" s="9">
        <f>HLOOKUP(Gráficos!$D$24,'PIB trim CCAA'!$U$2:$AL46,A49,FALSE)</f>
        <v>5.2276542437068585E-2</v>
      </c>
      <c r="I49" s="9">
        <f>HLOOKUP(Gráficos!$B$43,'PIB trim CCAA'!$AN$2:$BE46,A49,FALSE)</f>
        <v>-0.77683938175179268</v>
      </c>
      <c r="J49" s="9">
        <f>HLOOKUP(Gráficos!$D$43,'PIB trim CCAA'!$AN$2:$BE46,A49,FALSE)</f>
        <v>0.13754150763616302</v>
      </c>
    </row>
    <row r="50" spans="1:10" x14ac:dyDescent="0.25">
      <c r="A50">
        <f t="shared" si="0"/>
        <v>46</v>
      </c>
      <c r="B50" s="1">
        <v>201101</v>
      </c>
      <c r="C50" s="19">
        <f>HLOOKUP(Gráficos!$B$5,'PIB trim CCAA'!$B$2:$S47,A50,FALSE)</f>
        <v>101.05821374950516</v>
      </c>
      <c r="D50" s="19">
        <f>HLOOKUP(Gráficos!$D$5,'PIB trim CCAA'!$B$2:$S47,A50,FALSE)</f>
        <v>99.985613441602297</v>
      </c>
      <c r="F50" s="9">
        <f>HLOOKUP(Gráficos!$B$24,'PIB trim CCAA'!$U$2:$AL47,A50,FALSE)</f>
        <v>0.32911124450869522</v>
      </c>
      <c r="G50" s="9">
        <f>HLOOKUP(Gráficos!$D$24,'PIB trim CCAA'!$U$2:$AL47,A50,FALSE)</f>
        <v>-0.14999124947396858</v>
      </c>
      <c r="I50" s="9">
        <f>HLOOKUP(Gráficos!$B$43,'PIB trim CCAA'!$AN$2:$BE47,A50,FALSE)</f>
        <v>0.23066777577529507</v>
      </c>
      <c r="J50" s="9">
        <f>HLOOKUP(Gráficos!$D$43,'PIB trim CCAA'!$AN$2:$BE47,A50,FALSE)</f>
        <v>9.644737343950105E-3</v>
      </c>
    </row>
    <row r="51" spans="1:10" x14ac:dyDescent="0.25">
      <c r="A51">
        <f t="shared" si="0"/>
        <v>47</v>
      </c>
      <c r="B51" s="1">
        <v>201102</v>
      </c>
      <c r="C51" s="19">
        <f>HLOOKUP(Gráficos!$B$5,'PIB trim CCAA'!$B$2:$S48,A51,FALSE)</f>
        <v>100.67944454568314</v>
      </c>
      <c r="D51" s="19">
        <f>HLOOKUP(Gráficos!$D$5,'PIB trim CCAA'!$B$2:$S48,A51,FALSE)</f>
        <v>99.675173151999758</v>
      </c>
      <c r="F51" s="9">
        <f>HLOOKUP(Gráficos!$B$24,'PIB trim CCAA'!$U$2:$AL48,A51,FALSE)</f>
        <v>-0.37480298707919246</v>
      </c>
      <c r="G51" s="9">
        <f>HLOOKUP(Gráficos!$D$24,'PIB trim CCAA'!$U$2:$AL48,A51,FALSE)</f>
        <v>-0.31048495770229501</v>
      </c>
      <c r="I51" s="9">
        <f>HLOOKUP(Gráficos!$B$43,'PIB trim CCAA'!$AN$2:$BE48,A51,FALSE)</f>
        <v>-0.25343954817199643</v>
      </c>
      <c r="J51" s="9">
        <f>HLOOKUP(Gráficos!$D$43,'PIB trim CCAA'!$AN$2:$BE48,A51,FALSE)</f>
        <v>-0.45635747006854688</v>
      </c>
    </row>
    <row r="52" spans="1:10" x14ac:dyDescent="0.25">
      <c r="A52">
        <f t="shared" si="0"/>
        <v>48</v>
      </c>
      <c r="B52" s="1">
        <v>201103</v>
      </c>
      <c r="C52" s="19">
        <f>HLOOKUP(Gráficos!$B$5,'PIB trim CCAA'!$B$2:$S49,A52,FALSE)</f>
        <v>100.10581837783631</v>
      </c>
      <c r="D52" s="19">
        <f>HLOOKUP(Gráficos!$D$5,'PIB trim CCAA'!$B$2:$S49,A52,FALSE)</f>
        <v>99.031508093888021</v>
      </c>
      <c r="F52" s="9">
        <f>HLOOKUP(Gráficos!$B$24,'PIB trim CCAA'!$U$2:$AL49,A52,FALSE)</f>
        <v>-0.5697549985851813</v>
      </c>
      <c r="G52" s="9">
        <f>HLOOKUP(Gráficos!$D$24,'PIB trim CCAA'!$U$2:$AL49,A52,FALSE)</f>
        <v>-0.64576266863382026</v>
      </c>
      <c r="I52" s="9">
        <f>HLOOKUP(Gráficos!$B$43,'PIB trim CCAA'!$AN$2:$BE49,A52,FALSE)</f>
        <v>-0.69433156286456965</v>
      </c>
      <c r="J52" s="9">
        <f>HLOOKUP(Gráficos!$D$43,'PIB trim CCAA'!$AN$2:$BE49,A52,FALSE)</f>
        <v>-1.0511025640490113</v>
      </c>
    </row>
    <row r="53" spans="1:10" x14ac:dyDescent="0.25">
      <c r="A53">
        <f t="shared" si="0"/>
        <v>49</v>
      </c>
      <c r="B53" s="4">
        <v>201104</v>
      </c>
      <c r="C53" s="19">
        <f>HLOOKUP(Gráficos!$B$5,'PIB trim CCAA'!$B$2:$S50,A53,FALSE)</f>
        <v>99.869941715090661</v>
      </c>
      <c r="D53" s="19">
        <f>HLOOKUP(Gráficos!$D$5,'PIB trim CCAA'!$B$2:$S50,A53,FALSE)</f>
        <v>98.374887691811011</v>
      </c>
      <c r="F53" s="9">
        <f>HLOOKUP(Gráficos!$B$24,'PIB trim CCAA'!$U$2:$AL50,A53,FALSE)</f>
        <v>-0.23562732573182421</v>
      </c>
      <c r="G53" s="9">
        <f>HLOOKUP(Gráficos!$D$24,'PIB trim CCAA'!$U$2:$AL50,A53,FALSE)</f>
        <v>-0.66304190930274176</v>
      </c>
      <c r="I53" s="9">
        <f>HLOOKUP(Gráficos!$B$43,'PIB trim CCAA'!$AN$2:$BE50,A53,FALSE)</f>
        <v>-0.85058778940673152</v>
      </c>
      <c r="J53" s="9">
        <f>HLOOKUP(Gráficos!$D$43,'PIB trim CCAA'!$AN$2:$BE50,A53,FALSE)</f>
        <v>-1.7585324653089152</v>
      </c>
    </row>
    <row r="54" spans="1:10" x14ac:dyDescent="0.25">
      <c r="A54">
        <f t="shared" si="0"/>
        <v>50</v>
      </c>
      <c r="B54" s="1">
        <v>201201</v>
      </c>
      <c r="C54" s="19">
        <f>HLOOKUP(Gráficos!$B$5,'PIB trim CCAA'!$B$2:$S51,A54,FALSE)</f>
        <v>98.477967917156619</v>
      </c>
      <c r="D54" s="19">
        <f>HLOOKUP(Gráficos!$D$5,'PIB trim CCAA'!$B$2:$S51,A54,FALSE)</f>
        <v>97.458752612510793</v>
      </c>
      <c r="F54" s="9">
        <f>HLOOKUP(Gráficos!$B$24,'PIB trim CCAA'!$U$2:$AL51,A54,FALSE)</f>
        <v>-1.3937865327938948</v>
      </c>
      <c r="G54" s="9">
        <f>HLOOKUP(Gráficos!$D$24,'PIB trim CCAA'!$U$2:$AL51,A54,FALSE)</f>
        <v>-0.9312692505126785</v>
      </c>
      <c r="I54" s="9">
        <f>HLOOKUP(Gráficos!$B$43,'PIB trim CCAA'!$AN$2:$BE51,A54,FALSE)</f>
        <v>-2.5532272307367765</v>
      </c>
      <c r="J54" s="9">
        <f>HLOOKUP(Gráficos!$D$43,'PIB trim CCAA'!$AN$2:$BE51,A54,FALSE)</f>
        <v>-2.5272244097070518</v>
      </c>
    </row>
    <row r="55" spans="1:10" x14ac:dyDescent="0.25">
      <c r="A55">
        <f t="shared" si="0"/>
        <v>51</v>
      </c>
      <c r="B55" s="1">
        <v>201202</v>
      </c>
      <c r="C55" s="19">
        <f>HLOOKUP(Gráficos!$B$5,'PIB trim CCAA'!$B$2:$S52,A55,FALSE)</f>
        <v>97.239263261453331</v>
      </c>
      <c r="D55" s="19">
        <f>HLOOKUP(Gráficos!$D$5,'PIB trim CCAA'!$B$2:$S52,A55,FALSE)</f>
        <v>96.524692829895443</v>
      </c>
      <c r="F55" s="9">
        <f>HLOOKUP(Gráficos!$B$24,'PIB trim CCAA'!$U$2:$AL52,A55,FALSE)</f>
        <v>-1.2578495290899272</v>
      </c>
      <c r="G55" s="9">
        <f>HLOOKUP(Gráficos!$D$24,'PIB trim CCAA'!$U$2:$AL52,A55,FALSE)</f>
        <v>-0.95841549124797698</v>
      </c>
      <c r="I55" s="9">
        <f>HLOOKUP(Gráficos!$B$43,'PIB trim CCAA'!$AN$2:$BE52,A55,FALSE)</f>
        <v>-3.4169649025713844</v>
      </c>
      <c r="J55" s="9">
        <f>HLOOKUP(Gráficos!$D$43,'PIB trim CCAA'!$AN$2:$BE52,A55,FALSE)</f>
        <v>-3.160747277860243</v>
      </c>
    </row>
    <row r="56" spans="1:10" x14ac:dyDescent="0.25">
      <c r="A56">
        <f t="shared" si="0"/>
        <v>52</v>
      </c>
      <c r="B56" s="1">
        <v>201203</v>
      </c>
      <c r="C56" s="19">
        <f>HLOOKUP(Gráficos!$B$5,'PIB trim CCAA'!$B$2:$S53,A56,FALSE)</f>
        <v>96.225068937591729</v>
      </c>
      <c r="D56" s="19">
        <f>HLOOKUP(Gráficos!$D$5,'PIB trim CCAA'!$B$2:$S53,A56,FALSE)</f>
        <v>96.023085709579547</v>
      </c>
      <c r="F56" s="9">
        <f>HLOOKUP(Gráficos!$B$24,'PIB trim CCAA'!$U$2:$AL53,A56,FALSE)</f>
        <v>-1.0429884902919073</v>
      </c>
      <c r="G56" s="9">
        <f>HLOOKUP(Gráficos!$D$24,'PIB trim CCAA'!$U$2:$AL53,A56,FALSE)</f>
        <v>-0.51966715004198027</v>
      </c>
      <c r="I56" s="9">
        <f>HLOOKUP(Gráficos!$B$43,'PIB trim CCAA'!$AN$2:$BE53,A56,FALSE)</f>
        <v>-3.8766472350260428</v>
      </c>
      <c r="J56" s="9">
        <f>HLOOKUP(Gráficos!$D$43,'PIB trim CCAA'!$AN$2:$BE53,A56,FALSE)</f>
        <v>-3.0378436542199294</v>
      </c>
    </row>
    <row r="57" spans="1:10" x14ac:dyDescent="0.25">
      <c r="A57">
        <f t="shared" si="0"/>
        <v>53</v>
      </c>
      <c r="B57" s="4">
        <v>201204</v>
      </c>
      <c r="C57" s="19">
        <f>HLOOKUP(Gráficos!$B$5,'PIB trim CCAA'!$B$2:$S54,A57,FALSE)</f>
        <v>95.512498297714259</v>
      </c>
      <c r="D57" s="19">
        <f>HLOOKUP(Gráficos!$D$5,'PIB trim CCAA'!$B$2:$S54,A57,FALSE)</f>
        <v>95.311715471928821</v>
      </c>
      <c r="F57" s="9">
        <f>HLOOKUP(Gráficos!$B$24,'PIB trim CCAA'!$U$2:$AL54,A57,FALSE)</f>
        <v>-0.74052494609239128</v>
      </c>
      <c r="G57" s="9">
        <f>HLOOKUP(Gráficos!$D$24,'PIB trim CCAA'!$U$2:$AL54,A57,FALSE)</f>
        <v>-0.74083251167563757</v>
      </c>
      <c r="I57" s="9">
        <f>HLOOKUP(Gráficos!$B$43,'PIB trim CCAA'!$AN$2:$BE54,A57,FALSE)</f>
        <v>-4.3631180138337662</v>
      </c>
      <c r="J57" s="9">
        <f>HLOOKUP(Gráficos!$D$43,'PIB trim CCAA'!$AN$2:$BE54,A57,FALSE)</f>
        <v>-3.1137745533987293</v>
      </c>
    </row>
    <row r="58" spans="1:10" x14ac:dyDescent="0.25">
      <c r="A58">
        <f t="shared" si="0"/>
        <v>54</v>
      </c>
      <c r="B58" s="1">
        <v>201301</v>
      </c>
      <c r="C58" s="19">
        <f>HLOOKUP(Gráficos!$B$5,'PIB trim CCAA'!$B$2:$S55,A58,FALSE)</f>
        <v>94.760136612604754</v>
      </c>
      <c r="D58" s="19">
        <f>HLOOKUP(Gráficos!$D$5,'PIB trim CCAA'!$B$2:$S55,A58,FALSE)</f>
        <v>95.01858342708455</v>
      </c>
      <c r="F58" s="9">
        <f>HLOOKUP(Gráficos!$B$24,'PIB trim CCAA'!$U$2:$AL55,A58,FALSE)</f>
        <v>-0.78771019344963111</v>
      </c>
      <c r="G58" s="9">
        <f>HLOOKUP(Gráficos!$D$24,'PIB trim CCAA'!$U$2:$AL55,A58,FALSE)</f>
        <v>-0.30755090640520732</v>
      </c>
      <c r="I58" s="9">
        <f>HLOOKUP(Gráficos!$B$43,'PIB trim CCAA'!$AN$2:$BE55,A58,FALSE)</f>
        <v>-3.7752924671226373</v>
      </c>
      <c r="J58" s="9">
        <f>HLOOKUP(Gráficos!$D$43,'PIB trim CCAA'!$AN$2:$BE55,A58,FALSE)</f>
        <v>-2.5037968576595571</v>
      </c>
    </row>
    <row r="59" spans="1:10" x14ac:dyDescent="0.25">
      <c r="A59">
        <f t="shared" si="0"/>
        <v>55</v>
      </c>
      <c r="B59" s="1">
        <v>201302</v>
      </c>
      <c r="C59" s="19">
        <f>HLOOKUP(Gráficos!$B$5,'PIB trim CCAA'!$B$2:$S56,A59,FALSE)</f>
        <v>95.2643069573936</v>
      </c>
      <c r="D59" s="19">
        <f>HLOOKUP(Gráficos!$D$5,'PIB trim CCAA'!$B$2:$S56,A59,FALSE)</f>
        <v>94.934822809903167</v>
      </c>
      <c r="F59" s="9">
        <f>HLOOKUP(Gráficos!$B$24,'PIB trim CCAA'!$U$2:$AL56,A59,FALSE)</f>
        <v>0.53204898474341622</v>
      </c>
      <c r="G59" s="9">
        <f>HLOOKUP(Gráficos!$D$24,'PIB trim CCAA'!$U$2:$AL56,A59,FALSE)</f>
        <v>-8.8151826895688234E-2</v>
      </c>
      <c r="I59" s="9">
        <f>HLOOKUP(Gráficos!$B$43,'PIB trim CCAA'!$AN$2:$BE56,A59,FALSE)</f>
        <v>-2.0310276300114949</v>
      </c>
      <c r="J59" s="9">
        <f>HLOOKUP(Gráficos!$D$43,'PIB trim CCAA'!$AN$2:$BE56,A59,FALSE)</f>
        <v>-1.6471122294002938</v>
      </c>
    </row>
    <row r="60" spans="1:10" x14ac:dyDescent="0.25">
      <c r="A60">
        <f t="shared" si="0"/>
        <v>56</v>
      </c>
      <c r="B60" s="1">
        <v>201303</v>
      </c>
      <c r="C60" s="19">
        <f>HLOOKUP(Gráficos!$B$5,'PIB trim CCAA'!$B$2:$S57,A60,FALSE)</f>
        <v>94.947411433484277</v>
      </c>
      <c r="D60" s="19">
        <f>HLOOKUP(Gráficos!$D$5,'PIB trim CCAA'!$B$2:$S57,A60,FALSE)</f>
        <v>94.899917914607684</v>
      </c>
      <c r="F60" s="9">
        <f>HLOOKUP(Gráficos!$B$24,'PIB trim CCAA'!$U$2:$AL57,A60,FALSE)</f>
        <v>-0.332648747501052</v>
      </c>
      <c r="G60" s="9">
        <f>HLOOKUP(Gráficos!$D$24,'PIB trim CCAA'!$U$2:$AL57,A60,FALSE)</f>
        <v>-3.6767220143629764E-2</v>
      </c>
      <c r="I60" s="9">
        <f>HLOOKUP(Gráficos!$B$43,'PIB trim CCAA'!$AN$2:$BE57,A60,FALSE)</f>
        <v>-1.3277802949001716</v>
      </c>
      <c r="J60" s="9">
        <f>HLOOKUP(Gráficos!$D$43,'PIB trim CCAA'!$AN$2:$BE57,A60,FALSE)</f>
        <v>-1.1696851717188816</v>
      </c>
    </row>
    <row r="61" spans="1:10" x14ac:dyDescent="0.25">
      <c r="A61">
        <f t="shared" si="0"/>
        <v>57</v>
      </c>
      <c r="B61" s="4">
        <v>201304</v>
      </c>
      <c r="C61" s="19">
        <f>HLOOKUP(Gráficos!$B$5,'PIB trim CCAA'!$B$2:$S58,A61,FALSE)</f>
        <v>95.139238653029707</v>
      </c>
      <c r="D61" s="19">
        <f>HLOOKUP(Gráficos!$D$5,'PIB trim CCAA'!$B$2:$S58,A61,FALSE)</f>
        <v>95.057562861001642</v>
      </c>
      <c r="F61" s="9">
        <f>HLOOKUP(Gráficos!$B$24,'PIB trim CCAA'!$U$2:$AL58,A61,FALSE)</f>
        <v>0.20203522839568056</v>
      </c>
      <c r="G61" s="9">
        <f>HLOOKUP(Gráficos!$D$24,'PIB trim CCAA'!$U$2:$AL58,A61,FALSE)</f>
        <v>0.16611705242548513</v>
      </c>
      <c r="I61" s="9">
        <f>HLOOKUP(Gráficos!$B$43,'PIB trim CCAA'!$AN$2:$BE58,A61,FALSE)</f>
        <v>-0.39079665105302697</v>
      </c>
      <c r="J61" s="9">
        <f>HLOOKUP(Gráficos!$D$43,'PIB trim CCAA'!$AN$2:$BE58,A61,FALSE)</f>
        <v>-0.26665411452176935</v>
      </c>
    </row>
    <row r="62" spans="1:10" x14ac:dyDescent="0.25">
      <c r="A62">
        <f t="shared" si="0"/>
        <v>58</v>
      </c>
      <c r="B62" s="1">
        <v>201401</v>
      </c>
      <c r="C62" s="19">
        <f>HLOOKUP(Gráficos!$B$5,'PIB trim CCAA'!$B$2:$S59,A62,FALSE)</f>
        <v>95.800791867075375</v>
      </c>
      <c r="D62" s="19">
        <f>HLOOKUP(Gráficos!$D$5,'PIB trim CCAA'!$B$2:$S59,A62,FALSE)</f>
        <v>95.406879868244346</v>
      </c>
      <c r="F62" s="9">
        <f>HLOOKUP(Gráficos!$B$24,'PIB trim CCAA'!$U$2:$AL59,A62,FALSE)</f>
        <v>0.69535264672269115</v>
      </c>
      <c r="G62" s="9">
        <f>HLOOKUP(Gráficos!$D$24,'PIB trim CCAA'!$U$2:$AL59,A62,FALSE)</f>
        <v>0.36747944795669785</v>
      </c>
      <c r="I62" s="9">
        <f>HLOOKUP(Gráficos!$B$43,'PIB trim CCAA'!$AN$2:$BE59,A62,FALSE)</f>
        <v>1.0981994029039877</v>
      </c>
      <c r="J62" s="9">
        <f>HLOOKUP(Gráficos!$D$43,'PIB trim CCAA'!$AN$2:$BE59,A62,FALSE)</f>
        <v>0.40865315726135165</v>
      </c>
    </row>
    <row r="63" spans="1:10" x14ac:dyDescent="0.25">
      <c r="A63">
        <f t="shared" si="0"/>
        <v>59</v>
      </c>
      <c r="B63" s="1">
        <v>201402</v>
      </c>
      <c r="C63" s="19">
        <f>HLOOKUP(Gráficos!$B$5,'PIB trim CCAA'!$B$2:$S60,A63,FALSE)</f>
        <v>96.081330715143181</v>
      </c>
      <c r="D63" s="19">
        <f>HLOOKUP(Gráficos!$D$5,'PIB trim CCAA'!$B$2:$S60,A63,FALSE)</f>
        <v>95.85637332741814</v>
      </c>
      <c r="F63" s="9">
        <f>HLOOKUP(Gráficos!$B$24,'PIB trim CCAA'!$U$2:$AL60,A63,FALSE)</f>
        <v>0.29283562546857933</v>
      </c>
      <c r="G63" s="9">
        <f>HLOOKUP(Gráficos!$D$24,'PIB trim CCAA'!$U$2:$AL60,A63,FALSE)</f>
        <v>0.47113317173199665</v>
      </c>
      <c r="I63" s="9">
        <f>HLOOKUP(Gráficos!$B$43,'PIB trim CCAA'!$AN$2:$BE60,A63,FALSE)</f>
        <v>0.85763890363994566</v>
      </c>
      <c r="J63" s="9">
        <f>HLOOKUP(Gráficos!$D$43,'PIB trim CCAA'!$AN$2:$BE60,A63,FALSE)</f>
        <v>0.9707191631465717</v>
      </c>
    </row>
    <row r="64" spans="1:10" x14ac:dyDescent="0.25">
      <c r="A64">
        <f t="shared" si="0"/>
        <v>60</v>
      </c>
      <c r="B64" s="1">
        <v>201403</v>
      </c>
      <c r="C64" s="19">
        <f>HLOOKUP(Gráficos!$B$5,'PIB trim CCAA'!$B$2:$S61,A64,FALSE)</f>
        <v>96.773441099899827</v>
      </c>
      <c r="D64" s="19">
        <f>HLOOKUP(Gráficos!$D$5,'PIB trim CCAA'!$B$2:$S61,A64,FALSE)</f>
        <v>96.560277954476874</v>
      </c>
      <c r="F64" s="9">
        <f>HLOOKUP(Gráficos!$B$24,'PIB trim CCAA'!$U$2:$AL61,A64,FALSE)</f>
        <v>0.72033805069642298</v>
      </c>
      <c r="G64" s="9">
        <f>HLOOKUP(Gráficos!$D$24,'PIB trim CCAA'!$U$2:$AL61,A64,FALSE)</f>
        <v>0.7343326297714059</v>
      </c>
      <c r="I64" s="9">
        <f>HLOOKUP(Gráficos!$B$43,'PIB trim CCAA'!$AN$2:$BE61,A64,FALSE)</f>
        <v>1.9232011055875686</v>
      </c>
      <c r="J64" s="9">
        <f>HLOOKUP(Gráficos!$D$43,'PIB trim CCAA'!$AN$2:$BE61,A64,FALSE)</f>
        <v>1.7495905964462599</v>
      </c>
    </row>
    <row r="65" spans="1:10" x14ac:dyDescent="0.25">
      <c r="A65">
        <f t="shared" si="0"/>
        <v>61</v>
      </c>
      <c r="B65" s="4">
        <v>201404</v>
      </c>
      <c r="C65" s="19">
        <f>HLOOKUP(Gráficos!$B$5,'PIB trim CCAA'!$B$2:$S62,A65,FALSE)</f>
        <v>97.584778376780989</v>
      </c>
      <c r="D65" s="19">
        <f>HLOOKUP(Gráficos!$D$5,'PIB trim CCAA'!$B$2:$S62,A65,FALSE)</f>
        <v>97.389924083522544</v>
      </c>
      <c r="F65" s="9">
        <f>HLOOKUP(Gráficos!$B$24,'PIB trim CCAA'!$U$2:$AL62,A65,FALSE)</f>
        <v>0.83838837149916579</v>
      </c>
      <c r="G65" s="9">
        <f>HLOOKUP(Gráficos!$D$24,'PIB trim CCAA'!$U$2:$AL62,A65,FALSE)</f>
        <v>0.85920022872842949</v>
      </c>
      <c r="I65" s="9">
        <f>HLOOKUP(Gráficos!$B$43,'PIB trim CCAA'!$AN$2:$BE62,A65,FALSE)</f>
        <v>2.5704848581667772</v>
      </c>
      <c r="J65" s="9">
        <f>HLOOKUP(Gráficos!$D$43,'PIB trim CCAA'!$AN$2:$BE62,A65,FALSE)</f>
        <v>2.4536303607230137</v>
      </c>
    </row>
    <row r="66" spans="1:10" x14ac:dyDescent="0.25">
      <c r="A66">
        <f t="shared" si="0"/>
        <v>62</v>
      </c>
      <c r="B66" s="1">
        <v>201501</v>
      </c>
      <c r="C66" s="19">
        <f>HLOOKUP(Gráficos!$B$5,'PIB trim CCAA'!$B$2:$S63,A66,FALSE)</f>
        <v>98.604882238675998</v>
      </c>
      <c r="D66" s="19">
        <f>HLOOKUP(Gráficos!$D$5,'PIB trim CCAA'!$B$2:$S63,A66,FALSE)</f>
        <v>98.507537923374926</v>
      </c>
      <c r="F66" s="9">
        <f>HLOOKUP(Gráficos!$B$24,'PIB trim CCAA'!$U$2:$AL63,A66,FALSE)</f>
        <v>1.0453514153163646</v>
      </c>
      <c r="G66" s="9">
        <f>HLOOKUP(Gráficos!$D$24,'PIB trim CCAA'!$U$2:$AL63,A66,FALSE)</f>
        <v>1.147566188565774</v>
      </c>
      <c r="I66" s="9">
        <f>HLOOKUP(Gráficos!$B$43,'PIB trim CCAA'!$AN$2:$BE63,A66,FALSE)</f>
        <v>2.9270012459722938</v>
      </c>
      <c r="J66" s="9">
        <f>HLOOKUP(Gráficos!$D$43,'PIB trim CCAA'!$AN$2:$BE63,A66,FALSE)</f>
        <v>3.2499313041287392</v>
      </c>
    </row>
    <row r="67" spans="1:10" x14ac:dyDescent="0.25">
      <c r="A67">
        <f t="shared" si="0"/>
        <v>63</v>
      </c>
      <c r="B67" s="1">
        <f>B66+1</f>
        <v>201502</v>
      </c>
      <c r="C67" s="19">
        <f>HLOOKUP(Gráficos!$B$5,'PIB trim CCAA'!$B$2:$S64,A67,FALSE)</f>
        <v>99.694186002657119</v>
      </c>
      <c r="D67" s="19">
        <f>HLOOKUP(Gráficos!$D$5,'PIB trim CCAA'!$B$2:$S64,A67,FALSE)</f>
        <v>99.57028136528956</v>
      </c>
      <c r="F67" s="9">
        <f>HLOOKUP(Gráficos!$B$24,'PIB trim CCAA'!$U$2:$AL64,A67,FALSE)</f>
        <v>1.104715851031024</v>
      </c>
      <c r="G67" s="9">
        <f>HLOOKUP(Gráficos!$D$24,'PIB trim CCAA'!$U$2:$AL64,A67,FALSE)</f>
        <v>1.0788447912902788</v>
      </c>
      <c r="I67" s="9">
        <f>HLOOKUP(Gráficos!$B$43,'PIB trim CCAA'!$AN$2:$BE64,A67,FALSE)</f>
        <v>3.7602052975568512</v>
      </c>
      <c r="J67" s="9">
        <f>HLOOKUP(Gráficos!$D$43,'PIB trim CCAA'!$AN$2:$BE64,A67,FALSE)</f>
        <v>3.8744508152689594</v>
      </c>
    </row>
    <row r="68" spans="1:10" x14ac:dyDescent="0.25">
      <c r="A68">
        <f t="shared" si="0"/>
        <v>64</v>
      </c>
      <c r="B68" s="1">
        <f t="shared" ref="B68:B69" si="1">B67+1</f>
        <v>201503</v>
      </c>
      <c r="C68" s="19">
        <f>HLOOKUP(Gráficos!$B$5,'PIB trim CCAA'!$B$2:$S65,A68,FALSE)</f>
        <v>100.52893950072281</v>
      </c>
      <c r="D68" s="19">
        <f>HLOOKUP(Gráficos!$D$5,'PIB trim CCAA'!$B$2:$S65,A68,FALSE)</f>
        <v>100.47222867210705</v>
      </c>
      <c r="F68" s="9">
        <f>HLOOKUP(Gráficos!$B$24,'PIB trim CCAA'!$U$2:$AL65,A68,FALSE)</f>
        <v>0.83731412185203968</v>
      </c>
      <c r="G68" s="9">
        <f>HLOOKUP(Gráficos!$D$24,'PIB trim CCAA'!$U$2:$AL65,A68,FALSE)</f>
        <v>0.90583986953753914</v>
      </c>
      <c r="I68" s="9">
        <f>HLOOKUP(Gráficos!$B$43,'PIB trim CCAA'!$AN$2:$BE65,A68,FALSE)</f>
        <v>3.8807118545533204</v>
      </c>
      <c r="J68" s="9">
        <f>HLOOKUP(Gráficos!$D$43,'PIB trim CCAA'!$AN$2:$BE65,A68,FALSE)</f>
        <v>4.0513043256508174</v>
      </c>
    </row>
    <row r="69" spans="1:10" x14ac:dyDescent="0.25">
      <c r="A69">
        <f t="shared" si="0"/>
        <v>65</v>
      </c>
      <c r="B69" s="4">
        <f t="shared" si="1"/>
        <v>201504</v>
      </c>
      <c r="C69" s="19">
        <f>HLOOKUP(Gráficos!$B$5,'PIB trim CCAA'!$B$2:$S66,A69,FALSE)</f>
        <v>101.17199225794401</v>
      </c>
      <c r="D69" s="19">
        <f>HLOOKUP(Gráficos!$D$5,'PIB trim CCAA'!$B$2:$S66,A69,FALSE)</f>
        <v>101.44996765559391</v>
      </c>
      <c r="F69" s="9">
        <f>HLOOKUP(Gráficos!$B$24,'PIB trim CCAA'!$U$2:$AL66,A69,FALSE)</f>
        <v>0.6396692936530668</v>
      </c>
      <c r="G69" s="9">
        <f>HLOOKUP(Gráficos!$D$24,'PIB trim CCAA'!$U$2:$AL66,A69,FALSE)</f>
        <v>0.97314352076107724</v>
      </c>
      <c r="I69" s="9">
        <f>HLOOKUP(Gráficos!$B$43,'PIB trim CCAA'!$AN$2:$BE66,A69,FALSE)</f>
        <v>3.6759973643764043</v>
      </c>
      <c r="J69" s="9">
        <f>HLOOKUP(Gráficos!$D$43,'PIB trim CCAA'!$AN$2:$BE66,A69,FALSE)</f>
        <v>4.1688538216637649</v>
      </c>
    </row>
    <row r="70" spans="1:10" x14ac:dyDescent="0.25">
      <c r="A70">
        <f t="shared" si="0"/>
        <v>66</v>
      </c>
      <c r="B70" s="1">
        <f t="shared" ref="B70:B97" si="2">B66+100</f>
        <v>201601</v>
      </c>
      <c r="C70" s="19">
        <f>HLOOKUP(Gráficos!$B$5,'PIB trim CCAA'!$B$2:$S67,A70,FALSE)</f>
        <v>101.85074388218764</v>
      </c>
      <c r="D70" s="19">
        <f>HLOOKUP(Gráficos!$D$5,'PIB trim CCAA'!$B$2:$S67,A70,FALSE)</f>
        <v>102.14002799138488</v>
      </c>
      <c r="F70" s="9">
        <f>HLOOKUP(Gráficos!$B$24,'PIB trim CCAA'!$U$2:$AL67,A70,FALSE)</f>
        <v>0.67088885875956628</v>
      </c>
      <c r="G70" s="9">
        <f>HLOOKUP(Gráficos!$D$24,'PIB trim CCAA'!$U$2:$AL67,A70,FALSE)</f>
        <v>0.68019768930200897</v>
      </c>
      <c r="I70" s="9">
        <f>HLOOKUP(Gráficos!$B$43,'PIB trim CCAA'!$AN$2:$BE67,A70,FALSE)</f>
        <v>3.2917859337379785</v>
      </c>
      <c r="J70" s="9">
        <f>HLOOKUP(Gráficos!$D$43,'PIB trim CCAA'!$AN$2:$BE67,A70,FALSE)</f>
        <v>3.6875249799010579</v>
      </c>
    </row>
    <row r="71" spans="1:10" x14ac:dyDescent="0.25">
      <c r="A71">
        <f t="shared" si="0"/>
        <v>67</v>
      </c>
      <c r="B71" s="1">
        <f t="shared" si="2"/>
        <v>201602</v>
      </c>
      <c r="C71" s="19">
        <f>HLOOKUP(Gráficos!$B$5,'PIB trim CCAA'!$B$2:$S68,A71,FALSE)</f>
        <v>101.97639583923859</v>
      </c>
      <c r="D71" s="19">
        <f>HLOOKUP(Gráficos!$D$5,'PIB trim CCAA'!$B$2:$S68,A71,FALSE)</f>
        <v>102.56381769091065</v>
      </c>
      <c r="F71" s="9">
        <f>HLOOKUP(Gráficos!$B$24,'PIB trim CCAA'!$U$2:$AL68,A71,FALSE)</f>
        <v>0.12336871804912164</v>
      </c>
      <c r="G71" s="9">
        <f>HLOOKUP(Gráficos!$D$24,'PIB trim CCAA'!$U$2:$AL68,A71,FALSE)</f>
        <v>0.41491049871409391</v>
      </c>
      <c r="I71" s="9">
        <f>HLOOKUP(Gráficos!$B$43,'PIB trim CCAA'!$AN$2:$BE68,A71,FALSE)</f>
        <v>2.2892105629115145</v>
      </c>
      <c r="J71" s="9">
        <f>HLOOKUP(Gráficos!$D$43,'PIB trim CCAA'!$AN$2:$BE68,A71,FALSE)</f>
        <v>3.0064556256889752</v>
      </c>
    </row>
    <row r="72" spans="1:10" x14ac:dyDescent="0.25">
      <c r="A72">
        <f t="shared" si="0"/>
        <v>68</v>
      </c>
      <c r="B72" s="1">
        <f t="shared" si="2"/>
        <v>201603</v>
      </c>
      <c r="C72" s="19">
        <f>HLOOKUP(Gráficos!$B$5,'PIB trim CCAA'!$B$2:$S69,A72,FALSE)</f>
        <v>102.86582439419371</v>
      </c>
      <c r="D72" s="19">
        <f>HLOOKUP(Gráficos!$D$5,'PIB trim CCAA'!$B$2:$S69,A72,FALSE)</f>
        <v>103.44222636782648</v>
      </c>
      <c r="F72" s="9">
        <f>HLOOKUP(Gráficos!$B$24,'PIB trim CCAA'!$U$2:$AL69,A72,FALSE)</f>
        <v>0.87219061591199409</v>
      </c>
      <c r="G72" s="9">
        <f>HLOOKUP(Gráficos!$D$24,'PIB trim CCAA'!$U$2:$AL69,A72,FALSE)</f>
        <v>0.85645083879679618</v>
      </c>
      <c r="I72" s="9">
        <f>HLOOKUP(Gráficos!$B$43,'PIB trim CCAA'!$AN$2:$BE69,A72,FALSE)</f>
        <v>2.3245892228417331</v>
      </c>
      <c r="J72" s="9">
        <f>HLOOKUP(Gráficos!$D$43,'PIB trim CCAA'!$AN$2:$BE69,A72,FALSE)</f>
        <v>2.9560384346724033</v>
      </c>
    </row>
    <row r="73" spans="1:10" x14ac:dyDescent="0.25">
      <c r="A73">
        <f t="shared" si="0"/>
        <v>69</v>
      </c>
      <c r="B73" s="4">
        <f t="shared" si="2"/>
        <v>201604</v>
      </c>
      <c r="C73" s="19">
        <f>HLOOKUP(Gráficos!$B$5,'PIB trim CCAA'!$B$2:$S70,A73,FALSE)</f>
        <v>103.17837007832041</v>
      </c>
      <c r="D73" s="19">
        <f>HLOOKUP(Gráficos!$D$5,'PIB trim CCAA'!$B$2:$S70,A73,FALSE)</f>
        <v>104.00502676105062</v>
      </c>
      <c r="F73" s="9">
        <f>HLOOKUP(Gráficos!$B$24,'PIB trim CCAA'!$U$2:$AL70,A73,FALSE)</f>
        <v>0.3038382144578966</v>
      </c>
      <c r="G73" s="9">
        <f>HLOOKUP(Gráficos!$D$24,'PIB trim CCAA'!$U$2:$AL70,A73,FALSE)</f>
        <v>0.54407219661234407</v>
      </c>
      <c r="I73" s="9">
        <f>HLOOKUP(Gráficos!$B$43,'PIB trim CCAA'!$AN$2:$BE70,A73,FALSE)</f>
        <v>1.9831356243939835</v>
      </c>
      <c r="J73" s="9">
        <f>HLOOKUP(Gráficos!$D$43,'PIB trim CCAA'!$AN$2:$BE70,A73,FALSE)</f>
        <v>2.5185410744838377</v>
      </c>
    </row>
    <row r="74" spans="1:10" x14ac:dyDescent="0.25">
      <c r="A74">
        <f t="shared" si="0"/>
        <v>70</v>
      </c>
      <c r="B74" s="1">
        <f t="shared" si="2"/>
        <v>201701</v>
      </c>
      <c r="C74" s="19">
        <f>HLOOKUP(Gráficos!$B$5,'PIB trim CCAA'!$B$2:$S71,A74,FALSE)</f>
        <v>103.71154838630994</v>
      </c>
      <c r="D74" s="19">
        <f>HLOOKUP(Gráficos!$D$5,'PIB trim CCAA'!$B$2:$S71,A74,FALSE)</f>
        <v>104.82164468621738</v>
      </c>
      <c r="F74" s="9">
        <f>HLOOKUP(Gráficos!$B$24,'PIB trim CCAA'!$U$2:$AL71,A74,FALSE)</f>
        <v>0.51675395490820009</v>
      </c>
      <c r="G74" s="9">
        <f>HLOOKUP(Gráficos!$D$24,'PIB trim CCAA'!$U$2:$AL71,A74,FALSE)</f>
        <v>0.7851715927566838</v>
      </c>
      <c r="I74" s="9">
        <f>HLOOKUP(Gráficos!$B$43,'PIB trim CCAA'!$AN$2:$BE71,A74,FALSE)</f>
        <v>1.8269915694231198</v>
      </c>
      <c r="J74" s="9">
        <f>HLOOKUP(Gráficos!$D$43,'PIB trim CCAA'!$AN$2:$BE71,A74,FALSE)</f>
        <v>2.6254317211061196</v>
      </c>
    </row>
    <row r="75" spans="1:10" x14ac:dyDescent="0.25">
      <c r="A75">
        <f t="shared" si="0"/>
        <v>71</v>
      </c>
      <c r="B75" s="1">
        <f t="shared" si="2"/>
        <v>201702</v>
      </c>
      <c r="C75" s="19">
        <f>HLOOKUP(Gráficos!$B$5,'PIB trim CCAA'!$B$2:$S72,A75,FALSE)</f>
        <v>104.90114664172016</v>
      </c>
      <c r="D75" s="19">
        <f>HLOOKUP(Gráficos!$D$5,'PIB trim CCAA'!$B$2:$S72,A75,FALSE)</f>
        <v>105.89524485686776</v>
      </c>
      <c r="F75" s="9">
        <f>HLOOKUP(Gráficos!$B$24,'PIB trim CCAA'!$U$2:$AL72,A75,FALSE)</f>
        <v>1.1470258364855823</v>
      </c>
      <c r="G75" s="9">
        <f>HLOOKUP(Gráficos!$D$24,'PIB trim CCAA'!$U$2:$AL72,A75,FALSE)</f>
        <v>1.0242161090528556</v>
      </c>
      <c r="I75" s="9">
        <f>HLOOKUP(Gráficos!$B$43,'PIB trim CCAA'!$AN$2:$BE72,A75,FALSE)</f>
        <v>2.8680664563712543</v>
      </c>
      <c r="J75" s="9">
        <f>HLOOKUP(Gráficos!$D$43,'PIB trim CCAA'!$AN$2:$BE72,A75,FALSE)</f>
        <v>3.2481505085904638</v>
      </c>
    </row>
    <row r="76" spans="1:10" x14ac:dyDescent="0.25">
      <c r="A76">
        <f t="shared" si="0"/>
        <v>72</v>
      </c>
      <c r="B76" s="1">
        <f t="shared" si="2"/>
        <v>201703</v>
      </c>
      <c r="C76" s="19">
        <f>HLOOKUP(Gráficos!$B$5,'PIB trim CCAA'!$B$2:$S73,A76,FALSE)</f>
        <v>105.60218098175194</v>
      </c>
      <c r="D76" s="19">
        <f>HLOOKUP(Gráficos!$D$5,'PIB trim CCAA'!$B$2:$S73,A76,FALSE)</f>
        <v>106.56199183922583</v>
      </c>
      <c r="F76" s="9">
        <f>HLOOKUP(Gráficos!$B$24,'PIB trim CCAA'!$U$2:$AL73,A76,FALSE)</f>
        <v>0.6682809125300615</v>
      </c>
      <c r="G76" s="9">
        <f>HLOOKUP(Gráficos!$D$24,'PIB trim CCAA'!$U$2:$AL73,A76,FALSE)</f>
        <v>0.62962882163335454</v>
      </c>
      <c r="I76" s="9">
        <f>HLOOKUP(Gráficos!$B$43,'PIB trim CCAA'!$AN$2:$BE73,A76,FALSE)</f>
        <v>2.6601221578434142</v>
      </c>
      <c r="J76" s="9">
        <f>HLOOKUP(Gráficos!$D$43,'PIB trim CCAA'!$AN$2:$BE73,A76,FALSE)</f>
        <v>3.0159496570635325</v>
      </c>
    </row>
    <row r="77" spans="1:10" x14ac:dyDescent="0.25">
      <c r="A77">
        <f t="shared" si="0"/>
        <v>73</v>
      </c>
      <c r="B77" s="4">
        <f t="shared" si="2"/>
        <v>201704</v>
      </c>
      <c r="C77" s="19">
        <f>HLOOKUP(Gráficos!$B$5,'PIB trim CCAA'!$B$2:$S74,A77,FALSE)</f>
        <v>106.45839599463136</v>
      </c>
      <c r="D77" s="19">
        <f>HLOOKUP(Gráficos!$D$5,'PIB trim CCAA'!$B$2:$S74,A77,FALSE)</f>
        <v>107.13667164688016</v>
      </c>
      <c r="F77" s="9">
        <f>HLOOKUP(Gráficos!$B$24,'PIB trim CCAA'!$U$2:$AL74,A77,FALSE)</f>
        <v>0.81079292578944973</v>
      </c>
      <c r="G77" s="9">
        <f>HLOOKUP(Gráficos!$D$24,'PIB trim CCAA'!$U$2:$AL74,A77,FALSE)</f>
        <v>0.53929154076002295</v>
      </c>
      <c r="I77" s="9">
        <f>HLOOKUP(Gráficos!$B$43,'PIB trim CCAA'!$AN$2:$BE74,A77,FALSE)</f>
        <v>3.1789859772170859</v>
      </c>
      <c r="J77" s="9">
        <f>HLOOKUP(Gráficos!$D$43,'PIB trim CCAA'!$AN$2:$BE74,A77,FALSE)</f>
        <v>3.011051468718362</v>
      </c>
    </row>
    <row r="78" spans="1:10" x14ac:dyDescent="0.25">
      <c r="A78">
        <f t="shared" si="0"/>
        <v>74</v>
      </c>
      <c r="B78" s="1">
        <f t="shared" si="2"/>
        <v>201801</v>
      </c>
      <c r="C78" s="19">
        <f>HLOOKUP(Gráficos!$B$5,'PIB trim CCAA'!$B$2:$S75,A78,FALSE)</f>
        <v>106.93815248481366</v>
      </c>
      <c r="D78" s="19">
        <f>HLOOKUP(Gráficos!$D$5,'PIB trim CCAA'!$B$2:$S75,A78,FALSE)</f>
        <v>107.59413489488733</v>
      </c>
      <c r="F78" s="9">
        <f>HLOOKUP(Gráficos!$B$24,'PIB trim CCAA'!$U$2:$AL75,A78,FALSE)</f>
        <v>0.4506516237634095</v>
      </c>
      <c r="G78" s="9">
        <f>HLOOKUP(Gráficos!$D$24,'PIB trim CCAA'!$U$2:$AL75,A78,FALSE)</f>
        <v>0.42699034884614573</v>
      </c>
      <c r="I78" s="9">
        <f>HLOOKUP(Gráficos!$B$43,'PIB trim CCAA'!$AN$2:$BE75,A78,FALSE)</f>
        <v>3.1111328957167839</v>
      </c>
      <c r="J78" s="9">
        <f>HLOOKUP(Gráficos!$D$43,'PIB trim CCAA'!$AN$2:$BE75,A78,FALSE)</f>
        <v>2.6449596521494811</v>
      </c>
    </row>
    <row r="79" spans="1:10" x14ac:dyDescent="0.25">
      <c r="A79">
        <f t="shared" si="0"/>
        <v>75</v>
      </c>
      <c r="B79" s="1">
        <f t="shared" si="2"/>
        <v>201802</v>
      </c>
      <c r="C79" s="19">
        <f>HLOOKUP(Gráficos!$B$5,'PIB trim CCAA'!$B$2:$S76,A79,FALSE)</f>
        <v>107.59351128900219</v>
      </c>
      <c r="D79" s="19">
        <f>HLOOKUP(Gráficos!$D$5,'PIB trim CCAA'!$B$2:$S76,A79,FALSE)</f>
        <v>108.22450534016211</v>
      </c>
      <c r="F79" s="9">
        <f>HLOOKUP(Gráficos!$B$24,'PIB trim CCAA'!$U$2:$AL76,A79,FALSE)</f>
        <v>0.61283909340177356</v>
      </c>
      <c r="G79" s="9">
        <f>HLOOKUP(Gráficos!$D$24,'PIB trim CCAA'!$U$2:$AL76,A79,FALSE)</f>
        <v>0.58587807401455638</v>
      </c>
      <c r="I79" s="9">
        <f>HLOOKUP(Gráficos!$B$43,'PIB trim CCAA'!$AN$2:$BE76,A79,FALSE)</f>
        <v>2.566573134302863</v>
      </c>
      <c r="J79" s="9">
        <f>HLOOKUP(Gráficos!$D$43,'PIB trim CCAA'!$AN$2:$BE76,A79,FALSE)</f>
        <v>2.1995893077566109</v>
      </c>
    </row>
    <row r="80" spans="1:10" x14ac:dyDescent="0.25">
      <c r="A80">
        <f t="shared" si="0"/>
        <v>76</v>
      </c>
      <c r="B80" s="1">
        <f t="shared" si="2"/>
        <v>201803</v>
      </c>
      <c r="C80" s="19">
        <f>HLOOKUP(Gráficos!$B$5,'PIB trim CCAA'!$B$2:$S77,A80,FALSE)</f>
        <v>108.06018662190182</v>
      </c>
      <c r="D80" s="19">
        <f>HLOOKUP(Gráficos!$D$5,'PIB trim CCAA'!$B$2:$S77,A80,FALSE)</f>
        <v>108.78766293869083</v>
      </c>
      <c r="F80" s="9">
        <f>HLOOKUP(Gráficos!$B$24,'PIB trim CCAA'!$U$2:$AL77,A80,FALSE)</f>
        <v>0.43373929088168506</v>
      </c>
      <c r="G80" s="9">
        <f>HLOOKUP(Gráficos!$D$24,'PIB trim CCAA'!$U$2:$AL77,A80,FALSE)</f>
        <v>0.52036051979045261</v>
      </c>
      <c r="I80" s="9">
        <f>HLOOKUP(Gráficos!$B$43,'PIB trim CCAA'!$AN$2:$BE77,A80,FALSE)</f>
        <v>2.3276087835483406</v>
      </c>
      <c r="J80" s="9">
        <f>HLOOKUP(Gráficos!$D$43,'PIB trim CCAA'!$AN$2:$BE77,A80,FALSE)</f>
        <v>2.0886162702579369</v>
      </c>
    </row>
    <row r="81" spans="1:10" x14ac:dyDescent="0.25">
      <c r="A81">
        <f t="shared" si="0"/>
        <v>77</v>
      </c>
      <c r="B81" s="4">
        <f t="shared" si="2"/>
        <v>201804</v>
      </c>
      <c r="C81" s="19">
        <f>HLOOKUP(Gráficos!$B$5,'PIB trim CCAA'!$B$2:$S78,A81,FALSE)</f>
        <v>108.82156587052621</v>
      </c>
      <c r="D81" s="19">
        <f>HLOOKUP(Gráficos!$D$5,'PIB trim CCAA'!$B$2:$S78,A81,FALSE)</f>
        <v>109.50497644863233</v>
      </c>
      <c r="F81" s="9">
        <f>HLOOKUP(Gráficos!$B$24,'PIB trim CCAA'!$U$2:$AL78,A81,FALSE)</f>
        <v>0.70458813039850909</v>
      </c>
      <c r="G81" s="9">
        <f>HLOOKUP(Gráficos!$D$24,'PIB trim CCAA'!$U$2:$AL78,A81,FALSE)</f>
        <v>0.65937027284588279</v>
      </c>
      <c r="I81" s="9">
        <f>HLOOKUP(Gráficos!$B$43,'PIB trim CCAA'!$AN$2:$BE78,A81,FALSE)</f>
        <v>2.219806013246739</v>
      </c>
      <c r="J81" s="9">
        <f>HLOOKUP(Gráficos!$D$43,'PIB trim CCAA'!$AN$2:$BE78,A81,FALSE)</f>
        <v>2.210545432620914</v>
      </c>
    </row>
    <row r="82" spans="1:10" x14ac:dyDescent="0.25">
      <c r="A82">
        <f t="shared" si="0"/>
        <v>78</v>
      </c>
      <c r="B82" s="1">
        <f t="shared" si="2"/>
        <v>201901</v>
      </c>
      <c r="C82" s="19">
        <f>HLOOKUP(Gráficos!$B$5,'PIB trim CCAA'!$B$2:$S79,A82,FALSE)</f>
        <v>109.7235366400085</v>
      </c>
      <c r="D82" s="19">
        <f>HLOOKUP(Gráficos!$D$5,'PIB trim CCAA'!$B$2:$S79,A82,FALSE)</f>
        <v>110.17170214885783</v>
      </c>
      <c r="F82" s="9">
        <f>HLOOKUP(Gráficos!$B$24,'PIB trim CCAA'!$U$2:$AL79,A82,FALSE)</f>
        <v>0.82885295967476402</v>
      </c>
      <c r="G82" s="9">
        <f>HLOOKUP(Gráficos!$D$24,'PIB trim CCAA'!$U$2:$AL79,A82,FALSE)</f>
        <v>0.60885424740331207</v>
      </c>
      <c r="I82" s="9">
        <f>HLOOKUP(Gráficos!$B$43,'PIB trim CCAA'!$AN$2:$BE79,A82,FALSE)</f>
        <v>2.6046682970237489</v>
      </c>
      <c r="J82" s="9">
        <f>HLOOKUP(Gráficos!$D$43,'PIB trim CCAA'!$AN$2:$BE79,A82,FALSE)</f>
        <v>2.3956391828314993</v>
      </c>
    </row>
    <row r="83" spans="1:10" x14ac:dyDescent="0.25">
      <c r="A83">
        <f t="shared" si="0"/>
        <v>79</v>
      </c>
      <c r="B83" s="1">
        <f t="shared" si="2"/>
        <v>201902</v>
      </c>
      <c r="C83" s="19">
        <f>HLOOKUP(Gráficos!$B$5,'PIB trim CCAA'!$B$2:$S80,A83,FALSE)</f>
        <v>109.83985284803947</v>
      </c>
      <c r="D83" s="19">
        <f>HLOOKUP(Gráficos!$D$5,'PIB trim CCAA'!$B$2:$S80,A83,FALSE)</f>
        <v>110.55295620490499</v>
      </c>
      <c r="F83" s="9">
        <f>HLOOKUP(Gráficos!$B$24,'PIB trim CCAA'!$U$2:$AL80,A83,FALSE)</f>
        <v>0.10600843865669063</v>
      </c>
      <c r="G83" s="9">
        <f>HLOOKUP(Gráficos!$D$24,'PIB trim CCAA'!$U$2:$AL80,A83,FALSE)</f>
        <v>0.34605443014035231</v>
      </c>
      <c r="I83" s="9">
        <f>HLOOKUP(Gráficos!$B$43,'PIB trim CCAA'!$AN$2:$BE80,A83,FALSE)</f>
        <v>2.0878039317849595</v>
      </c>
      <c r="J83" s="9">
        <f>HLOOKUP(Gráficos!$D$43,'PIB trim CCAA'!$AN$2:$BE80,A83,FALSE)</f>
        <v>2.1515005842940083</v>
      </c>
    </row>
    <row r="84" spans="1:10" x14ac:dyDescent="0.25">
      <c r="A84">
        <f t="shared" si="0"/>
        <v>80</v>
      </c>
      <c r="B84" s="1">
        <f t="shared" si="2"/>
        <v>201903</v>
      </c>
      <c r="C84" s="19">
        <f>HLOOKUP(Gráficos!$B$5,'PIB trim CCAA'!$B$2:$S81,A84,FALSE)</f>
        <v>109.72275040255073</v>
      </c>
      <c r="D84" s="19">
        <f>HLOOKUP(Gráficos!$D$5,'PIB trim CCAA'!$B$2:$S81,A84,FALSE)</f>
        <v>110.8792168823931</v>
      </c>
      <c r="F84" s="9">
        <f>HLOOKUP(Gráficos!$B$24,'PIB trim CCAA'!$U$2:$AL81,A84,FALSE)</f>
        <v>-0.10661198322138299</v>
      </c>
      <c r="G84" s="9">
        <f>HLOOKUP(Gráficos!$D$24,'PIB trim CCAA'!$U$2:$AL81,A84,FALSE)</f>
        <v>0.2951170992509633</v>
      </c>
      <c r="I84" s="9">
        <f>HLOOKUP(Gráficos!$B$43,'PIB trim CCAA'!$AN$2:$BE81,A84,FALSE)</f>
        <v>1.5385534974746484</v>
      </c>
      <c r="J84" s="9">
        <f>HLOOKUP(Gráficos!$D$43,'PIB trim CCAA'!$AN$2:$BE81,A84,FALSE)</f>
        <v>1.9226021473418342</v>
      </c>
    </row>
    <row r="85" spans="1:10" x14ac:dyDescent="0.25">
      <c r="A85">
        <f t="shared" si="0"/>
        <v>81</v>
      </c>
      <c r="B85" s="4">
        <f t="shared" si="2"/>
        <v>201904</v>
      </c>
      <c r="C85" s="19">
        <f>HLOOKUP(Gráficos!$B$5,'PIB trim CCAA'!$B$2:$S82,A85,FALSE)</f>
        <v>109.78778409426349</v>
      </c>
      <c r="D85" s="19">
        <f>HLOOKUP(Gráficos!$D$5,'PIB trim CCAA'!$B$2:$S82,A85,FALSE)</f>
        <v>111.11995798998879</v>
      </c>
      <c r="F85" s="9">
        <f>HLOOKUP(Gráficos!$B$24,'PIB trim CCAA'!$U$2:$AL82,A85,FALSE)</f>
        <v>5.9270927382115701E-2</v>
      </c>
      <c r="G85" s="9">
        <f>HLOOKUP(Gráficos!$D$24,'PIB trim CCAA'!$U$2:$AL82,A85,FALSE)</f>
        <v>0.21712013699650701</v>
      </c>
      <c r="I85" s="9">
        <f>HLOOKUP(Gráficos!$B$43,'PIB trim CCAA'!$AN$2:$BE82,A85,FALSE)</f>
        <v>0.88789222614831242</v>
      </c>
      <c r="J85" s="9">
        <f>HLOOKUP(Gráficos!$D$43,'PIB trim CCAA'!$AN$2:$BE82,A85,FALSE)</f>
        <v>1.4748019621866559</v>
      </c>
    </row>
    <row r="86" spans="1:10" x14ac:dyDescent="0.25">
      <c r="A86">
        <f t="shared" si="0"/>
        <v>82</v>
      </c>
      <c r="B86" s="1">
        <f t="shared" si="2"/>
        <v>202001</v>
      </c>
      <c r="C86" s="19">
        <f>HLOOKUP(Gráficos!$B$5,'PIB trim CCAA'!$B$2:$S83,A86,FALSE)</f>
        <v>104.23629378229259</v>
      </c>
      <c r="D86" s="19">
        <f>HLOOKUP(Gráficos!$D$5,'PIB trim CCAA'!$B$2:$S83,A86,FALSE)</f>
        <v>105.02270128335329</v>
      </c>
      <c r="F86" s="9">
        <f>HLOOKUP(Gráficos!$B$24,'PIB trim CCAA'!$U$2:$AL83,A86,FALSE)</f>
        <v>-5.0565646786389307</v>
      </c>
      <c r="G86" s="9">
        <f>HLOOKUP(Gráficos!$D$24,'PIB trim CCAA'!$U$2:$AL83,A86,FALSE)</f>
        <v>-5.4870941430564919</v>
      </c>
      <c r="I86" s="9">
        <f>HLOOKUP(Gráficos!$B$43,'PIB trim CCAA'!$AN$2:$BE83,A86,FALSE)</f>
        <v>-5.0009715561019412</v>
      </c>
      <c r="J86" s="9">
        <f>HLOOKUP(Gráficos!$D$43,'PIB trim CCAA'!$AN$2:$BE83,A86,FALSE)</f>
        <v>-4.6736146987613081</v>
      </c>
    </row>
    <row r="87" spans="1:10" x14ac:dyDescent="0.25">
      <c r="A87">
        <f t="shared" si="0"/>
        <v>83</v>
      </c>
      <c r="B87" s="1">
        <f t="shared" si="2"/>
        <v>202002</v>
      </c>
      <c r="C87" s="19">
        <f>HLOOKUP(Gráficos!$B$5,'PIB trim CCAA'!$B$2:$S84,A87,FALSE)</f>
        <v>86.878094104588698</v>
      </c>
      <c r="D87" s="19">
        <f>HLOOKUP(Gráficos!$D$5,'PIB trim CCAA'!$B$2:$S84,A87,FALSE)</f>
        <v>86.301044016952531</v>
      </c>
      <c r="F87" s="9">
        <f>HLOOKUP(Gráficos!$B$24,'PIB trim CCAA'!$U$2:$AL84,A87,FALSE)</f>
        <v>-16.652740660520937</v>
      </c>
      <c r="G87" s="9">
        <f>HLOOKUP(Gráficos!$D$24,'PIB trim CCAA'!$U$2:$AL84,A87,FALSE)</f>
        <v>-17.826295684291495</v>
      </c>
      <c r="I87" s="9">
        <f>HLOOKUP(Gráficos!$B$43,'PIB trim CCAA'!$AN$2:$BE84,A87,FALSE)</f>
        <v>-20.904761020772444</v>
      </c>
      <c r="J87" s="9">
        <f>HLOOKUP(Gráficos!$D$43,'PIB trim CCAA'!$AN$2:$BE84,A87,FALSE)</f>
        <v>-21.936918758646861</v>
      </c>
    </row>
    <row r="88" spans="1:10" x14ac:dyDescent="0.25">
      <c r="A88">
        <f t="shared" si="0"/>
        <v>84</v>
      </c>
      <c r="B88" s="1">
        <f t="shared" si="2"/>
        <v>202003</v>
      </c>
      <c r="C88" s="19">
        <f>HLOOKUP(Gráficos!$B$5,'PIB trim CCAA'!$B$2:$S85,A88,FALSE)</f>
        <v>100.48277812501445</v>
      </c>
      <c r="D88" s="19">
        <f>HLOOKUP(Gráficos!$D$5,'PIB trim CCAA'!$B$2:$S85,A88,FALSE)</f>
        <v>100.65954646309821</v>
      </c>
      <c r="F88" s="9">
        <f>HLOOKUP(Gráficos!$B$24,'PIB trim CCAA'!$U$2:$AL85,A88,FALSE)</f>
        <v>15.659510214447936</v>
      </c>
      <c r="G88" s="9">
        <f>HLOOKUP(Gráficos!$D$24,'PIB trim CCAA'!$U$2:$AL85,A88,FALSE)</f>
        <v>16.637692637096222</v>
      </c>
      <c r="I88" s="9">
        <f>HLOOKUP(Gráficos!$B$43,'PIB trim CCAA'!$AN$2:$BE85,A88,FALSE)</f>
        <v>-8.4212000188080172</v>
      </c>
      <c r="J88" s="9">
        <f>HLOOKUP(Gráficos!$D$43,'PIB trim CCAA'!$AN$2:$BE85,A88,FALSE)</f>
        <v>-9.2169395732066164</v>
      </c>
    </row>
    <row r="89" spans="1:10" x14ac:dyDescent="0.25">
      <c r="A89">
        <f t="shared" si="0"/>
        <v>85</v>
      </c>
      <c r="B89" s="4">
        <f t="shared" si="2"/>
        <v>202004</v>
      </c>
      <c r="C89" s="19">
        <f>HLOOKUP(Gráficos!$B$5,'PIB trim CCAA'!$B$2:$S86,A89,FALSE)</f>
        <v>100.0199901787802</v>
      </c>
      <c r="D89" s="19">
        <f>HLOOKUP(Gráficos!$D$5,'PIB trim CCAA'!$B$2:$S86,A89,FALSE)</f>
        <v>100.60041737185628</v>
      </c>
      <c r="F89" s="9">
        <f>HLOOKUP(Gráficos!$B$24,'PIB trim CCAA'!$U$2:$AL86,A89,FALSE)</f>
        <v>-0.46056444185735845</v>
      </c>
      <c r="G89" s="9">
        <f>HLOOKUP(Gráficos!$D$24,'PIB trim CCAA'!$U$2:$AL86,A89,FALSE)</f>
        <v>-5.8741662683337026E-2</v>
      </c>
      <c r="I89" s="9">
        <f>HLOOKUP(Gráficos!$B$43,'PIB trim CCAA'!$AN$2:$BE86,A89,FALSE)</f>
        <v>-8.8969770143977769</v>
      </c>
      <c r="J89" s="9">
        <f>HLOOKUP(Gráficos!$D$43,'PIB trim CCAA'!$AN$2:$BE86,A89,FALSE)</f>
        <v>-9.4668327890119031</v>
      </c>
    </row>
    <row r="90" spans="1:10" x14ac:dyDescent="0.25">
      <c r="A90">
        <f t="shared" si="0"/>
        <v>86</v>
      </c>
      <c r="B90" s="1">
        <f t="shared" si="2"/>
        <v>202101</v>
      </c>
      <c r="C90" s="19">
        <f>HLOOKUP(Gráficos!$B$5,'PIB trim CCAA'!$B$2:$S87,A90,FALSE)</f>
        <v>100.06743020336731</v>
      </c>
      <c r="D90" s="19">
        <f>HLOOKUP(Gráficos!$D$5,'PIB trim CCAA'!$B$2:$S87,A90,FALSE)</f>
        <v>100.37023967835107</v>
      </c>
      <c r="F90" s="9">
        <f>HLOOKUP(Gráficos!$B$24,'PIB trim CCAA'!$U$2:$AL87,A90,FALSE)</f>
        <v>4.7430543136739445E-2</v>
      </c>
      <c r="G90" s="9">
        <f>HLOOKUP(Gráficos!$D$24,'PIB trim CCAA'!$U$2:$AL87,A90,FALSE)</f>
        <v>-0.22880391505175623</v>
      </c>
      <c r="I90" s="9">
        <f>HLOOKUP(Gráficos!$B$43,'PIB trim CCAA'!$AN$2:$BE87,A90,FALSE)</f>
        <v>-3.9994357316966322</v>
      </c>
      <c r="J90" s="9">
        <f>HLOOKUP(Gráficos!$D$43,'PIB trim CCAA'!$AN$2:$BE87,A90,FALSE)</f>
        <v>-4.4299580454037146</v>
      </c>
    </row>
    <row r="91" spans="1:10" x14ac:dyDescent="0.25">
      <c r="A91">
        <f t="shared" si="0"/>
        <v>87</v>
      </c>
      <c r="B91" s="1">
        <f t="shared" si="2"/>
        <v>202102</v>
      </c>
      <c r="C91" s="19">
        <f>HLOOKUP(Gráficos!$B$5,'PIB trim CCAA'!$B$2:$S88,A91,FALSE)</f>
        <v>101.38342195496337</v>
      </c>
      <c r="D91" s="19">
        <f>HLOOKUP(Gráficos!$D$5,'PIB trim CCAA'!$B$2:$S88,A91,FALSE)</f>
        <v>101.72763480075459</v>
      </c>
      <c r="F91" s="9">
        <f>HLOOKUP(Gráficos!$B$24,'PIB trim CCAA'!$U$2:$AL88,A91,FALSE)</f>
        <v>1.3151049736378484</v>
      </c>
      <c r="G91" s="9">
        <f>HLOOKUP(Gráficos!$D$24,'PIB trim CCAA'!$U$2:$AL88,A91,FALSE)</f>
        <v>1.3523880452547044</v>
      </c>
      <c r="I91" s="9">
        <f>HLOOKUP(Gráficos!$B$43,'PIB trim CCAA'!$AN$2:$BE88,A91,FALSE)</f>
        <v>16.696185614882797</v>
      </c>
      <c r="J91" s="9">
        <f>HLOOKUP(Gráficos!$D$43,'PIB trim CCAA'!$AN$2:$BE88,A91,FALSE)</f>
        <v>17.875323479020409</v>
      </c>
    </row>
    <row r="92" spans="1:10" x14ac:dyDescent="0.25">
      <c r="A92">
        <f t="shared" si="0"/>
        <v>88</v>
      </c>
      <c r="B92" s="1">
        <f t="shared" si="2"/>
        <v>202103</v>
      </c>
      <c r="C92" s="19">
        <f>HLOOKUP(Gráficos!$B$5,'PIB trim CCAA'!$B$2:$S89,A92,FALSE)</f>
        <v>104.72818518606768</v>
      </c>
      <c r="D92" s="19">
        <f>HLOOKUP(Gráficos!$D$5,'PIB trim CCAA'!$B$2:$S89,A92,FALSE)</f>
        <v>104.8892494678735</v>
      </c>
      <c r="F92" s="9">
        <f>HLOOKUP(Gráficos!$B$24,'PIB trim CCAA'!$U$2:$AL89,A92,FALSE)</f>
        <v>3.2991224468534197</v>
      </c>
      <c r="G92" s="9">
        <f>HLOOKUP(Gráficos!$D$24,'PIB trim CCAA'!$U$2:$AL89,A92,FALSE)</f>
        <v>3.1079211399255513</v>
      </c>
      <c r="I92" s="9">
        <f>HLOOKUP(Gráficos!$B$43,'PIB trim CCAA'!$AN$2:$BE89,A92,FALSE)</f>
        <v>4.2250096387376423</v>
      </c>
      <c r="J92" s="9">
        <f>HLOOKUP(Gráficos!$D$43,'PIB trim CCAA'!$AN$2:$BE89,A92,FALSE)</f>
        <v>4.2019889353722695</v>
      </c>
    </row>
    <row r="93" spans="1:10" x14ac:dyDescent="0.25">
      <c r="A93">
        <f t="shared" si="0"/>
        <v>89</v>
      </c>
      <c r="B93" s="1">
        <f t="shared" si="2"/>
        <v>202104</v>
      </c>
      <c r="C93" s="19">
        <f>HLOOKUP(Gráficos!$B$5,'PIB trim CCAA'!$B$2:$S90,A93,FALSE)</f>
        <v>106.78451812345354</v>
      </c>
      <c r="D93" s="19">
        <f>HLOOKUP(Gráficos!$D$5,'PIB trim CCAA'!$B$2:$S90,A93,FALSE)</f>
        <v>107.2654583599742</v>
      </c>
      <c r="F93" s="9">
        <f>HLOOKUP(Gráficos!$B$24,'PIB trim CCAA'!$U$2:$AL90,A93,FALSE)</f>
        <v>1.9634952460337418</v>
      </c>
      <c r="G93" s="9">
        <f>HLOOKUP(Gráficos!$D$24,'PIB trim CCAA'!$U$2:$AL90,A93,FALSE)</f>
        <v>2.2654456049173266</v>
      </c>
      <c r="I93" s="9">
        <f>HLOOKUP(Gráficos!$B$43,'PIB trim CCAA'!$AN$2:$BE90,A93,FALSE)</f>
        <v>6.7631759737049713</v>
      </c>
      <c r="J93" s="9">
        <f>HLOOKUP(Gráficos!$D$43,'PIB trim CCAA'!$AN$2:$BE90,A93,FALSE)</f>
        <v>6.6252617655466306</v>
      </c>
    </row>
    <row r="94" spans="1:10" x14ac:dyDescent="0.25">
      <c r="A94">
        <f t="shared" si="0"/>
        <v>90</v>
      </c>
      <c r="B94" s="1">
        <f t="shared" si="2"/>
        <v>202201</v>
      </c>
      <c r="C94" s="19">
        <f>HLOOKUP(Gráficos!$B$5,'PIB trim CCAA'!$B$2:$S91,A94,FALSE)</f>
        <v>106.65061821115512</v>
      </c>
      <c r="D94" s="19">
        <f>HLOOKUP(Gráficos!$D$5,'PIB trim CCAA'!$B$2:$S91,A94,FALSE)</f>
        <v>107.25299223693303</v>
      </c>
      <c r="F94" s="9">
        <f>HLOOKUP(Gráficos!$B$24,'PIB trim CCAA'!$U$2:$AL91,A94,FALSE)</f>
        <v>-0.12539262680720809</v>
      </c>
      <c r="G94" s="9">
        <f>HLOOKUP(Gráficos!$D$24,'PIB trim CCAA'!$U$2:$AL91,A94,FALSE)</f>
        <v>-1.1621749659007641E-2</v>
      </c>
      <c r="I94" s="9">
        <f>HLOOKUP(Gráficos!$B$43,'PIB trim CCAA'!$AN$2:$BE91,A94,FALSE)</f>
        <v>6.5787519419743035</v>
      </c>
      <c r="J94" s="9">
        <f>HLOOKUP(Gráficos!$D$43,'PIB trim CCAA'!$AN$2:$BE91,A94,FALSE)</f>
        <v>6.8573638766217915</v>
      </c>
    </row>
    <row r="95" spans="1:10" x14ac:dyDescent="0.25">
      <c r="A95">
        <f t="shared" si="0"/>
        <v>91</v>
      </c>
      <c r="B95" s="1">
        <f t="shared" si="2"/>
        <v>202202</v>
      </c>
      <c r="C95" s="19">
        <f>HLOOKUP(Gráficos!$B$5,'PIB trim CCAA'!$B$2:$S92,A95,FALSE)</f>
        <v>109.19725791099573</v>
      </c>
      <c r="D95" s="19">
        <f>HLOOKUP(Gráficos!$D$5,'PIB trim CCAA'!$B$2:$S92,A95,FALSE)</f>
        <v>109.65849615642186</v>
      </c>
      <c r="F95" s="9">
        <f>HLOOKUP(Gráficos!$B$24,'PIB trim CCAA'!$U$2:$AL92,A95,FALSE)</f>
        <v>2.3878339784196845</v>
      </c>
      <c r="G95" s="9">
        <f>HLOOKUP(Gráficos!$D$24,'PIB trim CCAA'!$U$2:$AL92,A95,FALSE)</f>
        <v>2.2428315232220442</v>
      </c>
      <c r="I95" s="9">
        <f>HLOOKUP(Gráficos!$B$43,'PIB trim CCAA'!$AN$2:$BE92,A95,FALSE)</f>
        <v>7.7072126836510213</v>
      </c>
      <c r="J95" s="9">
        <f>HLOOKUP(Gráficos!$D$43,'PIB trim CCAA'!$AN$2:$BE92,A95,FALSE)</f>
        <v>7.7961719754920056</v>
      </c>
    </row>
    <row r="96" spans="1:10" x14ac:dyDescent="0.25">
      <c r="A96">
        <f t="shared" si="0"/>
        <v>92</v>
      </c>
      <c r="B96" s="1">
        <f t="shared" si="2"/>
        <v>202203</v>
      </c>
      <c r="C96" s="19">
        <f>HLOOKUP(Gráficos!$B$5,'PIB trim CCAA'!$B$2:$S93,A96,FALSE)</f>
        <v>109.33686748751779</v>
      </c>
      <c r="D96" s="19">
        <f>HLOOKUP(Gráficos!$D$5,'PIB trim CCAA'!$B$2:$S93,A96,FALSE)</f>
        <v>109.89363107042041</v>
      </c>
      <c r="F96" s="9">
        <f>HLOOKUP(Gráficos!$B$24,'PIB trim CCAA'!$U$2:$AL93,A96,FALSE)</f>
        <v>0.12785080797161896</v>
      </c>
      <c r="G96" s="9">
        <f>HLOOKUP(Gráficos!$D$24,'PIB trim CCAA'!$U$2:$AL93,A96,FALSE)</f>
        <v>0.21442471148167552</v>
      </c>
      <c r="I96" s="9">
        <f>HLOOKUP(Gráficos!$B$43,'PIB trim CCAA'!$AN$2:$BE93,A96,FALSE)</f>
        <v>4.4006131618360422</v>
      </c>
      <c r="J96" s="9">
        <f>HLOOKUP(Gráficos!$D$43,'PIB trim CCAA'!$AN$2:$BE93,A96,FALSE)</f>
        <v>4.7711101260951461</v>
      </c>
    </row>
    <row r="97" spans="1:10" x14ac:dyDescent="0.25">
      <c r="A97">
        <f t="shared" si="0"/>
        <v>93</v>
      </c>
      <c r="B97" s="1">
        <f t="shared" si="2"/>
        <v>202204</v>
      </c>
      <c r="C97" s="19">
        <f>HLOOKUP(Gráficos!$B$5,'PIB trim CCAA'!$B$2:$S94,A97,FALSE)</f>
        <v>109.71323582179765</v>
      </c>
      <c r="D97" s="19">
        <f>HLOOKUP(Gráficos!$D$5,'PIB trim CCAA'!$B$2:$S94,A97,FALSE)</f>
        <v>110.14062673505278</v>
      </c>
      <c r="F97" s="9">
        <f>HLOOKUP(Gráficos!$B$24,'PIB trim CCAA'!$U$2:$AL94,A97,FALSE)</f>
        <v>0.34422820310160418</v>
      </c>
      <c r="G97" s="9">
        <f>HLOOKUP(Gráficos!$D$24,'PIB trim CCAA'!$U$2:$AL94,A97,FALSE)</f>
        <v>0.22475885292578823</v>
      </c>
      <c r="I97" s="9">
        <f>HLOOKUP(Gráficos!$B$43,'PIB trim CCAA'!$AN$2:$BE94,A97,FALSE)</f>
        <v>2.7426426131906378</v>
      </c>
      <c r="J97" s="9">
        <f>HLOOKUP(Gráficos!$D$43,'PIB trim CCAA'!$AN$2:$BE94,A97,FALSE)</f>
        <v>2.6804233338841854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dcterms:created xsi:type="dcterms:W3CDTF">2015-05-26T08:09:45Z</dcterms:created>
  <dcterms:modified xsi:type="dcterms:W3CDTF">2023-01-30T13:13:30Z</dcterms:modified>
</cp:coreProperties>
</file>