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Z:\Macro-Presupuestario\Proyectos Comunes\Modelo CCAA\publicación\2022-T3\"/>
    </mc:Choice>
  </mc:AlternateContent>
  <xr:revisionPtr revIDLastSave="0" documentId="13_ncr:1_{EF251428-212E-4048-A324-D5DC0EAB2F4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ciones" sheetId="4" r:id="rId1"/>
    <sheet name="Gráficos" sheetId="3" r:id="rId2"/>
    <sheet name="PIB trim CCAA" sheetId="1" r:id="rId3"/>
    <sheet name="Hoja2" sheetId="2" state="hidden" r:id="rId4"/>
  </sheets>
  <definedNames>
    <definedName name="_cls1">#REF!</definedName>
    <definedName name="_cls2">#REF!</definedName>
    <definedName name="_cls3">#REF!</definedName>
    <definedName name="_cls4">#REF!</definedName>
    <definedName name="a">#REF!</definedName>
    <definedName name="actReg">#REF!</definedName>
    <definedName name="actRegCode">#REF!</definedName>
    <definedName name="actRegValue">#REF!</definedName>
    <definedName name="cls0">#REF!</definedName>
    <definedName name="clsValues">#REF!</definedName>
    <definedName name="madrid">#REF!</definedName>
    <definedName name="reg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6" i="2" l="1"/>
  <c r="J96" i="2"/>
  <c r="F96" i="2"/>
  <c r="G96" i="2"/>
  <c r="A96" i="2"/>
  <c r="B96" i="2"/>
  <c r="C96" i="2"/>
  <c r="D96" i="2"/>
  <c r="BO93" i="1"/>
  <c r="BP93" i="1"/>
  <c r="BQ93" i="1"/>
  <c r="BR93" i="1"/>
  <c r="BU93" i="1"/>
  <c r="BV93" i="1"/>
  <c r="BX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U93" i="1"/>
  <c r="BG93" i="1" s="1"/>
  <c r="V93" i="1"/>
  <c r="BH93" i="1" s="1"/>
  <c r="W93" i="1"/>
  <c r="BI93" i="1" s="1"/>
  <c r="X93" i="1"/>
  <c r="BJ93" i="1" s="1"/>
  <c r="Y93" i="1"/>
  <c r="BK93" i="1" s="1"/>
  <c r="Z93" i="1"/>
  <c r="BL93" i="1" s="1"/>
  <c r="AA93" i="1"/>
  <c r="BM93" i="1" s="1"/>
  <c r="AB93" i="1"/>
  <c r="BN93" i="1" s="1"/>
  <c r="AC93" i="1"/>
  <c r="AD93" i="1"/>
  <c r="AE93" i="1"/>
  <c r="AF93" i="1"/>
  <c r="AG93" i="1"/>
  <c r="BS93" i="1" s="1"/>
  <c r="AH93" i="1"/>
  <c r="BT93" i="1" s="1"/>
  <c r="AI93" i="1"/>
  <c r="AJ93" i="1"/>
  <c r="AK93" i="1"/>
  <c r="BW93" i="1" s="1"/>
  <c r="AL93" i="1"/>
  <c r="A93" i="1"/>
  <c r="A95" i="2" l="1"/>
  <c r="B95" i="2"/>
  <c r="C95" i="2"/>
  <c r="D95" i="2"/>
  <c r="G95" i="2"/>
  <c r="J95" i="2"/>
  <c r="BX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U92" i="1"/>
  <c r="BG92" i="1" s="1"/>
  <c r="V92" i="1"/>
  <c r="BH92" i="1" s="1"/>
  <c r="W92" i="1"/>
  <c r="BI92" i="1" s="1"/>
  <c r="X92" i="1"/>
  <c r="Y92" i="1"/>
  <c r="BK92" i="1" s="1"/>
  <c r="Z92" i="1"/>
  <c r="BL92" i="1" s="1"/>
  <c r="AA92" i="1"/>
  <c r="BM92" i="1" s="1"/>
  <c r="AB92" i="1"/>
  <c r="BN92" i="1" s="1"/>
  <c r="AC92" i="1"/>
  <c r="BO92" i="1" s="1"/>
  <c r="AD92" i="1"/>
  <c r="BP92" i="1" s="1"/>
  <c r="AE92" i="1"/>
  <c r="BQ92" i="1" s="1"/>
  <c r="AF92" i="1"/>
  <c r="BR92" i="1" s="1"/>
  <c r="AG92" i="1"/>
  <c r="BS92" i="1" s="1"/>
  <c r="AH92" i="1"/>
  <c r="BT92" i="1" s="1"/>
  <c r="AI92" i="1"/>
  <c r="BU92" i="1" s="1"/>
  <c r="AJ92" i="1"/>
  <c r="BV92" i="1" s="1"/>
  <c r="AK92" i="1"/>
  <c r="BW92" i="1" s="1"/>
  <c r="AL92" i="1"/>
  <c r="A92" i="1"/>
  <c r="A94" i="2"/>
  <c r="B94" i="2"/>
  <c r="C94" i="2"/>
  <c r="D94" i="2"/>
  <c r="BU91" i="1"/>
  <c r="AN91" i="1"/>
  <c r="AO91" i="1"/>
  <c r="AP91" i="1"/>
  <c r="AQ91" i="1"/>
  <c r="I94" i="2" s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J94" i="2" s="1"/>
  <c r="U91" i="1"/>
  <c r="BG91" i="1" s="1"/>
  <c r="V91" i="1"/>
  <c r="BH91" i="1" s="1"/>
  <c r="W91" i="1"/>
  <c r="BI91" i="1" s="1"/>
  <c r="X91" i="1"/>
  <c r="BJ91" i="1" s="1"/>
  <c r="Y91" i="1"/>
  <c r="BK91" i="1" s="1"/>
  <c r="Z91" i="1"/>
  <c r="BL91" i="1" s="1"/>
  <c r="AA91" i="1"/>
  <c r="BM91" i="1" s="1"/>
  <c r="AB91" i="1"/>
  <c r="BN91" i="1" s="1"/>
  <c r="AC91" i="1"/>
  <c r="BO91" i="1" s="1"/>
  <c r="AD91" i="1"/>
  <c r="BP91" i="1" s="1"/>
  <c r="AE91" i="1"/>
  <c r="BQ91" i="1" s="1"/>
  <c r="AF91" i="1"/>
  <c r="BR91" i="1" s="1"/>
  <c r="AG91" i="1"/>
  <c r="BS91" i="1" s="1"/>
  <c r="AH91" i="1"/>
  <c r="BT91" i="1" s="1"/>
  <c r="AI91" i="1"/>
  <c r="AJ91" i="1"/>
  <c r="BV91" i="1" s="1"/>
  <c r="AK91" i="1"/>
  <c r="BW91" i="1" s="1"/>
  <c r="AL91" i="1"/>
  <c r="G94" i="2" s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BG86" i="1" s="1"/>
  <c r="U87" i="1"/>
  <c r="BG87" i="1" s="1"/>
  <c r="U88" i="1"/>
  <c r="BG88" i="1" s="1"/>
  <c r="U89" i="1"/>
  <c r="U90" i="1"/>
  <c r="BG90" i="1" s="1"/>
  <c r="AN90" i="1"/>
  <c r="AO90" i="1"/>
  <c r="AP90" i="1"/>
  <c r="AQ90" i="1"/>
  <c r="I93" i="2" s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J93" i="2" s="1"/>
  <c r="V90" i="1"/>
  <c r="BH90" i="1" s="1"/>
  <c r="W90" i="1"/>
  <c r="BI90" i="1" s="1"/>
  <c r="X90" i="1"/>
  <c r="BJ90" i="1" s="1"/>
  <c r="Y90" i="1"/>
  <c r="BK90" i="1" s="1"/>
  <c r="Z90" i="1"/>
  <c r="BL90" i="1" s="1"/>
  <c r="AA90" i="1"/>
  <c r="BM90" i="1" s="1"/>
  <c r="AB90" i="1"/>
  <c r="BN90" i="1" s="1"/>
  <c r="AC90" i="1"/>
  <c r="BO90" i="1" s="1"/>
  <c r="AD90" i="1"/>
  <c r="BP90" i="1" s="1"/>
  <c r="AE90" i="1"/>
  <c r="BQ90" i="1" s="1"/>
  <c r="AF90" i="1"/>
  <c r="BR90" i="1" s="1"/>
  <c r="AG90" i="1"/>
  <c r="BS90" i="1" s="1"/>
  <c r="AH90" i="1"/>
  <c r="BT90" i="1" s="1"/>
  <c r="AI90" i="1"/>
  <c r="BU90" i="1" s="1"/>
  <c r="AJ90" i="1"/>
  <c r="BV90" i="1" s="1"/>
  <c r="AK90" i="1"/>
  <c r="BW90" i="1" s="1"/>
  <c r="AL90" i="1"/>
  <c r="BX90" i="1" s="1"/>
  <c r="A93" i="2"/>
  <c r="B93" i="2"/>
  <c r="C93" i="2"/>
  <c r="D93" i="2"/>
  <c r="A92" i="2"/>
  <c r="C92" i="2" s="1"/>
  <c r="B92" i="2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J92" i="2" s="1"/>
  <c r="BG89" i="1"/>
  <c r="V89" i="1"/>
  <c r="BH89" i="1" s="1"/>
  <c r="W89" i="1"/>
  <c r="BI89" i="1" s="1"/>
  <c r="X89" i="1"/>
  <c r="BJ89" i="1" s="1"/>
  <c r="Y89" i="1"/>
  <c r="BK89" i="1" s="1"/>
  <c r="Z89" i="1"/>
  <c r="BL89" i="1" s="1"/>
  <c r="AA89" i="1"/>
  <c r="BM89" i="1" s="1"/>
  <c r="AB89" i="1"/>
  <c r="BN89" i="1" s="1"/>
  <c r="AC89" i="1"/>
  <c r="BO89" i="1" s="1"/>
  <c r="AD89" i="1"/>
  <c r="BP89" i="1" s="1"/>
  <c r="AE89" i="1"/>
  <c r="BQ89" i="1" s="1"/>
  <c r="AF89" i="1"/>
  <c r="BR89" i="1" s="1"/>
  <c r="AG89" i="1"/>
  <c r="BS89" i="1" s="1"/>
  <c r="AH89" i="1"/>
  <c r="BT89" i="1" s="1"/>
  <c r="AI89" i="1"/>
  <c r="BU89" i="1" s="1"/>
  <c r="AJ89" i="1"/>
  <c r="BV89" i="1" s="1"/>
  <c r="AK89" i="1"/>
  <c r="BW89" i="1" s="1"/>
  <c r="AL89" i="1"/>
  <c r="G92" i="2" s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J91" i="2" s="1"/>
  <c r="V88" i="1"/>
  <c r="BH88" i="1" s="1"/>
  <c r="W88" i="1"/>
  <c r="BI88" i="1" s="1"/>
  <c r="X88" i="1"/>
  <c r="BJ88" i="1" s="1"/>
  <c r="Y88" i="1"/>
  <c r="BK88" i="1" s="1"/>
  <c r="Z88" i="1"/>
  <c r="BL88" i="1" s="1"/>
  <c r="AA88" i="1"/>
  <c r="BM88" i="1" s="1"/>
  <c r="AB88" i="1"/>
  <c r="BN88" i="1" s="1"/>
  <c r="AC88" i="1"/>
  <c r="BO88" i="1" s="1"/>
  <c r="AD88" i="1"/>
  <c r="BP88" i="1" s="1"/>
  <c r="AE88" i="1"/>
  <c r="BQ88" i="1" s="1"/>
  <c r="AF88" i="1"/>
  <c r="BR88" i="1" s="1"/>
  <c r="AG88" i="1"/>
  <c r="BS88" i="1" s="1"/>
  <c r="AH88" i="1"/>
  <c r="BT88" i="1" s="1"/>
  <c r="AI88" i="1"/>
  <c r="BU88" i="1" s="1"/>
  <c r="AJ88" i="1"/>
  <c r="BV88" i="1" s="1"/>
  <c r="AK88" i="1"/>
  <c r="BW88" i="1" s="1"/>
  <c r="AL88" i="1"/>
  <c r="BX88" i="1" s="1"/>
  <c r="A91" i="2"/>
  <c r="B91" i="2"/>
  <c r="C91" i="2"/>
  <c r="D91" i="2"/>
  <c r="A90" i="2"/>
  <c r="B90" i="2"/>
  <c r="C90" i="2"/>
  <c r="D90" i="2"/>
  <c r="AN87" i="1"/>
  <c r="AO87" i="1"/>
  <c r="AP87" i="1"/>
  <c r="AQ87" i="1"/>
  <c r="I90" i="2" s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J90" i="2" s="1"/>
  <c r="V87" i="1"/>
  <c r="BH87" i="1" s="1"/>
  <c r="W87" i="1"/>
  <c r="BI87" i="1" s="1"/>
  <c r="X87" i="1"/>
  <c r="BJ87" i="1" s="1"/>
  <c r="Y87" i="1"/>
  <c r="BK87" i="1" s="1"/>
  <c r="Z87" i="1"/>
  <c r="BL87" i="1" s="1"/>
  <c r="AA87" i="1"/>
  <c r="BM87" i="1" s="1"/>
  <c r="AB87" i="1"/>
  <c r="BN87" i="1" s="1"/>
  <c r="AC87" i="1"/>
  <c r="BO87" i="1" s="1"/>
  <c r="AD87" i="1"/>
  <c r="BP87" i="1" s="1"/>
  <c r="AE87" i="1"/>
  <c r="BQ87" i="1" s="1"/>
  <c r="AF87" i="1"/>
  <c r="BR87" i="1" s="1"/>
  <c r="AG87" i="1"/>
  <c r="BS87" i="1" s="1"/>
  <c r="AH87" i="1"/>
  <c r="BT87" i="1" s="1"/>
  <c r="AI87" i="1"/>
  <c r="BU87" i="1" s="1"/>
  <c r="AJ87" i="1"/>
  <c r="BV87" i="1" s="1"/>
  <c r="AK87" i="1"/>
  <c r="BW87" i="1" s="1"/>
  <c r="AL87" i="1"/>
  <c r="G90" i="2" s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J89" i="2" s="1"/>
  <c r="V86" i="1"/>
  <c r="BH86" i="1" s="1"/>
  <c r="W86" i="1"/>
  <c r="BI86" i="1" s="1"/>
  <c r="X86" i="1"/>
  <c r="BJ86" i="1" s="1"/>
  <c r="Y86" i="1"/>
  <c r="BK86" i="1" s="1"/>
  <c r="Z86" i="1"/>
  <c r="BL86" i="1" s="1"/>
  <c r="AA86" i="1"/>
  <c r="BM86" i="1" s="1"/>
  <c r="AB86" i="1"/>
  <c r="BN86" i="1" s="1"/>
  <c r="AC86" i="1"/>
  <c r="BO86" i="1" s="1"/>
  <c r="AD86" i="1"/>
  <c r="BP86" i="1" s="1"/>
  <c r="AE86" i="1"/>
  <c r="BQ86" i="1" s="1"/>
  <c r="AF86" i="1"/>
  <c r="BR86" i="1" s="1"/>
  <c r="AG86" i="1"/>
  <c r="BS86" i="1" s="1"/>
  <c r="AH86" i="1"/>
  <c r="BT86" i="1" s="1"/>
  <c r="AI86" i="1"/>
  <c r="BU86" i="1" s="1"/>
  <c r="AJ86" i="1"/>
  <c r="BV86" i="1" s="1"/>
  <c r="AK86" i="1"/>
  <c r="BW86" i="1" s="1"/>
  <c r="AL86" i="1"/>
  <c r="BX86" i="1" s="1"/>
  <c r="A89" i="2"/>
  <c r="B89" i="2"/>
  <c r="C89" i="2"/>
  <c r="D89" i="2"/>
  <c r="F94" i="2" l="1"/>
  <c r="F95" i="2"/>
  <c r="I91" i="2"/>
  <c r="I89" i="2"/>
  <c r="BX91" i="1"/>
  <c r="BJ92" i="1"/>
  <c r="I95" i="2"/>
  <c r="F93" i="2"/>
  <c r="BX89" i="1"/>
  <c r="G91" i="2"/>
  <c r="G93" i="2"/>
  <c r="F91" i="2"/>
  <c r="I92" i="2"/>
  <c r="F92" i="2"/>
  <c r="D92" i="2"/>
  <c r="BX87" i="1"/>
  <c r="F90" i="2"/>
  <c r="G89" i="2"/>
  <c r="F89" i="2"/>
  <c r="A88" i="2"/>
  <c r="B88" i="2"/>
  <c r="C88" i="2"/>
  <c r="D88" i="2"/>
  <c r="BG85" i="1"/>
  <c r="AN85" i="1"/>
  <c r="AO85" i="1"/>
  <c r="AP85" i="1"/>
  <c r="AQ85" i="1"/>
  <c r="I88" i="2" s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J88" i="2" s="1"/>
  <c r="V85" i="1"/>
  <c r="BH85" i="1" s="1"/>
  <c r="W85" i="1"/>
  <c r="BI85" i="1" s="1"/>
  <c r="X85" i="1"/>
  <c r="BJ85" i="1" s="1"/>
  <c r="Y85" i="1"/>
  <c r="BK85" i="1" s="1"/>
  <c r="Z85" i="1"/>
  <c r="BL85" i="1" s="1"/>
  <c r="AA85" i="1"/>
  <c r="BM85" i="1" s="1"/>
  <c r="AB85" i="1"/>
  <c r="BN85" i="1" s="1"/>
  <c r="AC85" i="1"/>
  <c r="BO85" i="1" s="1"/>
  <c r="AD85" i="1"/>
  <c r="BP85" i="1" s="1"/>
  <c r="AE85" i="1"/>
  <c r="BQ85" i="1" s="1"/>
  <c r="AF85" i="1"/>
  <c r="BR85" i="1" s="1"/>
  <c r="AG85" i="1"/>
  <c r="BS85" i="1" s="1"/>
  <c r="AH85" i="1"/>
  <c r="BT85" i="1" s="1"/>
  <c r="AI85" i="1"/>
  <c r="BU85" i="1" s="1"/>
  <c r="AJ85" i="1"/>
  <c r="BV85" i="1" s="1"/>
  <c r="AK85" i="1"/>
  <c r="BW85" i="1" s="1"/>
  <c r="AL85" i="1"/>
  <c r="BX85" i="1" s="1"/>
  <c r="G88" i="2" l="1"/>
  <c r="F88" i="2"/>
  <c r="A87" i="2"/>
  <c r="B87" i="2"/>
  <c r="C87" i="2"/>
  <c r="D87" i="2"/>
  <c r="AN84" i="1"/>
  <c r="AO84" i="1"/>
  <c r="AP84" i="1"/>
  <c r="AQ84" i="1"/>
  <c r="I87" i="2" s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J87" i="2" s="1"/>
  <c r="BG84" i="1"/>
  <c r="V84" i="1"/>
  <c r="BH84" i="1" s="1"/>
  <c r="W84" i="1"/>
  <c r="BI84" i="1" s="1"/>
  <c r="X84" i="1"/>
  <c r="Y84" i="1"/>
  <c r="BK84" i="1" s="1"/>
  <c r="Z84" i="1"/>
  <c r="BL84" i="1" s="1"/>
  <c r="AA84" i="1"/>
  <c r="BM84" i="1" s="1"/>
  <c r="AB84" i="1"/>
  <c r="BN84" i="1" s="1"/>
  <c r="AC84" i="1"/>
  <c r="BO84" i="1" s="1"/>
  <c r="AD84" i="1"/>
  <c r="BP84" i="1" s="1"/>
  <c r="AE84" i="1"/>
  <c r="BQ84" i="1" s="1"/>
  <c r="AF84" i="1"/>
  <c r="BR84" i="1" s="1"/>
  <c r="AG84" i="1"/>
  <c r="BS84" i="1" s="1"/>
  <c r="AH84" i="1"/>
  <c r="BT84" i="1" s="1"/>
  <c r="AI84" i="1"/>
  <c r="BU84" i="1" s="1"/>
  <c r="AJ84" i="1"/>
  <c r="BV84" i="1" s="1"/>
  <c r="AK84" i="1"/>
  <c r="BW84" i="1" s="1"/>
  <c r="AL84" i="1"/>
  <c r="BX84" i="1" s="1"/>
  <c r="A84" i="1"/>
  <c r="A88" i="1" s="1"/>
  <c r="G87" i="2" l="1"/>
  <c r="F87" i="2"/>
  <c r="BJ84" i="1"/>
  <c r="C85" i="2"/>
  <c r="D85" i="2"/>
  <c r="C86" i="2"/>
  <c r="D86" i="2"/>
  <c r="B86" i="2"/>
  <c r="A86" i="2"/>
  <c r="A85" i="2"/>
  <c r="B85" i="2"/>
  <c r="AN83" i="1"/>
  <c r="AO83" i="1"/>
  <c r="AP83" i="1"/>
  <c r="AQ83" i="1"/>
  <c r="I86" i="2" s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J86" i="2" s="1"/>
  <c r="BG83" i="1"/>
  <c r="V83" i="1"/>
  <c r="BH83" i="1" s="1"/>
  <c r="W83" i="1"/>
  <c r="BI83" i="1" s="1"/>
  <c r="X83" i="1"/>
  <c r="BJ83" i="1" s="1"/>
  <c r="Y83" i="1"/>
  <c r="BK83" i="1" s="1"/>
  <c r="Z83" i="1"/>
  <c r="BL83" i="1" s="1"/>
  <c r="AA83" i="1"/>
  <c r="BM83" i="1" s="1"/>
  <c r="AB83" i="1"/>
  <c r="BN83" i="1" s="1"/>
  <c r="AC83" i="1"/>
  <c r="BO83" i="1" s="1"/>
  <c r="AD83" i="1"/>
  <c r="BP83" i="1" s="1"/>
  <c r="AE83" i="1"/>
  <c r="BQ83" i="1" s="1"/>
  <c r="AF83" i="1"/>
  <c r="AG83" i="1"/>
  <c r="BS83" i="1" s="1"/>
  <c r="AH83" i="1"/>
  <c r="BT83" i="1" s="1"/>
  <c r="AI83" i="1"/>
  <c r="BU83" i="1" s="1"/>
  <c r="AJ83" i="1"/>
  <c r="BV83" i="1" s="1"/>
  <c r="AK83" i="1"/>
  <c r="BW83" i="1" s="1"/>
  <c r="AL83" i="1"/>
  <c r="BX83" i="1" s="1"/>
  <c r="G86" i="2" l="1"/>
  <c r="F86" i="2"/>
  <c r="BR83" i="1"/>
  <c r="AN82" i="1"/>
  <c r="AO82" i="1"/>
  <c r="AP82" i="1"/>
  <c r="AQ82" i="1"/>
  <c r="I85" i="2" s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J85" i="2" s="1"/>
  <c r="BG82" i="1"/>
  <c r="V82" i="1"/>
  <c r="BH82" i="1" s="1"/>
  <c r="W82" i="1"/>
  <c r="BI82" i="1" s="1"/>
  <c r="X82" i="1"/>
  <c r="BJ82" i="1" s="1"/>
  <c r="Y82" i="1"/>
  <c r="BK82" i="1" s="1"/>
  <c r="Z82" i="1"/>
  <c r="BL82" i="1" s="1"/>
  <c r="AA82" i="1"/>
  <c r="BM82" i="1" s="1"/>
  <c r="AB82" i="1"/>
  <c r="BN82" i="1" s="1"/>
  <c r="AC82" i="1"/>
  <c r="BO82" i="1" s="1"/>
  <c r="AD82" i="1"/>
  <c r="BP82" i="1" s="1"/>
  <c r="AE82" i="1"/>
  <c r="BQ82" i="1" s="1"/>
  <c r="AF82" i="1"/>
  <c r="AG82" i="1"/>
  <c r="AH82" i="1"/>
  <c r="BT82" i="1" s="1"/>
  <c r="AI82" i="1"/>
  <c r="BU82" i="1" s="1"/>
  <c r="AJ82" i="1"/>
  <c r="BV82" i="1" s="1"/>
  <c r="AK82" i="1"/>
  <c r="BW82" i="1" s="1"/>
  <c r="AL82" i="1"/>
  <c r="BX82" i="1" s="1"/>
  <c r="BS82" i="1" l="1"/>
  <c r="F85" i="2"/>
  <c r="BR82" i="1"/>
  <c r="G85" i="2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G81" i="1"/>
  <c r="V81" i="1"/>
  <c r="BH81" i="1" s="1"/>
  <c r="W81" i="1"/>
  <c r="BI81" i="1" s="1"/>
  <c r="X81" i="1"/>
  <c r="BJ81" i="1" s="1"/>
  <c r="Y81" i="1"/>
  <c r="BK81" i="1" s="1"/>
  <c r="Z81" i="1"/>
  <c r="BL81" i="1" s="1"/>
  <c r="AA81" i="1"/>
  <c r="BM81" i="1" s="1"/>
  <c r="AB81" i="1"/>
  <c r="BN81" i="1" s="1"/>
  <c r="AC81" i="1"/>
  <c r="BO81" i="1" s="1"/>
  <c r="AD81" i="1"/>
  <c r="BP81" i="1" s="1"/>
  <c r="AE81" i="1"/>
  <c r="BQ81" i="1" s="1"/>
  <c r="AF81" i="1"/>
  <c r="AG81" i="1"/>
  <c r="AH81" i="1"/>
  <c r="BT81" i="1" s="1"/>
  <c r="AI81" i="1"/>
  <c r="BU81" i="1" s="1"/>
  <c r="AJ81" i="1"/>
  <c r="BV81" i="1" s="1"/>
  <c r="AK81" i="1"/>
  <c r="BW81" i="1" s="1"/>
  <c r="AL81" i="1"/>
  <c r="BX81" i="1" s="1"/>
  <c r="BS81" i="1" l="1"/>
  <c r="BR81" i="1"/>
  <c r="BG80" i="1" l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V80" i="1"/>
  <c r="BH80" i="1" s="1"/>
  <c r="W80" i="1"/>
  <c r="BI80" i="1" s="1"/>
  <c r="X80" i="1"/>
  <c r="BJ80" i="1" s="1"/>
  <c r="Y80" i="1"/>
  <c r="BK80" i="1" s="1"/>
  <c r="Z80" i="1"/>
  <c r="BL80" i="1" s="1"/>
  <c r="AA80" i="1"/>
  <c r="BM80" i="1" s="1"/>
  <c r="AB80" i="1"/>
  <c r="BN80" i="1" s="1"/>
  <c r="AC80" i="1"/>
  <c r="BO80" i="1" s="1"/>
  <c r="AD80" i="1"/>
  <c r="BP80" i="1" s="1"/>
  <c r="AE80" i="1"/>
  <c r="BQ80" i="1" s="1"/>
  <c r="AF80" i="1"/>
  <c r="AG80" i="1"/>
  <c r="AH80" i="1"/>
  <c r="BT80" i="1" s="1"/>
  <c r="AI80" i="1"/>
  <c r="BU80" i="1" s="1"/>
  <c r="AJ80" i="1"/>
  <c r="BV80" i="1" s="1"/>
  <c r="AK80" i="1"/>
  <c r="BW80" i="1" s="1"/>
  <c r="AL80" i="1"/>
  <c r="BX80" i="1" s="1"/>
  <c r="BS80" i="1" l="1"/>
  <c r="BR80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G79" i="1"/>
  <c r="V79" i="1"/>
  <c r="BH79" i="1" s="1"/>
  <c r="W79" i="1"/>
  <c r="BI79" i="1" s="1"/>
  <c r="X79" i="1"/>
  <c r="BJ79" i="1" s="1"/>
  <c r="Y79" i="1"/>
  <c r="BK79" i="1" s="1"/>
  <c r="Z79" i="1"/>
  <c r="BL79" i="1" s="1"/>
  <c r="AA79" i="1"/>
  <c r="BM79" i="1" s="1"/>
  <c r="AB79" i="1"/>
  <c r="BN79" i="1" s="1"/>
  <c r="AC79" i="1"/>
  <c r="BO79" i="1" s="1"/>
  <c r="AD79" i="1"/>
  <c r="BP79" i="1" s="1"/>
  <c r="AE79" i="1"/>
  <c r="BQ79" i="1" s="1"/>
  <c r="AF79" i="1"/>
  <c r="BR79" i="1" s="1"/>
  <c r="AG79" i="1"/>
  <c r="BS79" i="1" s="1"/>
  <c r="AH79" i="1"/>
  <c r="BT79" i="1" s="1"/>
  <c r="AI79" i="1"/>
  <c r="BU79" i="1" s="1"/>
  <c r="AJ79" i="1"/>
  <c r="BV79" i="1" s="1"/>
  <c r="AK79" i="1"/>
  <c r="BW79" i="1" s="1"/>
  <c r="AL79" i="1"/>
  <c r="BX79" i="1" s="1"/>
  <c r="BE78" i="1" l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L78" i="1"/>
  <c r="BX78" i="1" s="1"/>
  <c r="AK78" i="1"/>
  <c r="BW78" i="1" s="1"/>
  <c r="AJ78" i="1"/>
  <c r="BV78" i="1" s="1"/>
  <c r="AI78" i="1"/>
  <c r="BU78" i="1" s="1"/>
  <c r="AH78" i="1"/>
  <c r="BT78" i="1" s="1"/>
  <c r="AG78" i="1"/>
  <c r="BS78" i="1" s="1"/>
  <c r="AF78" i="1"/>
  <c r="BR78" i="1" s="1"/>
  <c r="AE78" i="1"/>
  <c r="BQ78" i="1" s="1"/>
  <c r="AD78" i="1"/>
  <c r="BP78" i="1" s="1"/>
  <c r="AC78" i="1"/>
  <c r="BO78" i="1" s="1"/>
  <c r="AB78" i="1"/>
  <c r="BN78" i="1" s="1"/>
  <c r="AA78" i="1"/>
  <c r="BM78" i="1" s="1"/>
  <c r="Z78" i="1"/>
  <c r="BL78" i="1" s="1"/>
  <c r="Y78" i="1"/>
  <c r="BK78" i="1" s="1"/>
  <c r="X78" i="1"/>
  <c r="BJ78" i="1" s="1"/>
  <c r="W78" i="1"/>
  <c r="BI78" i="1" s="1"/>
  <c r="V78" i="1"/>
  <c r="BH78" i="1" s="1"/>
  <c r="BG78" i="1"/>
  <c r="BE77" i="1" l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L77" i="1"/>
  <c r="BX77" i="1" s="1"/>
  <c r="AK77" i="1"/>
  <c r="BW77" i="1" s="1"/>
  <c r="AJ77" i="1"/>
  <c r="BV77" i="1" s="1"/>
  <c r="AI77" i="1"/>
  <c r="BU77" i="1" s="1"/>
  <c r="AH77" i="1"/>
  <c r="BT77" i="1" s="1"/>
  <c r="AG77" i="1"/>
  <c r="BS77" i="1" s="1"/>
  <c r="AF77" i="1"/>
  <c r="BR77" i="1" s="1"/>
  <c r="AE77" i="1"/>
  <c r="BQ77" i="1" s="1"/>
  <c r="AD77" i="1"/>
  <c r="BP77" i="1" s="1"/>
  <c r="AC77" i="1"/>
  <c r="BO77" i="1" s="1"/>
  <c r="AB77" i="1"/>
  <c r="BN77" i="1" s="1"/>
  <c r="AA77" i="1"/>
  <c r="BM77" i="1" s="1"/>
  <c r="Z77" i="1"/>
  <c r="BL77" i="1" s="1"/>
  <c r="Y77" i="1"/>
  <c r="BK77" i="1" s="1"/>
  <c r="X77" i="1"/>
  <c r="BJ77" i="1" s="1"/>
  <c r="W77" i="1"/>
  <c r="BI77" i="1" s="1"/>
  <c r="V77" i="1"/>
  <c r="BH77" i="1" s="1"/>
  <c r="BG77" i="1"/>
  <c r="BE76" i="1" l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L76" i="1"/>
  <c r="AK76" i="1"/>
  <c r="BW76" i="1" s="1"/>
  <c r="AJ76" i="1"/>
  <c r="BV76" i="1" s="1"/>
  <c r="AI76" i="1"/>
  <c r="BU76" i="1" s="1"/>
  <c r="AH76" i="1"/>
  <c r="BT76" i="1" s="1"/>
  <c r="AG76" i="1"/>
  <c r="BS76" i="1" s="1"/>
  <c r="AF76" i="1"/>
  <c r="BR76" i="1" s="1"/>
  <c r="AE76" i="1"/>
  <c r="BQ76" i="1" s="1"/>
  <c r="AD76" i="1"/>
  <c r="BP76" i="1" s="1"/>
  <c r="AC76" i="1"/>
  <c r="BO76" i="1" s="1"/>
  <c r="AB76" i="1"/>
  <c r="BN76" i="1" s="1"/>
  <c r="AA76" i="1"/>
  <c r="BM76" i="1" s="1"/>
  <c r="Z76" i="1"/>
  <c r="BL76" i="1" s="1"/>
  <c r="Y76" i="1"/>
  <c r="BK76" i="1" s="1"/>
  <c r="X76" i="1"/>
  <c r="BJ76" i="1" s="1"/>
  <c r="W76" i="1"/>
  <c r="BI76" i="1" s="1"/>
  <c r="V76" i="1"/>
  <c r="BH76" i="1" s="1"/>
  <c r="BG76" i="1"/>
  <c r="BX76" i="1" l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L75" i="1"/>
  <c r="BX75" i="1" s="1"/>
  <c r="AK75" i="1"/>
  <c r="BW75" i="1" s="1"/>
  <c r="AJ75" i="1"/>
  <c r="BV75" i="1" s="1"/>
  <c r="AI75" i="1"/>
  <c r="BU75" i="1" s="1"/>
  <c r="AH75" i="1"/>
  <c r="BT75" i="1" s="1"/>
  <c r="AG75" i="1"/>
  <c r="BS75" i="1" s="1"/>
  <c r="AF75" i="1"/>
  <c r="BR75" i="1" s="1"/>
  <c r="AE75" i="1"/>
  <c r="BQ75" i="1" s="1"/>
  <c r="AD75" i="1"/>
  <c r="BP75" i="1" s="1"/>
  <c r="AC75" i="1"/>
  <c r="BO75" i="1" s="1"/>
  <c r="AB75" i="1"/>
  <c r="BN75" i="1" s="1"/>
  <c r="AA75" i="1"/>
  <c r="BM75" i="1" s="1"/>
  <c r="Z75" i="1"/>
  <c r="BL75" i="1" s="1"/>
  <c r="Y75" i="1"/>
  <c r="BK75" i="1" s="1"/>
  <c r="X75" i="1"/>
  <c r="BJ75" i="1" s="1"/>
  <c r="W75" i="1"/>
  <c r="BI75" i="1" s="1"/>
  <c r="V75" i="1"/>
  <c r="BH75" i="1" s="1"/>
  <c r="BG75" i="1"/>
  <c r="BE74" i="1" l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L74" i="1"/>
  <c r="BX74" i="1" s="1"/>
  <c r="AK74" i="1"/>
  <c r="BW74" i="1" s="1"/>
  <c r="AJ74" i="1"/>
  <c r="BV74" i="1" s="1"/>
  <c r="AI74" i="1"/>
  <c r="BU74" i="1" s="1"/>
  <c r="AH74" i="1"/>
  <c r="BT74" i="1" s="1"/>
  <c r="AG74" i="1"/>
  <c r="BS74" i="1" s="1"/>
  <c r="AF74" i="1"/>
  <c r="BR74" i="1" s="1"/>
  <c r="AE74" i="1"/>
  <c r="BQ74" i="1" s="1"/>
  <c r="AD74" i="1"/>
  <c r="BP74" i="1" s="1"/>
  <c r="AC74" i="1"/>
  <c r="BO74" i="1" s="1"/>
  <c r="AB74" i="1"/>
  <c r="BN74" i="1" s="1"/>
  <c r="AA74" i="1"/>
  <c r="BM74" i="1" s="1"/>
  <c r="Z74" i="1"/>
  <c r="BL74" i="1" s="1"/>
  <c r="Y74" i="1"/>
  <c r="BK74" i="1" s="1"/>
  <c r="X74" i="1"/>
  <c r="BJ74" i="1" s="1"/>
  <c r="W74" i="1"/>
  <c r="BI74" i="1" s="1"/>
  <c r="V74" i="1"/>
  <c r="BH74" i="1" s="1"/>
  <c r="BG74" i="1"/>
  <c r="BE73" i="1" l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L73" i="1"/>
  <c r="BX73" i="1" s="1"/>
  <c r="AK73" i="1"/>
  <c r="BW73" i="1" s="1"/>
  <c r="AJ73" i="1"/>
  <c r="BV73" i="1" s="1"/>
  <c r="AI73" i="1"/>
  <c r="BU73" i="1" s="1"/>
  <c r="AH73" i="1"/>
  <c r="BT73" i="1" s="1"/>
  <c r="AG73" i="1"/>
  <c r="BS73" i="1" s="1"/>
  <c r="AF73" i="1"/>
  <c r="BR73" i="1" s="1"/>
  <c r="AE73" i="1"/>
  <c r="BQ73" i="1" s="1"/>
  <c r="AD73" i="1"/>
  <c r="BP73" i="1" s="1"/>
  <c r="AC73" i="1"/>
  <c r="BO73" i="1" s="1"/>
  <c r="AB73" i="1"/>
  <c r="BN73" i="1" s="1"/>
  <c r="AA73" i="1"/>
  <c r="BM73" i="1" s="1"/>
  <c r="Z73" i="1"/>
  <c r="BL73" i="1" s="1"/>
  <c r="Y73" i="1"/>
  <c r="BK73" i="1" s="1"/>
  <c r="X73" i="1"/>
  <c r="BJ73" i="1" s="1"/>
  <c r="W73" i="1"/>
  <c r="BI73" i="1" s="1"/>
  <c r="V73" i="1"/>
  <c r="BH73" i="1" s="1"/>
  <c r="BG73" i="1"/>
  <c r="BE72" i="1" l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L72" i="1"/>
  <c r="BX72" i="1" s="1"/>
  <c r="AK72" i="1"/>
  <c r="BW72" i="1" s="1"/>
  <c r="AJ72" i="1"/>
  <c r="BV72" i="1" s="1"/>
  <c r="AI72" i="1"/>
  <c r="BU72" i="1" s="1"/>
  <c r="AH72" i="1"/>
  <c r="BT72" i="1" s="1"/>
  <c r="AG72" i="1"/>
  <c r="BS72" i="1" s="1"/>
  <c r="AF72" i="1"/>
  <c r="BR72" i="1" s="1"/>
  <c r="AE72" i="1"/>
  <c r="BQ72" i="1" s="1"/>
  <c r="AD72" i="1"/>
  <c r="BP72" i="1" s="1"/>
  <c r="AC72" i="1"/>
  <c r="BO72" i="1" s="1"/>
  <c r="AB72" i="1"/>
  <c r="BN72" i="1" s="1"/>
  <c r="AA72" i="1"/>
  <c r="BM72" i="1" s="1"/>
  <c r="Z72" i="1"/>
  <c r="BL72" i="1" s="1"/>
  <c r="Y72" i="1"/>
  <c r="BK72" i="1" s="1"/>
  <c r="X72" i="1"/>
  <c r="BJ72" i="1" s="1"/>
  <c r="W72" i="1"/>
  <c r="BI72" i="1" s="1"/>
  <c r="V72" i="1"/>
  <c r="BH72" i="1" s="1"/>
  <c r="BG72" i="1"/>
  <c r="D6" i="2" l="1"/>
  <c r="C6" i="2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L71" i="1"/>
  <c r="BX71" i="1" s="1"/>
  <c r="AK71" i="1"/>
  <c r="BW71" i="1" s="1"/>
  <c r="AJ71" i="1"/>
  <c r="BV71" i="1" s="1"/>
  <c r="AI71" i="1"/>
  <c r="BU71" i="1" s="1"/>
  <c r="AH71" i="1"/>
  <c r="BT71" i="1" s="1"/>
  <c r="AG71" i="1"/>
  <c r="BS71" i="1" s="1"/>
  <c r="AF71" i="1"/>
  <c r="BR71" i="1" s="1"/>
  <c r="AE71" i="1"/>
  <c r="BQ71" i="1" s="1"/>
  <c r="AD71" i="1"/>
  <c r="BP71" i="1" s="1"/>
  <c r="AC71" i="1"/>
  <c r="BO71" i="1" s="1"/>
  <c r="AB71" i="1"/>
  <c r="BN71" i="1" s="1"/>
  <c r="AA71" i="1"/>
  <c r="BM71" i="1" s="1"/>
  <c r="Z71" i="1"/>
  <c r="BL71" i="1" s="1"/>
  <c r="Y71" i="1"/>
  <c r="BK71" i="1" s="1"/>
  <c r="X71" i="1"/>
  <c r="BJ71" i="1" s="1"/>
  <c r="W71" i="1"/>
  <c r="BI71" i="1" s="1"/>
  <c r="V71" i="1"/>
  <c r="BH71" i="1" s="1"/>
  <c r="BG71" i="1"/>
  <c r="BE70" i="1" l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L70" i="1"/>
  <c r="AK70" i="1"/>
  <c r="BW70" i="1" s="1"/>
  <c r="AJ70" i="1"/>
  <c r="AI70" i="1"/>
  <c r="BU70" i="1" s="1"/>
  <c r="AH70" i="1"/>
  <c r="BT70" i="1" s="1"/>
  <c r="AG70" i="1"/>
  <c r="BS70" i="1" s="1"/>
  <c r="AF70" i="1"/>
  <c r="BR70" i="1" s="1"/>
  <c r="AE70" i="1"/>
  <c r="BQ70" i="1" s="1"/>
  <c r="AD70" i="1"/>
  <c r="BP70" i="1" s="1"/>
  <c r="AC70" i="1"/>
  <c r="BO70" i="1" s="1"/>
  <c r="AB70" i="1"/>
  <c r="BN70" i="1" s="1"/>
  <c r="AA70" i="1"/>
  <c r="BM70" i="1" s="1"/>
  <c r="Z70" i="1"/>
  <c r="BL70" i="1" s="1"/>
  <c r="Y70" i="1"/>
  <c r="BK70" i="1" s="1"/>
  <c r="X70" i="1"/>
  <c r="BJ70" i="1" s="1"/>
  <c r="W70" i="1"/>
  <c r="BI70" i="1" s="1"/>
  <c r="V70" i="1"/>
  <c r="BH70" i="1" s="1"/>
  <c r="BG70" i="1"/>
  <c r="BX70" i="1" l="1"/>
  <c r="BV70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L69" i="1"/>
  <c r="AK69" i="1"/>
  <c r="BW69" i="1" s="1"/>
  <c r="AJ69" i="1"/>
  <c r="AI69" i="1"/>
  <c r="BU69" i="1" s="1"/>
  <c r="AH69" i="1"/>
  <c r="BT69" i="1" s="1"/>
  <c r="AG69" i="1"/>
  <c r="BS69" i="1" s="1"/>
  <c r="AF69" i="1"/>
  <c r="BR69" i="1" s="1"/>
  <c r="AE69" i="1"/>
  <c r="BQ69" i="1" s="1"/>
  <c r="AD69" i="1"/>
  <c r="BP69" i="1" s="1"/>
  <c r="AC69" i="1"/>
  <c r="BO69" i="1" s="1"/>
  <c r="AB69" i="1"/>
  <c r="BN69" i="1" s="1"/>
  <c r="AA69" i="1"/>
  <c r="BM69" i="1" s="1"/>
  <c r="Z69" i="1"/>
  <c r="BL69" i="1" s="1"/>
  <c r="Y69" i="1"/>
  <c r="BK69" i="1" s="1"/>
  <c r="X69" i="1"/>
  <c r="BJ69" i="1" s="1"/>
  <c r="W69" i="1"/>
  <c r="BI69" i="1" s="1"/>
  <c r="V69" i="1"/>
  <c r="BH69" i="1" s="1"/>
  <c r="BG69" i="1"/>
  <c r="BX69" i="1" l="1"/>
  <c r="BV69" i="1"/>
  <c r="BE68" i="1" l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L68" i="1"/>
  <c r="AK68" i="1"/>
  <c r="BW68" i="1" s="1"/>
  <c r="AJ68" i="1"/>
  <c r="AI68" i="1"/>
  <c r="BU68" i="1" s="1"/>
  <c r="AH68" i="1"/>
  <c r="BT68" i="1" s="1"/>
  <c r="AG68" i="1"/>
  <c r="BS68" i="1" s="1"/>
  <c r="AF68" i="1"/>
  <c r="BR68" i="1" s="1"/>
  <c r="AE68" i="1"/>
  <c r="BQ68" i="1" s="1"/>
  <c r="AD68" i="1"/>
  <c r="BP68" i="1" s="1"/>
  <c r="AC68" i="1"/>
  <c r="BO68" i="1" s="1"/>
  <c r="AB68" i="1"/>
  <c r="BN68" i="1" s="1"/>
  <c r="AA68" i="1"/>
  <c r="BM68" i="1" s="1"/>
  <c r="Z68" i="1"/>
  <c r="BL68" i="1" s="1"/>
  <c r="Y68" i="1"/>
  <c r="BK68" i="1" s="1"/>
  <c r="X68" i="1"/>
  <c r="BJ68" i="1" s="1"/>
  <c r="W68" i="1"/>
  <c r="BI68" i="1" s="1"/>
  <c r="V68" i="1"/>
  <c r="BH68" i="1" s="1"/>
  <c r="BG68" i="1"/>
  <c r="BV68" i="1" l="1"/>
  <c r="BX68" i="1"/>
  <c r="A7" i="2"/>
  <c r="A8" i="2" s="1"/>
  <c r="B70" i="2"/>
  <c r="B74" i="2" s="1"/>
  <c r="B78" i="2" s="1"/>
  <c r="B82" i="2" s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L67" i="1"/>
  <c r="AK67" i="1"/>
  <c r="BW67" i="1" s="1"/>
  <c r="AJ67" i="1"/>
  <c r="AI67" i="1"/>
  <c r="BU67" i="1" s="1"/>
  <c r="AH67" i="1"/>
  <c r="BT67" i="1" s="1"/>
  <c r="AG67" i="1"/>
  <c r="BS67" i="1" s="1"/>
  <c r="AF67" i="1"/>
  <c r="BR67" i="1" s="1"/>
  <c r="AE67" i="1"/>
  <c r="BQ67" i="1" s="1"/>
  <c r="AD67" i="1"/>
  <c r="BP67" i="1" s="1"/>
  <c r="AC67" i="1"/>
  <c r="BO67" i="1" s="1"/>
  <c r="AB67" i="1"/>
  <c r="BN67" i="1" s="1"/>
  <c r="AA67" i="1"/>
  <c r="BM67" i="1" s="1"/>
  <c r="Z67" i="1"/>
  <c r="BL67" i="1" s="1"/>
  <c r="Y67" i="1"/>
  <c r="BK67" i="1" s="1"/>
  <c r="X67" i="1"/>
  <c r="BJ67" i="1" s="1"/>
  <c r="W67" i="1"/>
  <c r="BI67" i="1" s="1"/>
  <c r="V67" i="1"/>
  <c r="BH67" i="1" s="1"/>
  <c r="BG67" i="1"/>
  <c r="A67" i="1"/>
  <c r="A71" i="1" s="1"/>
  <c r="A75" i="1" s="1"/>
  <c r="A79" i="1" s="1"/>
  <c r="A83" i="1" s="1"/>
  <c r="A87" i="1" s="1"/>
  <c r="A91" i="1" s="1"/>
  <c r="C8" i="2" l="1"/>
  <c r="D8" i="2"/>
  <c r="A9" i="2"/>
  <c r="D7" i="2"/>
  <c r="C7" i="2"/>
  <c r="BX67" i="1"/>
  <c r="BV67" i="1"/>
  <c r="B68" i="2"/>
  <c r="B67" i="2"/>
  <c r="B71" i="2" s="1"/>
  <c r="B75" i="2" s="1"/>
  <c r="B79" i="2" s="1"/>
  <c r="B83" i="2" s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L66" i="1"/>
  <c r="AK66" i="1"/>
  <c r="BW66" i="1" s="1"/>
  <c r="AJ66" i="1"/>
  <c r="AI66" i="1"/>
  <c r="BU66" i="1" s="1"/>
  <c r="AH66" i="1"/>
  <c r="BT66" i="1" s="1"/>
  <c r="AG66" i="1"/>
  <c r="BS66" i="1" s="1"/>
  <c r="AF66" i="1"/>
  <c r="BR66" i="1" s="1"/>
  <c r="AE66" i="1"/>
  <c r="BQ66" i="1" s="1"/>
  <c r="AD66" i="1"/>
  <c r="BP66" i="1" s="1"/>
  <c r="AC66" i="1"/>
  <c r="BO66" i="1" s="1"/>
  <c r="AB66" i="1"/>
  <c r="BN66" i="1" s="1"/>
  <c r="AA66" i="1"/>
  <c r="BM66" i="1" s="1"/>
  <c r="Z66" i="1"/>
  <c r="BL66" i="1" s="1"/>
  <c r="Y66" i="1"/>
  <c r="BK66" i="1" s="1"/>
  <c r="X66" i="1"/>
  <c r="BJ66" i="1" s="1"/>
  <c r="W66" i="1"/>
  <c r="BI66" i="1" s="1"/>
  <c r="V66" i="1"/>
  <c r="BH66" i="1" s="1"/>
  <c r="BG66" i="1"/>
  <c r="AL65" i="1"/>
  <c r="AK65" i="1"/>
  <c r="BW65" i="1" s="1"/>
  <c r="AJ65" i="1"/>
  <c r="AI65" i="1"/>
  <c r="BU65" i="1" s="1"/>
  <c r="AH65" i="1"/>
  <c r="BT65" i="1" s="1"/>
  <c r="AG65" i="1"/>
  <c r="BS65" i="1" s="1"/>
  <c r="AF65" i="1"/>
  <c r="BR65" i="1" s="1"/>
  <c r="AE65" i="1"/>
  <c r="BQ65" i="1" s="1"/>
  <c r="AD65" i="1"/>
  <c r="BP65" i="1" s="1"/>
  <c r="AC65" i="1"/>
  <c r="BO65" i="1" s="1"/>
  <c r="AB65" i="1"/>
  <c r="BN65" i="1" s="1"/>
  <c r="AA65" i="1"/>
  <c r="BM65" i="1" s="1"/>
  <c r="Z65" i="1"/>
  <c r="BL65" i="1" s="1"/>
  <c r="Y65" i="1"/>
  <c r="BK65" i="1" s="1"/>
  <c r="X65" i="1"/>
  <c r="BJ65" i="1" s="1"/>
  <c r="W65" i="1"/>
  <c r="BI65" i="1" s="1"/>
  <c r="V65" i="1"/>
  <c r="BH65" i="1" s="1"/>
  <c r="BG65" i="1"/>
  <c r="AL64" i="1"/>
  <c r="AK64" i="1"/>
  <c r="BW64" i="1" s="1"/>
  <c r="AJ64" i="1"/>
  <c r="AI64" i="1"/>
  <c r="BU64" i="1" s="1"/>
  <c r="AH64" i="1"/>
  <c r="BT64" i="1" s="1"/>
  <c r="AG64" i="1"/>
  <c r="BS64" i="1" s="1"/>
  <c r="AF64" i="1"/>
  <c r="BR64" i="1" s="1"/>
  <c r="AE64" i="1"/>
  <c r="BQ64" i="1" s="1"/>
  <c r="AD64" i="1"/>
  <c r="BP64" i="1" s="1"/>
  <c r="AC64" i="1"/>
  <c r="BO64" i="1" s="1"/>
  <c r="AB64" i="1"/>
  <c r="BN64" i="1" s="1"/>
  <c r="AA64" i="1"/>
  <c r="BM64" i="1" s="1"/>
  <c r="Z64" i="1"/>
  <c r="BL64" i="1" s="1"/>
  <c r="Y64" i="1"/>
  <c r="BK64" i="1" s="1"/>
  <c r="X64" i="1"/>
  <c r="BJ64" i="1" s="1"/>
  <c r="W64" i="1"/>
  <c r="BI64" i="1" s="1"/>
  <c r="V64" i="1"/>
  <c r="BH64" i="1" s="1"/>
  <c r="BG64" i="1"/>
  <c r="A64" i="1"/>
  <c r="A68" i="1" s="1"/>
  <c r="A72" i="1" s="1"/>
  <c r="A76" i="1" s="1"/>
  <c r="A65" i="1" l="1"/>
  <c r="B69" i="2"/>
  <c r="B73" i="2" s="1"/>
  <c r="B77" i="2" s="1"/>
  <c r="B81" i="2" s="1"/>
  <c r="B72" i="2"/>
  <c r="B76" i="2" s="1"/>
  <c r="B80" i="2" s="1"/>
  <c r="B84" i="2" s="1"/>
  <c r="A10" i="2"/>
  <c r="D9" i="2"/>
  <c r="C9" i="2"/>
  <c r="A66" i="1"/>
  <c r="A70" i="1" s="1"/>
  <c r="A74" i="1" s="1"/>
  <c r="A78" i="1" s="1"/>
  <c r="A82" i="1" s="1"/>
  <c r="A86" i="1" s="1"/>
  <c r="A90" i="1" s="1"/>
  <c r="A69" i="1"/>
  <c r="A73" i="1" s="1"/>
  <c r="A77" i="1" s="1"/>
  <c r="A81" i="1" s="1"/>
  <c r="A85" i="1" s="1"/>
  <c r="A89" i="1" s="1"/>
  <c r="BX65" i="1"/>
  <c r="BX64" i="1"/>
  <c r="BX66" i="1"/>
  <c r="BV64" i="1"/>
  <c r="BV65" i="1"/>
  <c r="BV66" i="1"/>
  <c r="AL63" i="1"/>
  <c r="AK63" i="1"/>
  <c r="BW63" i="1" s="1"/>
  <c r="AJ63" i="1"/>
  <c r="AI63" i="1"/>
  <c r="BU63" i="1" s="1"/>
  <c r="AH63" i="1"/>
  <c r="BT63" i="1" s="1"/>
  <c r="AG63" i="1"/>
  <c r="BS63" i="1" s="1"/>
  <c r="AF63" i="1"/>
  <c r="BR63" i="1" s="1"/>
  <c r="AE63" i="1"/>
  <c r="BQ63" i="1" s="1"/>
  <c r="AD63" i="1"/>
  <c r="BP63" i="1" s="1"/>
  <c r="AC63" i="1"/>
  <c r="BO63" i="1" s="1"/>
  <c r="AB63" i="1"/>
  <c r="BN63" i="1" s="1"/>
  <c r="AA63" i="1"/>
  <c r="BM63" i="1" s="1"/>
  <c r="Z63" i="1"/>
  <c r="BL63" i="1" s="1"/>
  <c r="Y63" i="1"/>
  <c r="BK63" i="1" s="1"/>
  <c r="X63" i="1"/>
  <c r="BJ63" i="1" s="1"/>
  <c r="W63" i="1"/>
  <c r="BI63" i="1" s="1"/>
  <c r="V63" i="1"/>
  <c r="BH63" i="1" s="1"/>
  <c r="BG63" i="1"/>
  <c r="AL62" i="1"/>
  <c r="AK62" i="1"/>
  <c r="BW62" i="1" s="1"/>
  <c r="AJ62" i="1"/>
  <c r="AI62" i="1"/>
  <c r="BU62" i="1" s="1"/>
  <c r="AH62" i="1"/>
  <c r="BT62" i="1" s="1"/>
  <c r="AG62" i="1"/>
  <c r="BS62" i="1" s="1"/>
  <c r="AF62" i="1"/>
  <c r="BR62" i="1" s="1"/>
  <c r="AE62" i="1"/>
  <c r="BQ62" i="1" s="1"/>
  <c r="AD62" i="1"/>
  <c r="BP62" i="1" s="1"/>
  <c r="AC62" i="1"/>
  <c r="BO62" i="1" s="1"/>
  <c r="AB62" i="1"/>
  <c r="BN62" i="1" s="1"/>
  <c r="AA62" i="1"/>
  <c r="BM62" i="1" s="1"/>
  <c r="Z62" i="1"/>
  <c r="BL62" i="1" s="1"/>
  <c r="Y62" i="1"/>
  <c r="BK62" i="1" s="1"/>
  <c r="X62" i="1"/>
  <c r="BJ62" i="1" s="1"/>
  <c r="W62" i="1"/>
  <c r="BI62" i="1" s="1"/>
  <c r="V62" i="1"/>
  <c r="BH62" i="1" s="1"/>
  <c r="BG62" i="1"/>
  <c r="AL61" i="1"/>
  <c r="AK61" i="1"/>
  <c r="BW61" i="1" s="1"/>
  <c r="AJ61" i="1"/>
  <c r="AI61" i="1"/>
  <c r="BU61" i="1" s="1"/>
  <c r="AH61" i="1"/>
  <c r="BT61" i="1" s="1"/>
  <c r="AG61" i="1"/>
  <c r="BS61" i="1" s="1"/>
  <c r="AF61" i="1"/>
  <c r="BR61" i="1" s="1"/>
  <c r="AE61" i="1"/>
  <c r="BQ61" i="1" s="1"/>
  <c r="AD61" i="1"/>
  <c r="BP61" i="1" s="1"/>
  <c r="AC61" i="1"/>
  <c r="BO61" i="1" s="1"/>
  <c r="AB61" i="1"/>
  <c r="BN61" i="1" s="1"/>
  <c r="AA61" i="1"/>
  <c r="BM61" i="1" s="1"/>
  <c r="Z61" i="1"/>
  <c r="BL61" i="1" s="1"/>
  <c r="Y61" i="1"/>
  <c r="BK61" i="1" s="1"/>
  <c r="X61" i="1"/>
  <c r="BJ61" i="1" s="1"/>
  <c r="W61" i="1"/>
  <c r="BI61" i="1" s="1"/>
  <c r="V61" i="1"/>
  <c r="BH61" i="1" s="1"/>
  <c r="BG61" i="1"/>
  <c r="AL60" i="1"/>
  <c r="AK60" i="1"/>
  <c r="BW60" i="1" s="1"/>
  <c r="AJ60" i="1"/>
  <c r="AI60" i="1"/>
  <c r="BU60" i="1" s="1"/>
  <c r="AH60" i="1"/>
  <c r="BT60" i="1" s="1"/>
  <c r="AG60" i="1"/>
  <c r="BS60" i="1" s="1"/>
  <c r="AF60" i="1"/>
  <c r="BR60" i="1" s="1"/>
  <c r="AE60" i="1"/>
  <c r="BQ60" i="1" s="1"/>
  <c r="AD60" i="1"/>
  <c r="BP60" i="1" s="1"/>
  <c r="AC60" i="1"/>
  <c r="BO60" i="1" s="1"/>
  <c r="AB60" i="1"/>
  <c r="BN60" i="1" s="1"/>
  <c r="AA60" i="1"/>
  <c r="BM60" i="1" s="1"/>
  <c r="Z60" i="1"/>
  <c r="BL60" i="1" s="1"/>
  <c r="Y60" i="1"/>
  <c r="BK60" i="1" s="1"/>
  <c r="X60" i="1"/>
  <c r="BJ60" i="1" s="1"/>
  <c r="W60" i="1"/>
  <c r="BI60" i="1" s="1"/>
  <c r="V60" i="1"/>
  <c r="BH60" i="1" s="1"/>
  <c r="BG60" i="1"/>
  <c r="AL59" i="1"/>
  <c r="AK59" i="1"/>
  <c r="BW59" i="1" s="1"/>
  <c r="AJ59" i="1"/>
  <c r="AI59" i="1"/>
  <c r="BU59" i="1" s="1"/>
  <c r="AH59" i="1"/>
  <c r="BT59" i="1" s="1"/>
  <c r="AG59" i="1"/>
  <c r="BS59" i="1" s="1"/>
  <c r="AF59" i="1"/>
  <c r="BR59" i="1" s="1"/>
  <c r="AE59" i="1"/>
  <c r="BQ59" i="1" s="1"/>
  <c r="AD59" i="1"/>
  <c r="BP59" i="1" s="1"/>
  <c r="AC59" i="1"/>
  <c r="BO59" i="1" s="1"/>
  <c r="AB59" i="1"/>
  <c r="BN59" i="1" s="1"/>
  <c r="AA59" i="1"/>
  <c r="BM59" i="1" s="1"/>
  <c r="Z59" i="1"/>
  <c r="BL59" i="1" s="1"/>
  <c r="Y59" i="1"/>
  <c r="BK59" i="1" s="1"/>
  <c r="X59" i="1"/>
  <c r="BJ59" i="1" s="1"/>
  <c r="W59" i="1"/>
  <c r="BI59" i="1" s="1"/>
  <c r="V59" i="1"/>
  <c r="BH59" i="1" s="1"/>
  <c r="BG59" i="1"/>
  <c r="AL58" i="1"/>
  <c r="AK58" i="1"/>
  <c r="BW58" i="1" s="1"/>
  <c r="AJ58" i="1"/>
  <c r="AI58" i="1"/>
  <c r="BU58" i="1" s="1"/>
  <c r="AH58" i="1"/>
  <c r="BT58" i="1" s="1"/>
  <c r="AG58" i="1"/>
  <c r="BS58" i="1" s="1"/>
  <c r="AF58" i="1"/>
  <c r="BR58" i="1" s="1"/>
  <c r="AE58" i="1"/>
  <c r="BQ58" i="1" s="1"/>
  <c r="AD58" i="1"/>
  <c r="BP58" i="1" s="1"/>
  <c r="AC58" i="1"/>
  <c r="BO58" i="1" s="1"/>
  <c r="AB58" i="1"/>
  <c r="BN58" i="1" s="1"/>
  <c r="AA58" i="1"/>
  <c r="BM58" i="1" s="1"/>
  <c r="Z58" i="1"/>
  <c r="BL58" i="1" s="1"/>
  <c r="Y58" i="1"/>
  <c r="BK58" i="1" s="1"/>
  <c r="X58" i="1"/>
  <c r="BJ58" i="1" s="1"/>
  <c r="W58" i="1"/>
  <c r="BI58" i="1" s="1"/>
  <c r="V58" i="1"/>
  <c r="BH58" i="1" s="1"/>
  <c r="BG58" i="1"/>
  <c r="AL57" i="1"/>
  <c r="AK57" i="1"/>
  <c r="BW57" i="1" s="1"/>
  <c r="AJ57" i="1"/>
  <c r="AI57" i="1"/>
  <c r="BU57" i="1" s="1"/>
  <c r="AH57" i="1"/>
  <c r="BT57" i="1" s="1"/>
  <c r="AG57" i="1"/>
  <c r="BS57" i="1" s="1"/>
  <c r="AF57" i="1"/>
  <c r="BR57" i="1" s="1"/>
  <c r="AE57" i="1"/>
  <c r="BQ57" i="1" s="1"/>
  <c r="AD57" i="1"/>
  <c r="BP57" i="1" s="1"/>
  <c r="AC57" i="1"/>
  <c r="BO57" i="1" s="1"/>
  <c r="AB57" i="1"/>
  <c r="BN57" i="1" s="1"/>
  <c r="AA57" i="1"/>
  <c r="BM57" i="1" s="1"/>
  <c r="Z57" i="1"/>
  <c r="BL57" i="1" s="1"/>
  <c r="Y57" i="1"/>
  <c r="BK57" i="1" s="1"/>
  <c r="X57" i="1"/>
  <c r="BJ57" i="1" s="1"/>
  <c r="W57" i="1"/>
  <c r="BI57" i="1" s="1"/>
  <c r="V57" i="1"/>
  <c r="BH57" i="1" s="1"/>
  <c r="BG57" i="1"/>
  <c r="AL56" i="1"/>
  <c r="AK56" i="1"/>
  <c r="BW56" i="1" s="1"/>
  <c r="AJ56" i="1"/>
  <c r="AI56" i="1"/>
  <c r="BU56" i="1" s="1"/>
  <c r="AH56" i="1"/>
  <c r="BT56" i="1" s="1"/>
  <c r="AG56" i="1"/>
  <c r="BS56" i="1" s="1"/>
  <c r="AF56" i="1"/>
  <c r="BR56" i="1" s="1"/>
  <c r="AE56" i="1"/>
  <c r="BQ56" i="1" s="1"/>
  <c r="AD56" i="1"/>
  <c r="BP56" i="1" s="1"/>
  <c r="AC56" i="1"/>
  <c r="BO56" i="1" s="1"/>
  <c r="AB56" i="1"/>
  <c r="BN56" i="1" s="1"/>
  <c r="AA56" i="1"/>
  <c r="BM56" i="1" s="1"/>
  <c r="Z56" i="1"/>
  <c r="BL56" i="1" s="1"/>
  <c r="Y56" i="1"/>
  <c r="BK56" i="1" s="1"/>
  <c r="X56" i="1"/>
  <c r="BJ56" i="1" s="1"/>
  <c r="W56" i="1"/>
  <c r="BI56" i="1" s="1"/>
  <c r="V56" i="1"/>
  <c r="BH56" i="1" s="1"/>
  <c r="BG56" i="1"/>
  <c r="AL55" i="1"/>
  <c r="AK55" i="1"/>
  <c r="BW55" i="1" s="1"/>
  <c r="AJ55" i="1"/>
  <c r="AI55" i="1"/>
  <c r="BU55" i="1" s="1"/>
  <c r="AH55" i="1"/>
  <c r="BT55" i="1" s="1"/>
  <c r="AG55" i="1"/>
  <c r="BS55" i="1" s="1"/>
  <c r="AF55" i="1"/>
  <c r="BR55" i="1" s="1"/>
  <c r="AE55" i="1"/>
  <c r="BQ55" i="1" s="1"/>
  <c r="AD55" i="1"/>
  <c r="BP55" i="1" s="1"/>
  <c r="AC55" i="1"/>
  <c r="BO55" i="1" s="1"/>
  <c r="AB55" i="1"/>
  <c r="BN55" i="1" s="1"/>
  <c r="AA55" i="1"/>
  <c r="BM55" i="1" s="1"/>
  <c r="Z55" i="1"/>
  <c r="BL55" i="1" s="1"/>
  <c r="Y55" i="1"/>
  <c r="BK55" i="1" s="1"/>
  <c r="X55" i="1"/>
  <c r="BJ55" i="1" s="1"/>
  <c r="W55" i="1"/>
  <c r="BI55" i="1" s="1"/>
  <c r="V55" i="1"/>
  <c r="BH55" i="1" s="1"/>
  <c r="BG55" i="1"/>
  <c r="AL54" i="1"/>
  <c r="AK54" i="1"/>
  <c r="BW54" i="1" s="1"/>
  <c r="AJ54" i="1"/>
  <c r="AI54" i="1"/>
  <c r="BU54" i="1" s="1"/>
  <c r="AH54" i="1"/>
  <c r="BT54" i="1" s="1"/>
  <c r="AG54" i="1"/>
  <c r="BS54" i="1" s="1"/>
  <c r="AF54" i="1"/>
  <c r="BR54" i="1" s="1"/>
  <c r="AE54" i="1"/>
  <c r="BQ54" i="1" s="1"/>
  <c r="AD54" i="1"/>
  <c r="BP54" i="1" s="1"/>
  <c r="AC54" i="1"/>
  <c r="BO54" i="1" s="1"/>
  <c r="AB54" i="1"/>
  <c r="BN54" i="1" s="1"/>
  <c r="AA54" i="1"/>
  <c r="BM54" i="1" s="1"/>
  <c r="Z54" i="1"/>
  <c r="BL54" i="1" s="1"/>
  <c r="Y54" i="1"/>
  <c r="BK54" i="1" s="1"/>
  <c r="X54" i="1"/>
  <c r="BJ54" i="1" s="1"/>
  <c r="W54" i="1"/>
  <c r="BI54" i="1" s="1"/>
  <c r="V54" i="1"/>
  <c r="BH54" i="1" s="1"/>
  <c r="BG54" i="1"/>
  <c r="AL53" i="1"/>
  <c r="AK53" i="1"/>
  <c r="BW53" i="1" s="1"/>
  <c r="AJ53" i="1"/>
  <c r="AI53" i="1"/>
  <c r="BU53" i="1" s="1"/>
  <c r="AH53" i="1"/>
  <c r="BT53" i="1" s="1"/>
  <c r="AG53" i="1"/>
  <c r="BS53" i="1" s="1"/>
  <c r="AF53" i="1"/>
  <c r="BR53" i="1" s="1"/>
  <c r="AE53" i="1"/>
  <c r="BQ53" i="1" s="1"/>
  <c r="AD53" i="1"/>
  <c r="BP53" i="1" s="1"/>
  <c r="AC53" i="1"/>
  <c r="BO53" i="1" s="1"/>
  <c r="AB53" i="1"/>
  <c r="BN53" i="1" s="1"/>
  <c r="AA53" i="1"/>
  <c r="BM53" i="1" s="1"/>
  <c r="Z53" i="1"/>
  <c r="BL53" i="1" s="1"/>
  <c r="Y53" i="1"/>
  <c r="BK53" i="1" s="1"/>
  <c r="X53" i="1"/>
  <c r="BJ53" i="1" s="1"/>
  <c r="W53" i="1"/>
  <c r="BI53" i="1" s="1"/>
  <c r="V53" i="1"/>
  <c r="BH53" i="1" s="1"/>
  <c r="BG53" i="1"/>
  <c r="AL52" i="1"/>
  <c r="AK52" i="1"/>
  <c r="BW52" i="1" s="1"/>
  <c r="AJ52" i="1"/>
  <c r="AI52" i="1"/>
  <c r="BU52" i="1" s="1"/>
  <c r="AH52" i="1"/>
  <c r="BT52" i="1" s="1"/>
  <c r="AG52" i="1"/>
  <c r="BS52" i="1" s="1"/>
  <c r="AF52" i="1"/>
  <c r="BR52" i="1" s="1"/>
  <c r="AE52" i="1"/>
  <c r="BQ52" i="1" s="1"/>
  <c r="AD52" i="1"/>
  <c r="BP52" i="1" s="1"/>
  <c r="AC52" i="1"/>
  <c r="BO52" i="1" s="1"/>
  <c r="AB52" i="1"/>
  <c r="BN52" i="1" s="1"/>
  <c r="AA52" i="1"/>
  <c r="BM52" i="1" s="1"/>
  <c r="Z52" i="1"/>
  <c r="BL52" i="1" s="1"/>
  <c r="Y52" i="1"/>
  <c r="BK52" i="1" s="1"/>
  <c r="X52" i="1"/>
  <c r="BJ52" i="1" s="1"/>
  <c r="W52" i="1"/>
  <c r="BI52" i="1" s="1"/>
  <c r="V52" i="1"/>
  <c r="BH52" i="1" s="1"/>
  <c r="BG52" i="1"/>
  <c r="AL51" i="1"/>
  <c r="AK51" i="1"/>
  <c r="BW51" i="1" s="1"/>
  <c r="AJ51" i="1"/>
  <c r="AI51" i="1"/>
  <c r="BU51" i="1" s="1"/>
  <c r="AH51" i="1"/>
  <c r="BT51" i="1" s="1"/>
  <c r="AG51" i="1"/>
  <c r="BS51" i="1" s="1"/>
  <c r="AF51" i="1"/>
  <c r="BR51" i="1" s="1"/>
  <c r="AE51" i="1"/>
  <c r="BQ51" i="1" s="1"/>
  <c r="AD51" i="1"/>
  <c r="BP51" i="1" s="1"/>
  <c r="AC51" i="1"/>
  <c r="BO51" i="1" s="1"/>
  <c r="AB51" i="1"/>
  <c r="BN51" i="1" s="1"/>
  <c r="AA51" i="1"/>
  <c r="BM51" i="1" s="1"/>
  <c r="Z51" i="1"/>
  <c r="BL51" i="1" s="1"/>
  <c r="Y51" i="1"/>
  <c r="BK51" i="1" s="1"/>
  <c r="X51" i="1"/>
  <c r="BJ51" i="1" s="1"/>
  <c r="W51" i="1"/>
  <c r="BI51" i="1" s="1"/>
  <c r="V51" i="1"/>
  <c r="BH51" i="1" s="1"/>
  <c r="BG51" i="1"/>
  <c r="AL50" i="1"/>
  <c r="AK50" i="1"/>
  <c r="BW50" i="1" s="1"/>
  <c r="AJ50" i="1"/>
  <c r="AI50" i="1"/>
  <c r="BU50" i="1" s="1"/>
  <c r="AH50" i="1"/>
  <c r="BT50" i="1" s="1"/>
  <c r="AG50" i="1"/>
  <c r="BS50" i="1" s="1"/>
  <c r="AF50" i="1"/>
  <c r="BR50" i="1" s="1"/>
  <c r="AE50" i="1"/>
  <c r="BQ50" i="1" s="1"/>
  <c r="AD50" i="1"/>
  <c r="BP50" i="1" s="1"/>
  <c r="AC50" i="1"/>
  <c r="BO50" i="1" s="1"/>
  <c r="AB50" i="1"/>
  <c r="BN50" i="1" s="1"/>
  <c r="AA50" i="1"/>
  <c r="BM50" i="1" s="1"/>
  <c r="Z50" i="1"/>
  <c r="BL50" i="1" s="1"/>
  <c r="Y50" i="1"/>
  <c r="BK50" i="1" s="1"/>
  <c r="X50" i="1"/>
  <c r="BJ50" i="1" s="1"/>
  <c r="W50" i="1"/>
  <c r="BI50" i="1" s="1"/>
  <c r="V50" i="1"/>
  <c r="BH50" i="1" s="1"/>
  <c r="BG50" i="1"/>
  <c r="AL49" i="1"/>
  <c r="AK49" i="1"/>
  <c r="BW49" i="1" s="1"/>
  <c r="AJ49" i="1"/>
  <c r="AI49" i="1"/>
  <c r="BU49" i="1" s="1"/>
  <c r="AH49" i="1"/>
  <c r="BT49" i="1" s="1"/>
  <c r="AG49" i="1"/>
  <c r="BS49" i="1" s="1"/>
  <c r="AF49" i="1"/>
  <c r="BR49" i="1" s="1"/>
  <c r="AE49" i="1"/>
  <c r="BQ49" i="1" s="1"/>
  <c r="AD49" i="1"/>
  <c r="BP49" i="1" s="1"/>
  <c r="AC49" i="1"/>
  <c r="BO49" i="1" s="1"/>
  <c r="AB49" i="1"/>
  <c r="BN49" i="1" s="1"/>
  <c r="AA49" i="1"/>
  <c r="BM49" i="1" s="1"/>
  <c r="Z49" i="1"/>
  <c r="BL49" i="1" s="1"/>
  <c r="Y49" i="1"/>
  <c r="BK49" i="1" s="1"/>
  <c r="X49" i="1"/>
  <c r="BJ49" i="1" s="1"/>
  <c r="W49" i="1"/>
  <c r="BI49" i="1" s="1"/>
  <c r="V49" i="1"/>
  <c r="BH49" i="1" s="1"/>
  <c r="BG49" i="1"/>
  <c r="AL48" i="1"/>
  <c r="AK48" i="1"/>
  <c r="BW48" i="1" s="1"/>
  <c r="AJ48" i="1"/>
  <c r="AI48" i="1"/>
  <c r="BU48" i="1" s="1"/>
  <c r="AH48" i="1"/>
  <c r="BT48" i="1" s="1"/>
  <c r="AG48" i="1"/>
  <c r="BS48" i="1" s="1"/>
  <c r="AF48" i="1"/>
  <c r="BR48" i="1" s="1"/>
  <c r="AE48" i="1"/>
  <c r="BQ48" i="1" s="1"/>
  <c r="AD48" i="1"/>
  <c r="BP48" i="1" s="1"/>
  <c r="AC48" i="1"/>
  <c r="BO48" i="1" s="1"/>
  <c r="AB48" i="1"/>
  <c r="BN48" i="1" s="1"/>
  <c r="AA48" i="1"/>
  <c r="BM48" i="1" s="1"/>
  <c r="Z48" i="1"/>
  <c r="BL48" i="1" s="1"/>
  <c r="Y48" i="1"/>
  <c r="BK48" i="1" s="1"/>
  <c r="X48" i="1"/>
  <c r="BJ48" i="1" s="1"/>
  <c r="W48" i="1"/>
  <c r="BI48" i="1" s="1"/>
  <c r="V48" i="1"/>
  <c r="BH48" i="1" s="1"/>
  <c r="BG48" i="1"/>
  <c r="AL47" i="1"/>
  <c r="AK47" i="1"/>
  <c r="BW47" i="1" s="1"/>
  <c r="AJ47" i="1"/>
  <c r="AI47" i="1"/>
  <c r="BU47" i="1" s="1"/>
  <c r="AH47" i="1"/>
  <c r="BT47" i="1" s="1"/>
  <c r="AG47" i="1"/>
  <c r="BS47" i="1" s="1"/>
  <c r="AF47" i="1"/>
  <c r="BR47" i="1" s="1"/>
  <c r="AE47" i="1"/>
  <c r="BQ47" i="1" s="1"/>
  <c r="AD47" i="1"/>
  <c r="BP47" i="1" s="1"/>
  <c r="AC47" i="1"/>
  <c r="BO47" i="1" s="1"/>
  <c r="AB47" i="1"/>
  <c r="BN47" i="1" s="1"/>
  <c r="AA47" i="1"/>
  <c r="BM47" i="1" s="1"/>
  <c r="Z47" i="1"/>
  <c r="BL47" i="1" s="1"/>
  <c r="Y47" i="1"/>
  <c r="BK47" i="1" s="1"/>
  <c r="X47" i="1"/>
  <c r="BJ47" i="1" s="1"/>
  <c r="W47" i="1"/>
  <c r="BI47" i="1" s="1"/>
  <c r="V47" i="1"/>
  <c r="BH47" i="1" s="1"/>
  <c r="BG47" i="1"/>
  <c r="AL46" i="1"/>
  <c r="AK46" i="1"/>
  <c r="BW46" i="1" s="1"/>
  <c r="AJ46" i="1"/>
  <c r="AI46" i="1"/>
  <c r="BU46" i="1" s="1"/>
  <c r="AH46" i="1"/>
  <c r="BT46" i="1" s="1"/>
  <c r="AG46" i="1"/>
  <c r="BS46" i="1" s="1"/>
  <c r="AF46" i="1"/>
  <c r="BR46" i="1" s="1"/>
  <c r="AE46" i="1"/>
  <c r="BQ46" i="1" s="1"/>
  <c r="AD46" i="1"/>
  <c r="BP46" i="1" s="1"/>
  <c r="AC46" i="1"/>
  <c r="BO46" i="1" s="1"/>
  <c r="AB46" i="1"/>
  <c r="BN46" i="1" s="1"/>
  <c r="AA46" i="1"/>
  <c r="BM46" i="1" s="1"/>
  <c r="Z46" i="1"/>
  <c r="BL46" i="1" s="1"/>
  <c r="Y46" i="1"/>
  <c r="BK46" i="1" s="1"/>
  <c r="X46" i="1"/>
  <c r="BJ46" i="1" s="1"/>
  <c r="W46" i="1"/>
  <c r="BI46" i="1" s="1"/>
  <c r="V46" i="1"/>
  <c r="BH46" i="1" s="1"/>
  <c r="BG46" i="1"/>
  <c r="AL45" i="1"/>
  <c r="AK45" i="1"/>
  <c r="BW45" i="1" s="1"/>
  <c r="AJ45" i="1"/>
  <c r="AI45" i="1"/>
  <c r="BU45" i="1" s="1"/>
  <c r="AH45" i="1"/>
  <c r="BT45" i="1" s="1"/>
  <c r="AG45" i="1"/>
  <c r="BS45" i="1" s="1"/>
  <c r="AF45" i="1"/>
  <c r="BR45" i="1" s="1"/>
  <c r="AE45" i="1"/>
  <c r="BQ45" i="1" s="1"/>
  <c r="AD45" i="1"/>
  <c r="BP45" i="1" s="1"/>
  <c r="AC45" i="1"/>
  <c r="BO45" i="1" s="1"/>
  <c r="AB45" i="1"/>
  <c r="BN45" i="1" s="1"/>
  <c r="AA45" i="1"/>
  <c r="BM45" i="1" s="1"/>
  <c r="Z45" i="1"/>
  <c r="BL45" i="1" s="1"/>
  <c r="Y45" i="1"/>
  <c r="BK45" i="1" s="1"/>
  <c r="X45" i="1"/>
  <c r="BJ45" i="1" s="1"/>
  <c r="W45" i="1"/>
  <c r="BI45" i="1" s="1"/>
  <c r="V45" i="1"/>
  <c r="BH45" i="1" s="1"/>
  <c r="BG45" i="1"/>
  <c r="AL44" i="1"/>
  <c r="AK44" i="1"/>
  <c r="BW44" i="1" s="1"/>
  <c r="AJ44" i="1"/>
  <c r="AI44" i="1"/>
  <c r="BU44" i="1" s="1"/>
  <c r="AH44" i="1"/>
  <c r="BT44" i="1" s="1"/>
  <c r="AG44" i="1"/>
  <c r="BS44" i="1" s="1"/>
  <c r="AF44" i="1"/>
  <c r="BR44" i="1" s="1"/>
  <c r="AE44" i="1"/>
  <c r="BQ44" i="1" s="1"/>
  <c r="AD44" i="1"/>
  <c r="BP44" i="1" s="1"/>
  <c r="AC44" i="1"/>
  <c r="BO44" i="1" s="1"/>
  <c r="AB44" i="1"/>
  <c r="BN44" i="1" s="1"/>
  <c r="AA44" i="1"/>
  <c r="BM44" i="1" s="1"/>
  <c r="Z44" i="1"/>
  <c r="BL44" i="1" s="1"/>
  <c r="Y44" i="1"/>
  <c r="BK44" i="1" s="1"/>
  <c r="X44" i="1"/>
  <c r="BJ44" i="1" s="1"/>
  <c r="W44" i="1"/>
  <c r="BI44" i="1" s="1"/>
  <c r="V44" i="1"/>
  <c r="BH44" i="1" s="1"/>
  <c r="BG44" i="1"/>
  <c r="AL43" i="1"/>
  <c r="AK43" i="1"/>
  <c r="BW43" i="1" s="1"/>
  <c r="AJ43" i="1"/>
  <c r="AI43" i="1"/>
  <c r="BU43" i="1" s="1"/>
  <c r="AH43" i="1"/>
  <c r="BT43" i="1" s="1"/>
  <c r="AG43" i="1"/>
  <c r="BS43" i="1" s="1"/>
  <c r="AF43" i="1"/>
  <c r="BR43" i="1" s="1"/>
  <c r="AE43" i="1"/>
  <c r="BQ43" i="1" s="1"/>
  <c r="AD43" i="1"/>
  <c r="BP43" i="1" s="1"/>
  <c r="AC43" i="1"/>
  <c r="BO43" i="1" s="1"/>
  <c r="AB43" i="1"/>
  <c r="BN43" i="1" s="1"/>
  <c r="AA43" i="1"/>
  <c r="BM43" i="1" s="1"/>
  <c r="Z43" i="1"/>
  <c r="BL43" i="1" s="1"/>
  <c r="Y43" i="1"/>
  <c r="BK43" i="1" s="1"/>
  <c r="X43" i="1"/>
  <c r="BJ43" i="1" s="1"/>
  <c r="W43" i="1"/>
  <c r="BI43" i="1" s="1"/>
  <c r="V43" i="1"/>
  <c r="BH43" i="1" s="1"/>
  <c r="BG43" i="1"/>
  <c r="AL42" i="1"/>
  <c r="AK42" i="1"/>
  <c r="BW42" i="1" s="1"/>
  <c r="AJ42" i="1"/>
  <c r="AI42" i="1"/>
  <c r="BU42" i="1" s="1"/>
  <c r="AH42" i="1"/>
  <c r="BT42" i="1" s="1"/>
  <c r="AG42" i="1"/>
  <c r="BS42" i="1" s="1"/>
  <c r="AF42" i="1"/>
  <c r="BR42" i="1" s="1"/>
  <c r="AE42" i="1"/>
  <c r="BQ42" i="1" s="1"/>
  <c r="AD42" i="1"/>
  <c r="BP42" i="1" s="1"/>
  <c r="AC42" i="1"/>
  <c r="BO42" i="1" s="1"/>
  <c r="AB42" i="1"/>
  <c r="BN42" i="1" s="1"/>
  <c r="AA42" i="1"/>
  <c r="BM42" i="1" s="1"/>
  <c r="Z42" i="1"/>
  <c r="BL42" i="1" s="1"/>
  <c r="Y42" i="1"/>
  <c r="BK42" i="1" s="1"/>
  <c r="X42" i="1"/>
  <c r="BJ42" i="1" s="1"/>
  <c r="W42" i="1"/>
  <c r="BI42" i="1" s="1"/>
  <c r="V42" i="1"/>
  <c r="BH42" i="1" s="1"/>
  <c r="BG42" i="1"/>
  <c r="AL41" i="1"/>
  <c r="AK41" i="1"/>
  <c r="BW41" i="1" s="1"/>
  <c r="AJ41" i="1"/>
  <c r="AI41" i="1"/>
  <c r="BU41" i="1" s="1"/>
  <c r="AH41" i="1"/>
  <c r="BT41" i="1" s="1"/>
  <c r="AG41" i="1"/>
  <c r="BS41" i="1" s="1"/>
  <c r="AF41" i="1"/>
  <c r="BR41" i="1" s="1"/>
  <c r="AE41" i="1"/>
  <c r="BQ41" i="1" s="1"/>
  <c r="AD41" i="1"/>
  <c r="BP41" i="1" s="1"/>
  <c r="AC41" i="1"/>
  <c r="BO41" i="1" s="1"/>
  <c r="AB41" i="1"/>
  <c r="BN41" i="1" s="1"/>
  <c r="AA41" i="1"/>
  <c r="BM41" i="1" s="1"/>
  <c r="Z41" i="1"/>
  <c r="BL41" i="1" s="1"/>
  <c r="Y41" i="1"/>
  <c r="BK41" i="1" s="1"/>
  <c r="X41" i="1"/>
  <c r="BJ41" i="1" s="1"/>
  <c r="W41" i="1"/>
  <c r="BI41" i="1" s="1"/>
  <c r="V41" i="1"/>
  <c r="BH41" i="1" s="1"/>
  <c r="BG41" i="1"/>
  <c r="AL40" i="1"/>
  <c r="AK40" i="1"/>
  <c r="BW40" i="1" s="1"/>
  <c r="AJ40" i="1"/>
  <c r="AI40" i="1"/>
  <c r="BU40" i="1" s="1"/>
  <c r="AH40" i="1"/>
  <c r="BT40" i="1" s="1"/>
  <c r="AG40" i="1"/>
  <c r="BS40" i="1" s="1"/>
  <c r="AF40" i="1"/>
  <c r="BR40" i="1" s="1"/>
  <c r="AE40" i="1"/>
  <c r="BQ40" i="1" s="1"/>
  <c r="AD40" i="1"/>
  <c r="BP40" i="1" s="1"/>
  <c r="AC40" i="1"/>
  <c r="BO40" i="1" s="1"/>
  <c r="AB40" i="1"/>
  <c r="BN40" i="1" s="1"/>
  <c r="AA40" i="1"/>
  <c r="BM40" i="1" s="1"/>
  <c r="Z40" i="1"/>
  <c r="BL40" i="1" s="1"/>
  <c r="Y40" i="1"/>
  <c r="BK40" i="1" s="1"/>
  <c r="X40" i="1"/>
  <c r="BJ40" i="1" s="1"/>
  <c r="W40" i="1"/>
  <c r="BI40" i="1" s="1"/>
  <c r="V40" i="1"/>
  <c r="BH40" i="1" s="1"/>
  <c r="BG40" i="1"/>
  <c r="AL39" i="1"/>
  <c r="AK39" i="1"/>
  <c r="BW39" i="1" s="1"/>
  <c r="AJ39" i="1"/>
  <c r="AI39" i="1"/>
  <c r="BU39" i="1" s="1"/>
  <c r="AH39" i="1"/>
  <c r="BT39" i="1" s="1"/>
  <c r="AG39" i="1"/>
  <c r="BS39" i="1" s="1"/>
  <c r="AF39" i="1"/>
  <c r="BR39" i="1" s="1"/>
  <c r="AE39" i="1"/>
  <c r="BQ39" i="1" s="1"/>
  <c r="AD39" i="1"/>
  <c r="BP39" i="1" s="1"/>
  <c r="AC39" i="1"/>
  <c r="BO39" i="1" s="1"/>
  <c r="AB39" i="1"/>
  <c r="BN39" i="1" s="1"/>
  <c r="AA39" i="1"/>
  <c r="BM39" i="1" s="1"/>
  <c r="Z39" i="1"/>
  <c r="BL39" i="1" s="1"/>
  <c r="Y39" i="1"/>
  <c r="BK39" i="1" s="1"/>
  <c r="X39" i="1"/>
  <c r="BJ39" i="1" s="1"/>
  <c r="W39" i="1"/>
  <c r="BI39" i="1" s="1"/>
  <c r="V39" i="1"/>
  <c r="BH39" i="1" s="1"/>
  <c r="BG39" i="1"/>
  <c r="AL38" i="1"/>
  <c r="AK38" i="1"/>
  <c r="BW38" i="1" s="1"/>
  <c r="AJ38" i="1"/>
  <c r="AI38" i="1"/>
  <c r="BU38" i="1" s="1"/>
  <c r="AH38" i="1"/>
  <c r="BT38" i="1" s="1"/>
  <c r="AG38" i="1"/>
  <c r="BS38" i="1" s="1"/>
  <c r="AF38" i="1"/>
  <c r="BR38" i="1" s="1"/>
  <c r="AE38" i="1"/>
  <c r="BQ38" i="1" s="1"/>
  <c r="AD38" i="1"/>
  <c r="BP38" i="1" s="1"/>
  <c r="AC38" i="1"/>
  <c r="BO38" i="1" s="1"/>
  <c r="AB38" i="1"/>
  <c r="BN38" i="1" s="1"/>
  <c r="AA38" i="1"/>
  <c r="BM38" i="1" s="1"/>
  <c r="Z38" i="1"/>
  <c r="BL38" i="1" s="1"/>
  <c r="Y38" i="1"/>
  <c r="BK38" i="1" s="1"/>
  <c r="X38" i="1"/>
  <c r="BJ38" i="1" s="1"/>
  <c r="W38" i="1"/>
  <c r="BI38" i="1" s="1"/>
  <c r="V38" i="1"/>
  <c r="BH38" i="1" s="1"/>
  <c r="BG38" i="1"/>
  <c r="AL37" i="1"/>
  <c r="AK37" i="1"/>
  <c r="BW37" i="1" s="1"/>
  <c r="AJ37" i="1"/>
  <c r="AI37" i="1"/>
  <c r="BU37" i="1" s="1"/>
  <c r="AH37" i="1"/>
  <c r="BT37" i="1" s="1"/>
  <c r="AG37" i="1"/>
  <c r="BS37" i="1" s="1"/>
  <c r="AF37" i="1"/>
  <c r="BR37" i="1" s="1"/>
  <c r="AE37" i="1"/>
  <c r="BQ37" i="1" s="1"/>
  <c r="AD37" i="1"/>
  <c r="BP37" i="1" s="1"/>
  <c r="AC37" i="1"/>
  <c r="BO37" i="1" s="1"/>
  <c r="AB37" i="1"/>
  <c r="BN37" i="1" s="1"/>
  <c r="AA37" i="1"/>
  <c r="BM37" i="1" s="1"/>
  <c r="Z37" i="1"/>
  <c r="BL37" i="1" s="1"/>
  <c r="Y37" i="1"/>
  <c r="BK37" i="1" s="1"/>
  <c r="X37" i="1"/>
  <c r="BJ37" i="1" s="1"/>
  <c r="W37" i="1"/>
  <c r="BI37" i="1" s="1"/>
  <c r="V37" i="1"/>
  <c r="BH37" i="1" s="1"/>
  <c r="BG37" i="1"/>
  <c r="AL36" i="1"/>
  <c r="AK36" i="1"/>
  <c r="BW36" i="1" s="1"/>
  <c r="AJ36" i="1"/>
  <c r="AI36" i="1"/>
  <c r="BU36" i="1" s="1"/>
  <c r="AH36" i="1"/>
  <c r="BT36" i="1" s="1"/>
  <c r="AG36" i="1"/>
  <c r="BS36" i="1" s="1"/>
  <c r="AF36" i="1"/>
  <c r="BR36" i="1" s="1"/>
  <c r="AE36" i="1"/>
  <c r="BQ36" i="1" s="1"/>
  <c r="AD36" i="1"/>
  <c r="BP36" i="1" s="1"/>
  <c r="AC36" i="1"/>
  <c r="BO36" i="1" s="1"/>
  <c r="AB36" i="1"/>
  <c r="BN36" i="1" s="1"/>
  <c r="AA36" i="1"/>
  <c r="BM36" i="1" s="1"/>
  <c r="Z36" i="1"/>
  <c r="BL36" i="1" s="1"/>
  <c r="Y36" i="1"/>
  <c r="BK36" i="1" s="1"/>
  <c r="X36" i="1"/>
  <c r="BJ36" i="1" s="1"/>
  <c r="W36" i="1"/>
  <c r="BI36" i="1" s="1"/>
  <c r="V36" i="1"/>
  <c r="BH36" i="1" s="1"/>
  <c r="BG36" i="1"/>
  <c r="AL35" i="1"/>
  <c r="AK35" i="1"/>
  <c r="BW35" i="1" s="1"/>
  <c r="AJ35" i="1"/>
  <c r="AI35" i="1"/>
  <c r="BU35" i="1" s="1"/>
  <c r="AH35" i="1"/>
  <c r="BT35" i="1" s="1"/>
  <c r="AG35" i="1"/>
  <c r="BS35" i="1" s="1"/>
  <c r="AF35" i="1"/>
  <c r="BR35" i="1" s="1"/>
  <c r="AE35" i="1"/>
  <c r="BQ35" i="1" s="1"/>
  <c r="AD35" i="1"/>
  <c r="BP35" i="1" s="1"/>
  <c r="AC35" i="1"/>
  <c r="BO35" i="1" s="1"/>
  <c r="AB35" i="1"/>
  <c r="BN35" i="1" s="1"/>
  <c r="AA35" i="1"/>
  <c r="BM35" i="1" s="1"/>
  <c r="Z35" i="1"/>
  <c r="BL35" i="1" s="1"/>
  <c r="Y35" i="1"/>
  <c r="BK35" i="1" s="1"/>
  <c r="X35" i="1"/>
  <c r="BJ35" i="1" s="1"/>
  <c r="W35" i="1"/>
  <c r="BI35" i="1" s="1"/>
  <c r="V35" i="1"/>
  <c r="BH35" i="1" s="1"/>
  <c r="BG35" i="1"/>
  <c r="AL34" i="1"/>
  <c r="AK34" i="1"/>
  <c r="BW34" i="1" s="1"/>
  <c r="AJ34" i="1"/>
  <c r="AI34" i="1"/>
  <c r="BU34" i="1" s="1"/>
  <c r="AH34" i="1"/>
  <c r="BT34" i="1" s="1"/>
  <c r="AG34" i="1"/>
  <c r="BS34" i="1" s="1"/>
  <c r="AF34" i="1"/>
  <c r="BR34" i="1" s="1"/>
  <c r="AE34" i="1"/>
  <c r="BQ34" i="1" s="1"/>
  <c r="AD34" i="1"/>
  <c r="BP34" i="1" s="1"/>
  <c r="AC34" i="1"/>
  <c r="BO34" i="1" s="1"/>
  <c r="AB34" i="1"/>
  <c r="BN34" i="1" s="1"/>
  <c r="AA34" i="1"/>
  <c r="BM34" i="1" s="1"/>
  <c r="Z34" i="1"/>
  <c r="BL34" i="1" s="1"/>
  <c r="Y34" i="1"/>
  <c r="BK34" i="1" s="1"/>
  <c r="X34" i="1"/>
  <c r="BJ34" i="1" s="1"/>
  <c r="W34" i="1"/>
  <c r="BI34" i="1" s="1"/>
  <c r="V34" i="1"/>
  <c r="BH34" i="1" s="1"/>
  <c r="BG34" i="1"/>
  <c r="AL33" i="1"/>
  <c r="AK33" i="1"/>
  <c r="BW33" i="1" s="1"/>
  <c r="AJ33" i="1"/>
  <c r="AI33" i="1"/>
  <c r="BU33" i="1" s="1"/>
  <c r="AH33" i="1"/>
  <c r="BT33" i="1" s="1"/>
  <c r="AG33" i="1"/>
  <c r="BS33" i="1" s="1"/>
  <c r="AF33" i="1"/>
  <c r="BR33" i="1" s="1"/>
  <c r="AE33" i="1"/>
  <c r="BQ33" i="1" s="1"/>
  <c r="AD33" i="1"/>
  <c r="BP33" i="1" s="1"/>
  <c r="AC33" i="1"/>
  <c r="BO33" i="1" s="1"/>
  <c r="AB33" i="1"/>
  <c r="BN33" i="1" s="1"/>
  <c r="AA33" i="1"/>
  <c r="BM33" i="1" s="1"/>
  <c r="Z33" i="1"/>
  <c r="BL33" i="1" s="1"/>
  <c r="Y33" i="1"/>
  <c r="BK33" i="1" s="1"/>
  <c r="X33" i="1"/>
  <c r="BJ33" i="1" s="1"/>
  <c r="W33" i="1"/>
  <c r="BI33" i="1" s="1"/>
  <c r="V33" i="1"/>
  <c r="BH33" i="1" s="1"/>
  <c r="BG33" i="1"/>
  <c r="AL32" i="1"/>
  <c r="AK32" i="1"/>
  <c r="BW32" i="1" s="1"/>
  <c r="AJ32" i="1"/>
  <c r="AI32" i="1"/>
  <c r="BU32" i="1" s="1"/>
  <c r="AH32" i="1"/>
  <c r="BT32" i="1" s="1"/>
  <c r="AG32" i="1"/>
  <c r="BS32" i="1" s="1"/>
  <c r="AF32" i="1"/>
  <c r="BR32" i="1" s="1"/>
  <c r="AE32" i="1"/>
  <c r="BQ32" i="1" s="1"/>
  <c r="AD32" i="1"/>
  <c r="BP32" i="1" s="1"/>
  <c r="AC32" i="1"/>
  <c r="BO32" i="1" s="1"/>
  <c r="AB32" i="1"/>
  <c r="BN32" i="1" s="1"/>
  <c r="AA32" i="1"/>
  <c r="BM32" i="1" s="1"/>
  <c r="Z32" i="1"/>
  <c r="BL32" i="1" s="1"/>
  <c r="Y32" i="1"/>
  <c r="BK32" i="1" s="1"/>
  <c r="X32" i="1"/>
  <c r="BJ32" i="1" s="1"/>
  <c r="W32" i="1"/>
  <c r="BI32" i="1" s="1"/>
  <c r="V32" i="1"/>
  <c r="BH32" i="1" s="1"/>
  <c r="BG32" i="1"/>
  <c r="AL31" i="1"/>
  <c r="AK31" i="1"/>
  <c r="BW31" i="1" s="1"/>
  <c r="AJ31" i="1"/>
  <c r="AI31" i="1"/>
  <c r="BU31" i="1" s="1"/>
  <c r="AH31" i="1"/>
  <c r="BT31" i="1" s="1"/>
  <c r="AG31" i="1"/>
  <c r="BS31" i="1" s="1"/>
  <c r="AF31" i="1"/>
  <c r="BR31" i="1" s="1"/>
  <c r="AE31" i="1"/>
  <c r="BQ31" i="1" s="1"/>
  <c r="AD31" i="1"/>
  <c r="BP31" i="1" s="1"/>
  <c r="AC31" i="1"/>
  <c r="BO31" i="1" s="1"/>
  <c r="AB31" i="1"/>
  <c r="BN31" i="1" s="1"/>
  <c r="AA31" i="1"/>
  <c r="BM31" i="1" s="1"/>
  <c r="Z31" i="1"/>
  <c r="BL31" i="1" s="1"/>
  <c r="Y31" i="1"/>
  <c r="BK31" i="1" s="1"/>
  <c r="X31" i="1"/>
  <c r="BJ31" i="1" s="1"/>
  <c r="W31" i="1"/>
  <c r="BI31" i="1" s="1"/>
  <c r="V31" i="1"/>
  <c r="BH31" i="1" s="1"/>
  <c r="BG31" i="1"/>
  <c r="AL30" i="1"/>
  <c r="AK30" i="1"/>
  <c r="BW30" i="1" s="1"/>
  <c r="AJ30" i="1"/>
  <c r="AI30" i="1"/>
  <c r="BU30" i="1" s="1"/>
  <c r="AH30" i="1"/>
  <c r="BT30" i="1" s="1"/>
  <c r="AG30" i="1"/>
  <c r="BS30" i="1" s="1"/>
  <c r="AF30" i="1"/>
  <c r="BR30" i="1" s="1"/>
  <c r="AE30" i="1"/>
  <c r="BQ30" i="1" s="1"/>
  <c r="AD30" i="1"/>
  <c r="BP30" i="1" s="1"/>
  <c r="AC30" i="1"/>
  <c r="BO30" i="1" s="1"/>
  <c r="AB30" i="1"/>
  <c r="BN30" i="1" s="1"/>
  <c r="AA30" i="1"/>
  <c r="BM30" i="1" s="1"/>
  <c r="Z30" i="1"/>
  <c r="BL30" i="1" s="1"/>
  <c r="Y30" i="1"/>
  <c r="BK30" i="1" s="1"/>
  <c r="X30" i="1"/>
  <c r="BJ30" i="1" s="1"/>
  <c r="W30" i="1"/>
  <c r="BI30" i="1" s="1"/>
  <c r="V30" i="1"/>
  <c r="BH30" i="1" s="1"/>
  <c r="BG30" i="1"/>
  <c r="AL29" i="1"/>
  <c r="AK29" i="1"/>
  <c r="BW29" i="1" s="1"/>
  <c r="AJ29" i="1"/>
  <c r="AI29" i="1"/>
  <c r="BU29" i="1" s="1"/>
  <c r="AH29" i="1"/>
  <c r="BT29" i="1" s="1"/>
  <c r="AG29" i="1"/>
  <c r="BS29" i="1" s="1"/>
  <c r="AF29" i="1"/>
  <c r="BR29" i="1" s="1"/>
  <c r="AE29" i="1"/>
  <c r="BQ29" i="1" s="1"/>
  <c r="AD29" i="1"/>
  <c r="BP29" i="1" s="1"/>
  <c r="AC29" i="1"/>
  <c r="BO29" i="1" s="1"/>
  <c r="AB29" i="1"/>
  <c r="BN29" i="1" s="1"/>
  <c r="AA29" i="1"/>
  <c r="BM29" i="1" s="1"/>
  <c r="Z29" i="1"/>
  <c r="BL29" i="1" s="1"/>
  <c r="Y29" i="1"/>
  <c r="BK29" i="1" s="1"/>
  <c r="X29" i="1"/>
  <c r="BJ29" i="1" s="1"/>
  <c r="W29" i="1"/>
  <c r="BI29" i="1" s="1"/>
  <c r="V29" i="1"/>
  <c r="BH29" i="1" s="1"/>
  <c r="BG29" i="1"/>
  <c r="AL28" i="1"/>
  <c r="AK28" i="1"/>
  <c r="BW28" i="1" s="1"/>
  <c r="AJ28" i="1"/>
  <c r="AI28" i="1"/>
  <c r="BU28" i="1" s="1"/>
  <c r="AH28" i="1"/>
  <c r="BT28" i="1" s="1"/>
  <c r="AG28" i="1"/>
  <c r="BS28" i="1" s="1"/>
  <c r="AF28" i="1"/>
  <c r="BR28" i="1" s="1"/>
  <c r="AE28" i="1"/>
  <c r="BQ28" i="1" s="1"/>
  <c r="AD28" i="1"/>
  <c r="BP28" i="1" s="1"/>
  <c r="AC28" i="1"/>
  <c r="BO28" i="1" s="1"/>
  <c r="AB28" i="1"/>
  <c r="BN28" i="1" s="1"/>
  <c r="AA28" i="1"/>
  <c r="BM28" i="1" s="1"/>
  <c r="Z28" i="1"/>
  <c r="BL28" i="1" s="1"/>
  <c r="Y28" i="1"/>
  <c r="BK28" i="1" s="1"/>
  <c r="X28" i="1"/>
  <c r="BJ28" i="1" s="1"/>
  <c r="W28" i="1"/>
  <c r="BI28" i="1" s="1"/>
  <c r="V28" i="1"/>
  <c r="BH28" i="1" s="1"/>
  <c r="BG28" i="1"/>
  <c r="AL27" i="1"/>
  <c r="AK27" i="1"/>
  <c r="BW27" i="1" s="1"/>
  <c r="AJ27" i="1"/>
  <c r="AI27" i="1"/>
  <c r="BU27" i="1" s="1"/>
  <c r="AH27" i="1"/>
  <c r="BT27" i="1" s="1"/>
  <c r="AG27" i="1"/>
  <c r="BS27" i="1" s="1"/>
  <c r="AF27" i="1"/>
  <c r="BR27" i="1" s="1"/>
  <c r="AE27" i="1"/>
  <c r="BQ27" i="1" s="1"/>
  <c r="AD27" i="1"/>
  <c r="BP27" i="1" s="1"/>
  <c r="AC27" i="1"/>
  <c r="BO27" i="1" s="1"/>
  <c r="AB27" i="1"/>
  <c r="BN27" i="1" s="1"/>
  <c r="AA27" i="1"/>
  <c r="BM27" i="1" s="1"/>
  <c r="Z27" i="1"/>
  <c r="BL27" i="1" s="1"/>
  <c r="Y27" i="1"/>
  <c r="BK27" i="1" s="1"/>
  <c r="X27" i="1"/>
  <c r="BJ27" i="1" s="1"/>
  <c r="W27" i="1"/>
  <c r="BI27" i="1" s="1"/>
  <c r="V27" i="1"/>
  <c r="BH27" i="1" s="1"/>
  <c r="BG27" i="1"/>
  <c r="AL26" i="1"/>
  <c r="AK26" i="1"/>
  <c r="BW26" i="1" s="1"/>
  <c r="AJ26" i="1"/>
  <c r="AI26" i="1"/>
  <c r="BU26" i="1" s="1"/>
  <c r="AH26" i="1"/>
  <c r="BT26" i="1" s="1"/>
  <c r="AG26" i="1"/>
  <c r="BS26" i="1" s="1"/>
  <c r="AF26" i="1"/>
  <c r="BR26" i="1" s="1"/>
  <c r="AE26" i="1"/>
  <c r="BQ26" i="1" s="1"/>
  <c r="AD26" i="1"/>
  <c r="BP26" i="1" s="1"/>
  <c r="AC26" i="1"/>
  <c r="BO26" i="1" s="1"/>
  <c r="AB26" i="1"/>
  <c r="BN26" i="1" s="1"/>
  <c r="AA26" i="1"/>
  <c r="BM26" i="1" s="1"/>
  <c r="Z26" i="1"/>
  <c r="BL26" i="1" s="1"/>
  <c r="Y26" i="1"/>
  <c r="BK26" i="1" s="1"/>
  <c r="X26" i="1"/>
  <c r="BJ26" i="1" s="1"/>
  <c r="W26" i="1"/>
  <c r="BI26" i="1" s="1"/>
  <c r="V26" i="1"/>
  <c r="BH26" i="1" s="1"/>
  <c r="BG26" i="1"/>
  <c r="AL25" i="1"/>
  <c r="AK25" i="1"/>
  <c r="BW25" i="1" s="1"/>
  <c r="AJ25" i="1"/>
  <c r="AI25" i="1"/>
  <c r="BU25" i="1" s="1"/>
  <c r="AH25" i="1"/>
  <c r="BT25" i="1" s="1"/>
  <c r="AG25" i="1"/>
  <c r="BS25" i="1" s="1"/>
  <c r="AF25" i="1"/>
  <c r="BR25" i="1" s="1"/>
  <c r="AE25" i="1"/>
  <c r="BQ25" i="1" s="1"/>
  <c r="AD25" i="1"/>
  <c r="BP25" i="1" s="1"/>
  <c r="AC25" i="1"/>
  <c r="BO25" i="1" s="1"/>
  <c r="AB25" i="1"/>
  <c r="BN25" i="1" s="1"/>
  <c r="AA25" i="1"/>
  <c r="BM25" i="1" s="1"/>
  <c r="Z25" i="1"/>
  <c r="BL25" i="1" s="1"/>
  <c r="Y25" i="1"/>
  <c r="BK25" i="1" s="1"/>
  <c r="X25" i="1"/>
  <c r="BJ25" i="1" s="1"/>
  <c r="W25" i="1"/>
  <c r="BI25" i="1" s="1"/>
  <c r="V25" i="1"/>
  <c r="BH25" i="1" s="1"/>
  <c r="BG25" i="1"/>
  <c r="AL24" i="1"/>
  <c r="AK24" i="1"/>
  <c r="BW24" i="1" s="1"/>
  <c r="AJ24" i="1"/>
  <c r="AI24" i="1"/>
  <c r="BU24" i="1" s="1"/>
  <c r="AH24" i="1"/>
  <c r="BT24" i="1" s="1"/>
  <c r="AG24" i="1"/>
  <c r="BS24" i="1" s="1"/>
  <c r="AF24" i="1"/>
  <c r="BR24" i="1" s="1"/>
  <c r="AE24" i="1"/>
  <c r="BQ24" i="1" s="1"/>
  <c r="AD24" i="1"/>
  <c r="BP24" i="1" s="1"/>
  <c r="AC24" i="1"/>
  <c r="BO24" i="1" s="1"/>
  <c r="AB24" i="1"/>
  <c r="BN24" i="1" s="1"/>
  <c r="AA24" i="1"/>
  <c r="BM24" i="1" s="1"/>
  <c r="Z24" i="1"/>
  <c r="BL24" i="1" s="1"/>
  <c r="Y24" i="1"/>
  <c r="BK24" i="1" s="1"/>
  <c r="X24" i="1"/>
  <c r="BJ24" i="1" s="1"/>
  <c r="W24" i="1"/>
  <c r="BI24" i="1" s="1"/>
  <c r="V24" i="1"/>
  <c r="BH24" i="1" s="1"/>
  <c r="BG24" i="1"/>
  <c r="AL23" i="1"/>
  <c r="AK23" i="1"/>
  <c r="BW23" i="1" s="1"/>
  <c r="AJ23" i="1"/>
  <c r="AI23" i="1"/>
  <c r="BU23" i="1" s="1"/>
  <c r="AH23" i="1"/>
  <c r="BT23" i="1" s="1"/>
  <c r="AG23" i="1"/>
  <c r="BS23" i="1" s="1"/>
  <c r="AF23" i="1"/>
  <c r="BR23" i="1" s="1"/>
  <c r="AE23" i="1"/>
  <c r="BQ23" i="1" s="1"/>
  <c r="AD23" i="1"/>
  <c r="BP23" i="1" s="1"/>
  <c r="AC23" i="1"/>
  <c r="BO23" i="1" s="1"/>
  <c r="AB23" i="1"/>
  <c r="BN23" i="1" s="1"/>
  <c r="AA23" i="1"/>
  <c r="BM23" i="1" s="1"/>
  <c r="Z23" i="1"/>
  <c r="BL23" i="1" s="1"/>
  <c r="Y23" i="1"/>
  <c r="BK23" i="1" s="1"/>
  <c r="X23" i="1"/>
  <c r="BJ23" i="1" s="1"/>
  <c r="W23" i="1"/>
  <c r="BI23" i="1" s="1"/>
  <c r="V23" i="1"/>
  <c r="BH23" i="1" s="1"/>
  <c r="BG23" i="1"/>
  <c r="AL22" i="1"/>
  <c r="AK22" i="1"/>
  <c r="BW22" i="1" s="1"/>
  <c r="AJ22" i="1"/>
  <c r="AI22" i="1"/>
  <c r="BU22" i="1" s="1"/>
  <c r="AH22" i="1"/>
  <c r="BT22" i="1" s="1"/>
  <c r="AG22" i="1"/>
  <c r="BS22" i="1" s="1"/>
  <c r="AF22" i="1"/>
  <c r="BR22" i="1" s="1"/>
  <c r="AE22" i="1"/>
  <c r="BQ22" i="1" s="1"/>
  <c r="AD22" i="1"/>
  <c r="BP22" i="1" s="1"/>
  <c r="AC22" i="1"/>
  <c r="BO22" i="1" s="1"/>
  <c r="AB22" i="1"/>
  <c r="BN22" i="1" s="1"/>
  <c r="AA22" i="1"/>
  <c r="BM22" i="1" s="1"/>
  <c r="Z22" i="1"/>
  <c r="BL22" i="1" s="1"/>
  <c r="Y22" i="1"/>
  <c r="BK22" i="1" s="1"/>
  <c r="X22" i="1"/>
  <c r="BJ22" i="1" s="1"/>
  <c r="W22" i="1"/>
  <c r="BI22" i="1" s="1"/>
  <c r="V22" i="1"/>
  <c r="BH22" i="1" s="1"/>
  <c r="BG22" i="1"/>
  <c r="AL21" i="1"/>
  <c r="AK21" i="1"/>
  <c r="BW21" i="1" s="1"/>
  <c r="AJ21" i="1"/>
  <c r="AI21" i="1"/>
  <c r="BU21" i="1" s="1"/>
  <c r="AH21" i="1"/>
  <c r="BT21" i="1" s="1"/>
  <c r="AG21" i="1"/>
  <c r="BS21" i="1" s="1"/>
  <c r="AF21" i="1"/>
  <c r="BR21" i="1" s="1"/>
  <c r="AE21" i="1"/>
  <c r="BQ21" i="1" s="1"/>
  <c r="AD21" i="1"/>
  <c r="BP21" i="1" s="1"/>
  <c r="AC21" i="1"/>
  <c r="BO21" i="1" s="1"/>
  <c r="AB21" i="1"/>
  <c r="BN21" i="1" s="1"/>
  <c r="AA21" i="1"/>
  <c r="BM21" i="1" s="1"/>
  <c r="Z21" i="1"/>
  <c r="BL21" i="1" s="1"/>
  <c r="Y21" i="1"/>
  <c r="BK21" i="1" s="1"/>
  <c r="X21" i="1"/>
  <c r="BJ21" i="1" s="1"/>
  <c r="W21" i="1"/>
  <c r="BI21" i="1" s="1"/>
  <c r="V21" i="1"/>
  <c r="BH21" i="1" s="1"/>
  <c r="BG21" i="1"/>
  <c r="AL20" i="1"/>
  <c r="AK20" i="1"/>
  <c r="BW20" i="1" s="1"/>
  <c r="AJ20" i="1"/>
  <c r="AI20" i="1"/>
  <c r="BU20" i="1" s="1"/>
  <c r="AH20" i="1"/>
  <c r="BT20" i="1" s="1"/>
  <c r="AG20" i="1"/>
  <c r="BS20" i="1" s="1"/>
  <c r="AF20" i="1"/>
  <c r="BR20" i="1" s="1"/>
  <c r="AE20" i="1"/>
  <c r="BQ20" i="1" s="1"/>
  <c r="AD20" i="1"/>
  <c r="BP20" i="1" s="1"/>
  <c r="AC20" i="1"/>
  <c r="BO20" i="1" s="1"/>
  <c r="AB20" i="1"/>
  <c r="BN20" i="1" s="1"/>
  <c r="AA20" i="1"/>
  <c r="BM20" i="1" s="1"/>
  <c r="Z20" i="1"/>
  <c r="BL20" i="1" s="1"/>
  <c r="Y20" i="1"/>
  <c r="BK20" i="1" s="1"/>
  <c r="X20" i="1"/>
  <c r="BJ20" i="1" s="1"/>
  <c r="W20" i="1"/>
  <c r="BI20" i="1" s="1"/>
  <c r="V20" i="1"/>
  <c r="BH20" i="1" s="1"/>
  <c r="BG20" i="1"/>
  <c r="AL19" i="1"/>
  <c r="AK19" i="1"/>
  <c r="BW19" i="1" s="1"/>
  <c r="AJ19" i="1"/>
  <c r="AI19" i="1"/>
  <c r="BU19" i="1" s="1"/>
  <c r="AH19" i="1"/>
  <c r="BT19" i="1" s="1"/>
  <c r="AG19" i="1"/>
  <c r="BS19" i="1" s="1"/>
  <c r="AF19" i="1"/>
  <c r="BR19" i="1" s="1"/>
  <c r="AE19" i="1"/>
  <c r="BQ19" i="1" s="1"/>
  <c r="AD19" i="1"/>
  <c r="BP19" i="1" s="1"/>
  <c r="AC19" i="1"/>
  <c r="BO19" i="1" s="1"/>
  <c r="AB19" i="1"/>
  <c r="BN19" i="1" s="1"/>
  <c r="AA19" i="1"/>
  <c r="BM19" i="1" s="1"/>
  <c r="Z19" i="1"/>
  <c r="BL19" i="1" s="1"/>
  <c r="Y19" i="1"/>
  <c r="BK19" i="1" s="1"/>
  <c r="X19" i="1"/>
  <c r="BJ19" i="1" s="1"/>
  <c r="W19" i="1"/>
  <c r="BI19" i="1" s="1"/>
  <c r="V19" i="1"/>
  <c r="BH19" i="1" s="1"/>
  <c r="BG19" i="1"/>
  <c r="AL18" i="1"/>
  <c r="AK18" i="1"/>
  <c r="BW18" i="1" s="1"/>
  <c r="AJ18" i="1"/>
  <c r="AI18" i="1"/>
  <c r="BU18" i="1" s="1"/>
  <c r="AH18" i="1"/>
  <c r="BT18" i="1" s="1"/>
  <c r="AG18" i="1"/>
  <c r="BS18" i="1" s="1"/>
  <c r="AF18" i="1"/>
  <c r="BR18" i="1" s="1"/>
  <c r="AE18" i="1"/>
  <c r="BQ18" i="1" s="1"/>
  <c r="AD18" i="1"/>
  <c r="BP18" i="1" s="1"/>
  <c r="AC18" i="1"/>
  <c r="BO18" i="1" s="1"/>
  <c r="AB18" i="1"/>
  <c r="BN18" i="1" s="1"/>
  <c r="AA18" i="1"/>
  <c r="BM18" i="1" s="1"/>
  <c r="Z18" i="1"/>
  <c r="BL18" i="1" s="1"/>
  <c r="Y18" i="1"/>
  <c r="BK18" i="1" s="1"/>
  <c r="X18" i="1"/>
  <c r="BJ18" i="1" s="1"/>
  <c r="W18" i="1"/>
  <c r="BI18" i="1" s="1"/>
  <c r="V18" i="1"/>
  <c r="BH18" i="1" s="1"/>
  <c r="BG18" i="1"/>
  <c r="AL17" i="1"/>
  <c r="AK17" i="1"/>
  <c r="BW17" i="1" s="1"/>
  <c r="AJ17" i="1"/>
  <c r="AI17" i="1"/>
  <c r="BU17" i="1" s="1"/>
  <c r="AH17" i="1"/>
  <c r="BT17" i="1" s="1"/>
  <c r="AG17" i="1"/>
  <c r="BS17" i="1" s="1"/>
  <c r="AF17" i="1"/>
  <c r="BR17" i="1" s="1"/>
  <c r="AE17" i="1"/>
  <c r="BQ17" i="1" s="1"/>
  <c r="AD17" i="1"/>
  <c r="BP17" i="1" s="1"/>
  <c r="AC17" i="1"/>
  <c r="BO17" i="1" s="1"/>
  <c r="AB17" i="1"/>
  <c r="BN17" i="1" s="1"/>
  <c r="AA17" i="1"/>
  <c r="BM17" i="1" s="1"/>
  <c r="Z17" i="1"/>
  <c r="BL17" i="1" s="1"/>
  <c r="Y17" i="1"/>
  <c r="BK17" i="1" s="1"/>
  <c r="X17" i="1"/>
  <c r="BJ17" i="1" s="1"/>
  <c r="W17" i="1"/>
  <c r="BI17" i="1" s="1"/>
  <c r="V17" i="1"/>
  <c r="BH17" i="1" s="1"/>
  <c r="BG17" i="1"/>
  <c r="AL16" i="1"/>
  <c r="AK16" i="1"/>
  <c r="BW16" i="1" s="1"/>
  <c r="AJ16" i="1"/>
  <c r="AI16" i="1"/>
  <c r="BU16" i="1" s="1"/>
  <c r="AH16" i="1"/>
  <c r="BT16" i="1" s="1"/>
  <c r="AG16" i="1"/>
  <c r="BS16" i="1" s="1"/>
  <c r="AF16" i="1"/>
  <c r="BR16" i="1" s="1"/>
  <c r="AE16" i="1"/>
  <c r="BQ16" i="1" s="1"/>
  <c r="AD16" i="1"/>
  <c r="BP16" i="1" s="1"/>
  <c r="AC16" i="1"/>
  <c r="BO16" i="1" s="1"/>
  <c r="AB16" i="1"/>
  <c r="BN16" i="1" s="1"/>
  <c r="AA16" i="1"/>
  <c r="BM16" i="1" s="1"/>
  <c r="Z16" i="1"/>
  <c r="BL16" i="1" s="1"/>
  <c r="Y16" i="1"/>
  <c r="BK16" i="1" s="1"/>
  <c r="X16" i="1"/>
  <c r="BJ16" i="1" s="1"/>
  <c r="W16" i="1"/>
  <c r="BI16" i="1" s="1"/>
  <c r="V16" i="1"/>
  <c r="BH16" i="1" s="1"/>
  <c r="BG16" i="1"/>
  <c r="AL15" i="1"/>
  <c r="AK15" i="1"/>
  <c r="BW15" i="1" s="1"/>
  <c r="AJ15" i="1"/>
  <c r="AI15" i="1"/>
  <c r="BU15" i="1" s="1"/>
  <c r="AH15" i="1"/>
  <c r="BT15" i="1" s="1"/>
  <c r="AG15" i="1"/>
  <c r="BS15" i="1" s="1"/>
  <c r="AF15" i="1"/>
  <c r="BR15" i="1" s="1"/>
  <c r="AE15" i="1"/>
  <c r="BQ15" i="1" s="1"/>
  <c r="AD15" i="1"/>
  <c r="BP15" i="1" s="1"/>
  <c r="AC15" i="1"/>
  <c r="BO15" i="1" s="1"/>
  <c r="AB15" i="1"/>
  <c r="BN15" i="1" s="1"/>
  <c r="AA15" i="1"/>
  <c r="BM15" i="1" s="1"/>
  <c r="Z15" i="1"/>
  <c r="BL15" i="1" s="1"/>
  <c r="Y15" i="1"/>
  <c r="BK15" i="1" s="1"/>
  <c r="X15" i="1"/>
  <c r="BJ15" i="1" s="1"/>
  <c r="W15" i="1"/>
  <c r="BI15" i="1" s="1"/>
  <c r="V15" i="1"/>
  <c r="BH15" i="1" s="1"/>
  <c r="BG15" i="1"/>
  <c r="AL14" i="1"/>
  <c r="AK14" i="1"/>
  <c r="BW14" i="1" s="1"/>
  <c r="AJ14" i="1"/>
  <c r="AI14" i="1"/>
  <c r="BU14" i="1" s="1"/>
  <c r="AH14" i="1"/>
  <c r="BT14" i="1" s="1"/>
  <c r="AG14" i="1"/>
  <c r="BS14" i="1" s="1"/>
  <c r="AF14" i="1"/>
  <c r="BR14" i="1" s="1"/>
  <c r="AE14" i="1"/>
  <c r="BQ14" i="1" s="1"/>
  <c r="AD14" i="1"/>
  <c r="BP14" i="1" s="1"/>
  <c r="AC14" i="1"/>
  <c r="BO14" i="1" s="1"/>
  <c r="AB14" i="1"/>
  <c r="BN14" i="1" s="1"/>
  <c r="AA14" i="1"/>
  <c r="BM14" i="1" s="1"/>
  <c r="Z14" i="1"/>
  <c r="BL14" i="1" s="1"/>
  <c r="Y14" i="1"/>
  <c r="BK14" i="1" s="1"/>
  <c r="X14" i="1"/>
  <c r="BJ14" i="1" s="1"/>
  <c r="W14" i="1"/>
  <c r="BI14" i="1" s="1"/>
  <c r="V14" i="1"/>
  <c r="BH14" i="1" s="1"/>
  <c r="BG14" i="1"/>
  <c r="AL13" i="1"/>
  <c r="AK13" i="1"/>
  <c r="BW13" i="1" s="1"/>
  <c r="AJ13" i="1"/>
  <c r="AI13" i="1"/>
  <c r="BU13" i="1" s="1"/>
  <c r="AH13" i="1"/>
  <c r="BT13" i="1" s="1"/>
  <c r="AG13" i="1"/>
  <c r="BS13" i="1" s="1"/>
  <c r="AF13" i="1"/>
  <c r="BR13" i="1" s="1"/>
  <c r="AE13" i="1"/>
  <c r="BQ13" i="1" s="1"/>
  <c r="AD13" i="1"/>
  <c r="BP13" i="1" s="1"/>
  <c r="AC13" i="1"/>
  <c r="BO13" i="1" s="1"/>
  <c r="AB13" i="1"/>
  <c r="BN13" i="1" s="1"/>
  <c r="AA13" i="1"/>
  <c r="BM13" i="1" s="1"/>
  <c r="Z13" i="1"/>
  <c r="BL13" i="1" s="1"/>
  <c r="Y13" i="1"/>
  <c r="BK13" i="1" s="1"/>
  <c r="X13" i="1"/>
  <c r="BJ13" i="1" s="1"/>
  <c r="W13" i="1"/>
  <c r="BI13" i="1" s="1"/>
  <c r="V13" i="1"/>
  <c r="BH13" i="1" s="1"/>
  <c r="BG13" i="1"/>
  <c r="AL12" i="1"/>
  <c r="AK12" i="1"/>
  <c r="BW12" i="1" s="1"/>
  <c r="AJ12" i="1"/>
  <c r="AI12" i="1"/>
  <c r="BU12" i="1" s="1"/>
  <c r="AH12" i="1"/>
  <c r="BT12" i="1" s="1"/>
  <c r="AG12" i="1"/>
  <c r="BS12" i="1" s="1"/>
  <c r="AF12" i="1"/>
  <c r="BR12" i="1" s="1"/>
  <c r="AE12" i="1"/>
  <c r="BQ12" i="1" s="1"/>
  <c r="AD12" i="1"/>
  <c r="BP12" i="1" s="1"/>
  <c r="AC12" i="1"/>
  <c r="BO12" i="1" s="1"/>
  <c r="AB12" i="1"/>
  <c r="BN12" i="1" s="1"/>
  <c r="AA12" i="1"/>
  <c r="BM12" i="1" s="1"/>
  <c r="Z12" i="1"/>
  <c r="BL12" i="1" s="1"/>
  <c r="Y12" i="1"/>
  <c r="BK12" i="1" s="1"/>
  <c r="X12" i="1"/>
  <c r="BJ12" i="1" s="1"/>
  <c r="W12" i="1"/>
  <c r="BI12" i="1" s="1"/>
  <c r="V12" i="1"/>
  <c r="BH12" i="1" s="1"/>
  <c r="BG12" i="1"/>
  <c r="AL11" i="1"/>
  <c r="AK11" i="1"/>
  <c r="BW11" i="1" s="1"/>
  <c r="AJ11" i="1"/>
  <c r="AI11" i="1"/>
  <c r="BU11" i="1" s="1"/>
  <c r="AH11" i="1"/>
  <c r="BT11" i="1" s="1"/>
  <c r="AG11" i="1"/>
  <c r="BS11" i="1" s="1"/>
  <c r="AF11" i="1"/>
  <c r="BR11" i="1" s="1"/>
  <c r="AE11" i="1"/>
  <c r="BQ11" i="1" s="1"/>
  <c r="AD11" i="1"/>
  <c r="BP11" i="1" s="1"/>
  <c r="AC11" i="1"/>
  <c r="BO11" i="1" s="1"/>
  <c r="AB11" i="1"/>
  <c r="BN11" i="1" s="1"/>
  <c r="AA11" i="1"/>
  <c r="BM11" i="1" s="1"/>
  <c r="Z11" i="1"/>
  <c r="BL11" i="1" s="1"/>
  <c r="Y11" i="1"/>
  <c r="BK11" i="1" s="1"/>
  <c r="X11" i="1"/>
  <c r="BJ11" i="1" s="1"/>
  <c r="W11" i="1"/>
  <c r="BI11" i="1" s="1"/>
  <c r="V11" i="1"/>
  <c r="BH11" i="1" s="1"/>
  <c r="BG11" i="1"/>
  <c r="AL10" i="1"/>
  <c r="AK10" i="1"/>
  <c r="BW10" i="1" s="1"/>
  <c r="AJ10" i="1"/>
  <c r="AI10" i="1"/>
  <c r="BU10" i="1" s="1"/>
  <c r="AH10" i="1"/>
  <c r="BT10" i="1" s="1"/>
  <c r="AG10" i="1"/>
  <c r="BS10" i="1" s="1"/>
  <c r="AF10" i="1"/>
  <c r="BR10" i="1" s="1"/>
  <c r="AE10" i="1"/>
  <c r="BQ10" i="1" s="1"/>
  <c r="AD10" i="1"/>
  <c r="BP10" i="1" s="1"/>
  <c r="AC10" i="1"/>
  <c r="BO10" i="1" s="1"/>
  <c r="AB10" i="1"/>
  <c r="BN10" i="1" s="1"/>
  <c r="AA10" i="1"/>
  <c r="BM10" i="1" s="1"/>
  <c r="Z10" i="1"/>
  <c r="BL10" i="1" s="1"/>
  <c r="Y10" i="1"/>
  <c r="BK10" i="1" s="1"/>
  <c r="X10" i="1"/>
  <c r="BJ10" i="1" s="1"/>
  <c r="W10" i="1"/>
  <c r="BI10" i="1" s="1"/>
  <c r="V10" i="1"/>
  <c r="BH10" i="1" s="1"/>
  <c r="BG10" i="1"/>
  <c r="AL9" i="1"/>
  <c r="AK9" i="1"/>
  <c r="BW9" i="1" s="1"/>
  <c r="AJ9" i="1"/>
  <c r="AI9" i="1"/>
  <c r="BU9" i="1" s="1"/>
  <c r="AH9" i="1"/>
  <c r="BT9" i="1" s="1"/>
  <c r="AG9" i="1"/>
  <c r="BS9" i="1" s="1"/>
  <c r="AF9" i="1"/>
  <c r="BR9" i="1" s="1"/>
  <c r="AE9" i="1"/>
  <c r="BQ9" i="1" s="1"/>
  <c r="AD9" i="1"/>
  <c r="BP9" i="1" s="1"/>
  <c r="AC9" i="1"/>
  <c r="BO9" i="1" s="1"/>
  <c r="AB9" i="1"/>
  <c r="BN9" i="1" s="1"/>
  <c r="AA9" i="1"/>
  <c r="BM9" i="1" s="1"/>
  <c r="Z9" i="1"/>
  <c r="BL9" i="1" s="1"/>
  <c r="Y9" i="1"/>
  <c r="BK9" i="1" s="1"/>
  <c r="X9" i="1"/>
  <c r="BJ9" i="1" s="1"/>
  <c r="W9" i="1"/>
  <c r="BI9" i="1" s="1"/>
  <c r="V9" i="1"/>
  <c r="BH9" i="1" s="1"/>
  <c r="BG9" i="1"/>
  <c r="AL8" i="1"/>
  <c r="AK8" i="1"/>
  <c r="BW8" i="1" s="1"/>
  <c r="AJ8" i="1"/>
  <c r="AI8" i="1"/>
  <c r="BU8" i="1" s="1"/>
  <c r="AH8" i="1"/>
  <c r="BT8" i="1" s="1"/>
  <c r="AG8" i="1"/>
  <c r="BS8" i="1" s="1"/>
  <c r="AF8" i="1"/>
  <c r="BR8" i="1" s="1"/>
  <c r="AE8" i="1"/>
  <c r="BQ8" i="1" s="1"/>
  <c r="AD8" i="1"/>
  <c r="BP8" i="1" s="1"/>
  <c r="AC8" i="1"/>
  <c r="BO8" i="1" s="1"/>
  <c r="AB8" i="1"/>
  <c r="BN8" i="1" s="1"/>
  <c r="AA8" i="1"/>
  <c r="BM8" i="1" s="1"/>
  <c r="Z8" i="1"/>
  <c r="BL8" i="1" s="1"/>
  <c r="Y8" i="1"/>
  <c r="BK8" i="1" s="1"/>
  <c r="X8" i="1"/>
  <c r="BJ8" i="1" s="1"/>
  <c r="W8" i="1"/>
  <c r="BI8" i="1" s="1"/>
  <c r="V8" i="1"/>
  <c r="BH8" i="1" s="1"/>
  <c r="BG8" i="1"/>
  <c r="AL7" i="1"/>
  <c r="AK7" i="1"/>
  <c r="BW7" i="1" s="1"/>
  <c r="AJ7" i="1"/>
  <c r="AI7" i="1"/>
  <c r="BU7" i="1" s="1"/>
  <c r="AH7" i="1"/>
  <c r="BT7" i="1" s="1"/>
  <c r="AG7" i="1"/>
  <c r="BS7" i="1" s="1"/>
  <c r="AF7" i="1"/>
  <c r="BR7" i="1" s="1"/>
  <c r="AE7" i="1"/>
  <c r="BQ7" i="1" s="1"/>
  <c r="AD7" i="1"/>
  <c r="BP7" i="1" s="1"/>
  <c r="AC7" i="1"/>
  <c r="BO7" i="1" s="1"/>
  <c r="AB7" i="1"/>
  <c r="BN7" i="1" s="1"/>
  <c r="AA7" i="1"/>
  <c r="BM7" i="1" s="1"/>
  <c r="Z7" i="1"/>
  <c r="BL7" i="1" s="1"/>
  <c r="Y7" i="1"/>
  <c r="BK7" i="1" s="1"/>
  <c r="X7" i="1"/>
  <c r="BJ7" i="1" s="1"/>
  <c r="W7" i="1"/>
  <c r="BI7" i="1" s="1"/>
  <c r="V7" i="1"/>
  <c r="BH7" i="1" s="1"/>
  <c r="BG7" i="1"/>
  <c r="AL6" i="1"/>
  <c r="AK6" i="1"/>
  <c r="BW6" i="1" s="1"/>
  <c r="AJ6" i="1"/>
  <c r="AI6" i="1"/>
  <c r="BU6" i="1" s="1"/>
  <c r="AH6" i="1"/>
  <c r="BT6" i="1" s="1"/>
  <c r="AG6" i="1"/>
  <c r="BS6" i="1" s="1"/>
  <c r="AF6" i="1"/>
  <c r="BR6" i="1" s="1"/>
  <c r="AE6" i="1"/>
  <c r="BQ6" i="1" s="1"/>
  <c r="AD6" i="1"/>
  <c r="BP6" i="1" s="1"/>
  <c r="AC6" i="1"/>
  <c r="BO6" i="1" s="1"/>
  <c r="AB6" i="1"/>
  <c r="BN6" i="1" s="1"/>
  <c r="AA6" i="1"/>
  <c r="BM6" i="1" s="1"/>
  <c r="Z6" i="1"/>
  <c r="BL6" i="1" s="1"/>
  <c r="Y6" i="1"/>
  <c r="BK6" i="1" s="1"/>
  <c r="X6" i="1"/>
  <c r="BJ6" i="1" s="1"/>
  <c r="W6" i="1"/>
  <c r="BI6" i="1" s="1"/>
  <c r="V6" i="1"/>
  <c r="BH6" i="1" s="1"/>
  <c r="BG6" i="1"/>
  <c r="AL5" i="1"/>
  <c r="AK5" i="1"/>
  <c r="BW5" i="1" s="1"/>
  <c r="AJ5" i="1"/>
  <c r="AI5" i="1"/>
  <c r="BU5" i="1" s="1"/>
  <c r="AH5" i="1"/>
  <c r="BT5" i="1" s="1"/>
  <c r="AG5" i="1"/>
  <c r="BS5" i="1" s="1"/>
  <c r="AF5" i="1"/>
  <c r="BR5" i="1" s="1"/>
  <c r="AE5" i="1"/>
  <c r="BQ5" i="1" s="1"/>
  <c r="AD5" i="1"/>
  <c r="BP5" i="1" s="1"/>
  <c r="AC5" i="1"/>
  <c r="BO5" i="1" s="1"/>
  <c r="AB5" i="1"/>
  <c r="BN5" i="1" s="1"/>
  <c r="AA5" i="1"/>
  <c r="BM5" i="1" s="1"/>
  <c r="Z5" i="1"/>
  <c r="BL5" i="1" s="1"/>
  <c r="Y5" i="1"/>
  <c r="BK5" i="1" s="1"/>
  <c r="X5" i="1"/>
  <c r="BJ5" i="1" s="1"/>
  <c r="W5" i="1"/>
  <c r="BI5" i="1" s="1"/>
  <c r="V5" i="1"/>
  <c r="BH5" i="1" s="1"/>
  <c r="BG5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F7" i="2" l="1"/>
  <c r="F9" i="2"/>
  <c r="F8" i="2"/>
  <c r="F10" i="2"/>
  <c r="G8" i="2"/>
  <c r="G10" i="2"/>
  <c r="I10" i="2"/>
  <c r="J10" i="2"/>
  <c r="G7" i="2"/>
  <c r="G9" i="2"/>
  <c r="A11" i="2"/>
  <c r="C10" i="2"/>
  <c r="D10" i="2"/>
  <c r="G11" i="2"/>
  <c r="J11" i="2"/>
  <c r="BX6" i="1"/>
  <c r="BX8" i="1"/>
  <c r="BX10" i="1"/>
  <c r="BX12" i="1"/>
  <c r="BX14" i="1"/>
  <c r="BX16" i="1"/>
  <c r="BX18" i="1"/>
  <c r="BX20" i="1"/>
  <c r="BX22" i="1"/>
  <c r="BX24" i="1"/>
  <c r="BX26" i="1"/>
  <c r="BX28" i="1"/>
  <c r="BX30" i="1"/>
  <c r="BX32" i="1"/>
  <c r="BX34" i="1"/>
  <c r="BX36" i="1"/>
  <c r="BX38" i="1"/>
  <c r="BX40" i="1"/>
  <c r="BX42" i="1"/>
  <c r="BX44" i="1"/>
  <c r="BX46" i="1"/>
  <c r="BX48" i="1"/>
  <c r="BX50" i="1"/>
  <c r="BX52" i="1"/>
  <c r="BX54" i="1"/>
  <c r="BX56" i="1"/>
  <c r="BX58" i="1"/>
  <c r="BX60" i="1"/>
  <c r="BX62" i="1"/>
  <c r="BX5" i="1"/>
  <c r="BX7" i="1"/>
  <c r="BX9" i="1"/>
  <c r="BX11" i="1"/>
  <c r="BX13" i="1"/>
  <c r="BX15" i="1"/>
  <c r="BX17" i="1"/>
  <c r="BX19" i="1"/>
  <c r="BX21" i="1"/>
  <c r="BX23" i="1"/>
  <c r="BX25" i="1"/>
  <c r="BX27" i="1"/>
  <c r="BX29" i="1"/>
  <c r="BX31" i="1"/>
  <c r="BX33" i="1"/>
  <c r="BX35" i="1"/>
  <c r="BX37" i="1"/>
  <c r="BX39" i="1"/>
  <c r="BX41" i="1"/>
  <c r="BX43" i="1"/>
  <c r="BX45" i="1"/>
  <c r="BX47" i="1"/>
  <c r="BX49" i="1"/>
  <c r="BX51" i="1"/>
  <c r="BX53" i="1"/>
  <c r="BX55" i="1"/>
  <c r="BX57" i="1"/>
  <c r="BX59" i="1"/>
  <c r="BX61" i="1"/>
  <c r="BX63" i="1"/>
  <c r="BV6" i="1"/>
  <c r="BV8" i="1"/>
  <c r="BV10" i="1"/>
  <c r="BV12" i="1"/>
  <c r="BV14" i="1"/>
  <c r="BV16" i="1"/>
  <c r="BV18" i="1"/>
  <c r="BV20" i="1"/>
  <c r="BV22" i="1"/>
  <c r="BV24" i="1"/>
  <c r="BV26" i="1"/>
  <c r="BV28" i="1"/>
  <c r="BV30" i="1"/>
  <c r="BV32" i="1"/>
  <c r="BV34" i="1"/>
  <c r="BV36" i="1"/>
  <c r="BV38" i="1"/>
  <c r="BV40" i="1"/>
  <c r="BV42" i="1"/>
  <c r="BV44" i="1"/>
  <c r="BV46" i="1"/>
  <c r="BV48" i="1"/>
  <c r="BV50" i="1"/>
  <c r="BV52" i="1"/>
  <c r="BV54" i="1"/>
  <c r="BV56" i="1"/>
  <c r="BV58" i="1"/>
  <c r="BV60" i="1"/>
  <c r="BV62" i="1"/>
  <c r="BV63" i="1"/>
  <c r="BV5" i="1"/>
  <c r="BV7" i="1"/>
  <c r="BV9" i="1"/>
  <c r="BV11" i="1"/>
  <c r="BV13" i="1"/>
  <c r="BV15" i="1"/>
  <c r="BV17" i="1"/>
  <c r="BV19" i="1"/>
  <c r="BV21" i="1"/>
  <c r="BV23" i="1"/>
  <c r="BV25" i="1"/>
  <c r="BV27" i="1"/>
  <c r="BV29" i="1"/>
  <c r="BV31" i="1"/>
  <c r="BV33" i="1"/>
  <c r="BV35" i="1"/>
  <c r="BV37" i="1"/>
  <c r="BV39" i="1"/>
  <c r="BV41" i="1"/>
  <c r="BV43" i="1"/>
  <c r="BV45" i="1"/>
  <c r="BV47" i="1"/>
  <c r="BV49" i="1"/>
  <c r="BV51" i="1"/>
  <c r="BV53" i="1"/>
  <c r="BV55" i="1"/>
  <c r="BV57" i="1"/>
  <c r="BV59" i="1"/>
  <c r="BV61" i="1"/>
  <c r="BX4" i="1"/>
  <c r="BG4" i="1"/>
  <c r="BO4" i="1"/>
  <c r="BW4" i="1"/>
  <c r="BK4" i="1"/>
  <c r="BS4" i="1"/>
  <c r="BH4" i="1"/>
  <c r="BL4" i="1"/>
  <c r="BP4" i="1"/>
  <c r="BT4" i="1"/>
  <c r="BI4" i="1"/>
  <c r="BM4" i="1"/>
  <c r="BQ4" i="1"/>
  <c r="BU4" i="1"/>
  <c r="BJ4" i="1"/>
  <c r="BN4" i="1"/>
  <c r="BR4" i="1"/>
  <c r="BV4" i="1"/>
  <c r="A12" i="2" l="1"/>
  <c r="D11" i="2"/>
  <c r="C11" i="2"/>
  <c r="F11" i="2"/>
  <c r="I11" i="2"/>
  <c r="A13" i="2" l="1"/>
  <c r="C12" i="2"/>
  <c r="D12" i="2"/>
  <c r="G12" i="2"/>
  <c r="I12" i="2"/>
  <c r="F12" i="2"/>
  <c r="J12" i="2"/>
  <c r="A14" i="2" l="1"/>
  <c r="D13" i="2"/>
  <c r="C13" i="2"/>
  <c r="I13" i="2"/>
  <c r="J13" i="2"/>
  <c r="F13" i="2"/>
  <c r="G13" i="2"/>
  <c r="A15" i="2" l="1"/>
  <c r="C14" i="2"/>
  <c r="D14" i="2"/>
  <c r="F14" i="2"/>
  <c r="G14" i="2"/>
  <c r="I14" i="2"/>
  <c r="J14" i="2"/>
  <c r="A16" i="2" l="1"/>
  <c r="D15" i="2"/>
  <c r="C15" i="2"/>
  <c r="F15" i="2"/>
  <c r="G15" i="2"/>
  <c r="J15" i="2"/>
  <c r="I15" i="2"/>
  <c r="A17" i="2" l="1"/>
  <c r="C16" i="2"/>
  <c r="D16" i="2"/>
  <c r="J16" i="2"/>
  <c r="I16" i="2"/>
  <c r="F16" i="2"/>
  <c r="G16" i="2"/>
  <c r="A18" i="2" l="1"/>
  <c r="D17" i="2"/>
  <c r="C17" i="2"/>
  <c r="G17" i="2"/>
  <c r="I17" i="2"/>
  <c r="J17" i="2"/>
  <c r="F17" i="2"/>
  <c r="A19" i="2" l="1"/>
  <c r="C18" i="2"/>
  <c r="D18" i="2"/>
  <c r="I18" i="2"/>
  <c r="J18" i="2"/>
  <c r="G18" i="2"/>
  <c r="F18" i="2"/>
  <c r="A20" i="2" l="1"/>
  <c r="D19" i="2"/>
  <c r="C19" i="2"/>
  <c r="F19" i="2"/>
  <c r="I19" i="2"/>
  <c r="G19" i="2"/>
  <c r="J19" i="2"/>
  <c r="A21" i="2" l="1"/>
  <c r="C20" i="2"/>
  <c r="D20" i="2"/>
  <c r="J20" i="2"/>
  <c r="G20" i="2"/>
  <c r="I20" i="2"/>
  <c r="F20" i="2"/>
  <c r="A22" i="2" l="1"/>
  <c r="D21" i="2"/>
  <c r="C21" i="2"/>
  <c r="I21" i="2"/>
  <c r="F21" i="2"/>
  <c r="J21" i="2"/>
  <c r="G21" i="2"/>
  <c r="A23" i="2" l="1"/>
  <c r="C22" i="2"/>
  <c r="D22" i="2"/>
  <c r="I22" i="2"/>
  <c r="F22" i="2"/>
  <c r="J22" i="2"/>
  <c r="G22" i="2"/>
  <c r="A24" i="2" l="1"/>
  <c r="D23" i="2"/>
  <c r="C23" i="2"/>
  <c r="F23" i="2"/>
  <c r="G23" i="2"/>
  <c r="J23" i="2"/>
  <c r="I23" i="2"/>
  <c r="A25" i="2" l="1"/>
  <c r="C24" i="2"/>
  <c r="D24" i="2"/>
  <c r="J24" i="2"/>
  <c r="G24" i="2"/>
  <c r="I24" i="2"/>
  <c r="F24" i="2"/>
  <c r="A26" i="2" l="1"/>
  <c r="D25" i="2"/>
  <c r="C25" i="2"/>
  <c r="F25" i="2"/>
  <c r="I25" i="2"/>
  <c r="G25" i="2"/>
  <c r="J25" i="2"/>
  <c r="A27" i="2" l="1"/>
  <c r="C26" i="2"/>
  <c r="D26" i="2"/>
  <c r="F26" i="2"/>
  <c r="J26" i="2"/>
  <c r="I26" i="2"/>
  <c r="G26" i="2"/>
  <c r="A28" i="2" l="1"/>
  <c r="D27" i="2"/>
  <c r="C27" i="2"/>
  <c r="J27" i="2"/>
  <c r="I27" i="2"/>
  <c r="G27" i="2"/>
  <c r="F27" i="2"/>
  <c r="A29" i="2" l="1"/>
  <c r="C28" i="2"/>
  <c r="D28" i="2"/>
  <c r="F28" i="2"/>
  <c r="G28" i="2"/>
  <c r="J28" i="2"/>
  <c r="I28" i="2"/>
  <c r="A30" i="2" l="1"/>
  <c r="D29" i="2"/>
  <c r="C29" i="2"/>
  <c r="I29" i="2"/>
  <c r="G29" i="2"/>
  <c r="J29" i="2"/>
  <c r="F29" i="2"/>
  <c r="A31" i="2" l="1"/>
  <c r="C30" i="2"/>
  <c r="D30" i="2"/>
  <c r="F30" i="2"/>
  <c r="G30" i="2"/>
  <c r="I30" i="2"/>
  <c r="J30" i="2"/>
  <c r="A32" i="2" l="1"/>
  <c r="D31" i="2"/>
  <c r="C31" i="2"/>
  <c r="I31" i="2"/>
  <c r="G31" i="2"/>
  <c r="J31" i="2"/>
  <c r="F31" i="2"/>
  <c r="A33" i="2" l="1"/>
  <c r="C32" i="2"/>
  <c r="D32" i="2"/>
  <c r="J32" i="2"/>
  <c r="I32" i="2"/>
  <c r="G32" i="2"/>
  <c r="F32" i="2"/>
  <c r="A34" i="2" l="1"/>
  <c r="D33" i="2"/>
  <c r="C33" i="2"/>
  <c r="F33" i="2"/>
  <c r="G33" i="2"/>
  <c r="I33" i="2"/>
  <c r="J33" i="2"/>
  <c r="A35" i="2" l="1"/>
  <c r="C34" i="2"/>
  <c r="D34" i="2"/>
  <c r="G34" i="2"/>
  <c r="F34" i="2"/>
  <c r="J34" i="2"/>
  <c r="I34" i="2"/>
  <c r="A36" i="2" l="1"/>
  <c r="D35" i="2"/>
  <c r="C35" i="2"/>
  <c r="F35" i="2"/>
  <c r="G35" i="2"/>
  <c r="I35" i="2"/>
  <c r="J35" i="2"/>
  <c r="A37" i="2" l="1"/>
  <c r="C36" i="2"/>
  <c r="D36" i="2"/>
  <c r="I36" i="2"/>
  <c r="G36" i="2"/>
  <c r="J36" i="2"/>
  <c r="F36" i="2"/>
  <c r="A38" i="2" l="1"/>
  <c r="D37" i="2"/>
  <c r="C37" i="2"/>
  <c r="J37" i="2"/>
  <c r="F37" i="2"/>
  <c r="I37" i="2"/>
  <c r="G37" i="2"/>
  <c r="A39" i="2" l="1"/>
  <c r="C38" i="2"/>
  <c r="D38" i="2"/>
  <c r="I38" i="2"/>
  <c r="F38" i="2"/>
  <c r="J38" i="2"/>
  <c r="G38" i="2"/>
  <c r="A40" i="2" l="1"/>
  <c r="D39" i="2"/>
  <c r="C39" i="2"/>
  <c r="G39" i="2"/>
  <c r="I39" i="2"/>
  <c r="F39" i="2"/>
  <c r="J39" i="2"/>
  <c r="A41" i="2" l="1"/>
  <c r="C40" i="2"/>
  <c r="D40" i="2"/>
  <c r="J40" i="2"/>
  <c r="I40" i="2"/>
  <c r="G40" i="2"/>
  <c r="F40" i="2"/>
  <c r="A42" i="2" l="1"/>
  <c r="D41" i="2"/>
  <c r="C41" i="2"/>
  <c r="I41" i="2"/>
  <c r="F41" i="2"/>
  <c r="G41" i="2"/>
  <c r="J41" i="2"/>
  <c r="A43" i="2" l="1"/>
  <c r="C42" i="2"/>
  <c r="D42" i="2"/>
  <c r="F42" i="2"/>
  <c r="J42" i="2"/>
  <c r="I42" i="2"/>
  <c r="G42" i="2"/>
  <c r="A44" i="2" l="1"/>
  <c r="D43" i="2"/>
  <c r="C43" i="2"/>
  <c r="J43" i="2"/>
  <c r="G43" i="2"/>
  <c r="I43" i="2"/>
  <c r="F43" i="2"/>
  <c r="A45" i="2" l="1"/>
  <c r="C44" i="2"/>
  <c r="D44" i="2"/>
  <c r="G44" i="2"/>
  <c r="J44" i="2"/>
  <c r="F44" i="2"/>
  <c r="I44" i="2"/>
  <c r="A46" i="2" l="1"/>
  <c r="D45" i="2"/>
  <c r="C45" i="2"/>
  <c r="F45" i="2"/>
  <c r="J45" i="2"/>
  <c r="G45" i="2"/>
  <c r="I45" i="2"/>
  <c r="A47" i="2" l="1"/>
  <c r="C46" i="2"/>
  <c r="D46" i="2"/>
  <c r="F46" i="2"/>
  <c r="G46" i="2"/>
  <c r="I46" i="2"/>
  <c r="J46" i="2"/>
  <c r="A48" i="2" l="1"/>
  <c r="D47" i="2"/>
  <c r="C47" i="2"/>
  <c r="I47" i="2"/>
  <c r="G47" i="2"/>
  <c r="J47" i="2"/>
  <c r="F47" i="2"/>
  <c r="A49" i="2" l="1"/>
  <c r="C48" i="2"/>
  <c r="D48" i="2"/>
  <c r="J48" i="2"/>
  <c r="I48" i="2"/>
  <c r="G48" i="2"/>
  <c r="F48" i="2"/>
  <c r="A50" i="2" l="1"/>
  <c r="D49" i="2"/>
  <c r="C49" i="2"/>
  <c r="F49" i="2"/>
  <c r="I49" i="2"/>
  <c r="J49" i="2"/>
  <c r="G49" i="2"/>
  <c r="A51" i="2" l="1"/>
  <c r="C50" i="2"/>
  <c r="D50" i="2"/>
  <c r="F50" i="2"/>
  <c r="G50" i="2"/>
  <c r="J50" i="2"/>
  <c r="I50" i="2"/>
  <c r="A52" i="2" l="1"/>
  <c r="D51" i="2"/>
  <c r="C51" i="2"/>
  <c r="I51" i="2"/>
  <c r="G51" i="2"/>
  <c r="F51" i="2"/>
  <c r="J51" i="2"/>
  <c r="A53" i="2" l="1"/>
  <c r="C52" i="2"/>
  <c r="D52" i="2"/>
  <c r="I52" i="2"/>
  <c r="J52" i="2"/>
  <c r="F52" i="2"/>
  <c r="G52" i="2"/>
  <c r="A54" i="2" l="1"/>
  <c r="D53" i="2"/>
  <c r="C53" i="2"/>
  <c r="F53" i="2"/>
  <c r="J53" i="2"/>
  <c r="G53" i="2"/>
  <c r="I53" i="2"/>
  <c r="A55" i="2" l="1"/>
  <c r="C54" i="2"/>
  <c r="D54" i="2"/>
  <c r="F54" i="2"/>
  <c r="G54" i="2"/>
  <c r="I54" i="2"/>
  <c r="J54" i="2"/>
  <c r="A56" i="2" l="1"/>
  <c r="D55" i="2"/>
  <c r="C55" i="2"/>
  <c r="G55" i="2"/>
  <c r="J55" i="2"/>
  <c r="F55" i="2"/>
  <c r="I55" i="2"/>
  <c r="A57" i="2" l="1"/>
  <c r="C56" i="2"/>
  <c r="D56" i="2"/>
  <c r="J56" i="2"/>
  <c r="I56" i="2"/>
  <c r="G56" i="2"/>
  <c r="F56" i="2"/>
  <c r="A58" i="2" l="1"/>
  <c r="D57" i="2"/>
  <c r="C57" i="2"/>
  <c r="F57" i="2"/>
  <c r="G57" i="2"/>
  <c r="I57" i="2"/>
  <c r="J57" i="2"/>
  <c r="A59" i="2" l="1"/>
  <c r="C58" i="2"/>
  <c r="D58" i="2"/>
  <c r="F58" i="2"/>
  <c r="G58" i="2"/>
  <c r="J58" i="2"/>
  <c r="I58" i="2"/>
  <c r="A60" i="2" l="1"/>
  <c r="D59" i="2"/>
  <c r="C59" i="2"/>
  <c r="I59" i="2"/>
  <c r="J59" i="2"/>
  <c r="G59" i="2"/>
  <c r="F59" i="2"/>
  <c r="A61" i="2" l="1"/>
  <c r="C60" i="2"/>
  <c r="D60" i="2"/>
  <c r="I60" i="2"/>
  <c r="J60" i="2"/>
  <c r="F60" i="2"/>
  <c r="G60" i="2"/>
  <c r="A62" i="2" l="1"/>
  <c r="D61" i="2"/>
  <c r="C61" i="2"/>
  <c r="F61" i="2"/>
  <c r="J61" i="2"/>
  <c r="I61" i="2"/>
  <c r="G61" i="2"/>
  <c r="A63" i="2" l="1"/>
  <c r="C62" i="2"/>
  <c r="D62" i="2"/>
  <c r="F62" i="2"/>
  <c r="J62" i="2"/>
  <c r="G62" i="2"/>
  <c r="I62" i="2"/>
  <c r="A64" i="2" l="1"/>
  <c r="D63" i="2"/>
  <c r="C63" i="2"/>
  <c r="I63" i="2"/>
  <c r="G63" i="2"/>
  <c r="J63" i="2"/>
  <c r="F63" i="2"/>
  <c r="A65" i="2" l="1"/>
  <c r="C64" i="2"/>
  <c r="D64" i="2"/>
  <c r="J64" i="2"/>
  <c r="G64" i="2"/>
  <c r="I64" i="2"/>
  <c r="F64" i="2"/>
  <c r="A66" i="2" l="1"/>
  <c r="D65" i="2"/>
  <c r="C65" i="2"/>
  <c r="F65" i="2"/>
  <c r="G65" i="2"/>
  <c r="I65" i="2"/>
  <c r="J65" i="2"/>
  <c r="A67" i="2" l="1"/>
  <c r="C66" i="2"/>
  <c r="D66" i="2"/>
  <c r="F66" i="2"/>
  <c r="I66" i="2"/>
  <c r="G66" i="2"/>
  <c r="J66" i="2"/>
  <c r="A68" i="2" l="1"/>
  <c r="D67" i="2"/>
  <c r="C67" i="2"/>
  <c r="J67" i="2"/>
  <c r="I67" i="2"/>
  <c r="F67" i="2"/>
  <c r="G67" i="2"/>
  <c r="A69" i="2" l="1"/>
  <c r="C68" i="2"/>
  <c r="D68" i="2"/>
  <c r="I68" i="2"/>
  <c r="F68" i="2"/>
  <c r="G68" i="2"/>
  <c r="J68" i="2"/>
  <c r="A70" i="2" l="1"/>
  <c r="D69" i="2"/>
  <c r="C69" i="2"/>
  <c r="F69" i="2"/>
  <c r="J69" i="2"/>
  <c r="I69" i="2"/>
  <c r="G69" i="2"/>
  <c r="C70" i="2" l="1"/>
  <c r="D70" i="2"/>
  <c r="A71" i="2"/>
  <c r="J70" i="2"/>
  <c r="F70" i="2"/>
  <c r="G70" i="2"/>
  <c r="I70" i="2"/>
  <c r="D71" i="2" l="1"/>
  <c r="C71" i="2"/>
  <c r="A72" i="2"/>
  <c r="F71" i="2"/>
  <c r="G71" i="2"/>
  <c r="J71" i="2"/>
  <c r="I71" i="2"/>
  <c r="C72" i="2" l="1"/>
  <c r="D72" i="2"/>
  <c r="A73" i="2"/>
  <c r="J72" i="2"/>
  <c r="G72" i="2"/>
  <c r="I72" i="2"/>
  <c r="F72" i="2"/>
  <c r="A74" i="2" l="1"/>
  <c r="D73" i="2"/>
  <c r="C73" i="2"/>
  <c r="F73" i="2"/>
  <c r="J73" i="2"/>
  <c r="I73" i="2"/>
  <c r="G73" i="2"/>
  <c r="A75" i="2" l="1"/>
  <c r="J74" i="2"/>
  <c r="I74" i="2"/>
  <c r="F74" i="2"/>
  <c r="D74" i="2"/>
  <c r="G74" i="2"/>
  <c r="C74" i="2"/>
  <c r="J75" i="2" l="1"/>
  <c r="A76" i="2"/>
  <c r="A77" i="2" s="1"/>
  <c r="D75" i="2"/>
  <c r="G75" i="2"/>
  <c r="F75" i="2"/>
  <c r="C75" i="2"/>
  <c r="I75" i="2"/>
  <c r="A78" i="2" l="1"/>
  <c r="D77" i="2"/>
  <c r="J77" i="2"/>
  <c r="I77" i="2"/>
  <c r="C77" i="2"/>
  <c r="F77" i="2"/>
  <c r="G77" i="2"/>
  <c r="J76" i="2"/>
  <c r="I76" i="2"/>
  <c r="C76" i="2"/>
  <c r="D76" i="2"/>
  <c r="G76" i="2"/>
  <c r="F76" i="2"/>
  <c r="J78" i="2" l="1"/>
  <c r="A79" i="2"/>
  <c r="F78" i="2"/>
  <c r="D78" i="2"/>
  <c r="G78" i="2"/>
  <c r="C78" i="2"/>
  <c r="I78" i="2"/>
  <c r="A80" i="2" l="1"/>
  <c r="D79" i="2"/>
  <c r="F79" i="2"/>
  <c r="C79" i="2"/>
  <c r="J79" i="2"/>
  <c r="I79" i="2"/>
  <c r="G79" i="2"/>
  <c r="A81" i="2" l="1"/>
  <c r="A82" i="2" s="1"/>
  <c r="F80" i="2"/>
  <c r="D80" i="2"/>
  <c r="J80" i="2"/>
  <c r="G80" i="2"/>
  <c r="C80" i="2"/>
  <c r="I80" i="2"/>
  <c r="C82" i="2" l="1"/>
  <c r="A83" i="2"/>
  <c r="D82" i="2"/>
  <c r="J82" i="2"/>
  <c r="G82" i="2"/>
  <c r="F82" i="2"/>
  <c r="I82" i="2"/>
  <c r="J81" i="2"/>
  <c r="D81" i="2"/>
  <c r="F81" i="2"/>
  <c r="G81" i="2"/>
  <c r="C81" i="2"/>
  <c r="I81" i="2"/>
  <c r="C83" i="2" l="1"/>
  <c r="D83" i="2"/>
  <c r="A84" i="2"/>
  <c r="J83" i="2"/>
  <c r="I83" i="2"/>
  <c r="G83" i="2"/>
  <c r="F83" i="2"/>
  <c r="C84" i="2" l="1"/>
  <c r="D84" i="2"/>
  <c r="I84" i="2"/>
  <c r="J84" i="2"/>
  <c r="G84" i="2"/>
  <c r="F84" i="2"/>
</calcChain>
</file>

<file path=xl/sharedStrings.xml><?xml version="1.0" encoding="utf-8"?>
<sst xmlns="http://schemas.openxmlformats.org/spreadsheetml/2006/main" count="110" uniqueCount="37">
  <si>
    <t>Serie 1</t>
  </si>
  <si>
    <t>Serie 2</t>
  </si>
  <si>
    <t>Gráfico de índices:</t>
  </si>
  <si>
    <t>Seleccionar: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</si>
  <si>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</si>
  <si>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</si>
  <si>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</si>
  <si>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</si>
  <si>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</si>
  <si>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</si>
  <si>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</si>
  <si>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</si>
  <si>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</si>
  <si>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</si>
  <si>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</si>
  <si>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</si>
  <si>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</si>
  <si>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</si>
  <si>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</si>
  <si>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</si>
  <si>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</si>
  <si>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España</t>
  </si>
  <si>
    <t>Índices de volumen CVEC</t>
  </si>
  <si>
    <t>Tasas interanuales</t>
  </si>
  <si>
    <t>Tasas intertrimestrales</t>
  </si>
  <si>
    <t>Gráfico de tasas intertrimestrales:</t>
  </si>
  <si>
    <t>Serie1</t>
  </si>
  <si>
    <t>Serie2</t>
  </si>
  <si>
    <t>Gráfico de tasas interanuales:</t>
  </si>
  <si>
    <t>Contenido del archivo:</t>
  </si>
  <si>
    <r>
      <t xml:space="preserve">Hoja </t>
    </r>
    <r>
      <rPr>
        <b/>
        <sz val="20"/>
        <color theme="1"/>
        <rFont val="Calibri"/>
        <family val="2"/>
        <scheme val="minor"/>
      </rPr>
      <t>Gráficos</t>
    </r>
    <r>
      <rPr>
        <sz val="20"/>
        <color theme="1"/>
        <rFont val="Calibri"/>
        <family val="2"/>
        <scheme val="minor"/>
      </rPr>
      <t>:</t>
    </r>
  </si>
  <si>
    <t>Se pueden graficar automáticamente, dos a dos, los índices o tasas de las correspondientes CC.AA. o España.</t>
  </si>
  <si>
    <t>Pinchar en el recuadro verde y seleccionar del desplegable.</t>
  </si>
  <si>
    <t>Tasas intertrimestral anualizada</t>
  </si>
  <si>
    <t>Cabe recordar que estas series trimestrales van a estar sujetas a revisión en tanto en cuanto lo están</t>
  </si>
  <si>
    <t>los datos anuales de la Contabilidad Regional de España</t>
  </si>
  <si>
    <t>y Contabilidad Nacional Trimestral de España a los que se ajustan.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</si>
</sst>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2"/>
      <color theme="1"/>
      <name val="Verdan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Fill="1"/>
    <xf numFmtId="49" fontId="2" fillId="0" borderId="0" xfId="1" applyNumberFormat="1" applyFont="1" applyFill="1" applyAlignment="1">
      <alignment horizontal="center" wrapText="1"/>
    </xf>
    <xf numFmtId="49" fontId="3" fillId="0" borderId="0" xfId="1" applyNumberFormat="1" applyFont="1" applyFill="1" applyBorder="1" applyAlignment="1"/>
    <xf numFmtId="0" fontId="2" fillId="0" borderId="0" xfId="1" applyFont="1" applyFill="1" applyBorder="1"/>
    <xf numFmtId="0" fontId="2" fillId="0" borderId="1" xfId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2" fillId="0" borderId="0" xfId="1" applyNumberFormat="1" applyFont="1" applyFill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1" applyFont="1" applyFill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10" fillId="0" borderId="0" xfId="0" applyNumberFormat="1" applyFont="1"/>
    <xf numFmtId="2" fontId="2" fillId="0" borderId="0" xfId="1" applyNumberFormat="1" applyFont="1" applyFill="1" applyBorder="1"/>
    <xf numFmtId="2" fontId="2" fillId="0" borderId="0" xfId="1" applyNumberFormat="1" applyFont="1" applyFill="1"/>
    <xf numFmtId="2" fontId="0" fillId="0" borderId="0" xfId="0" applyNumberFormat="1"/>
    <xf numFmtId="0" fontId="0" fillId="3" borderId="0" xfId="0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índice</a:t>
            </a:r>
          </a:p>
        </c:rich>
      </c:tx>
      <c:layout>
        <c:manualLayout>
          <c:xMode val="edge"/>
          <c:yMode val="edge"/>
          <c:x val="0.300006388090377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Gráficos!$D$5</c:f>
              <c:strCache>
                <c:ptCount val="1"/>
                <c:pt idx="0">
                  <c:v>España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Hoja2!$B$6:$B$96</c:f>
              <c:numCache>
                <c:formatCode>General</c:formatCode>
                <c:ptCount val="91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  <c:pt idx="87">
                  <c:v>202104</c:v>
                </c:pt>
                <c:pt idx="88">
                  <c:v>202201</c:v>
                </c:pt>
                <c:pt idx="89">
                  <c:v>202202</c:v>
                </c:pt>
                <c:pt idx="90">
                  <c:v>202203</c:v>
                </c:pt>
              </c:numCache>
            </c:numRef>
          </c:cat>
          <c:val>
            <c:numRef>
              <c:f>Hoja2!$D$6:$D$96</c:f>
              <c:numCache>
                <c:formatCode>0.00</c:formatCode>
                <c:ptCount val="91"/>
                <c:pt idx="0">
                  <c:v>79.788770127287009</c:v>
                </c:pt>
                <c:pt idx="1">
                  <c:v>80.792915552324914</c:v>
                </c:pt>
                <c:pt idx="2">
                  <c:v>81.66522587620419</c:v>
                </c:pt>
                <c:pt idx="3">
                  <c:v>82.497064252516594</c:v>
                </c:pt>
                <c:pt idx="4">
                  <c:v>83.377185165628021</c:v>
                </c:pt>
                <c:pt idx="5">
                  <c:v>83.99876341543019</c:v>
                </c:pt>
                <c:pt idx="6">
                  <c:v>84.781722410305534</c:v>
                </c:pt>
                <c:pt idx="7">
                  <c:v>85.358488898846744</c:v>
                </c:pt>
                <c:pt idx="8">
                  <c:v>85.726106903186263</c:v>
                </c:pt>
                <c:pt idx="9">
                  <c:v>86.43003428139599</c:v>
                </c:pt>
                <c:pt idx="10">
                  <c:v>86.963347861374217</c:v>
                </c:pt>
                <c:pt idx="11">
                  <c:v>87.61417110651243</c:v>
                </c:pt>
                <c:pt idx="12">
                  <c:v>88.434651046354958</c:v>
                </c:pt>
                <c:pt idx="13">
                  <c:v>88.900749508884303</c:v>
                </c:pt>
                <c:pt idx="14">
                  <c:v>89.487478229893995</c:v>
                </c:pt>
                <c:pt idx="15">
                  <c:v>90.250079524980109</c:v>
                </c:pt>
                <c:pt idx="16">
                  <c:v>90.799313132919607</c:v>
                </c:pt>
                <c:pt idx="17">
                  <c:v>91.692131961526528</c:v>
                </c:pt>
                <c:pt idx="18">
                  <c:v>92.555156071267575</c:v>
                </c:pt>
                <c:pt idx="19">
                  <c:v>93.176961449756007</c:v>
                </c:pt>
                <c:pt idx="20">
                  <c:v>94.091566051195343</c:v>
                </c:pt>
                <c:pt idx="21">
                  <c:v>94.927624807742049</c:v>
                </c:pt>
                <c:pt idx="22">
                  <c:v>95.846067568691041</c:v>
                </c:pt>
                <c:pt idx="23">
                  <c:v>96.806010176721969</c:v>
                </c:pt>
                <c:pt idx="24">
                  <c:v>97.919781060465468</c:v>
                </c:pt>
                <c:pt idx="25">
                  <c:v>98.874892951498239</c:v>
                </c:pt>
                <c:pt idx="26">
                  <c:v>99.794293735031815</c:v>
                </c:pt>
                <c:pt idx="27">
                  <c:v>100.74124206337915</c:v>
                </c:pt>
                <c:pt idx="28">
                  <c:v>101.66839587178214</c:v>
                </c:pt>
                <c:pt idx="29">
                  <c:v>102.58615416667573</c:v>
                </c:pt>
                <c:pt idx="30">
                  <c:v>103.37351585007909</c:v>
                </c:pt>
                <c:pt idx="31">
                  <c:v>104.0247692599234</c:v>
                </c:pt>
                <c:pt idx="32">
                  <c:v>104.25502821198391</c:v>
                </c:pt>
                <c:pt idx="33">
                  <c:v>104.3753824196276</c:v>
                </c:pt>
                <c:pt idx="34">
                  <c:v>104.18472320302381</c:v>
                </c:pt>
                <c:pt idx="35">
                  <c:v>102.48944644114951</c:v>
                </c:pt>
                <c:pt idx="36">
                  <c:v>99.82446382703769</c:v>
                </c:pt>
                <c:pt idx="37">
                  <c:v>99.819973182779506</c:v>
                </c:pt>
                <c:pt idx="38">
                  <c:v>100.03322247146092</c:v>
                </c:pt>
                <c:pt idx="39">
                  <c:v>99.99826926462336</c:v>
                </c:pt>
                <c:pt idx="40">
                  <c:v>99.975971021790173</c:v>
                </c:pt>
                <c:pt idx="41">
                  <c:v>100.13213362373067</c:v>
                </c:pt>
                <c:pt idx="42">
                  <c:v>100.08348820459622</c:v>
                </c:pt>
                <c:pt idx="43">
                  <c:v>100.13580839177999</c:v>
                </c:pt>
                <c:pt idx="44">
                  <c:v>99.985613441602297</c:v>
                </c:pt>
                <c:pt idx="45">
                  <c:v>99.675173151999758</c:v>
                </c:pt>
                <c:pt idx="46">
                  <c:v>99.031508093888021</c:v>
                </c:pt>
                <c:pt idx="47">
                  <c:v>98.374887691811011</c:v>
                </c:pt>
                <c:pt idx="48">
                  <c:v>97.458752612510793</c:v>
                </c:pt>
                <c:pt idx="49">
                  <c:v>96.524692829895443</c:v>
                </c:pt>
                <c:pt idx="50">
                  <c:v>96.023085709579547</c:v>
                </c:pt>
                <c:pt idx="51">
                  <c:v>95.311715471928821</c:v>
                </c:pt>
                <c:pt idx="52">
                  <c:v>95.01858342708455</c:v>
                </c:pt>
                <c:pt idx="53">
                  <c:v>94.934822809903167</c:v>
                </c:pt>
                <c:pt idx="54">
                  <c:v>94.899917914607684</c:v>
                </c:pt>
                <c:pt idx="55">
                  <c:v>95.057562861001642</c:v>
                </c:pt>
                <c:pt idx="56">
                  <c:v>95.406879868244346</c:v>
                </c:pt>
                <c:pt idx="57">
                  <c:v>95.85637332741814</c:v>
                </c:pt>
                <c:pt idx="58">
                  <c:v>96.560277954476874</c:v>
                </c:pt>
                <c:pt idx="59">
                  <c:v>97.389924083522544</c:v>
                </c:pt>
                <c:pt idx="60">
                  <c:v>98.507537923374926</c:v>
                </c:pt>
                <c:pt idx="61">
                  <c:v>99.57028136528956</c:v>
                </c:pt>
                <c:pt idx="62">
                  <c:v>100.47222867210705</c:v>
                </c:pt>
                <c:pt idx="63">
                  <c:v>101.44996765559391</c:v>
                </c:pt>
                <c:pt idx="64">
                  <c:v>102.14002799138488</c:v>
                </c:pt>
                <c:pt idx="65">
                  <c:v>102.56381769091065</c:v>
                </c:pt>
                <c:pt idx="66">
                  <c:v>103.44222636782648</c:v>
                </c:pt>
                <c:pt idx="67">
                  <c:v>104.00502676105062</c:v>
                </c:pt>
                <c:pt idx="68">
                  <c:v>104.82164468621738</c:v>
                </c:pt>
                <c:pt idx="69">
                  <c:v>105.89524485686776</c:v>
                </c:pt>
                <c:pt idx="70">
                  <c:v>106.56199183922583</c:v>
                </c:pt>
                <c:pt idx="71">
                  <c:v>107.13667164688016</c:v>
                </c:pt>
                <c:pt idx="72">
                  <c:v>107.59413489488733</c:v>
                </c:pt>
                <c:pt idx="73">
                  <c:v>108.22450534016211</c:v>
                </c:pt>
                <c:pt idx="74">
                  <c:v>108.78766293869083</c:v>
                </c:pt>
                <c:pt idx="75">
                  <c:v>109.50497644863233</c:v>
                </c:pt>
                <c:pt idx="76">
                  <c:v>110.17170214885783</c:v>
                </c:pt>
                <c:pt idx="77">
                  <c:v>110.55295620490499</c:v>
                </c:pt>
                <c:pt idx="78">
                  <c:v>110.8792168823931</c:v>
                </c:pt>
                <c:pt idx="79">
                  <c:v>111.11995798998879</c:v>
                </c:pt>
                <c:pt idx="80">
                  <c:v>105.02270128335329</c:v>
                </c:pt>
                <c:pt idx="81">
                  <c:v>86.301044016952531</c:v>
                </c:pt>
                <c:pt idx="82">
                  <c:v>100.65954646309821</c:v>
                </c:pt>
                <c:pt idx="83">
                  <c:v>100.60041737185628</c:v>
                </c:pt>
                <c:pt idx="84">
                  <c:v>100.37023967835107</c:v>
                </c:pt>
                <c:pt idx="85">
                  <c:v>101.72763480075459</c:v>
                </c:pt>
                <c:pt idx="86">
                  <c:v>104.8892494678735</c:v>
                </c:pt>
                <c:pt idx="87">
                  <c:v>107.2654583599742</c:v>
                </c:pt>
                <c:pt idx="88">
                  <c:v>107.06277840334721</c:v>
                </c:pt>
                <c:pt idx="89">
                  <c:v>108.62488329004721</c:v>
                </c:pt>
                <c:pt idx="90">
                  <c:v>108.87797089112475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4-453F-992E-B880A34C198D}"/>
            </c:ext>
          </c:extLst>
        </c:ser>
        <c:ser>
          <c:idx val="0"/>
          <c:order val="0"/>
          <c:tx>
            <c:strRef>
              <c:f>Gráficos!$B$5</c:f>
              <c:strCache>
                <c:ptCount val="1"/>
                <c:pt idx="0">
                  <c:v>Andalucía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Hoja2!$B$6:$B$96</c:f>
              <c:numCache>
                <c:formatCode>General</c:formatCode>
                <c:ptCount val="91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  <c:pt idx="87">
                  <c:v>202104</c:v>
                </c:pt>
                <c:pt idx="88">
                  <c:v>202201</c:v>
                </c:pt>
                <c:pt idx="89">
                  <c:v>202202</c:v>
                </c:pt>
                <c:pt idx="90">
                  <c:v>202203</c:v>
                </c:pt>
              </c:numCache>
            </c:numRef>
          </c:cat>
          <c:val>
            <c:numRef>
              <c:f>Hoja2!$C$6:$C$96</c:f>
              <c:numCache>
                <c:formatCode>0.00</c:formatCode>
                <c:ptCount val="91"/>
                <c:pt idx="0">
                  <c:v>81.149832828922968</c:v>
                </c:pt>
                <c:pt idx="1">
                  <c:v>82.221999817410051</c:v>
                </c:pt>
                <c:pt idx="2">
                  <c:v>83.139879868040694</c:v>
                </c:pt>
                <c:pt idx="3">
                  <c:v>83.884713150926174</c:v>
                </c:pt>
                <c:pt idx="4">
                  <c:v>84.601773214710093</c:v>
                </c:pt>
                <c:pt idx="5">
                  <c:v>85.362092723337526</c:v>
                </c:pt>
                <c:pt idx="6">
                  <c:v>85.981947148648572</c:v>
                </c:pt>
                <c:pt idx="7">
                  <c:v>87.067152200988517</c:v>
                </c:pt>
                <c:pt idx="8">
                  <c:v>87.37339628625881</c:v>
                </c:pt>
                <c:pt idx="9">
                  <c:v>88.385703557019227</c:v>
                </c:pt>
                <c:pt idx="10">
                  <c:v>89.141690659910353</c:v>
                </c:pt>
                <c:pt idx="11">
                  <c:v>90.007298911973308</c:v>
                </c:pt>
                <c:pt idx="12">
                  <c:v>91.137292838573373</c:v>
                </c:pt>
                <c:pt idx="13">
                  <c:v>91.867898054803447</c:v>
                </c:pt>
                <c:pt idx="14">
                  <c:v>92.72290658277484</c:v>
                </c:pt>
                <c:pt idx="15">
                  <c:v>93.12533637013729</c:v>
                </c:pt>
                <c:pt idx="16">
                  <c:v>93.910430372973551</c:v>
                </c:pt>
                <c:pt idx="17">
                  <c:v>94.761113706147839</c:v>
                </c:pt>
                <c:pt idx="18">
                  <c:v>95.860181935203357</c:v>
                </c:pt>
                <c:pt idx="19">
                  <c:v>96.672075207914531</c:v>
                </c:pt>
                <c:pt idx="20">
                  <c:v>97.947898541676423</c:v>
                </c:pt>
                <c:pt idx="21">
                  <c:v>98.158002938219695</c:v>
                </c:pt>
                <c:pt idx="22">
                  <c:v>98.763256959861423</c:v>
                </c:pt>
                <c:pt idx="23">
                  <c:v>99.44212297479811</c:v>
                </c:pt>
                <c:pt idx="24">
                  <c:v>100.75338166866221</c:v>
                </c:pt>
                <c:pt idx="25">
                  <c:v>102.02499316892821</c:v>
                </c:pt>
                <c:pt idx="26">
                  <c:v>103.16525662183467</c:v>
                </c:pt>
                <c:pt idx="27">
                  <c:v>104.17484307636082</c:v>
                </c:pt>
                <c:pt idx="28">
                  <c:v>104.77065174249084</c:v>
                </c:pt>
                <c:pt idx="29">
                  <c:v>105.76410190432375</c:v>
                </c:pt>
                <c:pt idx="30">
                  <c:v>106.87042907435988</c:v>
                </c:pt>
                <c:pt idx="31">
                  <c:v>107.04929535425542</c:v>
                </c:pt>
                <c:pt idx="32">
                  <c:v>106.96131020118473</c:v>
                </c:pt>
                <c:pt idx="33">
                  <c:v>106.76221257989799</c:v>
                </c:pt>
                <c:pt idx="34">
                  <c:v>106.59862370027965</c:v>
                </c:pt>
                <c:pt idx="35">
                  <c:v>104.9434501063098</c:v>
                </c:pt>
                <c:pt idx="36">
                  <c:v>102.34184318936194</c:v>
                </c:pt>
                <c:pt idx="37">
                  <c:v>102.24222497385618</c:v>
                </c:pt>
                <c:pt idx="38">
                  <c:v>102.15106662746223</c:v>
                </c:pt>
                <c:pt idx="39">
                  <c:v>101.61611824796735</c:v>
                </c:pt>
                <c:pt idx="40">
                  <c:v>100.88845829701796</c:v>
                </c:pt>
                <c:pt idx="41">
                  <c:v>100.91980390957174</c:v>
                </c:pt>
                <c:pt idx="42">
                  <c:v>100.86912295888571</c:v>
                </c:pt>
                <c:pt idx="43">
                  <c:v>100.77058032875114</c:v>
                </c:pt>
                <c:pt idx="44">
                  <c:v>101.06354579443364</c:v>
                </c:pt>
                <c:pt idx="45">
                  <c:v>100.82160734678902</c:v>
                </c:pt>
                <c:pt idx="46">
                  <c:v>100.19845740262849</c:v>
                </c:pt>
                <c:pt idx="47">
                  <c:v>99.7847978559316</c:v>
                </c:pt>
                <c:pt idx="48">
                  <c:v>98.380129407563956</c:v>
                </c:pt>
                <c:pt idx="49">
                  <c:v>97.269716036406578</c:v>
                </c:pt>
                <c:pt idx="50">
                  <c:v>96.294196831547197</c:v>
                </c:pt>
                <c:pt idx="51">
                  <c:v>95.660318679480028</c:v>
                </c:pt>
                <c:pt idx="52">
                  <c:v>94.897142239647252</c:v>
                </c:pt>
                <c:pt idx="53">
                  <c:v>95.100953698641248</c:v>
                </c:pt>
                <c:pt idx="54">
                  <c:v>94.796003478179685</c:v>
                </c:pt>
                <c:pt idx="55">
                  <c:v>95.095834059365359</c:v>
                </c:pt>
                <c:pt idx="56">
                  <c:v>95.674728714821342</c:v>
                </c:pt>
                <c:pt idx="57">
                  <c:v>95.976873753728555</c:v>
                </c:pt>
                <c:pt idx="58">
                  <c:v>96.734486975285094</c:v>
                </c:pt>
                <c:pt idx="59">
                  <c:v>97.599659814906161</c:v>
                </c:pt>
                <c:pt idx="60">
                  <c:v>98.570612458292899</c:v>
                </c:pt>
                <c:pt idx="61">
                  <c:v>99.648095252244062</c:v>
                </c:pt>
                <c:pt idx="62">
                  <c:v>100.51220905289254</c:v>
                </c:pt>
                <c:pt idx="63">
                  <c:v>101.26908855779463</c:v>
                </c:pt>
                <c:pt idx="64">
                  <c:v>101.82176428821191</c:v>
                </c:pt>
                <c:pt idx="65">
                  <c:v>102.09732891092109</c:v>
                </c:pt>
                <c:pt idx="66">
                  <c:v>102.98242580277844</c:v>
                </c:pt>
                <c:pt idx="67">
                  <c:v>103.38132672369512</c:v>
                </c:pt>
                <c:pt idx="68">
                  <c:v>103.95567512625732</c:v>
                </c:pt>
                <c:pt idx="69">
                  <c:v>104.9910797038837</c:v>
                </c:pt>
                <c:pt idx="70">
                  <c:v>105.66425623986252</c:v>
                </c:pt>
                <c:pt idx="71">
                  <c:v>106.43494466307868</c:v>
                </c:pt>
                <c:pt idx="72">
                  <c:v>106.92599950065109</c:v>
                </c:pt>
                <c:pt idx="73">
                  <c:v>107.67729025392229</c:v>
                </c:pt>
                <c:pt idx="74">
                  <c:v>108.23112722595826</c:v>
                </c:pt>
                <c:pt idx="75">
                  <c:v>109.01001727234765</c:v>
                </c:pt>
                <c:pt idx="76">
                  <c:v>109.76688332623024</c:v>
                </c:pt>
                <c:pt idx="77">
                  <c:v>110.01559756839066</c:v>
                </c:pt>
                <c:pt idx="78">
                  <c:v>110.08632101929108</c:v>
                </c:pt>
                <c:pt idx="79">
                  <c:v>110.29667232171494</c:v>
                </c:pt>
                <c:pt idx="80">
                  <c:v>104.79374426838366</c:v>
                </c:pt>
                <c:pt idx="81">
                  <c:v>88.231555050667538</c:v>
                </c:pt>
                <c:pt idx="82">
                  <c:v>101.32879841364951</c:v>
                </c:pt>
                <c:pt idx="83">
                  <c:v>100.93866782037585</c:v>
                </c:pt>
                <c:pt idx="84">
                  <c:v>100.62267393406927</c:v>
                </c:pt>
                <c:pt idx="85">
                  <c:v>102.00672290213608</c:v>
                </c:pt>
                <c:pt idx="86">
                  <c:v>105.07471440244699</c:v>
                </c:pt>
                <c:pt idx="87">
                  <c:v>107.06244354440884</c:v>
                </c:pt>
                <c:pt idx="88">
                  <c:v>106.52234117284434</c:v>
                </c:pt>
                <c:pt idx="89">
                  <c:v>107.99160647087054</c:v>
                </c:pt>
                <c:pt idx="90">
                  <c:v>108.20855071206385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4-453F-992E-B880A34C1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224"/>
        <c:axId val="967151616"/>
      </c:lineChart>
      <c:catAx>
        <c:axId val="96715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1616"/>
        <c:crosses val="autoZero"/>
        <c:auto val="1"/>
        <c:lblAlgn val="ctr"/>
        <c:lblOffset val="100"/>
        <c:noMultiLvlLbl val="0"/>
      </c:catAx>
      <c:valAx>
        <c:axId val="967151616"/>
        <c:scaling>
          <c:orientation val="minMax"/>
          <c:min val="65"/>
        </c:scaling>
        <c:delete val="0"/>
        <c:axPos val="l"/>
        <c:numFmt formatCode="#,##0.0" sourceLinked="0"/>
        <c:majorTickMark val="in"/>
        <c:minorTickMark val="none"/>
        <c:tickLblPos val="nextTo"/>
        <c:crossAx val="967151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620822813859937"/>
          <c:y val="0.4989701998974394"/>
          <c:w val="0.29056442656281478"/>
          <c:h val="0.194489640893907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intertrimestrales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Gráficos!$D$24</c:f>
              <c:strCache>
                <c:ptCount val="1"/>
                <c:pt idx="0">
                  <c:v>España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Hoja2!$B$6:$B$96</c:f>
              <c:numCache>
                <c:formatCode>General</c:formatCode>
                <c:ptCount val="91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  <c:pt idx="87">
                  <c:v>202104</c:v>
                </c:pt>
                <c:pt idx="88">
                  <c:v>202201</c:v>
                </c:pt>
                <c:pt idx="89">
                  <c:v>202202</c:v>
                </c:pt>
                <c:pt idx="90">
                  <c:v>202203</c:v>
                </c:pt>
              </c:numCache>
            </c:numRef>
          </c:cat>
          <c:val>
            <c:numRef>
              <c:f>Hoja2!$G$6:$G$96</c:f>
              <c:numCache>
                <c:formatCode>0.0</c:formatCode>
                <c:ptCount val="91"/>
                <c:pt idx="1">
                  <c:v>1.258504703651897</c:v>
                </c:pt>
                <c:pt idx="2">
                  <c:v>1.0796866506374903</c:v>
                </c:pt>
                <c:pt idx="3">
                  <c:v>1.0185955740493302</c:v>
                </c:pt>
                <c:pt idx="4">
                  <c:v>1.0668511917193202</c:v>
                </c:pt>
                <c:pt idx="5">
                  <c:v>0.74550160042872182</c:v>
                </c:pt>
                <c:pt idx="6">
                  <c:v>0.9321077633049013</c:v>
                </c:pt>
                <c:pt idx="7">
                  <c:v>0.68029579034725174</c:v>
                </c:pt>
                <c:pt idx="8">
                  <c:v>0.43067538926933047</c:v>
                </c:pt>
                <c:pt idx="9">
                  <c:v>0.82113536195536074</c:v>
                </c:pt>
                <c:pt idx="10">
                  <c:v>0.61704659082035818</c:v>
                </c:pt>
                <c:pt idx="11">
                  <c:v>0.74838798314857957</c:v>
                </c:pt>
                <c:pt idx="12">
                  <c:v>0.93646944264880183</c:v>
                </c:pt>
                <c:pt idx="13">
                  <c:v>0.52705410946329856</c:v>
                </c:pt>
                <c:pt idx="14">
                  <c:v>0.65998174846777502</c:v>
                </c:pt>
                <c:pt idx="15">
                  <c:v>0.85218771404753646</c:v>
                </c:pt>
                <c:pt idx="16">
                  <c:v>0.60856855842157387</c:v>
                </c:pt>
                <c:pt idx="17">
                  <c:v>0.98328808644172483</c:v>
                </c:pt>
                <c:pt idx="18">
                  <c:v>0.94121937322078075</c:v>
                </c:pt>
                <c:pt idx="19">
                  <c:v>0.67182143586861365</c:v>
                </c:pt>
                <c:pt idx="20">
                  <c:v>0.98157805020560041</c:v>
                </c:pt>
                <c:pt idx="21">
                  <c:v>0.88855865794794653</c:v>
                </c:pt>
                <c:pt idx="22">
                  <c:v>0.96751895226403484</c:v>
                </c:pt>
                <c:pt idx="23">
                  <c:v>1.0015461587330687</c:v>
                </c:pt>
                <c:pt idx="24">
                  <c:v>1.1505183218586179</c:v>
                </c:pt>
                <c:pt idx="25">
                  <c:v>0.97540239641977777</c:v>
                </c:pt>
                <c:pt idx="26">
                  <c:v>0.92986273470310188</c:v>
                </c:pt>
                <c:pt idx="27">
                  <c:v>0.94890027566267854</c:v>
                </c:pt>
                <c:pt idx="28">
                  <c:v>0.92033192108122996</c:v>
                </c:pt>
                <c:pt idx="29">
                  <c:v>0.9026977233426603</c:v>
                </c:pt>
                <c:pt idx="30">
                  <c:v>0.76751262370564621</c:v>
                </c:pt>
                <c:pt idx="31">
                  <c:v>0.63000025150428129</c:v>
                </c:pt>
                <c:pt idx="32">
                  <c:v>0.22135012045561009</c:v>
                </c:pt>
                <c:pt idx="33">
                  <c:v>0.11544211316021347</c:v>
                </c:pt>
                <c:pt idx="34">
                  <c:v>-0.18266684364064423</c:v>
                </c:pt>
                <c:pt idx="35">
                  <c:v>-1.627183630915563</c:v>
                </c:pt>
                <c:pt idx="36">
                  <c:v>-2.6002507640063066</c:v>
                </c:pt>
                <c:pt idx="37">
                  <c:v>-4.4985408245823422E-3</c:v>
                </c:pt>
                <c:pt idx="38">
                  <c:v>0.21363388696862273</c:v>
                </c:pt>
                <c:pt idx="39">
                  <c:v>-3.4941598375004546E-2</c:v>
                </c:pt>
                <c:pt idx="40">
                  <c:v>-2.2298628763439687E-2</c:v>
                </c:pt>
                <c:pt idx="41">
                  <c:v>0.1562001352369613</c:v>
                </c:pt>
                <c:pt idx="42">
                  <c:v>-4.8581226998756222E-2</c:v>
                </c:pt>
                <c:pt idx="43">
                  <c:v>5.2276542437068585E-2</c:v>
                </c:pt>
                <c:pt idx="44">
                  <c:v>-0.14999124947396858</c:v>
                </c:pt>
                <c:pt idx="45">
                  <c:v>-0.31048495770229501</c:v>
                </c:pt>
                <c:pt idx="46">
                  <c:v>-0.64576266863382026</c:v>
                </c:pt>
                <c:pt idx="47">
                  <c:v>-0.66304190930274176</c:v>
                </c:pt>
                <c:pt idx="48">
                  <c:v>-0.9312692505126785</c:v>
                </c:pt>
                <c:pt idx="49">
                  <c:v>-0.95841549124797698</c:v>
                </c:pt>
                <c:pt idx="50">
                  <c:v>-0.51966715004198027</c:v>
                </c:pt>
                <c:pt idx="51">
                  <c:v>-0.74083251167563757</c:v>
                </c:pt>
                <c:pt idx="52">
                  <c:v>-0.30755090640520732</c:v>
                </c:pt>
                <c:pt idx="53">
                  <c:v>-8.8151826895688234E-2</c:v>
                </c:pt>
                <c:pt idx="54">
                  <c:v>-3.6767220143629764E-2</c:v>
                </c:pt>
                <c:pt idx="55">
                  <c:v>0.16611705242548513</c:v>
                </c:pt>
                <c:pt idx="56">
                  <c:v>0.36747944795669785</c:v>
                </c:pt>
                <c:pt idx="57">
                  <c:v>0.47113317173199665</c:v>
                </c:pt>
                <c:pt idx="58">
                  <c:v>0.7343326297714059</c:v>
                </c:pt>
                <c:pt idx="59">
                  <c:v>0.85920022872842949</c:v>
                </c:pt>
                <c:pt idx="60">
                  <c:v>1.147566188565774</c:v>
                </c:pt>
                <c:pt idx="61">
                  <c:v>1.0788447912902788</c:v>
                </c:pt>
                <c:pt idx="62">
                  <c:v>0.90583986953753914</c:v>
                </c:pt>
                <c:pt idx="63">
                  <c:v>0.97314352076107724</c:v>
                </c:pt>
                <c:pt idx="64">
                  <c:v>0.68019768930200897</c:v>
                </c:pt>
                <c:pt idx="65">
                  <c:v>0.41491049871409391</c:v>
                </c:pt>
                <c:pt idx="66">
                  <c:v>0.85645083879679618</c:v>
                </c:pt>
                <c:pt idx="67">
                  <c:v>0.54407219661234407</c:v>
                </c:pt>
                <c:pt idx="68">
                  <c:v>0.7851715927566838</c:v>
                </c:pt>
                <c:pt idx="69">
                  <c:v>1.0242161090528556</c:v>
                </c:pt>
                <c:pt idx="70">
                  <c:v>0.62962882163335454</c:v>
                </c:pt>
                <c:pt idx="71">
                  <c:v>0.53929154076002295</c:v>
                </c:pt>
                <c:pt idx="72">
                  <c:v>0.42699034884614573</c:v>
                </c:pt>
                <c:pt idx="73">
                  <c:v>0.58587807401455638</c:v>
                </c:pt>
                <c:pt idx="74">
                  <c:v>0.52036051979045261</c:v>
                </c:pt>
                <c:pt idx="75">
                  <c:v>0.65937027284588279</c:v>
                </c:pt>
                <c:pt idx="76">
                  <c:v>0.60885424740331207</c:v>
                </c:pt>
                <c:pt idx="77">
                  <c:v>0.34605443014035231</c:v>
                </c:pt>
                <c:pt idx="78">
                  <c:v>0.2951170992509633</c:v>
                </c:pt>
                <c:pt idx="79">
                  <c:v>0.21712013699650701</c:v>
                </c:pt>
                <c:pt idx="80">
                  <c:v>-5.4870941430564919</c:v>
                </c:pt>
                <c:pt idx="81">
                  <c:v>-17.826295684291495</c:v>
                </c:pt>
                <c:pt idx="82">
                  <c:v>16.637692637096222</c:v>
                </c:pt>
                <c:pt idx="83">
                  <c:v>-5.8741662683337026E-2</c:v>
                </c:pt>
                <c:pt idx="84">
                  <c:v>-0.22880391505175623</c:v>
                </c:pt>
                <c:pt idx="85">
                  <c:v>1.3523880452547044</c:v>
                </c:pt>
                <c:pt idx="86">
                  <c:v>3.1079211399255513</c:v>
                </c:pt>
                <c:pt idx="87">
                  <c:v>2.2654456049173266</c:v>
                </c:pt>
                <c:pt idx="88">
                  <c:v>-0.18895174618731581</c:v>
                </c:pt>
                <c:pt idx="89">
                  <c:v>1.4590550609614672</c:v>
                </c:pt>
                <c:pt idx="90">
                  <c:v>0.23299228814981365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A-4BAB-8524-DA2B967C2913}"/>
            </c:ext>
          </c:extLst>
        </c:ser>
        <c:ser>
          <c:idx val="0"/>
          <c:order val="0"/>
          <c:tx>
            <c:strRef>
              <c:f>Gráficos!$B$24</c:f>
              <c:strCache>
                <c:ptCount val="1"/>
                <c:pt idx="0">
                  <c:v>Andalucía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Hoja2!$B$6:$B$96</c:f>
              <c:numCache>
                <c:formatCode>General</c:formatCode>
                <c:ptCount val="91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  <c:pt idx="87">
                  <c:v>202104</c:v>
                </c:pt>
                <c:pt idx="88">
                  <c:v>202201</c:v>
                </c:pt>
                <c:pt idx="89">
                  <c:v>202202</c:v>
                </c:pt>
                <c:pt idx="90">
                  <c:v>202203</c:v>
                </c:pt>
              </c:numCache>
            </c:numRef>
          </c:cat>
          <c:val>
            <c:numRef>
              <c:f>Hoja2!$F$6:$F$96</c:f>
              <c:numCache>
                <c:formatCode>0.0</c:formatCode>
                <c:ptCount val="91"/>
                <c:pt idx="1">
                  <c:v>1.3212189737314528</c:v>
                </c:pt>
                <c:pt idx="2">
                  <c:v>1.1163436217423328</c:v>
                </c:pt>
                <c:pt idx="3">
                  <c:v>0.89587967178648142</c:v>
                </c:pt>
                <c:pt idx="4">
                  <c:v>0.85481613615794316</c:v>
                </c:pt>
                <c:pt idx="5">
                  <c:v>0.89870398661482387</c:v>
                </c:pt>
                <c:pt idx="6">
                  <c:v>0.72614717556189756</c:v>
                </c:pt>
                <c:pt idx="7">
                  <c:v>1.2621312825863429</c:v>
                </c:pt>
                <c:pt idx="8">
                  <c:v>0.35173320538077757</c:v>
                </c:pt>
                <c:pt idx="9">
                  <c:v>1.1585989715265477</c:v>
                </c:pt>
                <c:pt idx="10">
                  <c:v>0.85532735778182101</c:v>
                </c:pt>
                <c:pt idx="11">
                  <c:v>0.97104760483552877</c:v>
                </c:pt>
                <c:pt idx="12">
                  <c:v>1.2554469918102829</c:v>
                </c:pt>
                <c:pt idx="13">
                  <c:v>0.80165341044764471</c:v>
                </c:pt>
                <c:pt idx="14">
                  <c:v>0.93069346972687317</c:v>
                </c:pt>
                <c:pt idx="15">
                  <c:v>0.4340133438366589</c:v>
                </c:pt>
                <c:pt idx="16">
                  <c:v>0.84305091765339846</c:v>
                </c:pt>
                <c:pt idx="17">
                  <c:v>0.90584542078631092</c:v>
                </c:pt>
                <c:pt idx="18">
                  <c:v>1.1598304262903758</c:v>
                </c:pt>
                <c:pt idx="19">
                  <c:v>0.8469556976847592</c:v>
                </c:pt>
                <c:pt idx="20">
                  <c:v>1.3197434016161802</c:v>
                </c:pt>
                <c:pt idx="21">
                  <c:v>0.21450628310710762</c:v>
                </c:pt>
                <c:pt idx="22">
                  <c:v>0.61661199649984955</c:v>
                </c:pt>
                <c:pt idx="23">
                  <c:v>0.6873669781997771</c:v>
                </c:pt>
                <c:pt idx="24">
                  <c:v>1.3186149436858141</c:v>
                </c:pt>
                <c:pt idx="25">
                  <c:v>1.2621030472682371</c:v>
                </c:pt>
                <c:pt idx="26">
                  <c:v>1.1176314915488206</c:v>
                </c:pt>
                <c:pt idx="27">
                  <c:v>0.97861090795994254</c:v>
                </c:pt>
                <c:pt idx="28">
                  <c:v>0.57193142656648543</c:v>
                </c:pt>
                <c:pt idx="29">
                  <c:v>0.94821416619097487</c:v>
                </c:pt>
                <c:pt idx="30">
                  <c:v>1.0460327749361786</c:v>
                </c:pt>
                <c:pt idx="31">
                  <c:v>0.16736742001015603</c:v>
                </c:pt>
                <c:pt idx="32">
                  <c:v>-8.219124916191145E-2</c:v>
                </c:pt>
                <c:pt idx="33">
                  <c:v>-0.1861398489904964</c:v>
                </c:pt>
                <c:pt idx="34">
                  <c:v>-0.15322732235051317</c:v>
                </c:pt>
                <c:pt idx="35">
                  <c:v>-1.5527157260713409</c:v>
                </c:pt>
                <c:pt idx="36">
                  <c:v>-2.4790560195156353</c:v>
                </c:pt>
                <c:pt idx="37">
                  <c:v>-9.7338695885551552E-2</c:v>
                </c:pt>
                <c:pt idx="38">
                  <c:v>-8.9159196620836045E-2</c:v>
                </c:pt>
                <c:pt idx="39">
                  <c:v>-0.52368359641882245</c:v>
                </c:pt>
                <c:pt idx="40">
                  <c:v>-0.7160871360719856</c:v>
                </c:pt>
                <c:pt idx="41">
                  <c:v>3.1069572360298281E-2</c:v>
                </c:pt>
                <c:pt idx="42">
                  <c:v>-5.0219034047516153E-2</c:v>
                </c:pt>
                <c:pt idx="43">
                  <c:v>-9.7693553035793634E-2</c:v>
                </c:pt>
                <c:pt idx="44">
                  <c:v>0.29072519452277845</c:v>
                </c:pt>
                <c:pt idx="45">
                  <c:v>-0.23939239984388516</c:v>
                </c:pt>
                <c:pt idx="46">
                  <c:v>-0.61807182067344923</c:v>
                </c:pt>
                <c:pt idx="47">
                  <c:v>-0.41284023469011499</c:v>
                </c:pt>
                <c:pt idx="48">
                  <c:v>-1.407697844310607</c:v>
                </c:pt>
                <c:pt idx="49">
                  <c:v>-1.1286967986769092</c:v>
                </c:pt>
                <c:pt idx="50">
                  <c:v>-1.0029012570513252</c:v>
                </c:pt>
                <c:pt idx="51">
                  <c:v>-0.65827243273657299</c:v>
                </c:pt>
                <c:pt idx="52">
                  <c:v>-0.79779834561275464</c:v>
                </c:pt>
                <c:pt idx="53">
                  <c:v>0.21477091320547537</c:v>
                </c:pt>
                <c:pt idx="54">
                  <c:v>-0.32065947669451811</c:v>
                </c:pt>
                <c:pt idx="55">
                  <c:v>0.31629031835154198</c:v>
                </c:pt>
                <c:pt idx="56">
                  <c:v>0.60874870196163666</c:v>
                </c:pt>
                <c:pt idx="57">
                  <c:v>0.31580443756242804</c:v>
                </c:pt>
                <c:pt idx="58">
                  <c:v>0.78937059723422909</c:v>
                </c:pt>
                <c:pt idx="59">
                  <c:v>0.89437889906018864</c:v>
                </c:pt>
                <c:pt idx="60">
                  <c:v>0.99483199555010504</c:v>
                </c:pt>
                <c:pt idx="61">
                  <c:v>1.0931075369010834</c:v>
                </c:pt>
                <c:pt idx="62">
                  <c:v>0.86716539685089966</c:v>
                </c:pt>
                <c:pt idx="63">
                  <c:v>0.75302245571360338</c:v>
                </c:pt>
                <c:pt idx="64">
                  <c:v>0.54574968362814946</c:v>
                </c:pt>
                <c:pt idx="65">
                  <c:v>0.27063430361429219</c:v>
                </c:pt>
                <c:pt idx="66">
                  <c:v>0.86691483636127664</c:v>
                </c:pt>
                <c:pt idx="67">
                  <c:v>0.38734853816768666</c:v>
                </c:pt>
                <c:pt idx="68">
                  <c:v>0.55556300229850919</c:v>
                </c:pt>
                <c:pt idx="69">
                  <c:v>0.99600582302876717</c:v>
                </c:pt>
                <c:pt idx="70">
                  <c:v>0.64117498160554121</c:v>
                </c:pt>
                <c:pt idx="71">
                  <c:v>0.72937476743948348</c:v>
                </c:pt>
                <c:pt idx="72">
                  <c:v>0.46136617924390499</c:v>
                </c:pt>
                <c:pt idx="73">
                  <c:v>0.7026268230175603</c:v>
                </c:pt>
                <c:pt idx="74">
                  <c:v>0.51434891306227914</c:v>
                </c:pt>
                <c:pt idx="75">
                  <c:v>0.71965437887686612</c:v>
                </c:pt>
                <c:pt idx="76">
                  <c:v>0.69430871842874886</c:v>
                </c:pt>
                <c:pt idx="77">
                  <c:v>0.22658404304076729</c:v>
                </c:pt>
                <c:pt idx="78">
                  <c:v>6.4284930922142713E-2</c:v>
                </c:pt>
                <c:pt idx="79">
                  <c:v>0.19107851045998547</c:v>
                </c:pt>
                <c:pt idx="80">
                  <c:v>-4.9892058731203175</c:v>
                </c:pt>
                <c:pt idx="81">
                  <c:v>-15.804559073010383</c:v>
                </c:pt>
                <c:pt idx="82">
                  <c:v>14.844171516030503</c:v>
                </c:pt>
                <c:pt idx="83">
                  <c:v>-0.38501452635512079</c:v>
                </c:pt>
                <c:pt idx="84">
                  <c:v>-0.31305533660193063</c:v>
                </c:pt>
                <c:pt idx="85">
                  <c:v>1.3754841865697864</c:v>
                </c:pt>
                <c:pt idx="86">
                  <c:v>3.0076365684782447</c:v>
                </c:pt>
                <c:pt idx="87">
                  <c:v>1.8917292835540334</c:v>
                </c:pt>
                <c:pt idx="88">
                  <c:v>-0.50447416823665714</c:v>
                </c:pt>
                <c:pt idx="89">
                  <c:v>1.3793024842010837</c:v>
                </c:pt>
                <c:pt idx="90">
                  <c:v>0.20088991013560431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A-4BAB-8524-DA2B967C2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2400"/>
        <c:axId val="967152792"/>
      </c:lineChart>
      <c:catAx>
        <c:axId val="96715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2792"/>
        <c:crosses val="autoZero"/>
        <c:auto val="1"/>
        <c:lblAlgn val="ctr"/>
        <c:lblOffset val="100"/>
        <c:noMultiLvlLbl val="0"/>
      </c:catAx>
      <c:valAx>
        <c:axId val="96715279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96715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96308839266151"/>
          <c:y val="0.55222745941904661"/>
          <c:w val="0.33557472803508626"/>
          <c:h val="0.20590191079139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interanuales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Gráficos!$D$43</c:f>
              <c:strCache>
                <c:ptCount val="1"/>
                <c:pt idx="0">
                  <c:v>España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Hoja2!$B$6:$B$96</c:f>
              <c:numCache>
                <c:formatCode>General</c:formatCode>
                <c:ptCount val="91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  <c:pt idx="87">
                  <c:v>202104</c:v>
                </c:pt>
                <c:pt idx="88">
                  <c:v>202201</c:v>
                </c:pt>
                <c:pt idx="89">
                  <c:v>202202</c:v>
                </c:pt>
                <c:pt idx="90">
                  <c:v>202203</c:v>
                </c:pt>
              </c:numCache>
            </c:numRef>
          </c:cat>
          <c:val>
            <c:numRef>
              <c:f>Hoja2!$J$6:$J$96</c:f>
              <c:numCache>
                <c:formatCode>General</c:formatCode>
                <c:ptCount val="91"/>
                <c:pt idx="4" formatCode="0.0">
                  <c:v>4.4973935963875888</c:v>
                </c:pt>
                <c:pt idx="5" formatCode="0.0">
                  <c:v>3.9679814018210857</c:v>
                </c:pt>
                <c:pt idx="6" formatCode="0.0">
                  <c:v>3.8161855314349014</c:v>
                </c:pt>
                <c:pt idx="7" formatCode="0.0">
                  <c:v>3.4685169372470792</c:v>
                </c:pt>
                <c:pt idx="8" formatCode="0.0">
                  <c:v>2.8172236000677309</c:v>
                </c:pt>
                <c:pt idx="9" formatCode="0.0">
                  <c:v>2.8944126878886811</c:v>
                </c:pt>
                <c:pt idx="10" formatCode="0.0">
                  <c:v>2.5732261495120312</c:v>
                </c:pt>
                <c:pt idx="11" formatCode="0.0">
                  <c:v>2.6425985707628552</c:v>
                </c:pt>
                <c:pt idx="12" formatCode="0.0">
                  <c:v>3.1595324236846078</c:v>
                </c:pt>
                <c:pt idx="13" formatCode="0.0">
                  <c:v>2.8586303916578792</c:v>
                </c:pt>
                <c:pt idx="14" formatCode="0.0">
                  <c:v>2.9025220746370373</c:v>
                </c:pt>
                <c:pt idx="15" formatCode="0.0">
                  <c:v>3.0085411813840057</c:v>
                </c:pt>
                <c:pt idx="16" formatCode="0.0">
                  <c:v>2.6739089922174886</c:v>
                </c:pt>
                <c:pt idx="17" formatCode="0.0">
                  <c:v>3.1398862979926445</c:v>
                </c:pt>
                <c:pt idx="18" formatCode="0.0">
                  <c:v>3.4280526192644434</c:v>
                </c:pt>
                <c:pt idx="19" formatCode="0.0">
                  <c:v>3.2430796074431889</c:v>
                </c:pt>
                <c:pt idx="20" formatCode="0.0">
                  <c:v>3.6258566333605025</c:v>
                </c:pt>
                <c:pt idx="21" formatCode="0.0">
                  <c:v>3.5286482896625282</c:v>
                </c:pt>
                <c:pt idx="22" formatCode="0.0">
                  <c:v>3.5556220065033006</c:v>
                </c:pt>
                <c:pt idx="23" formatCode="0.0">
                  <c:v>3.8947918782722413</c:v>
                </c:pt>
                <c:pt idx="24" formatCode="0.0">
                  <c:v>4.0686059016035392</c:v>
                </c:pt>
                <c:pt idx="25" formatCode="0.0">
                  <c:v>4.1581869890357392</c:v>
                </c:pt>
                <c:pt idx="26" formatCode="0.0">
                  <c:v>4.1193407997789366</c:v>
                </c:pt>
                <c:pt idx="27" formatCode="0.0">
                  <c:v>4.0650698024567999</c:v>
                </c:pt>
                <c:pt idx="28" formatCode="0.0">
                  <c:v>3.8282508097132073</c:v>
                </c:pt>
                <c:pt idx="29" formatCode="0.0">
                  <c:v>3.7534920184419285</c:v>
                </c:pt>
                <c:pt idx="30" formatCode="0.0">
                  <c:v>3.5865999758970313</c:v>
                </c:pt>
                <c:pt idx="31" formatCode="0.0">
                  <c:v>3.2593673944167678</c:v>
                </c:pt>
                <c:pt idx="32" formatCode="0.0">
                  <c:v>2.5441852583804714</c:v>
                </c:pt>
                <c:pt idx="33" formatCode="0.0">
                  <c:v>1.7441225548282535</c:v>
                </c:pt>
                <c:pt idx="34" formatCode="0.0">
                  <c:v>0.78473421966338552</c:v>
                </c:pt>
                <c:pt idx="35" formatCode="0.0">
                  <c:v>-1.475920427122146</c:v>
                </c:pt>
                <c:pt idx="36" formatCode="0.0">
                  <c:v>-4.2497368816950098</c:v>
                </c:pt>
                <c:pt idx="37" formatCode="0.0">
                  <c:v>-4.3644479485916214</c:v>
                </c:pt>
                <c:pt idx="38" formatCode="0.0">
                  <c:v>-3.9847499747855508</c:v>
                </c:pt>
                <c:pt idx="39" formatCode="0.0">
                  <c:v>-2.430667022830113</c:v>
                </c:pt>
                <c:pt idx="40" formatCode="0.0">
                  <c:v>0.15177361234315345</c:v>
                </c:pt>
                <c:pt idx="41" formatCode="0.0">
                  <c:v>0.31272342698345224</c:v>
                </c:pt>
                <c:pt idx="42" formatCode="0.0">
                  <c:v>5.0249039162619802E-2</c:v>
                </c:pt>
                <c:pt idx="43" formatCode="0.0">
                  <c:v>0.13754150763616302</c:v>
                </c:pt>
                <c:pt idx="44" formatCode="0.0">
                  <c:v>9.644737343950105E-3</c:v>
                </c:pt>
                <c:pt idx="45" formatCode="0.0">
                  <c:v>-0.45635747006854688</c:v>
                </c:pt>
                <c:pt idx="46" formatCode="0.0">
                  <c:v>-1.0511025640490113</c:v>
                </c:pt>
                <c:pt idx="47" formatCode="0.0">
                  <c:v>-1.7585324653089152</c:v>
                </c:pt>
                <c:pt idx="48" formatCode="0.0">
                  <c:v>-2.5272244097070518</c:v>
                </c:pt>
                <c:pt idx="49" formatCode="0.0">
                  <c:v>-3.160747277860243</c:v>
                </c:pt>
                <c:pt idx="50" formatCode="0.0">
                  <c:v>-3.0378436542199294</c:v>
                </c:pt>
                <c:pt idx="51" formatCode="0.0">
                  <c:v>-3.1137745533987293</c:v>
                </c:pt>
                <c:pt idx="52" formatCode="0.0">
                  <c:v>-2.5037968576595571</c:v>
                </c:pt>
                <c:pt idx="53" formatCode="0.0">
                  <c:v>-1.6471122294002938</c:v>
                </c:pt>
                <c:pt idx="54" formatCode="0.0">
                  <c:v>-1.1696851717188816</c:v>
                </c:pt>
                <c:pt idx="55" formatCode="0.0">
                  <c:v>-0.26665411452176935</c:v>
                </c:pt>
                <c:pt idx="56" formatCode="0.0">
                  <c:v>0.40865315726135165</c:v>
                </c:pt>
                <c:pt idx="57" formatCode="0.0">
                  <c:v>0.9707191631465717</c:v>
                </c:pt>
                <c:pt idx="58" formatCode="0.0">
                  <c:v>1.7495905964462599</c:v>
                </c:pt>
                <c:pt idx="59" formatCode="0.0">
                  <c:v>2.4536303607230137</c:v>
                </c:pt>
                <c:pt idx="60" formatCode="0.0">
                  <c:v>3.2499313041287392</c:v>
                </c:pt>
                <c:pt idx="61" formatCode="0.0">
                  <c:v>3.8744508152689594</c:v>
                </c:pt>
                <c:pt idx="62" formatCode="0.0">
                  <c:v>4.0513043256508174</c:v>
                </c:pt>
                <c:pt idx="63" formatCode="0.0">
                  <c:v>4.1688538216637649</c:v>
                </c:pt>
                <c:pt idx="64" formatCode="0.0">
                  <c:v>3.6875249799010579</c:v>
                </c:pt>
                <c:pt idx="65" formatCode="0.0">
                  <c:v>3.0064556256889752</c:v>
                </c:pt>
                <c:pt idx="66" formatCode="0.0">
                  <c:v>2.9560384346724033</c:v>
                </c:pt>
                <c:pt idx="67" formatCode="0.0">
                  <c:v>2.5185410744838377</c:v>
                </c:pt>
                <c:pt idx="68" formatCode="0.0">
                  <c:v>2.6254317211061196</c:v>
                </c:pt>
                <c:pt idx="69" formatCode="0.0">
                  <c:v>3.2481505085904638</c:v>
                </c:pt>
                <c:pt idx="70" formatCode="0.0">
                  <c:v>3.0159496570635325</c:v>
                </c:pt>
                <c:pt idx="71" formatCode="0.0">
                  <c:v>3.011051468718362</c:v>
                </c:pt>
                <c:pt idx="72" formatCode="0.0">
                  <c:v>2.6449596521494811</c:v>
                </c:pt>
                <c:pt idx="73" formatCode="0.0">
                  <c:v>2.1995893077566109</c:v>
                </c:pt>
                <c:pt idx="74" formatCode="0.0">
                  <c:v>2.0886162702579369</c:v>
                </c:pt>
                <c:pt idx="75" formatCode="0.0">
                  <c:v>2.210545432620914</c:v>
                </c:pt>
                <c:pt idx="76" formatCode="0.0">
                  <c:v>2.3956391828314993</c:v>
                </c:pt>
                <c:pt idx="77" formatCode="0.0">
                  <c:v>2.1515005842940083</c:v>
                </c:pt>
                <c:pt idx="78" formatCode="0.0">
                  <c:v>1.9226021473418342</c:v>
                </c:pt>
                <c:pt idx="79" formatCode="0.0">
                  <c:v>1.4748019621866559</c:v>
                </c:pt>
                <c:pt idx="80" formatCode="0.0">
                  <c:v>-4.6736146987613081</c:v>
                </c:pt>
                <c:pt idx="81" formatCode="0.0">
                  <c:v>-21.936918758646861</c:v>
                </c:pt>
                <c:pt idx="82" formatCode="0.0">
                  <c:v>-9.2169395732066164</c:v>
                </c:pt>
                <c:pt idx="83" formatCode="0.0">
                  <c:v>-9.4668327890119031</c:v>
                </c:pt>
                <c:pt idx="84" formatCode="0.0">
                  <c:v>-4.4299580454037146</c:v>
                </c:pt>
                <c:pt idx="85" formatCode="0.0">
                  <c:v>17.875323479020409</c:v>
                </c:pt>
                <c:pt idx="86" formatCode="0.0">
                  <c:v>4.2019889353722695</c:v>
                </c:pt>
                <c:pt idx="87" formatCode="0.0">
                  <c:v>6.6252617655466306</c:v>
                </c:pt>
                <c:pt idx="88" formatCode="0.0">
                  <c:v>6.6678516923375009</c:v>
                </c:pt>
                <c:pt idx="89" formatCode="0.0">
                  <c:v>6.7801128993136395</c:v>
                </c:pt>
                <c:pt idx="90" formatCode="0.0">
                  <c:v>3.8027933687073912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4D-48A0-B7C3-82853B414925}"/>
            </c:ext>
          </c:extLst>
        </c:ser>
        <c:ser>
          <c:idx val="0"/>
          <c:order val="0"/>
          <c:tx>
            <c:strRef>
              <c:f>Gráficos!$B$43</c:f>
              <c:strCache>
                <c:ptCount val="1"/>
                <c:pt idx="0">
                  <c:v>Andalucía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Hoja2!$B$6:$B$96</c:f>
              <c:numCache>
                <c:formatCode>General</c:formatCode>
                <c:ptCount val="91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  <c:pt idx="87">
                  <c:v>202104</c:v>
                </c:pt>
                <c:pt idx="88">
                  <c:v>202201</c:v>
                </c:pt>
                <c:pt idx="89">
                  <c:v>202202</c:v>
                </c:pt>
                <c:pt idx="90">
                  <c:v>202203</c:v>
                </c:pt>
              </c:numCache>
            </c:numRef>
          </c:cat>
          <c:val>
            <c:numRef>
              <c:f>Hoja2!$I$6:$I$96</c:f>
              <c:numCache>
                <c:formatCode>0.0</c:formatCode>
                <c:ptCount val="91"/>
                <c:pt idx="4">
                  <c:v>4.2537861945623145</c:v>
                </c:pt>
                <c:pt idx="5">
                  <c:v>3.8190422428311832</c:v>
                </c:pt>
                <c:pt idx="6">
                  <c:v>3.4184163906885612</c:v>
                </c:pt>
                <c:pt idx="7">
                  <c:v>3.7938247989672158</c:v>
                </c:pt>
                <c:pt idx="8">
                  <c:v>3.276081536157216</c:v>
                </c:pt>
                <c:pt idx="9">
                  <c:v>3.5421001725922663</c:v>
                </c:pt>
                <c:pt idx="10">
                  <c:v>3.6748917837358341</c:v>
                </c:pt>
                <c:pt idx="11">
                  <c:v>3.3768724905549607</c:v>
                </c:pt>
                <c:pt idx="12">
                  <c:v>4.3078290558638876</c:v>
                </c:pt>
                <c:pt idx="13">
                  <c:v>3.9397712046697508</c:v>
                </c:pt>
                <c:pt idx="14">
                  <c:v>4.0174422274841026</c:v>
                </c:pt>
                <c:pt idx="15">
                  <c:v>3.4642051209795799</c:v>
                </c:pt>
                <c:pt idx="16">
                  <c:v>3.0428131536802239</c:v>
                </c:pt>
                <c:pt idx="17">
                  <c:v>3.1493217027981357</c:v>
                </c:pt>
                <c:pt idx="18">
                  <c:v>3.3834954792188565</c:v>
                </c:pt>
                <c:pt idx="19">
                  <c:v>3.8085648611032363</c:v>
                </c:pt>
                <c:pt idx="20">
                  <c:v>4.2992755465689036</c:v>
                </c:pt>
                <c:pt idx="21">
                  <c:v>3.5846869029056982</c:v>
                </c:pt>
                <c:pt idx="22">
                  <c:v>3.0284472301757237</c:v>
                </c:pt>
                <c:pt idx="23">
                  <c:v>2.8654063346897019</c:v>
                </c:pt>
                <c:pt idx="24">
                  <c:v>2.8642606617967026</c:v>
                </c:pt>
                <c:pt idx="25">
                  <c:v>3.9395567502961359</c:v>
                </c:pt>
                <c:pt idx="26">
                  <c:v>4.4571228182179956</c:v>
                </c:pt>
                <c:pt idx="27">
                  <c:v>4.7592709809324285</c:v>
                </c:pt>
                <c:pt idx="28">
                  <c:v>3.9872310063396421</c:v>
                </c:pt>
                <c:pt idx="29">
                  <c:v>3.6648948647362456</c:v>
                </c:pt>
                <c:pt idx="30">
                  <c:v>3.5914924983970087</c:v>
                </c:pt>
                <c:pt idx="31">
                  <c:v>2.7592576029009441</c:v>
                </c:pt>
                <c:pt idx="32">
                  <c:v>2.090908496091215</c:v>
                </c:pt>
                <c:pt idx="33">
                  <c:v>0.94371403680726385</c:v>
                </c:pt>
                <c:pt idx="34">
                  <c:v>-0.2543316953383945</c:v>
                </c:pt>
                <c:pt idx="35">
                  <c:v>-1.9671733858469653</c:v>
                </c:pt>
                <c:pt idx="36">
                  <c:v>-4.3188205184977457</c:v>
                </c:pt>
                <c:pt idx="37">
                  <c:v>-4.2336960773074805</c:v>
                </c:pt>
                <c:pt idx="38">
                  <c:v>-4.1722462433684822</c:v>
                </c:pt>
                <c:pt idx="39">
                  <c:v>-3.1705950728433185</c:v>
                </c:pt>
                <c:pt idx="40">
                  <c:v>-1.4201277278686475</c:v>
                </c:pt>
                <c:pt idx="41">
                  <c:v>-1.2934196850886148</c:v>
                </c:pt>
                <c:pt idx="42">
                  <c:v>-1.2549488819844412</c:v>
                </c:pt>
                <c:pt idx="43">
                  <c:v>-0.83209035514710816</c:v>
                </c:pt>
                <c:pt idx="44">
                  <c:v>0.1735456169824845</c:v>
                </c:pt>
                <c:pt idx="45">
                  <c:v>-9.7301579054498433E-2</c:v>
                </c:pt>
                <c:pt idx="46">
                  <c:v>-0.66488687180376038</c:v>
                </c:pt>
                <c:pt idx="47">
                  <c:v>-0.97824431456438043</c:v>
                </c:pt>
                <c:pt idx="48">
                  <c:v>-2.655177359725569</c:v>
                </c:pt>
                <c:pt idx="49">
                  <c:v>-3.5229465229266288</c:v>
                </c:pt>
                <c:pt idx="50">
                  <c:v>-3.8965276235668589</c:v>
                </c:pt>
                <c:pt idx="51">
                  <c:v>-4.1333742865385714</c:v>
                </c:pt>
                <c:pt idx="52">
                  <c:v>-3.5403360301423992</c:v>
                </c:pt>
                <c:pt idx="53">
                  <c:v>-2.2296377805334555</c:v>
                </c:pt>
                <c:pt idx="54">
                  <c:v>-1.5558500955030419</c:v>
                </c:pt>
                <c:pt idx="55">
                  <c:v>-0.59009276563883883</c:v>
                </c:pt>
                <c:pt idx="56">
                  <c:v>0.81939925357332744</c:v>
                </c:pt>
                <c:pt idx="57">
                  <c:v>0.92104234607672808</c:v>
                </c:pt>
                <c:pt idx="58">
                  <c:v>2.0449000231867576</c:v>
                </c:pt>
                <c:pt idx="59">
                  <c:v>2.6329499922969735</c:v>
                </c:pt>
                <c:pt idx="60">
                  <c:v>3.0268011024137342</c:v>
                </c:pt>
                <c:pt idx="61">
                  <c:v>3.8251105239535788</c:v>
                </c:pt>
                <c:pt idx="62">
                  <c:v>3.9052484752130079</c:v>
                </c:pt>
                <c:pt idx="63">
                  <c:v>3.7596737015757942</c:v>
                </c:pt>
                <c:pt idx="64">
                  <c:v>3.2982972803325517</c:v>
                </c:pt>
                <c:pt idx="65">
                  <c:v>2.4578830658801509</c:v>
                </c:pt>
                <c:pt idx="66">
                  <c:v>2.4576285539461118</c:v>
                </c:pt>
                <c:pt idx="67">
                  <c:v>2.0857679238369231</c:v>
                </c:pt>
                <c:pt idx="68">
                  <c:v>2.0957315491069828</c:v>
                </c:pt>
                <c:pt idx="69">
                  <c:v>2.834306072284587</c:v>
                </c:pt>
                <c:pt idx="70">
                  <c:v>2.6041632018069416</c:v>
                </c:pt>
                <c:pt idx="71">
                  <c:v>2.9537422628990839</c:v>
                </c:pt>
                <c:pt idx="72">
                  <c:v>2.8572989120470904</c:v>
                </c:pt>
                <c:pt idx="73">
                  <c:v>2.5585131209382439</c:v>
                </c:pt>
                <c:pt idx="74">
                  <c:v>2.4292708598343982</c:v>
                </c:pt>
                <c:pt idx="75">
                  <c:v>2.4193864312330948</c:v>
                </c:pt>
                <c:pt idx="76">
                  <c:v>2.6568690859530841</c:v>
                </c:pt>
                <c:pt idx="77">
                  <c:v>2.1715881862872211</c:v>
                </c:pt>
                <c:pt idx="78">
                  <c:v>1.7141037341869891</c:v>
                </c:pt>
                <c:pt idx="79">
                  <c:v>1.1803090042199926</c:v>
                </c:pt>
                <c:pt idx="80">
                  <c:v>-4.5306370256193551</c:v>
                </c:pt>
                <c:pt idx="81">
                  <c:v>-19.800867330817507</c:v>
                </c:pt>
                <c:pt idx="82">
                  <c:v>-7.9551414967413914</c:v>
                </c:pt>
                <c:pt idx="83">
                  <c:v>-8.4843942290874548</c:v>
                </c:pt>
                <c:pt idx="84">
                  <c:v>-3.9802665354069289</c:v>
                </c:pt>
                <c:pt idx="85">
                  <c:v>15.61251849585792</c:v>
                </c:pt>
                <c:pt idx="86">
                  <c:v>3.6967930612437749</c:v>
                </c:pt>
                <c:pt idx="87">
                  <c:v>6.0668283585141758</c:v>
                </c:pt>
                <c:pt idx="88">
                  <c:v>5.8631588767365628</c:v>
                </c:pt>
                <c:pt idx="89">
                  <c:v>5.8671462021932408</c:v>
                </c:pt>
                <c:pt idx="90">
                  <c:v>2.982483775891076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4D-48A0-B7C3-82853B414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3576"/>
        <c:axId val="967153968"/>
      </c:lineChart>
      <c:catAx>
        <c:axId val="96715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3968"/>
        <c:crosses val="autoZero"/>
        <c:auto val="1"/>
        <c:lblAlgn val="ctr"/>
        <c:lblOffset val="100"/>
        <c:noMultiLvlLbl val="0"/>
      </c:catAx>
      <c:valAx>
        <c:axId val="96715396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967153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21145101494298E-2"/>
          <c:y val="0.55983563935070468"/>
          <c:w val="0.33557472803508626"/>
          <c:h val="0.198293730859736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23999</xdr:colOff>
      <xdr:row>19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13</xdr:col>
      <xdr:colOff>23999</xdr:colOff>
      <xdr:row>38</xdr:row>
      <xdr:rowOff>100012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13</xdr:col>
      <xdr:colOff>23999</xdr:colOff>
      <xdr:row>57</xdr:row>
      <xdr:rowOff>100012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D9"/>
  <sheetViews>
    <sheetView showGridLines="0" workbookViewId="0">
      <selection activeCell="B1" sqref="B1"/>
    </sheetView>
  </sheetViews>
  <sheetFormatPr baseColWidth="10" defaultColWidth="11.42578125" defaultRowHeight="26.25" x14ac:dyDescent="0.4"/>
  <cols>
    <col min="1" max="1" width="1.5703125" style="12" customWidth="1"/>
    <col min="2" max="2" width="22.7109375" style="12" customWidth="1"/>
    <col min="3" max="16384" width="11.42578125" style="12"/>
  </cols>
  <sheetData>
    <row r="2" spans="2:4" x14ac:dyDescent="0.4">
      <c r="B2" s="11" t="s">
        <v>29</v>
      </c>
    </row>
    <row r="4" spans="2:4" x14ac:dyDescent="0.4">
      <c r="B4" s="12" t="s">
        <v>30</v>
      </c>
      <c r="D4" s="12" t="s">
        <v>31</v>
      </c>
    </row>
    <row r="5" spans="2:4" x14ac:dyDescent="0.4">
      <c r="D5" s="12" t="s">
        <v>32</v>
      </c>
    </row>
    <row r="7" spans="2:4" x14ac:dyDescent="0.4">
      <c r="D7" s="12" t="s">
        <v>34</v>
      </c>
    </row>
    <row r="8" spans="2:4" x14ac:dyDescent="0.4">
      <c r="D8" s="12" t="s">
        <v>35</v>
      </c>
    </row>
    <row r="9" spans="2:4" x14ac:dyDescent="0.4">
      <c r="D9" s="12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2:D45"/>
  <sheetViews>
    <sheetView showGridLines="0" tabSelected="1" zoomScale="120" zoomScaleNormal="120" workbookViewId="0">
      <selection activeCell="B24" sqref="B24:B26"/>
    </sheetView>
  </sheetViews>
  <sheetFormatPr baseColWidth="10" defaultColWidth="11.42578125" defaultRowHeight="15" x14ac:dyDescent="0.25"/>
  <cols>
    <col min="1" max="1" width="24.42578125" bestFit="1" customWidth="1"/>
  </cols>
  <sheetData>
    <row r="2" spans="1:4" ht="15.75" x14ac:dyDescent="0.25">
      <c r="A2" s="6" t="s">
        <v>2</v>
      </c>
    </row>
    <row r="4" spans="1:4" x14ac:dyDescent="0.25">
      <c r="B4" s="8" t="s">
        <v>0</v>
      </c>
      <c r="C4" s="8"/>
      <c r="D4" s="8" t="s">
        <v>1</v>
      </c>
    </row>
    <row r="5" spans="1:4" ht="15" customHeight="1" x14ac:dyDescent="0.25">
      <c r="A5" s="7" t="s">
        <v>3</v>
      </c>
      <c r="B5" s="22" t="s">
        <v>4</v>
      </c>
      <c r="C5" s="8"/>
      <c r="D5" s="22" t="s">
        <v>21</v>
      </c>
    </row>
    <row r="6" spans="1:4" x14ac:dyDescent="0.25">
      <c r="B6" s="22"/>
      <c r="D6" s="22"/>
    </row>
    <row r="7" spans="1:4" x14ac:dyDescent="0.25">
      <c r="B7" s="22"/>
      <c r="D7" s="22"/>
    </row>
    <row r="21" spans="1:4" ht="15.75" x14ac:dyDescent="0.25">
      <c r="A21" s="6" t="s">
        <v>25</v>
      </c>
    </row>
    <row r="23" spans="1:4" x14ac:dyDescent="0.25">
      <c r="B23" s="8" t="s">
        <v>0</v>
      </c>
      <c r="C23" s="8"/>
      <c r="D23" s="8" t="s">
        <v>1</v>
      </c>
    </row>
    <row r="24" spans="1:4" x14ac:dyDescent="0.25">
      <c r="A24" s="7" t="s">
        <v>3</v>
      </c>
      <c r="B24" s="22" t="s">
        <v>4</v>
      </c>
      <c r="C24" s="8"/>
      <c r="D24" s="22" t="s">
        <v>21</v>
      </c>
    </row>
    <row r="25" spans="1:4" x14ac:dyDescent="0.25">
      <c r="B25" s="22"/>
      <c r="D25" s="22"/>
    </row>
    <row r="26" spans="1:4" x14ac:dyDescent="0.25">
      <c r="B26" s="22"/>
      <c r="D26" s="22"/>
    </row>
    <row r="40" spans="1:4" ht="15.75" x14ac:dyDescent="0.25">
      <c r="A40" s="6" t="s">
        <v>28</v>
      </c>
    </row>
    <row r="42" spans="1:4" x14ac:dyDescent="0.25">
      <c r="B42" s="8" t="s">
        <v>0</v>
      </c>
      <c r="C42" s="8"/>
      <c r="D42" s="8" t="s">
        <v>1</v>
      </c>
    </row>
    <row r="43" spans="1:4" x14ac:dyDescent="0.25">
      <c r="A43" s="7" t="s">
        <v>3</v>
      </c>
      <c r="B43" s="22" t="s">
        <v>4</v>
      </c>
      <c r="C43" s="8"/>
      <c r="D43" s="22" t="s">
        <v>21</v>
      </c>
    </row>
    <row r="44" spans="1:4" x14ac:dyDescent="0.25">
      <c r="B44" s="22"/>
      <c r="D44" s="22"/>
    </row>
    <row r="45" spans="1:4" x14ac:dyDescent="0.25">
      <c r="B45" s="22"/>
      <c r="D45" s="22"/>
    </row>
  </sheetData>
  <mergeCells count="6">
    <mergeCell ref="B43:B45"/>
    <mergeCell ref="D43:D45"/>
    <mergeCell ref="B5:B7"/>
    <mergeCell ref="D5:D7"/>
    <mergeCell ref="B24:B26"/>
    <mergeCell ref="D24:D2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'PIB trim CCAA'!$B$2:$S$2</xm:f>
          </x14:formula1>
          <xm:sqref>B5:B7 D5:D7 B24:B26 D24:D26 B43:B45 D43:D45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1"/>
  <dimension ref="A1:BX93"/>
  <sheetViews>
    <sheetView showGridLines="0" zoomScale="85" zoomScaleNormal="85" workbookViewId="0">
      <pane xSplit="1" ySplit="2" topLeftCell="B63" activePane="bottomRight" state="frozen"/>
      <selection activeCell="D43" sqref="D43:D45"/>
      <selection pane="topRight" activeCell="D43" sqref="D43:D45"/>
      <selection pane="bottomLeft" activeCell="D43" sqref="D43:D45"/>
      <selection pane="bottomRight" activeCell="U99" sqref="U99"/>
    </sheetView>
  </sheetViews>
  <sheetFormatPr baseColWidth="10" defaultColWidth="7.7109375" defaultRowHeight="15" x14ac:dyDescent="0.25"/>
  <cols>
    <col min="1" max="1" width="7.7109375" style="1" customWidth="1"/>
    <col min="2" max="18" width="12.7109375" style="1" customWidth="1"/>
    <col min="19" max="19" width="11.42578125" style="1" customWidth="1"/>
    <col min="20" max="20" width="9.85546875" style="1" customWidth="1"/>
    <col min="21" max="57" width="12.7109375" style="1" customWidth="1"/>
    <col min="58" max="58" width="9.85546875" style="1" customWidth="1"/>
    <col min="59" max="76" width="12.7109375" customWidth="1"/>
    <col min="77" max="163" width="9.85546875" style="1" customWidth="1"/>
    <col min="164" max="180" width="7.7109375" style="1" customWidth="1"/>
    <col min="181" max="181" width="1.7109375" style="1" customWidth="1"/>
    <col min="182" max="184" width="7.7109375" style="1" customWidth="1"/>
    <col min="185" max="185" width="1.7109375" style="1" customWidth="1"/>
    <col min="186" max="190" width="7.7109375" style="1" customWidth="1"/>
    <col min="191" max="191" width="1.7109375" style="1" customWidth="1"/>
    <col min="192" max="197" width="7.7109375" style="1" customWidth="1"/>
    <col min="198" max="198" width="1.7109375" style="1" customWidth="1"/>
    <col min="199" max="205" width="7.7109375" style="1" customWidth="1"/>
    <col min="206" max="206" width="1.7109375" style="1" customWidth="1"/>
    <col min="207" max="209" width="7.7109375" style="1" customWidth="1"/>
    <col min="210" max="210" width="1.7109375" style="1" customWidth="1"/>
    <col min="211" max="213" width="7.7109375" style="1" customWidth="1"/>
    <col min="214" max="214" width="1.7109375" style="1" customWidth="1"/>
    <col min="215" max="217" width="7.7109375" style="1" customWidth="1"/>
    <col min="218" max="218" width="1.7109375" style="1" customWidth="1"/>
    <col min="219" max="225" width="7.7109375" style="1" customWidth="1"/>
    <col min="226" max="226" width="1.7109375" style="1" customWidth="1"/>
    <col min="227" max="234" width="7.7109375" style="1" customWidth="1"/>
    <col min="235" max="235" width="1.7109375" style="1" customWidth="1"/>
    <col min="236" max="249" width="7.7109375" style="1" customWidth="1"/>
    <col min="250" max="250" width="1.7109375" style="1" customWidth="1"/>
    <col min="251" max="253" width="7.7109375" style="1" customWidth="1"/>
    <col min="254" max="254" width="1.7109375" style="1" customWidth="1"/>
    <col min="255" max="258" width="7.7109375" style="1" customWidth="1"/>
    <col min="259" max="259" width="1.7109375" style="1" customWidth="1"/>
    <col min="260" max="262" width="7.7109375" style="1" customWidth="1"/>
    <col min="263" max="263" width="1.7109375" style="1" customWidth="1"/>
    <col min="264" max="16384" width="7.7109375" style="1"/>
  </cols>
  <sheetData>
    <row r="1" spans="1:76" s="2" customFormat="1" x14ac:dyDescent="0.25">
      <c r="B1" s="3" t="s">
        <v>22</v>
      </c>
      <c r="S1" s="3"/>
      <c r="U1" s="3" t="s">
        <v>24</v>
      </c>
      <c r="AL1" s="3"/>
      <c r="AM1" s="3"/>
      <c r="AN1" s="3" t="s">
        <v>23</v>
      </c>
      <c r="BE1" s="3"/>
      <c r="BG1" s="3" t="s">
        <v>33</v>
      </c>
      <c r="BX1" s="3"/>
    </row>
    <row r="2" spans="1:76" s="13" customFormat="1" ht="54.75" customHeight="1" x14ac:dyDescent="0.25">
      <c r="B2" s="14" t="s">
        <v>4</v>
      </c>
      <c r="C2" s="15" t="s">
        <v>5</v>
      </c>
      <c r="D2" s="15" t="s">
        <v>6</v>
      </c>
      <c r="E2" s="15" t="s">
        <v>7</v>
      </c>
      <c r="F2" s="15" t="s">
        <v>8</v>
      </c>
      <c r="G2" s="15" t="s">
        <v>9</v>
      </c>
      <c r="H2" s="15" t="s">
        <v>10</v>
      </c>
      <c r="I2" s="15" t="s">
        <v>11</v>
      </c>
      <c r="J2" s="15" t="s">
        <v>12</v>
      </c>
      <c r="K2" s="15" t="s">
        <v>13</v>
      </c>
      <c r="L2" s="15" t="s">
        <v>14</v>
      </c>
      <c r="M2" s="15" t="s">
        <v>15</v>
      </c>
      <c r="N2" s="15" t="s">
        <v>16</v>
      </c>
      <c r="O2" s="15" t="s">
        <v>17</v>
      </c>
      <c r="P2" s="15" t="s">
        <v>18</v>
      </c>
      <c r="Q2" s="15" t="s">
        <v>19</v>
      </c>
      <c r="R2" s="15" t="s">
        <v>20</v>
      </c>
      <c r="S2" s="16" t="s">
        <v>21</v>
      </c>
      <c r="U2" s="14" t="s">
        <v>4</v>
      </c>
      <c r="V2" s="15" t="s">
        <v>5</v>
      </c>
      <c r="W2" s="15" t="s">
        <v>6</v>
      </c>
      <c r="X2" s="15" t="s">
        <v>7</v>
      </c>
      <c r="Y2" s="15" t="s">
        <v>8</v>
      </c>
      <c r="Z2" s="15" t="s">
        <v>9</v>
      </c>
      <c r="AA2" s="15" t="s">
        <v>10</v>
      </c>
      <c r="AB2" s="15" t="s">
        <v>11</v>
      </c>
      <c r="AC2" s="15" t="s">
        <v>12</v>
      </c>
      <c r="AD2" s="15" t="s">
        <v>13</v>
      </c>
      <c r="AE2" s="15" t="s">
        <v>14</v>
      </c>
      <c r="AF2" s="15" t="s">
        <v>15</v>
      </c>
      <c r="AG2" s="15" t="s">
        <v>16</v>
      </c>
      <c r="AH2" s="15" t="s">
        <v>17</v>
      </c>
      <c r="AI2" s="15" t="s">
        <v>18</v>
      </c>
      <c r="AJ2" s="15" t="s">
        <v>19</v>
      </c>
      <c r="AK2" s="15" t="s">
        <v>20</v>
      </c>
      <c r="AL2" s="16" t="s">
        <v>21</v>
      </c>
      <c r="AM2" s="17"/>
      <c r="AN2" s="14" t="s">
        <v>4</v>
      </c>
      <c r="AO2" s="15" t="s">
        <v>5</v>
      </c>
      <c r="AP2" s="15" t="s">
        <v>6</v>
      </c>
      <c r="AQ2" s="15" t="s">
        <v>7</v>
      </c>
      <c r="AR2" s="15" t="s">
        <v>8</v>
      </c>
      <c r="AS2" s="15" t="s">
        <v>9</v>
      </c>
      <c r="AT2" s="15" t="s">
        <v>10</v>
      </c>
      <c r="AU2" s="15" t="s">
        <v>11</v>
      </c>
      <c r="AV2" s="15" t="s">
        <v>12</v>
      </c>
      <c r="AW2" s="15" t="s">
        <v>13</v>
      </c>
      <c r="AX2" s="15" t="s">
        <v>14</v>
      </c>
      <c r="AY2" s="15" t="s">
        <v>15</v>
      </c>
      <c r="AZ2" s="15" t="s">
        <v>16</v>
      </c>
      <c r="BA2" s="15" t="s">
        <v>17</v>
      </c>
      <c r="BB2" s="15" t="s">
        <v>18</v>
      </c>
      <c r="BC2" s="15" t="s">
        <v>19</v>
      </c>
      <c r="BD2" s="15" t="s">
        <v>20</v>
      </c>
      <c r="BE2" s="16" t="s">
        <v>21</v>
      </c>
      <c r="BG2" s="14" t="s">
        <v>4</v>
      </c>
      <c r="BH2" s="15" t="s">
        <v>5</v>
      </c>
      <c r="BI2" s="15" t="s">
        <v>6</v>
      </c>
      <c r="BJ2" s="15" t="s">
        <v>7</v>
      </c>
      <c r="BK2" s="15" t="s">
        <v>8</v>
      </c>
      <c r="BL2" s="15" t="s">
        <v>9</v>
      </c>
      <c r="BM2" s="15" t="s">
        <v>10</v>
      </c>
      <c r="BN2" s="15" t="s">
        <v>11</v>
      </c>
      <c r="BO2" s="15" t="s">
        <v>12</v>
      </c>
      <c r="BP2" s="15" t="s">
        <v>13</v>
      </c>
      <c r="BQ2" s="15" t="s">
        <v>14</v>
      </c>
      <c r="BR2" s="15" t="s">
        <v>15</v>
      </c>
      <c r="BS2" s="15" t="s">
        <v>16</v>
      </c>
      <c r="BT2" s="15" t="s">
        <v>17</v>
      </c>
      <c r="BU2" s="15" t="s">
        <v>18</v>
      </c>
      <c r="BV2" s="15" t="s">
        <v>19</v>
      </c>
      <c r="BW2" s="15" t="s">
        <v>20</v>
      </c>
      <c r="BX2" s="16" t="s">
        <v>21</v>
      </c>
    </row>
    <row r="3" spans="1:76" x14ac:dyDescent="0.25">
      <c r="A3" s="4">
        <v>200001</v>
      </c>
      <c r="B3" s="19">
        <v>81.149832828922968</v>
      </c>
      <c r="C3" s="19">
        <v>82.85038790052964</v>
      </c>
      <c r="D3" s="19">
        <v>88.128376278635997</v>
      </c>
      <c r="E3" s="19">
        <v>81.895339139644292</v>
      </c>
      <c r="F3" s="19">
        <v>84.829100748164663</v>
      </c>
      <c r="G3" s="19">
        <v>86.068611071238365</v>
      </c>
      <c r="H3" s="19">
        <v>87.924213424235035</v>
      </c>
      <c r="I3" s="19">
        <v>75.357968533899907</v>
      </c>
      <c r="J3" s="19">
        <v>79.301552860771309</v>
      </c>
      <c r="K3" s="19">
        <v>83.145160297243848</v>
      </c>
      <c r="L3" s="19">
        <v>79.644670536632646</v>
      </c>
      <c r="M3" s="19">
        <v>78.655693842808788</v>
      </c>
      <c r="N3" s="19">
        <v>73.91422473325126</v>
      </c>
      <c r="O3" s="19">
        <v>74.415797171077713</v>
      </c>
      <c r="P3" s="19">
        <v>78.743053931411382</v>
      </c>
      <c r="Q3" s="19">
        <v>80.543372218394552</v>
      </c>
      <c r="R3" s="19">
        <v>80.64403895055635</v>
      </c>
      <c r="S3" s="19">
        <v>79.788770127287009</v>
      </c>
    </row>
    <row r="4" spans="1:76" x14ac:dyDescent="0.25">
      <c r="A4" s="4">
        <v>200002</v>
      </c>
      <c r="B4" s="19">
        <v>82.221999817410051</v>
      </c>
      <c r="C4" s="19">
        <v>83.796667393481457</v>
      </c>
      <c r="D4" s="19">
        <v>89.094179110601075</v>
      </c>
      <c r="E4" s="19">
        <v>82.764324492882764</v>
      </c>
      <c r="F4" s="19">
        <v>86.135734989939294</v>
      </c>
      <c r="G4" s="19">
        <v>87.528760049511703</v>
      </c>
      <c r="H4" s="19">
        <v>88.598770482690483</v>
      </c>
      <c r="I4" s="19">
        <v>76.249553994274365</v>
      </c>
      <c r="J4" s="19">
        <v>80.466263053524543</v>
      </c>
      <c r="K4" s="19">
        <v>83.721757597750198</v>
      </c>
      <c r="L4" s="19">
        <v>80.335992370624751</v>
      </c>
      <c r="M4" s="19">
        <v>79.520352187582233</v>
      </c>
      <c r="N4" s="19">
        <v>74.855297282820004</v>
      </c>
      <c r="O4" s="19">
        <v>75.249095705796222</v>
      </c>
      <c r="P4" s="19">
        <v>79.381485738116083</v>
      </c>
      <c r="Q4" s="19">
        <v>82.312484719999276</v>
      </c>
      <c r="R4" s="19">
        <v>81.661977923810781</v>
      </c>
      <c r="S4" s="19">
        <v>80.792915552324914</v>
      </c>
      <c r="U4" s="9">
        <f t="shared" ref="U4:U35" si="0">(B4/B3-1)*100</f>
        <v>1.3212189737314528</v>
      </c>
      <c r="V4" s="9">
        <f t="shared" ref="V4:V35" si="1">(C4/C3-1)*100</f>
        <v>1.1421545715488035</v>
      </c>
      <c r="W4" s="9">
        <f t="shared" ref="W4:W35" si="2">(D4/D3-1)*100</f>
        <v>1.0959044892776548</v>
      </c>
      <c r="X4" s="9">
        <f t="shared" ref="X4:X35" si="3">(E4/E3-1)*100</f>
        <v>1.0610925632247747</v>
      </c>
      <c r="Y4" s="9">
        <f t="shared" ref="Y4:Y35" si="4">(F4/F3-1)*100</f>
        <v>1.5403136780309357</v>
      </c>
      <c r="Z4" s="9">
        <f t="shared" ref="Z4:Z35" si="5">(G4/G3-1)*100</f>
        <v>1.6964941807470213</v>
      </c>
      <c r="AA4" s="9">
        <f t="shared" ref="AA4:AA35" si="6">(H4/H3-1)*100</f>
        <v>0.76720283547002666</v>
      </c>
      <c r="AB4" s="9">
        <f t="shared" ref="AB4:AB35" si="7">(I4/I3-1)*100</f>
        <v>1.1831336190722519</v>
      </c>
      <c r="AC4" s="9">
        <f t="shared" ref="AC4:AC35" si="8">(J4/J3-1)*100</f>
        <v>1.4687104485811231</v>
      </c>
      <c r="AD4" s="9">
        <f t="shared" ref="AD4:AD35" si="9">(K4/K3-1)*100</f>
        <v>0.69348269754367919</v>
      </c>
      <c r="AE4" s="9">
        <f t="shared" ref="AE4:AE35" si="10">(L4/L3-1)*100</f>
        <v>0.86800765115115919</v>
      </c>
      <c r="AF4" s="9">
        <f t="shared" ref="AF4:AF35" si="11">(M4/M3-1)*100</f>
        <v>1.0992952989537397</v>
      </c>
      <c r="AG4" s="9">
        <f t="shared" ref="AG4:AG35" si="12">(N4/N3-1)*100</f>
        <v>1.2731954545488033</v>
      </c>
      <c r="AH4" s="9">
        <f t="shared" ref="AH4:AH35" si="13">(O4/O3-1)*100</f>
        <v>1.1197871505734147</v>
      </c>
      <c r="AI4" s="9">
        <f t="shared" ref="AI4:AI35" si="14">(P4/P3-1)*100</f>
        <v>0.81077857008289289</v>
      </c>
      <c r="AJ4" s="9">
        <f t="shared" ref="AJ4:AJ35" si="15">(Q4/Q3-1)*100</f>
        <v>2.1964718547017759</v>
      </c>
      <c r="AK4" s="9">
        <f t="shared" ref="AK4:AK35" si="16">(R4/R3-1)*100</f>
        <v>1.2622618937508046</v>
      </c>
      <c r="AL4" s="9">
        <f t="shared" ref="AL4:AL35" si="17">(S4/S3-1)*100</f>
        <v>1.258504703651897</v>
      </c>
      <c r="AM4" s="9"/>
      <c r="BG4" s="18">
        <f>U4*4</f>
        <v>5.2848758949258112</v>
      </c>
      <c r="BH4" s="18">
        <f t="shared" ref="BH4:BH63" si="18">V4*4</f>
        <v>4.568618286195214</v>
      </c>
      <c r="BI4" s="18">
        <f t="shared" ref="BI4:BI63" si="19">W4*4</f>
        <v>4.3836179571106193</v>
      </c>
      <c r="BJ4" s="18">
        <f t="shared" ref="BJ4:BJ63" si="20">X4*4</f>
        <v>4.244370252899099</v>
      </c>
      <c r="BK4" s="18">
        <f t="shared" ref="BK4:BK63" si="21">Y4*4</f>
        <v>6.1612547121237426</v>
      </c>
      <c r="BL4" s="18">
        <f t="shared" ref="BL4:BL63" si="22">Z4*4</f>
        <v>6.7859767229880852</v>
      </c>
      <c r="BM4" s="18">
        <f t="shared" ref="BM4:BM63" si="23">AA4*4</f>
        <v>3.0688113418801066</v>
      </c>
      <c r="BN4" s="18">
        <f t="shared" ref="BN4:BN63" si="24">AB4*4</f>
        <v>4.7325344762890076</v>
      </c>
      <c r="BO4" s="18">
        <f t="shared" ref="BO4:BO63" si="25">AC4*4</f>
        <v>5.8748417943244924</v>
      </c>
      <c r="BP4" s="18">
        <f t="shared" ref="BP4:BP63" si="26">AD4*4</f>
        <v>2.7739307901747168</v>
      </c>
      <c r="BQ4" s="18">
        <f t="shared" ref="BQ4:BQ63" si="27">AE4*4</f>
        <v>3.4720306046046367</v>
      </c>
      <c r="BR4" s="18">
        <f t="shared" ref="BR4:BR63" si="28">AF4*4</f>
        <v>4.3971811958149587</v>
      </c>
      <c r="BS4" s="18">
        <f t="shared" ref="BS4:BS63" si="29">AG4*4</f>
        <v>5.0927818181952134</v>
      </c>
      <c r="BT4" s="18">
        <f t="shared" ref="BT4:BT63" si="30">AH4*4</f>
        <v>4.4791486022936589</v>
      </c>
      <c r="BU4" s="18">
        <f t="shared" ref="BU4:BU63" si="31">AI4*4</f>
        <v>3.2431142803315716</v>
      </c>
      <c r="BV4" s="18">
        <f t="shared" ref="BV4:BV63" si="32">AJ4*4</f>
        <v>8.7858874188071034</v>
      </c>
      <c r="BW4" s="18">
        <f t="shared" ref="BW4:BW63" si="33">AK4*4</f>
        <v>5.0490475750032182</v>
      </c>
      <c r="BX4" s="18">
        <f t="shared" ref="BX4:BX63" si="34">AL4*4</f>
        <v>5.0340188146075882</v>
      </c>
    </row>
    <row r="5" spans="1:76" x14ac:dyDescent="0.25">
      <c r="A5" s="4">
        <v>200003</v>
      </c>
      <c r="B5" s="19">
        <v>83.139879868040694</v>
      </c>
      <c r="C5" s="19">
        <v>84.270230615588162</v>
      </c>
      <c r="D5" s="19">
        <v>89.871010604035419</v>
      </c>
      <c r="E5" s="19">
        <v>83.838990911304776</v>
      </c>
      <c r="F5" s="19">
        <v>87.486648435157704</v>
      </c>
      <c r="G5" s="19">
        <v>88.886710207829211</v>
      </c>
      <c r="H5" s="19">
        <v>89.162212659858625</v>
      </c>
      <c r="I5" s="19">
        <v>76.933278338841106</v>
      </c>
      <c r="J5" s="19">
        <v>80.782717903223528</v>
      </c>
      <c r="K5" s="19">
        <v>85.225744096784254</v>
      </c>
      <c r="L5" s="19">
        <v>80.893989657292337</v>
      </c>
      <c r="M5" s="19">
        <v>80.260983026979147</v>
      </c>
      <c r="N5" s="19">
        <v>75.731087534488069</v>
      </c>
      <c r="O5" s="19">
        <v>76.382168025254046</v>
      </c>
      <c r="P5" s="19">
        <v>80.537729464027805</v>
      </c>
      <c r="Q5" s="19">
        <v>83.945402140544317</v>
      </c>
      <c r="R5" s="19">
        <v>83.063785590767552</v>
      </c>
      <c r="S5" s="19">
        <v>81.66522587620419</v>
      </c>
      <c r="U5" s="9">
        <f t="shared" si="0"/>
        <v>1.1163436217423328</v>
      </c>
      <c r="V5" s="9">
        <f t="shared" si="1"/>
        <v>0.56513371812629831</v>
      </c>
      <c r="W5" s="9">
        <f t="shared" si="2"/>
        <v>0.87192171384169459</v>
      </c>
      <c r="X5" s="9">
        <f t="shared" si="3"/>
        <v>1.298465764091894</v>
      </c>
      <c r="Y5" s="9">
        <f t="shared" si="4"/>
        <v>1.5683542322779243</v>
      </c>
      <c r="Z5" s="9">
        <f t="shared" si="5"/>
        <v>1.5514331033015472</v>
      </c>
      <c r="AA5" s="9">
        <f t="shared" si="6"/>
        <v>0.63594807704270284</v>
      </c>
      <c r="AB5" s="9">
        <f t="shared" si="7"/>
        <v>0.89669290999141449</v>
      </c>
      <c r="AC5" s="9">
        <f t="shared" si="8"/>
        <v>0.39327643373781029</v>
      </c>
      <c r="AD5" s="9">
        <f t="shared" si="9"/>
        <v>1.7964105654113327</v>
      </c>
      <c r="AE5" s="9">
        <f t="shared" si="10"/>
        <v>0.69457944092270463</v>
      </c>
      <c r="AF5" s="9">
        <f t="shared" si="11"/>
        <v>0.93137268513325822</v>
      </c>
      <c r="AG5" s="9">
        <f t="shared" si="12"/>
        <v>1.1699776548333318</v>
      </c>
      <c r="AH5" s="9">
        <f t="shared" si="13"/>
        <v>1.5057620411650374</v>
      </c>
      <c r="AI5" s="9">
        <f t="shared" si="14"/>
        <v>1.4565659928893693</v>
      </c>
      <c r="AJ5" s="9">
        <f t="shared" si="15"/>
        <v>1.9838028533577967</v>
      </c>
      <c r="AK5" s="9">
        <f t="shared" si="16"/>
        <v>1.7165977393599707</v>
      </c>
      <c r="AL5" s="9">
        <f t="shared" si="17"/>
        <v>1.0796866506374903</v>
      </c>
      <c r="AM5" s="9"/>
      <c r="BG5" s="18">
        <f t="shared" ref="BG5:BG63" si="35">U5*4</f>
        <v>4.4653744869693313</v>
      </c>
      <c r="BH5" s="18">
        <f t="shared" si="18"/>
        <v>2.2605348725051932</v>
      </c>
      <c r="BI5" s="18">
        <f t="shared" si="19"/>
        <v>3.4876868553667784</v>
      </c>
      <c r="BJ5" s="18">
        <f t="shared" si="20"/>
        <v>5.1938630563675758</v>
      </c>
      <c r="BK5" s="18">
        <f t="shared" si="21"/>
        <v>6.273416929111697</v>
      </c>
      <c r="BL5" s="18">
        <f t="shared" si="22"/>
        <v>6.2057324132061886</v>
      </c>
      <c r="BM5" s="18">
        <f t="shared" si="23"/>
        <v>2.5437923081708114</v>
      </c>
      <c r="BN5" s="18">
        <f t="shared" si="24"/>
        <v>3.586771639965658</v>
      </c>
      <c r="BO5" s="18">
        <f t="shared" si="25"/>
        <v>1.5731057349512412</v>
      </c>
      <c r="BP5" s="18">
        <f t="shared" si="26"/>
        <v>7.1856422616453308</v>
      </c>
      <c r="BQ5" s="18">
        <f t="shared" si="27"/>
        <v>2.7783177636908185</v>
      </c>
      <c r="BR5" s="18">
        <f t="shared" si="28"/>
        <v>3.7254907405330329</v>
      </c>
      <c r="BS5" s="18">
        <f t="shared" si="29"/>
        <v>4.6799106193333273</v>
      </c>
      <c r="BT5" s="18">
        <f t="shared" si="30"/>
        <v>6.0230481646601497</v>
      </c>
      <c r="BU5" s="18">
        <f t="shared" si="31"/>
        <v>5.8262639715574771</v>
      </c>
      <c r="BV5" s="18">
        <f t="shared" si="32"/>
        <v>7.9352114134311869</v>
      </c>
      <c r="BW5" s="18">
        <f t="shared" si="33"/>
        <v>6.8663909574398829</v>
      </c>
      <c r="BX5" s="18">
        <f t="shared" si="34"/>
        <v>4.318746602549961</v>
      </c>
    </row>
    <row r="6" spans="1:76" x14ac:dyDescent="0.25">
      <c r="A6" s="4">
        <v>200004</v>
      </c>
      <c r="B6" s="19">
        <v>83.884713150926174</v>
      </c>
      <c r="C6" s="19">
        <v>84.960960068843804</v>
      </c>
      <c r="D6" s="19">
        <v>90.720783712093194</v>
      </c>
      <c r="E6" s="19">
        <v>84.668055831251365</v>
      </c>
      <c r="F6" s="19">
        <v>88.442579031789052</v>
      </c>
      <c r="G6" s="19">
        <v>90.03265498335918</v>
      </c>
      <c r="H6" s="19">
        <v>89.689342123087613</v>
      </c>
      <c r="I6" s="19">
        <v>77.7817257831814</v>
      </c>
      <c r="J6" s="19">
        <v>81.84987957300649</v>
      </c>
      <c r="K6" s="19">
        <v>85.283302963603262</v>
      </c>
      <c r="L6" s="19">
        <v>81.651075905745586</v>
      </c>
      <c r="M6" s="19">
        <v>81.145716243112474</v>
      </c>
      <c r="N6" s="19">
        <v>76.731974188780015</v>
      </c>
      <c r="O6" s="19">
        <v>77.231606820518977</v>
      </c>
      <c r="P6" s="19">
        <v>81.549346454348964</v>
      </c>
      <c r="Q6" s="19">
        <v>85.088327128996127</v>
      </c>
      <c r="R6" s="19">
        <v>83.396873307221838</v>
      </c>
      <c r="S6" s="19">
        <v>82.497064252516594</v>
      </c>
      <c r="U6" s="9">
        <f t="shared" si="0"/>
        <v>0.89587967178648142</v>
      </c>
      <c r="V6" s="9">
        <f t="shared" si="1"/>
        <v>0.81966009610976442</v>
      </c>
      <c r="W6" s="9">
        <f t="shared" si="2"/>
        <v>0.94554751565196771</v>
      </c>
      <c r="X6" s="9">
        <f t="shared" si="3"/>
        <v>0.98887750309837319</v>
      </c>
      <c r="Y6" s="9">
        <f t="shared" si="4"/>
        <v>1.0926588384967628</v>
      </c>
      <c r="Z6" s="9">
        <f t="shared" si="5"/>
        <v>1.2892194714492211</v>
      </c>
      <c r="AA6" s="9">
        <f t="shared" si="6"/>
        <v>0.59120276124136062</v>
      </c>
      <c r="AB6" s="9">
        <f t="shared" si="7"/>
        <v>1.102835421367887</v>
      </c>
      <c r="AC6" s="9">
        <f t="shared" si="8"/>
        <v>1.3210271918077998</v>
      </c>
      <c r="AD6" s="9">
        <f t="shared" si="9"/>
        <v>6.753694840568869E-2</v>
      </c>
      <c r="AE6" s="9">
        <f t="shared" si="10"/>
        <v>0.93589925736219381</v>
      </c>
      <c r="AF6" s="9">
        <f t="shared" si="11"/>
        <v>1.102320433623305</v>
      </c>
      <c r="AG6" s="9">
        <f t="shared" si="12"/>
        <v>1.3216324852540096</v>
      </c>
      <c r="AH6" s="9">
        <f t="shared" si="13"/>
        <v>1.1120904488912675</v>
      </c>
      <c r="AI6" s="9">
        <f t="shared" si="14"/>
        <v>1.2560783586194724</v>
      </c>
      <c r="AJ6" s="9">
        <f t="shared" si="15"/>
        <v>1.3615099330136937</v>
      </c>
      <c r="AK6" s="9">
        <f t="shared" si="16"/>
        <v>0.4010023310222266</v>
      </c>
      <c r="AL6" s="9">
        <f t="shared" si="17"/>
        <v>1.0185955740493302</v>
      </c>
      <c r="AM6" s="9"/>
      <c r="BG6" s="18">
        <f t="shared" si="35"/>
        <v>3.5835186871459257</v>
      </c>
      <c r="BH6" s="18">
        <f t="shared" si="18"/>
        <v>3.2786403844390577</v>
      </c>
      <c r="BI6" s="18">
        <f t="shared" si="19"/>
        <v>3.7821900626078708</v>
      </c>
      <c r="BJ6" s="18">
        <f t="shared" si="20"/>
        <v>3.9555100123934928</v>
      </c>
      <c r="BK6" s="18">
        <f t="shared" si="21"/>
        <v>4.3706353539870513</v>
      </c>
      <c r="BL6" s="18">
        <f t="shared" si="22"/>
        <v>5.1568778857968844</v>
      </c>
      <c r="BM6" s="18">
        <f t="shared" si="23"/>
        <v>2.3648110449654425</v>
      </c>
      <c r="BN6" s="18">
        <f t="shared" si="24"/>
        <v>4.4113416854715481</v>
      </c>
      <c r="BO6" s="18">
        <f t="shared" si="25"/>
        <v>5.2841087672311993</v>
      </c>
      <c r="BP6" s="18">
        <f t="shared" si="26"/>
        <v>0.27014779362275476</v>
      </c>
      <c r="BQ6" s="18">
        <f t="shared" si="27"/>
        <v>3.7435970294487753</v>
      </c>
      <c r="BR6" s="18">
        <f t="shared" si="28"/>
        <v>4.40928173449322</v>
      </c>
      <c r="BS6" s="18">
        <f t="shared" si="29"/>
        <v>5.2865299410160382</v>
      </c>
      <c r="BT6" s="18">
        <f t="shared" si="30"/>
        <v>4.4483617955650701</v>
      </c>
      <c r="BU6" s="18">
        <f t="shared" si="31"/>
        <v>5.0243134344778895</v>
      </c>
      <c r="BV6" s="18">
        <f t="shared" si="32"/>
        <v>5.4460397320547749</v>
      </c>
      <c r="BW6" s="18">
        <f t="shared" si="33"/>
        <v>1.6040093240889064</v>
      </c>
      <c r="BX6" s="18">
        <f t="shared" si="34"/>
        <v>4.0743822961973208</v>
      </c>
    </row>
    <row r="7" spans="1:76" x14ac:dyDescent="0.25">
      <c r="A7" s="4">
        <v>200101</v>
      </c>
      <c r="B7" s="19">
        <v>84.601773214710093</v>
      </c>
      <c r="C7" s="19">
        <v>85.835959123321416</v>
      </c>
      <c r="D7" s="19">
        <v>91.862541025398471</v>
      </c>
      <c r="E7" s="19">
        <v>84.748863676558642</v>
      </c>
      <c r="F7" s="19">
        <v>89.657471690483334</v>
      </c>
      <c r="G7" s="19">
        <v>90.755701386347539</v>
      </c>
      <c r="H7" s="19">
        <v>89.991430933150951</v>
      </c>
      <c r="I7" s="19">
        <v>78.664206177291533</v>
      </c>
      <c r="J7" s="19">
        <v>83.237478704761259</v>
      </c>
      <c r="K7" s="19">
        <v>86.955775926886346</v>
      </c>
      <c r="L7" s="19">
        <v>82.026726827403436</v>
      </c>
      <c r="M7" s="19">
        <v>81.522696430991729</v>
      </c>
      <c r="N7" s="19">
        <v>77.517184752461503</v>
      </c>
      <c r="O7" s="19">
        <v>77.943583698887238</v>
      </c>
      <c r="P7" s="19">
        <v>82.056713351947693</v>
      </c>
      <c r="Q7" s="19">
        <v>85.282158054316852</v>
      </c>
      <c r="R7" s="19">
        <v>83.653012567282147</v>
      </c>
      <c r="S7" s="19">
        <v>83.377185165628021</v>
      </c>
      <c r="U7" s="9">
        <f t="shared" si="0"/>
        <v>0.85481613615794316</v>
      </c>
      <c r="V7" s="9">
        <f t="shared" si="1"/>
        <v>1.0298836710044279</v>
      </c>
      <c r="W7" s="9">
        <f t="shared" si="2"/>
        <v>1.2585399580857803</v>
      </c>
      <c r="X7" s="9">
        <f t="shared" si="3"/>
        <v>9.5440771036869876E-2</v>
      </c>
      <c r="Y7" s="9">
        <f t="shared" si="4"/>
        <v>1.3736513249547055</v>
      </c>
      <c r="Z7" s="9">
        <f t="shared" si="5"/>
        <v>0.80309350326501772</v>
      </c>
      <c r="AA7" s="9">
        <f t="shared" si="6"/>
        <v>0.33681684234985187</v>
      </c>
      <c r="AB7" s="9">
        <f t="shared" si="7"/>
        <v>1.1345600592227445</v>
      </c>
      <c r="AC7" s="9">
        <f t="shared" si="8"/>
        <v>1.6952977072093312</v>
      </c>
      <c r="AD7" s="9">
        <f t="shared" si="9"/>
        <v>1.9610790215252916</v>
      </c>
      <c r="AE7" s="9">
        <f t="shared" si="10"/>
        <v>0.46006855083144949</v>
      </c>
      <c r="AF7" s="9">
        <f t="shared" si="11"/>
        <v>0.46457189033839441</v>
      </c>
      <c r="AG7" s="9">
        <f t="shared" si="12"/>
        <v>1.0233159930821856</v>
      </c>
      <c r="AH7" s="9">
        <f t="shared" si="13"/>
        <v>0.92187241426020528</v>
      </c>
      <c r="AI7" s="9">
        <f t="shared" si="14"/>
        <v>0.62215936688438944</v>
      </c>
      <c r="AJ7" s="9">
        <f t="shared" si="15"/>
        <v>0.22779966637125337</v>
      </c>
      <c r="AK7" s="9">
        <f t="shared" si="16"/>
        <v>0.30713292945254711</v>
      </c>
      <c r="AL7" s="9">
        <f t="shared" si="17"/>
        <v>1.0668511917193202</v>
      </c>
      <c r="AM7" s="9"/>
      <c r="AN7" s="9">
        <f>(B7/B3-1)*100</f>
        <v>4.2537861945623145</v>
      </c>
      <c r="AO7" s="9">
        <f t="shared" ref="AO7:BE7" si="36">(C7/C3-1)*100</f>
        <v>3.6035693959287851</v>
      </c>
      <c r="AP7" s="9">
        <f t="shared" si="36"/>
        <v>4.237187730494596</v>
      </c>
      <c r="AQ7" s="9">
        <f t="shared" si="36"/>
        <v>3.4843552354654195</v>
      </c>
      <c r="AR7" s="9">
        <f t="shared" si="36"/>
        <v>5.6918803803577278</v>
      </c>
      <c r="AS7" s="9">
        <f t="shared" si="36"/>
        <v>5.4457603727678494</v>
      </c>
      <c r="AT7" s="9">
        <f t="shared" si="36"/>
        <v>2.3511356296604946</v>
      </c>
      <c r="AU7" s="9">
        <f t="shared" si="36"/>
        <v>4.3873762890838996</v>
      </c>
      <c r="AV7" s="9">
        <f t="shared" si="36"/>
        <v>4.9632393086932458</v>
      </c>
      <c r="AW7" s="9">
        <f t="shared" si="36"/>
        <v>4.583087717937584</v>
      </c>
      <c r="AX7" s="9">
        <f t="shared" si="36"/>
        <v>2.9908545979547618</v>
      </c>
      <c r="AY7" s="9">
        <f t="shared" si="36"/>
        <v>3.6450032389423237</v>
      </c>
      <c r="AZ7" s="9">
        <f t="shared" si="36"/>
        <v>4.8745150642017121</v>
      </c>
      <c r="BA7" s="9">
        <f t="shared" si="36"/>
        <v>4.74064198989812</v>
      </c>
      <c r="BB7" s="9">
        <f t="shared" si="36"/>
        <v>4.2081926660129998</v>
      </c>
      <c r="BC7" s="9">
        <f t="shared" si="36"/>
        <v>5.8835205249080147</v>
      </c>
      <c r="BD7" s="9">
        <f t="shared" si="36"/>
        <v>3.7311792116099696</v>
      </c>
      <c r="BE7" s="9">
        <f t="shared" si="36"/>
        <v>4.4973935963875888</v>
      </c>
      <c r="BG7" s="18">
        <f t="shared" si="35"/>
        <v>3.4192645446317727</v>
      </c>
      <c r="BH7" s="18">
        <f t="shared" si="18"/>
        <v>4.1195346840177116</v>
      </c>
      <c r="BI7" s="18">
        <f t="shared" si="19"/>
        <v>5.0341598323431214</v>
      </c>
      <c r="BJ7" s="18">
        <f t="shared" si="20"/>
        <v>0.3817630841474795</v>
      </c>
      <c r="BK7" s="18">
        <f t="shared" si="21"/>
        <v>5.4946052998188222</v>
      </c>
      <c r="BL7" s="18">
        <f t="shared" si="22"/>
        <v>3.2123740130600709</v>
      </c>
      <c r="BM7" s="18">
        <f t="shared" si="23"/>
        <v>1.3472673693994075</v>
      </c>
      <c r="BN7" s="18">
        <f t="shared" si="24"/>
        <v>4.538240236890978</v>
      </c>
      <c r="BO7" s="18">
        <f t="shared" si="25"/>
        <v>6.7811908288373246</v>
      </c>
      <c r="BP7" s="18">
        <f t="shared" si="26"/>
        <v>7.8443160861011663</v>
      </c>
      <c r="BQ7" s="18">
        <f t="shared" si="27"/>
        <v>1.8402742033257979</v>
      </c>
      <c r="BR7" s="18">
        <f t="shared" si="28"/>
        <v>1.8582875613535776</v>
      </c>
      <c r="BS7" s="18">
        <f t="shared" si="29"/>
        <v>4.0932639723287423</v>
      </c>
      <c r="BT7" s="18">
        <f t="shared" si="30"/>
        <v>3.6874896570408211</v>
      </c>
      <c r="BU7" s="18">
        <f t="shared" si="31"/>
        <v>2.4886374675375578</v>
      </c>
      <c r="BV7" s="18">
        <f t="shared" si="32"/>
        <v>0.91119866548501349</v>
      </c>
      <c r="BW7" s="18">
        <f t="shared" si="33"/>
        <v>1.2285317178101884</v>
      </c>
      <c r="BX7" s="18">
        <f t="shared" si="34"/>
        <v>4.2674047668772808</v>
      </c>
    </row>
    <row r="8" spans="1:76" x14ac:dyDescent="0.25">
      <c r="A8" s="4">
        <v>200102</v>
      </c>
      <c r="B8" s="19">
        <v>85.362092723337526</v>
      </c>
      <c r="C8" s="19">
        <v>85.763269118009148</v>
      </c>
      <c r="D8" s="19">
        <v>93.158397901531302</v>
      </c>
      <c r="E8" s="19">
        <v>84.974301531457172</v>
      </c>
      <c r="F8" s="19">
        <v>90.533108992884124</v>
      </c>
      <c r="G8" s="19">
        <v>91.612168967054544</v>
      </c>
      <c r="H8" s="19">
        <v>90.648196696717193</v>
      </c>
      <c r="I8" s="19">
        <v>79.493474173922934</v>
      </c>
      <c r="J8" s="19">
        <v>83.756248581280204</v>
      </c>
      <c r="K8" s="19">
        <v>88.208647177433747</v>
      </c>
      <c r="L8" s="19">
        <v>82.588095896380651</v>
      </c>
      <c r="M8" s="19">
        <v>82.296838177037159</v>
      </c>
      <c r="N8" s="19">
        <v>77.966609135965513</v>
      </c>
      <c r="O8" s="19">
        <v>78.805906478693572</v>
      </c>
      <c r="P8" s="19">
        <v>81.898388784244915</v>
      </c>
      <c r="Q8" s="19">
        <v>85.502296721705875</v>
      </c>
      <c r="R8" s="19">
        <v>84.339957888320413</v>
      </c>
      <c r="S8" s="19">
        <v>83.99876341543019</v>
      </c>
      <c r="U8" s="9">
        <f t="shared" si="0"/>
        <v>0.89870398661482387</v>
      </c>
      <c r="V8" s="9">
        <f t="shared" si="1"/>
        <v>-8.4684794175637901E-2</v>
      </c>
      <c r="W8" s="9">
        <f t="shared" si="2"/>
        <v>1.4106477587796595</v>
      </c>
      <c r="X8" s="9">
        <f t="shared" si="3"/>
        <v>0.26600693521852126</v>
      </c>
      <c r="Y8" s="9">
        <f t="shared" si="4"/>
        <v>0.976647328873681</v>
      </c>
      <c r="Z8" s="9">
        <f t="shared" si="5"/>
        <v>0.94370664060103859</v>
      </c>
      <c r="AA8" s="9">
        <f t="shared" si="6"/>
        <v>0.72980922378500512</v>
      </c>
      <c r="AB8" s="9">
        <f t="shared" si="7"/>
        <v>1.0541872052486134</v>
      </c>
      <c r="AC8" s="9">
        <f t="shared" si="8"/>
        <v>0.62324073793609269</v>
      </c>
      <c r="AD8" s="9">
        <f t="shared" si="9"/>
        <v>1.4408142957643477</v>
      </c>
      <c r="AE8" s="9">
        <f t="shared" si="10"/>
        <v>0.68437336303619478</v>
      </c>
      <c r="AF8" s="9">
        <f t="shared" si="11"/>
        <v>0.94960272407174084</v>
      </c>
      <c r="AG8" s="9">
        <f t="shared" si="12"/>
        <v>0.57977387199905639</v>
      </c>
      <c r="AH8" s="9">
        <f t="shared" si="13"/>
        <v>1.1063422271391454</v>
      </c>
      <c r="AI8" s="9">
        <f t="shared" si="14"/>
        <v>-0.19294529507136726</v>
      </c>
      <c r="AJ8" s="9">
        <f t="shared" si="15"/>
        <v>0.25812980394892548</v>
      </c>
      <c r="AK8" s="9">
        <f t="shared" si="16"/>
        <v>0.82118419881860305</v>
      </c>
      <c r="AL8" s="9">
        <f t="shared" si="17"/>
        <v>0.74550160042872182</v>
      </c>
      <c r="AM8" s="9"/>
      <c r="AN8" s="9">
        <f t="shared" ref="AN8:BE8" si="37">(B8/B4-1)*100</f>
        <v>3.8190422428311832</v>
      </c>
      <c r="AO8" s="9">
        <f t="shared" si="37"/>
        <v>2.3468734326786311</v>
      </c>
      <c r="AP8" s="9">
        <f t="shared" si="37"/>
        <v>4.5617108003037199</v>
      </c>
      <c r="AQ8" s="9">
        <f t="shared" si="37"/>
        <v>2.670204888537997</v>
      </c>
      <c r="AR8" s="9">
        <f t="shared" si="37"/>
        <v>5.1051680274841083</v>
      </c>
      <c r="AS8" s="9">
        <f t="shared" si="37"/>
        <v>4.6652196549260116</v>
      </c>
      <c r="AT8" s="9">
        <f t="shared" si="37"/>
        <v>2.3131542377635039</v>
      </c>
      <c r="AU8" s="9">
        <f t="shared" si="37"/>
        <v>4.2543464318390178</v>
      </c>
      <c r="AV8" s="9">
        <f t="shared" si="37"/>
        <v>4.0886520672237969</v>
      </c>
      <c r="AW8" s="9">
        <f t="shared" si="37"/>
        <v>5.3592873685730291</v>
      </c>
      <c r="AX8" s="9">
        <f t="shared" si="37"/>
        <v>2.8033555811023847</v>
      </c>
      <c r="AY8" s="9">
        <f t="shared" si="37"/>
        <v>3.4915413640339787</v>
      </c>
      <c r="AZ8" s="9">
        <f t="shared" si="37"/>
        <v>4.1564351035709324</v>
      </c>
      <c r="BA8" s="9">
        <f t="shared" si="37"/>
        <v>4.726715636296186</v>
      </c>
      <c r="BB8" s="9">
        <f t="shared" si="37"/>
        <v>3.1706424019729562</v>
      </c>
      <c r="BC8" s="9">
        <f t="shared" si="37"/>
        <v>3.8752468869787116</v>
      </c>
      <c r="BD8" s="9">
        <f t="shared" si="37"/>
        <v>3.2793474179723336</v>
      </c>
      <c r="BE8" s="9">
        <f t="shared" si="37"/>
        <v>3.9679814018210857</v>
      </c>
      <c r="BG8" s="18">
        <f t="shared" si="35"/>
        <v>3.5948159464592955</v>
      </c>
      <c r="BH8" s="18">
        <f t="shared" si="18"/>
        <v>-0.3387391767025516</v>
      </c>
      <c r="BI8" s="18">
        <f t="shared" si="19"/>
        <v>5.6425910351186381</v>
      </c>
      <c r="BJ8" s="18">
        <f t="shared" si="20"/>
        <v>1.064027740874085</v>
      </c>
      <c r="BK8" s="18">
        <f t="shared" si="21"/>
        <v>3.906589315494724</v>
      </c>
      <c r="BL8" s="18">
        <f t="shared" si="22"/>
        <v>3.7748265624041544</v>
      </c>
      <c r="BM8" s="18">
        <f t="shared" si="23"/>
        <v>2.9192368951400205</v>
      </c>
      <c r="BN8" s="18">
        <f t="shared" si="24"/>
        <v>4.2167488209944537</v>
      </c>
      <c r="BO8" s="18">
        <f t="shared" si="25"/>
        <v>2.4929629517443708</v>
      </c>
      <c r="BP8" s="18">
        <f t="shared" si="26"/>
        <v>5.7632571830573909</v>
      </c>
      <c r="BQ8" s="18">
        <f t="shared" si="27"/>
        <v>2.7374934521447791</v>
      </c>
      <c r="BR8" s="18">
        <f t="shared" si="28"/>
        <v>3.7984108962869634</v>
      </c>
      <c r="BS8" s="18">
        <f t="shared" si="29"/>
        <v>2.3190954879962256</v>
      </c>
      <c r="BT8" s="18">
        <f t="shared" si="30"/>
        <v>4.4253689085565817</v>
      </c>
      <c r="BU8" s="18">
        <f t="shared" si="31"/>
        <v>-0.77178118028546905</v>
      </c>
      <c r="BV8" s="18">
        <f t="shared" si="32"/>
        <v>1.0325192157957019</v>
      </c>
      <c r="BW8" s="18">
        <f t="shared" si="33"/>
        <v>3.2847367952744122</v>
      </c>
      <c r="BX8" s="18">
        <f t="shared" si="34"/>
        <v>2.9820064017148873</v>
      </c>
    </row>
    <row r="9" spans="1:76" x14ac:dyDescent="0.25">
      <c r="A9" s="4">
        <v>200103</v>
      </c>
      <c r="B9" s="19">
        <v>85.981947148648572</v>
      </c>
      <c r="C9" s="19">
        <v>86.197011142775679</v>
      </c>
      <c r="D9" s="19">
        <v>93.112904519303257</v>
      </c>
      <c r="E9" s="19">
        <v>85.289907959146504</v>
      </c>
      <c r="F9" s="19">
        <v>91.010504347550622</v>
      </c>
      <c r="G9" s="19">
        <v>92.428253990107677</v>
      </c>
      <c r="H9" s="19">
        <v>91.058530909502124</v>
      </c>
      <c r="I9" s="19">
        <v>80.326435847689453</v>
      </c>
      <c r="J9" s="19">
        <v>84.467153417217901</v>
      </c>
      <c r="K9" s="19">
        <v>89.474314576580426</v>
      </c>
      <c r="L9" s="19">
        <v>83.286552452559846</v>
      </c>
      <c r="M9" s="19">
        <v>83.130365916474275</v>
      </c>
      <c r="N9" s="19">
        <v>79.259032713058787</v>
      </c>
      <c r="O9" s="19">
        <v>79.609556531880457</v>
      </c>
      <c r="P9" s="19">
        <v>82.490657289610525</v>
      </c>
      <c r="Q9" s="19">
        <v>85.839742920323147</v>
      </c>
      <c r="R9" s="19">
        <v>84.120259296653188</v>
      </c>
      <c r="S9" s="19">
        <v>84.781722410305534</v>
      </c>
      <c r="U9" s="9">
        <f t="shared" si="0"/>
        <v>0.72614717556189756</v>
      </c>
      <c r="V9" s="9">
        <f t="shared" si="1"/>
        <v>0.50574334353987727</v>
      </c>
      <c r="W9" s="9">
        <f t="shared" si="2"/>
        <v>-4.8834440321887662E-2</v>
      </c>
      <c r="X9" s="9">
        <f t="shared" si="3"/>
        <v>0.37141397104922813</v>
      </c>
      <c r="Y9" s="9">
        <f t="shared" si="4"/>
        <v>0.52731576323532536</v>
      </c>
      <c r="Z9" s="9">
        <f t="shared" si="5"/>
        <v>0.89080417181981453</v>
      </c>
      <c r="AA9" s="9">
        <f t="shared" si="6"/>
        <v>0.45266671344581511</v>
      </c>
      <c r="AB9" s="9">
        <f t="shared" si="7"/>
        <v>1.0478365456063621</v>
      </c>
      <c r="AC9" s="9">
        <f t="shared" si="8"/>
        <v>0.84877826786595723</v>
      </c>
      <c r="AD9" s="9">
        <f t="shared" si="9"/>
        <v>1.4348563770633094</v>
      </c>
      <c r="AE9" s="9">
        <f t="shared" si="10"/>
        <v>0.84571093279051102</v>
      </c>
      <c r="AF9" s="9">
        <f t="shared" si="11"/>
        <v>1.012830818170718</v>
      </c>
      <c r="AG9" s="9">
        <f t="shared" si="12"/>
        <v>1.6576629295746548</v>
      </c>
      <c r="AH9" s="9">
        <f t="shared" si="13"/>
        <v>1.0197840353554755</v>
      </c>
      <c r="AI9" s="9">
        <f t="shared" si="14"/>
        <v>0.72317479520371819</v>
      </c>
      <c r="AJ9" s="9">
        <f t="shared" si="15"/>
        <v>0.39466331496988971</v>
      </c>
      <c r="AK9" s="9">
        <f t="shared" si="16"/>
        <v>-0.26049170187888437</v>
      </c>
      <c r="AL9" s="9">
        <f t="shared" si="17"/>
        <v>0.9321077633049013</v>
      </c>
      <c r="AM9" s="9"/>
      <c r="AN9" s="9">
        <f t="shared" ref="AN9:BE9" si="38">(B9/B5-1)*100</f>
        <v>3.4184163906885612</v>
      </c>
      <c r="AO9" s="9">
        <f t="shared" si="38"/>
        <v>2.2864308227383834</v>
      </c>
      <c r="AP9" s="9">
        <f t="shared" si="38"/>
        <v>3.6072743518500872</v>
      </c>
      <c r="AQ9" s="9">
        <f t="shared" si="38"/>
        <v>1.7305993691845378</v>
      </c>
      <c r="AR9" s="9">
        <f t="shared" si="38"/>
        <v>4.0278785110903881</v>
      </c>
      <c r="AS9" s="9">
        <f t="shared" si="38"/>
        <v>3.9843344117448609</v>
      </c>
      <c r="AT9" s="9">
        <f t="shared" si="38"/>
        <v>2.1268182933926072</v>
      </c>
      <c r="AU9" s="9">
        <f t="shared" si="38"/>
        <v>4.4105198453960215</v>
      </c>
      <c r="AV9" s="9">
        <f t="shared" si="38"/>
        <v>4.5609204661921199</v>
      </c>
      <c r="AW9" s="9">
        <f t="shared" si="38"/>
        <v>4.9850787749901038</v>
      </c>
      <c r="AX9" s="9">
        <f t="shared" si="38"/>
        <v>2.9576521140861178</v>
      </c>
      <c r="AY9" s="9">
        <f t="shared" si="38"/>
        <v>3.5750657184582479</v>
      </c>
      <c r="AZ9" s="9">
        <f t="shared" si="38"/>
        <v>4.6585164605804419</v>
      </c>
      <c r="BA9" s="9">
        <f t="shared" si="38"/>
        <v>4.2253167068514674</v>
      </c>
      <c r="BB9" s="9">
        <f t="shared" si="38"/>
        <v>2.4248607932944033</v>
      </c>
      <c r="BC9" s="9">
        <f t="shared" si="38"/>
        <v>2.2566343497971042</v>
      </c>
      <c r="BD9" s="9">
        <f t="shared" si="38"/>
        <v>1.2718824435604237</v>
      </c>
      <c r="BE9" s="9">
        <f t="shared" si="38"/>
        <v>3.8161855314349014</v>
      </c>
      <c r="BG9" s="18">
        <f t="shared" si="35"/>
        <v>2.9045887022475902</v>
      </c>
      <c r="BH9" s="18">
        <f t="shared" si="18"/>
        <v>2.0229733741595091</v>
      </c>
      <c r="BI9" s="18">
        <f t="shared" si="19"/>
        <v>-0.19533776128755065</v>
      </c>
      <c r="BJ9" s="18">
        <f t="shared" si="20"/>
        <v>1.4856558841969125</v>
      </c>
      <c r="BK9" s="18">
        <f t="shared" si="21"/>
        <v>2.1092630529413015</v>
      </c>
      <c r="BL9" s="18">
        <f t="shared" si="22"/>
        <v>3.5632166872792581</v>
      </c>
      <c r="BM9" s="18">
        <f t="shared" si="23"/>
        <v>1.8106668537832604</v>
      </c>
      <c r="BN9" s="18">
        <f t="shared" si="24"/>
        <v>4.1913461824254483</v>
      </c>
      <c r="BO9" s="18">
        <f t="shared" si="25"/>
        <v>3.3951130714638289</v>
      </c>
      <c r="BP9" s="18">
        <f t="shared" si="26"/>
        <v>5.7394255082532375</v>
      </c>
      <c r="BQ9" s="18">
        <f t="shared" si="27"/>
        <v>3.3828437311620441</v>
      </c>
      <c r="BR9" s="18">
        <f t="shared" si="28"/>
        <v>4.0513232726828718</v>
      </c>
      <c r="BS9" s="18">
        <f t="shared" si="29"/>
        <v>6.6306517182986191</v>
      </c>
      <c r="BT9" s="18">
        <f t="shared" si="30"/>
        <v>4.0791361414219018</v>
      </c>
      <c r="BU9" s="18">
        <f t="shared" si="31"/>
        <v>2.8926991808148728</v>
      </c>
      <c r="BV9" s="18">
        <f t="shared" si="32"/>
        <v>1.5786532598795588</v>
      </c>
      <c r="BW9" s="18">
        <f t="shared" si="33"/>
        <v>-1.0419668075155375</v>
      </c>
      <c r="BX9" s="18">
        <f t="shared" si="34"/>
        <v>3.7284310532196052</v>
      </c>
    </row>
    <row r="10" spans="1:76" x14ac:dyDescent="0.25">
      <c r="A10" s="4">
        <v>200104</v>
      </c>
      <c r="B10" s="19">
        <v>87.067152200988517</v>
      </c>
      <c r="C10" s="19">
        <v>87.834703454523321</v>
      </c>
      <c r="D10" s="19">
        <v>93.147932501684409</v>
      </c>
      <c r="E10" s="19">
        <v>86.236662175428549</v>
      </c>
      <c r="F10" s="19">
        <v>91.336424174804264</v>
      </c>
      <c r="G10" s="19">
        <v>92.81919932739693</v>
      </c>
      <c r="H10" s="19">
        <v>91.454142934568509</v>
      </c>
      <c r="I10" s="19">
        <v>81.133332388638891</v>
      </c>
      <c r="J10" s="19">
        <v>85.020425311665079</v>
      </c>
      <c r="K10" s="19">
        <v>89.637017993921688</v>
      </c>
      <c r="L10" s="19">
        <v>83.983832104909524</v>
      </c>
      <c r="M10" s="19">
        <v>83.843398271721441</v>
      </c>
      <c r="N10" s="19">
        <v>79.61740204597865</v>
      </c>
      <c r="O10" s="19">
        <v>80.173127989857704</v>
      </c>
      <c r="P10" s="19">
        <v>83.091816024170512</v>
      </c>
      <c r="Q10" s="19">
        <v>86.25212061900109</v>
      </c>
      <c r="R10" s="19">
        <v>85.316889126161129</v>
      </c>
      <c r="S10" s="19">
        <v>85.358488898846744</v>
      </c>
      <c r="U10" s="9">
        <f t="shared" si="0"/>
        <v>1.2621312825863429</v>
      </c>
      <c r="V10" s="9">
        <f t="shared" si="1"/>
        <v>1.8999409492691077</v>
      </c>
      <c r="W10" s="9">
        <f t="shared" si="2"/>
        <v>3.7618826909091574E-2</v>
      </c>
      <c r="X10" s="9">
        <f t="shared" si="3"/>
        <v>1.110042487952434</v>
      </c>
      <c r="Y10" s="9">
        <f t="shared" si="4"/>
        <v>0.35811231856162085</v>
      </c>
      <c r="Z10" s="9">
        <f t="shared" si="5"/>
        <v>0.42297167847733519</v>
      </c>
      <c r="AA10" s="9">
        <f t="shared" si="6"/>
        <v>0.43445904641219446</v>
      </c>
      <c r="AB10" s="9">
        <f t="shared" si="7"/>
        <v>1.0045217772134629</v>
      </c>
      <c r="AC10" s="9">
        <f t="shared" si="8"/>
        <v>0.65501425354579368</v>
      </c>
      <c r="AD10" s="9">
        <f t="shared" si="9"/>
        <v>0.18184371471434702</v>
      </c>
      <c r="AE10" s="9">
        <f t="shared" si="10"/>
        <v>0.837205565384469</v>
      </c>
      <c r="AF10" s="9">
        <f t="shared" si="11"/>
        <v>0.85772791613065724</v>
      </c>
      <c r="AG10" s="9">
        <f t="shared" si="12"/>
        <v>0.45214951615328847</v>
      </c>
      <c r="AH10" s="9">
        <f t="shared" si="13"/>
        <v>0.707919353566</v>
      </c>
      <c r="AI10" s="9">
        <f t="shared" si="14"/>
        <v>0.72875978239501649</v>
      </c>
      <c r="AJ10" s="9">
        <f t="shared" si="15"/>
        <v>0.4804041632099354</v>
      </c>
      <c r="AK10" s="9">
        <f t="shared" si="16"/>
        <v>1.4225227543438468</v>
      </c>
      <c r="AL10" s="9">
        <f t="shared" si="17"/>
        <v>0.68029579034725174</v>
      </c>
      <c r="AM10" s="9"/>
      <c r="AN10" s="9">
        <f t="shared" ref="AN10:BE10" si="39">(B10/B6-1)*100</f>
        <v>3.7938247989672158</v>
      </c>
      <c r="AO10" s="9">
        <f t="shared" si="39"/>
        <v>3.3824280979769084</v>
      </c>
      <c r="AP10" s="9">
        <f t="shared" si="39"/>
        <v>2.6754054476578304</v>
      </c>
      <c r="AQ10" s="9">
        <f t="shared" si="39"/>
        <v>1.8526542611342345</v>
      </c>
      <c r="AR10" s="9">
        <f t="shared" si="39"/>
        <v>3.2720044741968435</v>
      </c>
      <c r="AS10" s="9">
        <f t="shared" si="39"/>
        <v>3.0950374000997538</v>
      </c>
      <c r="AT10" s="9">
        <f t="shared" si="39"/>
        <v>1.9676817442354722</v>
      </c>
      <c r="AU10" s="9">
        <f t="shared" si="39"/>
        <v>4.3089897681110712</v>
      </c>
      <c r="AV10" s="9">
        <f t="shared" si="39"/>
        <v>3.8736107556891497</v>
      </c>
      <c r="AW10" s="9">
        <f t="shared" si="39"/>
        <v>5.1050028305968498</v>
      </c>
      <c r="AX10" s="9">
        <f t="shared" si="39"/>
        <v>2.8569815808143995</v>
      </c>
      <c r="AY10" s="9">
        <f t="shared" si="39"/>
        <v>3.3244909941107847</v>
      </c>
      <c r="AZ10" s="9">
        <f t="shared" si="39"/>
        <v>3.7603983055352508</v>
      </c>
      <c r="BA10" s="9">
        <f t="shared" si="39"/>
        <v>3.808701243487822</v>
      </c>
      <c r="BB10" s="9">
        <f t="shared" si="39"/>
        <v>1.8914554645572901</v>
      </c>
      <c r="BC10" s="9">
        <f t="shared" si="39"/>
        <v>1.3677475269206152</v>
      </c>
      <c r="BD10" s="9">
        <f t="shared" si="39"/>
        <v>2.3022635535342451</v>
      </c>
      <c r="BE10" s="9">
        <f t="shared" si="39"/>
        <v>3.4685169372470792</v>
      </c>
      <c r="BG10" s="18">
        <f t="shared" si="35"/>
        <v>5.0485251303453715</v>
      </c>
      <c r="BH10" s="18">
        <f t="shared" si="18"/>
        <v>7.5997637970764309</v>
      </c>
      <c r="BI10" s="18">
        <f t="shared" si="19"/>
        <v>0.1504753076363663</v>
      </c>
      <c r="BJ10" s="18">
        <f t="shared" si="20"/>
        <v>4.4401699518097359</v>
      </c>
      <c r="BK10" s="18">
        <f t="shared" si="21"/>
        <v>1.4324492742464834</v>
      </c>
      <c r="BL10" s="18">
        <f t="shared" si="22"/>
        <v>1.6918867139093408</v>
      </c>
      <c r="BM10" s="18">
        <f t="shared" si="23"/>
        <v>1.7378361856487778</v>
      </c>
      <c r="BN10" s="18">
        <f t="shared" si="24"/>
        <v>4.0180871088538517</v>
      </c>
      <c r="BO10" s="18">
        <f t="shared" si="25"/>
        <v>2.6200570141831747</v>
      </c>
      <c r="BP10" s="18">
        <f t="shared" si="26"/>
        <v>0.72737485885738806</v>
      </c>
      <c r="BQ10" s="18">
        <f t="shared" si="27"/>
        <v>3.348822261537876</v>
      </c>
      <c r="BR10" s="18">
        <f t="shared" si="28"/>
        <v>3.430911664522629</v>
      </c>
      <c r="BS10" s="18">
        <f t="shared" si="29"/>
        <v>1.8085980646131539</v>
      </c>
      <c r="BT10" s="18">
        <f t="shared" si="30"/>
        <v>2.831677414264</v>
      </c>
      <c r="BU10" s="18">
        <f t="shared" si="31"/>
        <v>2.9150391295800659</v>
      </c>
      <c r="BV10" s="18">
        <f t="shared" si="32"/>
        <v>1.9216166528397416</v>
      </c>
      <c r="BW10" s="18">
        <f t="shared" si="33"/>
        <v>5.6900910173753871</v>
      </c>
      <c r="BX10" s="18">
        <f t="shared" si="34"/>
        <v>2.721183161389007</v>
      </c>
    </row>
    <row r="11" spans="1:76" x14ac:dyDescent="0.25">
      <c r="A11" s="4">
        <v>200201</v>
      </c>
      <c r="B11" s="19">
        <v>87.37339628625881</v>
      </c>
      <c r="C11" s="19">
        <v>88.002235432738885</v>
      </c>
      <c r="D11" s="19">
        <v>94.344371867181579</v>
      </c>
      <c r="E11" s="19">
        <v>85.569417293825154</v>
      </c>
      <c r="F11" s="19">
        <v>91.452497468857558</v>
      </c>
      <c r="G11" s="19">
        <v>93.446187845189698</v>
      </c>
      <c r="H11" s="19">
        <v>91.979739717734589</v>
      </c>
      <c r="I11" s="19">
        <v>82.250631193801851</v>
      </c>
      <c r="J11" s="19">
        <v>85.595203881245666</v>
      </c>
      <c r="K11" s="19">
        <v>89.911828312067726</v>
      </c>
      <c r="L11" s="19">
        <v>84.406280831163102</v>
      </c>
      <c r="M11" s="19">
        <v>84.290020647079714</v>
      </c>
      <c r="N11" s="19">
        <v>79.617202870348677</v>
      </c>
      <c r="O11" s="19">
        <v>81.045681651663159</v>
      </c>
      <c r="P11" s="19">
        <v>83.490205996406047</v>
      </c>
      <c r="Q11" s="19">
        <v>87.003100352367156</v>
      </c>
      <c r="R11" s="19">
        <v>85.138558838289157</v>
      </c>
      <c r="S11" s="19">
        <v>85.726106903186263</v>
      </c>
      <c r="U11" s="9">
        <f t="shared" si="0"/>
        <v>0.35173320538077757</v>
      </c>
      <c r="V11" s="9">
        <f t="shared" si="1"/>
        <v>0.19073551981911852</v>
      </c>
      <c r="W11" s="9">
        <f t="shared" si="2"/>
        <v>1.284450801391146</v>
      </c>
      <c r="X11" s="9">
        <f t="shared" si="3"/>
        <v>-0.77373690582555055</v>
      </c>
      <c r="Y11" s="9">
        <f t="shared" si="4"/>
        <v>0.12708324756742773</v>
      </c>
      <c r="Z11" s="9">
        <f t="shared" si="5"/>
        <v>0.67549442608443311</v>
      </c>
      <c r="AA11" s="9">
        <f t="shared" si="6"/>
        <v>0.57471074169064273</v>
      </c>
      <c r="AB11" s="9">
        <f t="shared" si="7"/>
        <v>1.3771144020203074</v>
      </c>
      <c r="AC11" s="9">
        <f t="shared" si="8"/>
        <v>0.6760476291121531</v>
      </c>
      <c r="AD11" s="9">
        <f t="shared" si="9"/>
        <v>0.30658128114511296</v>
      </c>
      <c r="AE11" s="9">
        <f t="shared" si="10"/>
        <v>0.50301196750093258</v>
      </c>
      <c r="AF11" s="9">
        <f t="shared" si="11"/>
        <v>0.53268639459347344</v>
      </c>
      <c r="AG11" s="9">
        <f t="shared" si="12"/>
        <v>-2.5016594972226969E-4</v>
      </c>
      <c r="AH11" s="9">
        <f t="shared" si="13"/>
        <v>1.0883368077092337</v>
      </c>
      <c r="AI11" s="9">
        <f t="shared" si="14"/>
        <v>0.47945753420486348</v>
      </c>
      <c r="AJ11" s="9">
        <f t="shared" si="15"/>
        <v>0.87067973283039279</v>
      </c>
      <c r="AK11" s="9">
        <f t="shared" si="16"/>
        <v>-0.20902108562381727</v>
      </c>
      <c r="AL11" s="9">
        <f t="shared" si="17"/>
        <v>0.43067538926933047</v>
      </c>
      <c r="AM11" s="9"/>
      <c r="AN11" s="9">
        <f t="shared" ref="AN11:BE11" si="40">(B11/B7-1)*100</f>
        <v>3.276081536157216</v>
      </c>
      <c r="AO11" s="9">
        <f t="shared" si="40"/>
        <v>2.5237398539523115</v>
      </c>
      <c r="AP11" s="9">
        <f t="shared" si="40"/>
        <v>2.7016788498120503</v>
      </c>
      <c r="AQ11" s="9">
        <f t="shared" si="40"/>
        <v>0.96821783994429644</v>
      </c>
      <c r="AR11" s="9">
        <f t="shared" si="40"/>
        <v>2.0020927921891918</v>
      </c>
      <c r="AS11" s="9">
        <f t="shared" si="40"/>
        <v>2.9645371230053508</v>
      </c>
      <c r="AT11" s="9">
        <f t="shared" si="40"/>
        <v>2.2094423479726899</v>
      </c>
      <c r="AU11" s="9">
        <f t="shared" si="40"/>
        <v>4.559157450120721</v>
      </c>
      <c r="AV11" s="9">
        <f t="shared" si="40"/>
        <v>2.8325283432083959</v>
      </c>
      <c r="AW11" s="9">
        <f t="shared" si="40"/>
        <v>3.3994893998379849</v>
      </c>
      <c r="AX11" s="9">
        <f t="shared" si="40"/>
        <v>2.9009495999597901</v>
      </c>
      <c r="AY11" s="9">
        <f t="shared" si="40"/>
        <v>3.3945445099825777</v>
      </c>
      <c r="AZ11" s="9">
        <f t="shared" si="40"/>
        <v>2.7091000848305402</v>
      </c>
      <c r="BA11" s="9">
        <f t="shared" si="40"/>
        <v>3.9799272827382381</v>
      </c>
      <c r="BB11" s="9">
        <f t="shared" si="40"/>
        <v>1.7469535226325661</v>
      </c>
      <c r="BC11" s="9">
        <f t="shared" si="40"/>
        <v>2.0179394345933632</v>
      </c>
      <c r="BD11" s="9">
        <f t="shared" si="40"/>
        <v>1.775843123177645</v>
      </c>
      <c r="BE11" s="9">
        <f t="shared" si="40"/>
        <v>2.8172236000677309</v>
      </c>
      <c r="BG11" s="18">
        <f t="shared" si="35"/>
        <v>1.4069328215231103</v>
      </c>
      <c r="BH11" s="18">
        <f t="shared" si="18"/>
        <v>0.76294207927647406</v>
      </c>
      <c r="BI11" s="18">
        <f t="shared" si="19"/>
        <v>5.1378032055645839</v>
      </c>
      <c r="BJ11" s="18">
        <f t="shared" si="20"/>
        <v>-3.0949476233022022</v>
      </c>
      <c r="BK11" s="18">
        <f t="shared" si="21"/>
        <v>0.5083329902697109</v>
      </c>
      <c r="BL11" s="18">
        <f t="shared" si="22"/>
        <v>2.7019777043377324</v>
      </c>
      <c r="BM11" s="18">
        <f t="shared" si="23"/>
        <v>2.2988429667625709</v>
      </c>
      <c r="BN11" s="18">
        <f t="shared" si="24"/>
        <v>5.5084576080812298</v>
      </c>
      <c r="BO11" s="18">
        <f t="shared" si="25"/>
        <v>2.7041905164486124</v>
      </c>
      <c r="BP11" s="18">
        <f t="shared" si="26"/>
        <v>1.2263251245804518</v>
      </c>
      <c r="BQ11" s="18">
        <f t="shared" si="27"/>
        <v>2.0120478700037303</v>
      </c>
      <c r="BR11" s="18">
        <f t="shared" si="28"/>
        <v>2.1307455783738938</v>
      </c>
      <c r="BS11" s="18">
        <f t="shared" si="29"/>
        <v>-1.0006637988890787E-3</v>
      </c>
      <c r="BT11" s="18">
        <f t="shared" si="30"/>
        <v>4.3533472308369348</v>
      </c>
      <c r="BU11" s="18">
        <f t="shared" si="31"/>
        <v>1.9178301368194539</v>
      </c>
      <c r="BV11" s="18">
        <f t="shared" si="32"/>
        <v>3.4827189313215712</v>
      </c>
      <c r="BW11" s="18">
        <f t="shared" si="33"/>
        <v>-0.83608434249526908</v>
      </c>
      <c r="BX11" s="18">
        <f t="shared" si="34"/>
        <v>1.7227015570773219</v>
      </c>
    </row>
    <row r="12" spans="1:76" x14ac:dyDescent="0.25">
      <c r="A12" s="4">
        <v>200202</v>
      </c>
      <c r="B12" s="19">
        <v>88.385703557019227</v>
      </c>
      <c r="C12" s="19">
        <v>89.840283686425209</v>
      </c>
      <c r="D12" s="19">
        <v>95.048447110956744</v>
      </c>
      <c r="E12" s="19">
        <v>86.630965227310568</v>
      </c>
      <c r="F12" s="19">
        <v>92.129375399723273</v>
      </c>
      <c r="G12" s="19">
        <v>94.541509412379725</v>
      </c>
      <c r="H12" s="19">
        <v>93.073143606193099</v>
      </c>
      <c r="I12" s="19">
        <v>82.881221117187735</v>
      </c>
      <c r="J12" s="19">
        <v>86.10342562555067</v>
      </c>
      <c r="K12" s="19">
        <v>91.205125849196193</v>
      </c>
      <c r="L12" s="19">
        <v>85.527317076762117</v>
      </c>
      <c r="M12" s="19">
        <v>84.579998396690641</v>
      </c>
      <c r="N12" s="19">
        <v>79.97058518880803</v>
      </c>
      <c r="O12" s="19">
        <v>81.731154626925871</v>
      </c>
      <c r="P12" s="19">
        <v>84.796953837518274</v>
      </c>
      <c r="Q12" s="19">
        <v>86.893022454356782</v>
      </c>
      <c r="R12" s="19">
        <v>86.245815625110325</v>
      </c>
      <c r="S12" s="19">
        <v>86.43003428139599</v>
      </c>
      <c r="U12" s="9">
        <f t="shared" si="0"/>
        <v>1.1585989715265477</v>
      </c>
      <c r="V12" s="9">
        <f t="shared" si="1"/>
        <v>2.0886381404381149</v>
      </c>
      <c r="W12" s="9">
        <f t="shared" si="2"/>
        <v>0.74628218921883871</v>
      </c>
      <c r="X12" s="9">
        <f t="shared" si="3"/>
        <v>1.2405693144319496</v>
      </c>
      <c r="Y12" s="9">
        <f t="shared" si="4"/>
        <v>0.74014154845385427</v>
      </c>
      <c r="Z12" s="9">
        <f t="shared" si="5"/>
        <v>1.172141520641401</v>
      </c>
      <c r="AA12" s="9">
        <f t="shared" si="6"/>
        <v>1.1887442732648745</v>
      </c>
      <c r="AB12" s="9">
        <f t="shared" si="7"/>
        <v>0.76666879540421284</v>
      </c>
      <c r="AC12" s="9">
        <f t="shared" si="8"/>
        <v>0.59375025849592866</v>
      </c>
      <c r="AD12" s="9">
        <f t="shared" si="9"/>
        <v>1.4384064493045967</v>
      </c>
      <c r="AE12" s="9">
        <f t="shared" si="10"/>
        <v>1.328143160153461</v>
      </c>
      <c r="AF12" s="9">
        <f t="shared" si="11"/>
        <v>0.34402382083289496</v>
      </c>
      <c r="AG12" s="9">
        <f t="shared" si="12"/>
        <v>0.4438517125938457</v>
      </c>
      <c r="AH12" s="9">
        <f t="shared" si="13"/>
        <v>0.84578593367736765</v>
      </c>
      <c r="AI12" s="9">
        <f t="shared" si="14"/>
        <v>1.5651510563627902</v>
      </c>
      <c r="AJ12" s="9">
        <f t="shared" si="15"/>
        <v>-0.12652181079128022</v>
      </c>
      <c r="AK12" s="9">
        <f t="shared" si="16"/>
        <v>1.3005350359809098</v>
      </c>
      <c r="AL12" s="9">
        <f t="shared" si="17"/>
        <v>0.82113536195536074</v>
      </c>
      <c r="AM12" s="9"/>
      <c r="AN12" s="9">
        <f t="shared" ref="AN12:BE12" si="41">(B12/B8-1)*100</f>
        <v>3.5421001725922663</v>
      </c>
      <c r="AO12" s="9">
        <f t="shared" si="41"/>
        <v>4.7538003277441954</v>
      </c>
      <c r="AP12" s="9">
        <f t="shared" si="41"/>
        <v>2.0288554247392954</v>
      </c>
      <c r="AQ12" s="9">
        <f t="shared" si="41"/>
        <v>1.949605546613542</v>
      </c>
      <c r="AR12" s="9">
        <f t="shared" si="41"/>
        <v>1.76318523090222</v>
      </c>
      <c r="AS12" s="9">
        <f t="shared" si="41"/>
        <v>3.1975451278515532</v>
      </c>
      <c r="AT12" s="9">
        <f t="shared" si="41"/>
        <v>2.6751187534254983</v>
      </c>
      <c r="AU12" s="9">
        <f t="shared" si="41"/>
        <v>4.2616667323569057</v>
      </c>
      <c r="AV12" s="9">
        <f t="shared" si="41"/>
        <v>2.8023903697079744</v>
      </c>
      <c r="AW12" s="9">
        <f t="shared" si="41"/>
        <v>3.3970350613528488</v>
      </c>
      <c r="AX12" s="9">
        <f t="shared" si="41"/>
        <v>3.5588920515484013</v>
      </c>
      <c r="AY12" s="9">
        <f t="shared" si="41"/>
        <v>2.774298831191957</v>
      </c>
      <c r="AZ12" s="9">
        <f t="shared" si="41"/>
        <v>2.570300382498103</v>
      </c>
      <c r="BA12" s="9">
        <f t="shared" si="41"/>
        <v>3.7119656113887789</v>
      </c>
      <c r="BB12" s="9">
        <f t="shared" si="41"/>
        <v>3.5392210961675996</v>
      </c>
      <c r="BC12" s="9">
        <f t="shared" si="41"/>
        <v>1.6265361118631194</v>
      </c>
      <c r="BD12" s="9">
        <f t="shared" si="41"/>
        <v>2.2597328532148131</v>
      </c>
      <c r="BE12" s="9">
        <f t="shared" si="41"/>
        <v>2.8944126878886811</v>
      </c>
      <c r="BG12" s="18">
        <f t="shared" si="35"/>
        <v>4.6343958861061907</v>
      </c>
      <c r="BH12" s="18">
        <f t="shared" si="18"/>
        <v>8.3545525617524596</v>
      </c>
      <c r="BI12" s="18">
        <f t="shared" si="19"/>
        <v>2.9851287568753548</v>
      </c>
      <c r="BJ12" s="18">
        <f t="shared" si="20"/>
        <v>4.9622772577277985</v>
      </c>
      <c r="BK12" s="18">
        <f t="shared" si="21"/>
        <v>2.9605661938154171</v>
      </c>
      <c r="BL12" s="18">
        <f t="shared" si="22"/>
        <v>4.6885660825656039</v>
      </c>
      <c r="BM12" s="18">
        <f t="shared" si="23"/>
        <v>4.7549770930594981</v>
      </c>
      <c r="BN12" s="18">
        <f t="shared" si="24"/>
        <v>3.0666751816168514</v>
      </c>
      <c r="BO12" s="18">
        <f t="shared" si="25"/>
        <v>2.3750010339837146</v>
      </c>
      <c r="BP12" s="18">
        <f t="shared" si="26"/>
        <v>5.7536257972183869</v>
      </c>
      <c r="BQ12" s="18">
        <f t="shared" si="27"/>
        <v>5.312572640613844</v>
      </c>
      <c r="BR12" s="18">
        <f t="shared" si="28"/>
        <v>1.3760952833315798</v>
      </c>
      <c r="BS12" s="18">
        <f t="shared" si="29"/>
        <v>1.7754068503753828</v>
      </c>
      <c r="BT12" s="18">
        <f t="shared" si="30"/>
        <v>3.3831437347094706</v>
      </c>
      <c r="BU12" s="18">
        <f t="shared" si="31"/>
        <v>6.2606042254511607</v>
      </c>
      <c r="BV12" s="18">
        <f t="shared" si="32"/>
        <v>-0.50608724316512088</v>
      </c>
      <c r="BW12" s="18">
        <f t="shared" si="33"/>
        <v>5.2021401439236392</v>
      </c>
      <c r="BX12" s="18">
        <f t="shared" si="34"/>
        <v>3.284541447821443</v>
      </c>
    </row>
    <row r="13" spans="1:76" x14ac:dyDescent="0.25">
      <c r="A13" s="4">
        <v>200203</v>
      </c>
      <c r="B13" s="19">
        <v>89.141690659910353</v>
      </c>
      <c r="C13" s="19">
        <v>90.278009162820339</v>
      </c>
      <c r="D13" s="19">
        <v>94.600327684751917</v>
      </c>
      <c r="E13" s="19">
        <v>85.573077182807438</v>
      </c>
      <c r="F13" s="19">
        <v>92.834662094371993</v>
      </c>
      <c r="G13" s="19">
        <v>94.762822757809218</v>
      </c>
      <c r="H13" s="19">
        <v>93.470045889683092</v>
      </c>
      <c r="I13" s="19">
        <v>83.884027476709534</v>
      </c>
      <c r="J13" s="19">
        <v>86.516202482780088</v>
      </c>
      <c r="K13" s="19">
        <v>91.296779764533099</v>
      </c>
      <c r="L13" s="19">
        <v>86.04224184738564</v>
      </c>
      <c r="M13" s="19">
        <v>84.789217364692007</v>
      </c>
      <c r="N13" s="19">
        <v>81.136534849483766</v>
      </c>
      <c r="O13" s="19">
        <v>82.433312999932156</v>
      </c>
      <c r="P13" s="19">
        <v>85.403885220656093</v>
      </c>
      <c r="Q13" s="19">
        <v>87.12445431901493</v>
      </c>
      <c r="R13" s="19">
        <v>86.51541115706992</v>
      </c>
      <c r="S13" s="19">
        <v>86.963347861374217</v>
      </c>
      <c r="U13" s="9">
        <f t="shared" si="0"/>
        <v>0.85532735778182101</v>
      </c>
      <c r="V13" s="9">
        <f t="shared" si="1"/>
        <v>0.48722628472874785</v>
      </c>
      <c r="W13" s="9">
        <f t="shared" si="2"/>
        <v>-0.47146422674502197</v>
      </c>
      <c r="X13" s="9">
        <f t="shared" si="3"/>
        <v>-1.2211430886488905</v>
      </c>
      <c r="Y13" s="9">
        <f t="shared" si="4"/>
        <v>0.76553942929569185</v>
      </c>
      <c r="Z13" s="9">
        <f t="shared" si="5"/>
        <v>0.23409119105994858</v>
      </c>
      <c r="AA13" s="9">
        <f t="shared" si="6"/>
        <v>0.42644125696382762</v>
      </c>
      <c r="AB13" s="9">
        <f t="shared" si="7"/>
        <v>1.2099319315094448</v>
      </c>
      <c r="AC13" s="9">
        <f t="shared" si="8"/>
        <v>0.47939655621196398</v>
      </c>
      <c r="AD13" s="9">
        <f t="shared" si="9"/>
        <v>0.10049206608020445</v>
      </c>
      <c r="AE13" s="9">
        <f t="shared" si="10"/>
        <v>0.60205883713313479</v>
      </c>
      <c r="AF13" s="9">
        <f t="shared" si="11"/>
        <v>0.24736222743833025</v>
      </c>
      <c r="AG13" s="9">
        <f t="shared" si="12"/>
        <v>1.4579731509066329</v>
      </c>
      <c r="AH13" s="9">
        <f t="shared" si="13"/>
        <v>0.85910737002479198</v>
      </c>
      <c r="AI13" s="9">
        <f t="shared" si="14"/>
        <v>0.71574668153855381</v>
      </c>
      <c r="AJ13" s="9">
        <f t="shared" si="15"/>
        <v>0.2663411377820557</v>
      </c>
      <c r="AK13" s="9">
        <f t="shared" si="16"/>
        <v>0.31258969493832556</v>
      </c>
      <c r="AL13" s="9">
        <f t="shared" si="17"/>
        <v>0.61704659082035818</v>
      </c>
      <c r="AM13" s="9"/>
      <c r="AN13" s="9">
        <f t="shared" ref="AN13:BE13" si="42">(B13/B9-1)*100</f>
        <v>3.6748917837358341</v>
      </c>
      <c r="AO13" s="9">
        <f t="shared" si="42"/>
        <v>4.7345006119585031</v>
      </c>
      <c r="AP13" s="9">
        <f t="shared" si="42"/>
        <v>1.5974404118607399</v>
      </c>
      <c r="AQ13" s="9">
        <f t="shared" si="42"/>
        <v>0.33200788983918095</v>
      </c>
      <c r="AR13" s="9">
        <f t="shared" si="42"/>
        <v>2.0043375870715696</v>
      </c>
      <c r="AS13" s="9">
        <f t="shared" si="42"/>
        <v>2.5258172332795592</v>
      </c>
      <c r="AT13" s="9">
        <f t="shared" si="42"/>
        <v>2.6483130752215089</v>
      </c>
      <c r="AU13" s="9">
        <f t="shared" si="42"/>
        <v>4.4289175680168213</v>
      </c>
      <c r="AV13" s="9">
        <f t="shared" si="42"/>
        <v>2.4258531069954348</v>
      </c>
      <c r="AW13" s="9">
        <f t="shared" si="42"/>
        <v>2.0368585069101997</v>
      </c>
      <c r="AX13" s="9">
        <f t="shared" si="42"/>
        <v>3.3086846719888374</v>
      </c>
      <c r="AY13" s="9">
        <f t="shared" si="42"/>
        <v>1.9954819516666999</v>
      </c>
      <c r="AZ13" s="9">
        <f t="shared" si="42"/>
        <v>2.3688178774804003</v>
      </c>
      <c r="BA13" s="9">
        <f t="shared" si="42"/>
        <v>3.5470069060375975</v>
      </c>
      <c r="BB13" s="9">
        <f t="shared" si="42"/>
        <v>3.5315853052518831</v>
      </c>
      <c r="BC13" s="9">
        <f t="shared" si="42"/>
        <v>1.4966393828605318</v>
      </c>
      <c r="BD13" s="9">
        <f t="shared" si="42"/>
        <v>2.8472949090303512</v>
      </c>
      <c r="BE13" s="9">
        <f t="shared" si="42"/>
        <v>2.5732261495120312</v>
      </c>
      <c r="BG13" s="18">
        <f t="shared" si="35"/>
        <v>3.421309431127284</v>
      </c>
      <c r="BH13" s="18">
        <f t="shared" si="18"/>
        <v>1.9489051389149914</v>
      </c>
      <c r="BI13" s="18">
        <f t="shared" si="19"/>
        <v>-1.8858569069800879</v>
      </c>
      <c r="BJ13" s="18">
        <f t="shared" si="20"/>
        <v>-4.8845723545955622</v>
      </c>
      <c r="BK13" s="18">
        <f t="shared" si="21"/>
        <v>3.0621577171827674</v>
      </c>
      <c r="BL13" s="18">
        <f t="shared" si="22"/>
        <v>0.93636476423979431</v>
      </c>
      <c r="BM13" s="18">
        <f t="shared" si="23"/>
        <v>1.7057650278553105</v>
      </c>
      <c r="BN13" s="18">
        <f t="shared" si="24"/>
        <v>4.8397277260377791</v>
      </c>
      <c r="BO13" s="18">
        <f t="shared" si="25"/>
        <v>1.9175862248478559</v>
      </c>
      <c r="BP13" s="18">
        <f t="shared" si="26"/>
        <v>0.40196826432081778</v>
      </c>
      <c r="BQ13" s="18">
        <f t="shared" si="27"/>
        <v>2.4082353485325392</v>
      </c>
      <c r="BR13" s="18">
        <f t="shared" si="28"/>
        <v>0.989448909753321</v>
      </c>
      <c r="BS13" s="18">
        <f t="shared" si="29"/>
        <v>5.8318926036265317</v>
      </c>
      <c r="BT13" s="18">
        <f t="shared" si="30"/>
        <v>3.4364294800991679</v>
      </c>
      <c r="BU13" s="18">
        <f t="shared" si="31"/>
        <v>2.8629867261542152</v>
      </c>
      <c r="BV13" s="18">
        <f t="shared" si="32"/>
        <v>1.0653645511282228</v>
      </c>
      <c r="BW13" s="18">
        <f t="shared" si="33"/>
        <v>1.2503587797533022</v>
      </c>
      <c r="BX13" s="18">
        <f t="shared" si="34"/>
        <v>2.4681863632814327</v>
      </c>
    </row>
    <row r="14" spans="1:76" x14ac:dyDescent="0.25">
      <c r="A14" s="4">
        <v>200204</v>
      </c>
      <c r="B14" s="19">
        <v>90.007298911973308</v>
      </c>
      <c r="C14" s="19">
        <v>90.352553084201531</v>
      </c>
      <c r="D14" s="19">
        <v>95.44870617466411</v>
      </c>
      <c r="E14" s="19">
        <v>85.359117653857083</v>
      </c>
      <c r="F14" s="19">
        <v>93.896441495376621</v>
      </c>
      <c r="G14" s="19">
        <v>95.227786866852057</v>
      </c>
      <c r="H14" s="19">
        <v>94.182043279564311</v>
      </c>
      <c r="I14" s="19">
        <v>85.073554463144418</v>
      </c>
      <c r="J14" s="19">
        <v>87.160255286625841</v>
      </c>
      <c r="K14" s="19">
        <v>92.336203199788741</v>
      </c>
      <c r="L14" s="19">
        <v>87.054160338774409</v>
      </c>
      <c r="M14" s="19">
        <v>85.699935185817182</v>
      </c>
      <c r="N14" s="19">
        <v>81.435046008278348</v>
      </c>
      <c r="O14" s="19">
        <v>83.436079531226213</v>
      </c>
      <c r="P14" s="19">
        <v>85.511823110625429</v>
      </c>
      <c r="Q14" s="19">
        <v>87.532473866148479</v>
      </c>
      <c r="R14" s="19">
        <v>87.475981672866254</v>
      </c>
      <c r="S14" s="19">
        <v>87.61417110651243</v>
      </c>
      <c r="U14" s="9">
        <f t="shared" si="0"/>
        <v>0.97104760483552877</v>
      </c>
      <c r="V14" s="9">
        <f t="shared" si="1"/>
        <v>8.2571516665530531E-2</v>
      </c>
      <c r="W14" s="9">
        <f t="shared" si="2"/>
        <v>0.8968029082725204</v>
      </c>
      <c r="X14" s="9">
        <f t="shared" si="3"/>
        <v>-0.25003136032292206</v>
      </c>
      <c r="Y14" s="9">
        <f t="shared" si="4"/>
        <v>1.143731637570089</v>
      </c>
      <c r="Z14" s="9">
        <f t="shared" si="5"/>
        <v>0.49066088948317432</v>
      </c>
      <c r="AA14" s="9">
        <f t="shared" si="6"/>
        <v>0.76173856886894153</v>
      </c>
      <c r="AB14" s="9">
        <f t="shared" si="7"/>
        <v>1.4180613666471276</v>
      </c>
      <c r="AC14" s="9">
        <f t="shared" si="8"/>
        <v>0.74443027474990764</v>
      </c>
      <c r="AD14" s="9">
        <f t="shared" si="9"/>
        <v>1.1385105125684136</v>
      </c>
      <c r="AE14" s="9">
        <f t="shared" si="10"/>
        <v>1.176071740649931</v>
      </c>
      <c r="AF14" s="9">
        <f t="shared" si="11"/>
        <v>1.0740962700575896</v>
      </c>
      <c r="AG14" s="9">
        <f t="shared" si="12"/>
        <v>0.36791213643563303</v>
      </c>
      <c r="AH14" s="9">
        <f t="shared" si="13"/>
        <v>1.2164578794678249</v>
      </c>
      <c r="AI14" s="9">
        <f t="shared" si="14"/>
        <v>0.1263852220428463</v>
      </c>
      <c r="AJ14" s="9">
        <f t="shared" si="15"/>
        <v>0.46831805182909747</v>
      </c>
      <c r="AK14" s="9">
        <f t="shared" si="16"/>
        <v>1.1102883323901747</v>
      </c>
      <c r="AL14" s="9">
        <f t="shared" si="17"/>
        <v>0.74838798314857957</v>
      </c>
      <c r="AM14" s="9"/>
      <c r="AN14" s="9">
        <f t="shared" ref="AN14:BE14" si="43">(B14/B10-1)*100</f>
        <v>3.3768724905549607</v>
      </c>
      <c r="AO14" s="9">
        <f t="shared" si="43"/>
        <v>2.8665772532400435</v>
      </c>
      <c r="AP14" s="9">
        <f t="shared" si="43"/>
        <v>2.4700211922987103</v>
      </c>
      <c r="AQ14" s="9">
        <f t="shared" si="43"/>
        <v>-1.0176002867391842</v>
      </c>
      <c r="AR14" s="9">
        <f t="shared" si="43"/>
        <v>2.8028438201969319</v>
      </c>
      <c r="AS14" s="9">
        <f t="shared" si="43"/>
        <v>2.594923848631181</v>
      </c>
      <c r="AT14" s="9">
        <f t="shared" si="43"/>
        <v>2.9828067460514029</v>
      </c>
      <c r="AU14" s="9">
        <f t="shared" si="43"/>
        <v>4.8564775518295855</v>
      </c>
      <c r="AV14" s="9">
        <f t="shared" si="43"/>
        <v>2.5168422377524591</v>
      </c>
      <c r="AW14" s="9">
        <f t="shared" si="43"/>
        <v>3.0112394034014889</v>
      </c>
      <c r="AX14" s="9">
        <f t="shared" si="43"/>
        <v>3.655856320094486</v>
      </c>
      <c r="AY14" s="9">
        <f t="shared" si="43"/>
        <v>2.2142911098128826</v>
      </c>
      <c r="AZ14" s="9">
        <f t="shared" si="43"/>
        <v>2.282973213883599</v>
      </c>
      <c r="BA14" s="9">
        <f t="shared" si="43"/>
        <v>4.0698817960318268</v>
      </c>
      <c r="BB14" s="9">
        <f t="shared" si="43"/>
        <v>2.9124493870142043</v>
      </c>
      <c r="BC14" s="9">
        <f t="shared" si="43"/>
        <v>1.4844310353864243</v>
      </c>
      <c r="BD14" s="9">
        <f t="shared" si="43"/>
        <v>2.5306742531509663</v>
      </c>
      <c r="BE14" s="9">
        <f t="shared" si="43"/>
        <v>2.6425985707628552</v>
      </c>
      <c r="BG14" s="18">
        <f t="shared" si="35"/>
        <v>3.8841904193421151</v>
      </c>
      <c r="BH14" s="18">
        <f t="shared" si="18"/>
        <v>0.33028606666212212</v>
      </c>
      <c r="BI14" s="18">
        <f t="shared" si="19"/>
        <v>3.5872116330900816</v>
      </c>
      <c r="BJ14" s="18">
        <f t="shared" si="20"/>
        <v>-1.0001254412916882</v>
      </c>
      <c r="BK14" s="18">
        <f t="shared" si="21"/>
        <v>4.574926550280356</v>
      </c>
      <c r="BL14" s="18">
        <f t="shared" si="22"/>
        <v>1.9626435579326973</v>
      </c>
      <c r="BM14" s="18">
        <f t="shared" si="23"/>
        <v>3.0469542754757661</v>
      </c>
      <c r="BN14" s="18">
        <f t="shared" si="24"/>
        <v>5.6722454665885103</v>
      </c>
      <c r="BO14" s="18">
        <f t="shared" si="25"/>
        <v>2.9777210989996306</v>
      </c>
      <c r="BP14" s="18">
        <f t="shared" si="26"/>
        <v>4.5540420502736545</v>
      </c>
      <c r="BQ14" s="18">
        <f t="shared" si="27"/>
        <v>4.7042869625997241</v>
      </c>
      <c r="BR14" s="18">
        <f t="shared" si="28"/>
        <v>4.2963850802303583</v>
      </c>
      <c r="BS14" s="18">
        <f t="shared" si="29"/>
        <v>1.4716485457425321</v>
      </c>
      <c r="BT14" s="18">
        <f t="shared" si="30"/>
        <v>4.8658315178712996</v>
      </c>
      <c r="BU14" s="18">
        <f t="shared" si="31"/>
        <v>0.50554088817138521</v>
      </c>
      <c r="BV14" s="18">
        <f t="shared" si="32"/>
        <v>1.8732722073163899</v>
      </c>
      <c r="BW14" s="18">
        <f t="shared" si="33"/>
        <v>4.4411533295606986</v>
      </c>
      <c r="BX14" s="18">
        <f t="shared" si="34"/>
        <v>2.9935519325943183</v>
      </c>
    </row>
    <row r="15" spans="1:76" x14ac:dyDescent="0.25">
      <c r="A15" s="4">
        <v>200301</v>
      </c>
      <c r="B15" s="19">
        <v>91.137292838573373</v>
      </c>
      <c r="C15" s="19">
        <v>91.573109903091364</v>
      </c>
      <c r="D15" s="19">
        <v>96.451888736344344</v>
      </c>
      <c r="E15" s="19">
        <v>86.063395073560145</v>
      </c>
      <c r="F15" s="19">
        <v>94.151313954004706</v>
      </c>
      <c r="G15" s="19">
        <v>95.322834491966489</v>
      </c>
      <c r="H15" s="19">
        <v>94.866042444980238</v>
      </c>
      <c r="I15" s="19">
        <v>85.86848078247867</v>
      </c>
      <c r="J15" s="19">
        <v>88.119093369127029</v>
      </c>
      <c r="K15" s="19">
        <v>92.682763123048574</v>
      </c>
      <c r="L15" s="19">
        <v>87.820090404690191</v>
      </c>
      <c r="M15" s="19">
        <v>86.525272629276557</v>
      </c>
      <c r="N15" s="19">
        <v>82.339080899751309</v>
      </c>
      <c r="O15" s="19">
        <v>84.192899226889452</v>
      </c>
      <c r="P15" s="19">
        <v>86.432187434722124</v>
      </c>
      <c r="Q15" s="19">
        <v>88.178999973557509</v>
      </c>
      <c r="R15" s="19">
        <v>88.689559867262375</v>
      </c>
      <c r="S15" s="19">
        <v>88.434651046354958</v>
      </c>
      <c r="U15" s="9">
        <f t="shared" si="0"/>
        <v>1.2554469918102829</v>
      </c>
      <c r="V15" s="9">
        <f t="shared" si="1"/>
        <v>1.3508824900081873</v>
      </c>
      <c r="W15" s="9">
        <f t="shared" si="2"/>
        <v>1.051017454175307</v>
      </c>
      <c r="X15" s="9">
        <f t="shared" si="3"/>
        <v>0.82507579630684003</v>
      </c>
      <c r="Y15" s="9">
        <f t="shared" si="4"/>
        <v>0.27143995509204544</v>
      </c>
      <c r="Z15" s="9">
        <f t="shared" si="5"/>
        <v>9.9810809682399082E-2</v>
      </c>
      <c r="AA15" s="9">
        <f t="shared" si="6"/>
        <v>0.72625220434598958</v>
      </c>
      <c r="AB15" s="9">
        <f t="shared" si="7"/>
        <v>0.93439885561457103</v>
      </c>
      <c r="AC15" s="9">
        <f t="shared" si="8"/>
        <v>1.1000863631572155</v>
      </c>
      <c r="AD15" s="9">
        <f t="shared" si="9"/>
        <v>0.37532399129514005</v>
      </c>
      <c r="AE15" s="9">
        <f t="shared" si="10"/>
        <v>0.87983166219183229</v>
      </c>
      <c r="AF15" s="9">
        <f t="shared" si="11"/>
        <v>0.96305492141837146</v>
      </c>
      <c r="AG15" s="9">
        <f t="shared" si="12"/>
        <v>1.110130018691291</v>
      </c>
      <c r="AH15" s="9">
        <f t="shared" si="13"/>
        <v>0.90706526470960558</v>
      </c>
      <c r="AI15" s="9">
        <f t="shared" si="14"/>
        <v>1.076300668863106</v>
      </c>
      <c r="AJ15" s="9">
        <f t="shared" si="15"/>
        <v>0.73861285858054515</v>
      </c>
      <c r="AK15" s="9">
        <f t="shared" si="16"/>
        <v>1.387327322526688</v>
      </c>
      <c r="AL15" s="9">
        <f t="shared" si="17"/>
        <v>0.93646944264880183</v>
      </c>
      <c r="AM15" s="9"/>
      <c r="AN15" s="9">
        <f t="shared" ref="AN15:BE15" si="44">(B15/B11-1)*100</f>
        <v>4.3078290558638876</v>
      </c>
      <c r="AO15" s="9">
        <f t="shared" si="44"/>
        <v>4.0577088215920876</v>
      </c>
      <c r="AP15" s="9">
        <f t="shared" si="44"/>
        <v>2.2338554250270981</v>
      </c>
      <c r="AQ15" s="9">
        <f t="shared" si="44"/>
        <v>0.57728309407412137</v>
      </c>
      <c r="AR15" s="9">
        <f t="shared" si="44"/>
        <v>2.9510582650475792</v>
      </c>
      <c r="AS15" s="9">
        <f t="shared" si="44"/>
        <v>2.0082645317600178</v>
      </c>
      <c r="AT15" s="9">
        <f t="shared" si="44"/>
        <v>3.137976619745908</v>
      </c>
      <c r="AU15" s="9">
        <f t="shared" si="44"/>
        <v>4.3985675686212256</v>
      </c>
      <c r="AV15" s="9">
        <f t="shared" si="44"/>
        <v>2.9486342381787933</v>
      </c>
      <c r="AW15" s="9">
        <f t="shared" si="44"/>
        <v>3.0818356861384677</v>
      </c>
      <c r="AX15" s="9">
        <f t="shared" si="44"/>
        <v>4.0444970918167789</v>
      </c>
      <c r="AY15" s="9">
        <f t="shared" si="44"/>
        <v>2.6518583873122781</v>
      </c>
      <c r="AZ15" s="9">
        <f t="shared" si="44"/>
        <v>3.4187059219287441</v>
      </c>
      <c r="BA15" s="9">
        <f t="shared" si="44"/>
        <v>3.8832637484044197</v>
      </c>
      <c r="BB15" s="9">
        <f t="shared" si="44"/>
        <v>3.5237443760082643</v>
      </c>
      <c r="BC15" s="9">
        <f t="shared" si="44"/>
        <v>1.3515605954591337</v>
      </c>
      <c r="BD15" s="9">
        <f t="shared" si="44"/>
        <v>4.1708493512533362</v>
      </c>
      <c r="BE15" s="9">
        <f t="shared" si="44"/>
        <v>3.1595324236846078</v>
      </c>
      <c r="BG15" s="18">
        <f t="shared" si="35"/>
        <v>5.0217879672411314</v>
      </c>
      <c r="BH15" s="18">
        <f t="shared" si="18"/>
        <v>5.4035299600327491</v>
      </c>
      <c r="BI15" s="18">
        <f t="shared" si="19"/>
        <v>4.204069816701228</v>
      </c>
      <c r="BJ15" s="18">
        <f t="shared" si="20"/>
        <v>3.3003031852273601</v>
      </c>
      <c r="BK15" s="18">
        <f t="shared" si="21"/>
        <v>1.0857598203681817</v>
      </c>
      <c r="BL15" s="18">
        <f t="shared" si="22"/>
        <v>0.39924323872959633</v>
      </c>
      <c r="BM15" s="18">
        <f t="shared" si="23"/>
        <v>2.9050088173839583</v>
      </c>
      <c r="BN15" s="18">
        <f t="shared" si="24"/>
        <v>3.7375954224582841</v>
      </c>
      <c r="BO15" s="18">
        <f t="shared" si="25"/>
        <v>4.4003454526288621</v>
      </c>
      <c r="BP15" s="18">
        <f t="shared" si="26"/>
        <v>1.5012959651805602</v>
      </c>
      <c r="BQ15" s="18">
        <f t="shared" si="27"/>
        <v>3.5193266487673291</v>
      </c>
      <c r="BR15" s="18">
        <f t="shared" si="28"/>
        <v>3.8522196856734858</v>
      </c>
      <c r="BS15" s="18">
        <f t="shared" si="29"/>
        <v>4.4405200747651641</v>
      </c>
      <c r="BT15" s="18">
        <f t="shared" si="30"/>
        <v>3.6282610588384223</v>
      </c>
      <c r="BU15" s="18">
        <f t="shared" si="31"/>
        <v>4.3052026754524242</v>
      </c>
      <c r="BV15" s="18">
        <f t="shared" si="32"/>
        <v>2.9544514343221806</v>
      </c>
      <c r="BW15" s="18">
        <f t="shared" si="33"/>
        <v>5.549309290106752</v>
      </c>
      <c r="BX15" s="18">
        <f t="shared" si="34"/>
        <v>3.7458777705952073</v>
      </c>
    </row>
    <row r="16" spans="1:76" x14ac:dyDescent="0.25">
      <c r="A16" s="4">
        <v>200302</v>
      </c>
      <c r="B16" s="19">
        <v>91.867898054803447</v>
      </c>
      <c r="C16" s="19">
        <v>91.528902120533587</v>
      </c>
      <c r="D16" s="19">
        <v>96.672360486865458</v>
      </c>
      <c r="E16" s="19">
        <v>86.938783324413762</v>
      </c>
      <c r="F16" s="19">
        <v>95.400034480201683</v>
      </c>
      <c r="G16" s="19">
        <v>95.722500091317343</v>
      </c>
      <c r="H16" s="19">
        <v>95.213040897135414</v>
      </c>
      <c r="I16" s="19">
        <v>86.578754005708333</v>
      </c>
      <c r="J16" s="19">
        <v>88.475918595861131</v>
      </c>
      <c r="K16" s="19">
        <v>93.107047520664509</v>
      </c>
      <c r="L16" s="19">
        <v>88.015798837594787</v>
      </c>
      <c r="M16" s="19">
        <v>86.863855285660264</v>
      </c>
      <c r="N16" s="19">
        <v>82.694491781513335</v>
      </c>
      <c r="O16" s="19">
        <v>84.867230424823404</v>
      </c>
      <c r="P16" s="19">
        <v>86.900277938712122</v>
      </c>
      <c r="Q16" s="19">
        <v>88.664807809887122</v>
      </c>
      <c r="R16" s="19">
        <v>88.91391682365817</v>
      </c>
      <c r="S16" s="19">
        <v>88.900749508884303</v>
      </c>
      <c r="U16" s="9">
        <f t="shared" si="0"/>
        <v>0.80165341044764471</v>
      </c>
      <c r="V16" s="9">
        <f t="shared" si="1"/>
        <v>-4.8275943237663377E-2</v>
      </c>
      <c r="W16" s="9">
        <f t="shared" si="2"/>
        <v>0.22858209767544491</v>
      </c>
      <c r="X16" s="9">
        <f t="shared" si="3"/>
        <v>1.0171435255434735</v>
      </c>
      <c r="Y16" s="9">
        <f t="shared" si="4"/>
        <v>1.3262911304743108</v>
      </c>
      <c r="Z16" s="9">
        <f t="shared" si="5"/>
        <v>0.41927582355363313</v>
      </c>
      <c r="AA16" s="9">
        <f t="shared" si="6"/>
        <v>0.36577730367157724</v>
      </c>
      <c r="AB16" s="9">
        <f t="shared" si="7"/>
        <v>0.82716407319343155</v>
      </c>
      <c r="AC16" s="9">
        <f t="shared" si="8"/>
        <v>0.40493519972950587</v>
      </c>
      <c r="AD16" s="9">
        <f t="shared" si="9"/>
        <v>0.45778134285081595</v>
      </c>
      <c r="AE16" s="9">
        <f t="shared" si="10"/>
        <v>0.22285155025774106</v>
      </c>
      <c r="AF16" s="9">
        <f t="shared" si="11"/>
        <v>0.39131070737492557</v>
      </c>
      <c r="AG16" s="9">
        <f t="shared" si="12"/>
        <v>0.4316430033931784</v>
      </c>
      <c r="AH16" s="9">
        <f t="shared" si="13"/>
        <v>0.8009359508059033</v>
      </c>
      <c r="AI16" s="9">
        <f t="shared" si="14"/>
        <v>0.54156966042717691</v>
      </c>
      <c r="AJ16" s="9">
        <f t="shared" si="15"/>
        <v>0.55093371037922001</v>
      </c>
      <c r="AK16" s="9">
        <f t="shared" si="16"/>
        <v>0.25296884631245131</v>
      </c>
      <c r="AL16" s="9">
        <f t="shared" si="17"/>
        <v>0.52705410946329856</v>
      </c>
      <c r="AM16" s="9"/>
      <c r="AN16" s="9">
        <f t="shared" ref="AN16:BE16" si="45">(B16/B12-1)*100</f>
        <v>3.9397712046697508</v>
      </c>
      <c r="AO16" s="9">
        <f t="shared" si="45"/>
        <v>1.8795782524488214</v>
      </c>
      <c r="AP16" s="9">
        <f t="shared" si="45"/>
        <v>1.7085112121958179</v>
      </c>
      <c r="AQ16" s="9">
        <f t="shared" si="45"/>
        <v>0.3553210982880195</v>
      </c>
      <c r="AR16" s="9">
        <f t="shared" si="45"/>
        <v>3.5500719138580328</v>
      </c>
      <c r="AS16" s="9">
        <f t="shared" si="45"/>
        <v>1.2491768814333781</v>
      </c>
      <c r="AT16" s="9">
        <f t="shared" si="45"/>
        <v>2.2991565644290946</v>
      </c>
      <c r="AU16" s="9">
        <f t="shared" si="45"/>
        <v>4.4612432571336846</v>
      </c>
      <c r="AV16" s="9">
        <f t="shared" si="45"/>
        <v>2.7553990483816904</v>
      </c>
      <c r="AW16" s="9">
        <f t="shared" si="45"/>
        <v>2.085323224719926</v>
      </c>
      <c r="AX16" s="9">
        <f t="shared" si="45"/>
        <v>2.9095753799914137</v>
      </c>
      <c r="AY16" s="9">
        <f t="shared" si="45"/>
        <v>2.7002328354962302</v>
      </c>
      <c r="AZ16" s="9">
        <f t="shared" si="45"/>
        <v>3.4061356263359155</v>
      </c>
      <c r="BA16" s="9">
        <f t="shared" si="45"/>
        <v>3.8370628828292341</v>
      </c>
      <c r="BB16" s="9">
        <f t="shared" si="45"/>
        <v>2.4804241261119797</v>
      </c>
      <c r="BC16" s="9">
        <f t="shared" si="45"/>
        <v>2.0390421526205182</v>
      </c>
      <c r="BD16" s="9">
        <f t="shared" si="45"/>
        <v>3.0936007494501983</v>
      </c>
      <c r="BE16" s="9">
        <f t="shared" si="45"/>
        <v>2.8586303916578792</v>
      </c>
      <c r="BG16" s="18">
        <f t="shared" si="35"/>
        <v>3.2066136417905788</v>
      </c>
      <c r="BH16" s="18">
        <f t="shared" si="18"/>
        <v>-0.19310377295065351</v>
      </c>
      <c r="BI16" s="18">
        <f t="shared" si="19"/>
        <v>0.91432839070177963</v>
      </c>
      <c r="BJ16" s="18">
        <f t="shared" si="20"/>
        <v>4.0685741021738941</v>
      </c>
      <c r="BK16" s="18">
        <f t="shared" si="21"/>
        <v>5.3051645218972432</v>
      </c>
      <c r="BL16" s="18">
        <f t="shared" si="22"/>
        <v>1.6771032942145325</v>
      </c>
      <c r="BM16" s="18">
        <f t="shared" si="23"/>
        <v>1.4631092146863089</v>
      </c>
      <c r="BN16" s="18">
        <f t="shared" si="24"/>
        <v>3.3086562927737262</v>
      </c>
      <c r="BO16" s="18">
        <f t="shared" si="25"/>
        <v>1.6197407989180235</v>
      </c>
      <c r="BP16" s="18">
        <f t="shared" si="26"/>
        <v>1.8311253714032638</v>
      </c>
      <c r="BQ16" s="18">
        <f t="shared" si="27"/>
        <v>0.89140620103096424</v>
      </c>
      <c r="BR16" s="18">
        <f t="shared" si="28"/>
        <v>1.5652428294997023</v>
      </c>
      <c r="BS16" s="18">
        <f t="shared" si="29"/>
        <v>1.7265720135727136</v>
      </c>
      <c r="BT16" s="18">
        <f t="shared" si="30"/>
        <v>3.2037438032236132</v>
      </c>
      <c r="BU16" s="18">
        <f t="shared" si="31"/>
        <v>2.1662786417087077</v>
      </c>
      <c r="BV16" s="18">
        <f t="shared" si="32"/>
        <v>2.20373484151688</v>
      </c>
      <c r="BW16" s="18">
        <f t="shared" si="33"/>
        <v>1.0118753852498052</v>
      </c>
      <c r="BX16" s="18">
        <f t="shared" si="34"/>
        <v>2.1082164378531942</v>
      </c>
    </row>
    <row r="17" spans="1:76" x14ac:dyDescent="0.25">
      <c r="A17" s="4">
        <v>200303</v>
      </c>
      <c r="B17" s="19">
        <v>92.72290658277484</v>
      </c>
      <c r="C17" s="19">
        <v>92.10655879481186</v>
      </c>
      <c r="D17" s="19">
        <v>97.080489182162609</v>
      </c>
      <c r="E17" s="19">
        <v>87.622327872442909</v>
      </c>
      <c r="F17" s="19">
        <v>95.903335750027836</v>
      </c>
      <c r="G17" s="19">
        <v>95.918399344911094</v>
      </c>
      <c r="H17" s="19">
        <v>95.569570650324536</v>
      </c>
      <c r="I17" s="19">
        <v>87.294663919213249</v>
      </c>
      <c r="J17" s="19">
        <v>89.149935836055832</v>
      </c>
      <c r="K17" s="19">
        <v>93.666249544542197</v>
      </c>
      <c r="L17" s="19">
        <v>88.60470498594259</v>
      </c>
      <c r="M17" s="19">
        <v>87.342598715798488</v>
      </c>
      <c r="N17" s="19">
        <v>83.195331321924485</v>
      </c>
      <c r="O17" s="19">
        <v>85.521478259430282</v>
      </c>
      <c r="P17" s="19">
        <v>87.334771119152919</v>
      </c>
      <c r="Q17" s="19">
        <v>89.070124488620152</v>
      </c>
      <c r="R17" s="19">
        <v>89.937488390276343</v>
      </c>
      <c r="S17" s="19">
        <v>89.487478229893995</v>
      </c>
      <c r="U17" s="9">
        <f t="shared" si="0"/>
        <v>0.93069346972687317</v>
      </c>
      <c r="V17" s="9">
        <f t="shared" si="1"/>
        <v>0.63111941790534587</v>
      </c>
      <c r="W17" s="9">
        <f t="shared" si="2"/>
        <v>0.42217723167379262</v>
      </c>
      <c r="X17" s="9">
        <f t="shared" si="3"/>
        <v>0.78623661603187678</v>
      </c>
      <c r="Y17" s="9">
        <f t="shared" si="4"/>
        <v>0.52756927454842284</v>
      </c>
      <c r="Z17" s="9">
        <f t="shared" si="5"/>
        <v>0.20465329823904366</v>
      </c>
      <c r="AA17" s="9">
        <f t="shared" si="6"/>
        <v>0.37445474887658481</v>
      </c>
      <c r="AB17" s="9">
        <f t="shared" si="7"/>
        <v>0.82688867693534451</v>
      </c>
      <c r="AC17" s="9">
        <f t="shared" si="8"/>
        <v>0.76180869426567543</v>
      </c>
      <c r="AD17" s="9">
        <f t="shared" si="9"/>
        <v>0.60060117764295651</v>
      </c>
      <c r="AE17" s="9">
        <f t="shared" si="10"/>
        <v>0.66909140873043782</v>
      </c>
      <c r="AF17" s="9">
        <f t="shared" si="11"/>
        <v>0.55114227726116294</v>
      </c>
      <c r="AG17" s="9">
        <f t="shared" si="12"/>
        <v>0.60565042437701333</v>
      </c>
      <c r="AH17" s="9">
        <f t="shared" si="13"/>
        <v>0.77090748847568058</v>
      </c>
      <c r="AI17" s="9">
        <f t="shared" si="14"/>
        <v>0.4999905532491189</v>
      </c>
      <c r="AJ17" s="9">
        <f t="shared" si="15"/>
        <v>0.45713365736053113</v>
      </c>
      <c r="AK17" s="9">
        <f t="shared" si="16"/>
        <v>1.1511938773861585</v>
      </c>
      <c r="AL17" s="9">
        <f t="shared" si="17"/>
        <v>0.65998174846777502</v>
      </c>
      <c r="AM17" s="9"/>
      <c r="AN17" s="9">
        <f t="shared" ref="AN17:BE17" si="46">(B17/B13-1)*100</f>
        <v>4.0174422274841026</v>
      </c>
      <c r="AO17" s="9">
        <f t="shared" si="46"/>
        <v>2.0254651702538595</v>
      </c>
      <c r="AP17" s="9">
        <f t="shared" si="46"/>
        <v>2.6217261167166717</v>
      </c>
      <c r="AQ17" s="9">
        <f t="shared" si="46"/>
        <v>2.3947376407391641</v>
      </c>
      <c r="AR17" s="9">
        <f t="shared" si="46"/>
        <v>3.3055257448304731</v>
      </c>
      <c r="AS17" s="9">
        <f t="shared" si="46"/>
        <v>1.219440866652155</v>
      </c>
      <c r="AT17" s="9">
        <f t="shared" si="46"/>
        <v>2.2462006310763893</v>
      </c>
      <c r="AU17" s="9">
        <f t="shared" si="46"/>
        <v>4.0658949565227864</v>
      </c>
      <c r="AV17" s="9">
        <f t="shared" si="46"/>
        <v>3.0442082265457193</v>
      </c>
      <c r="AW17" s="9">
        <f t="shared" si="46"/>
        <v>2.5953486926048042</v>
      </c>
      <c r="AX17" s="9">
        <f t="shared" si="46"/>
        <v>2.9781454824271414</v>
      </c>
      <c r="AY17" s="9">
        <f t="shared" si="46"/>
        <v>3.0114458305753322</v>
      </c>
      <c r="AZ17" s="9">
        <f t="shared" si="46"/>
        <v>2.5374468804466366</v>
      </c>
      <c r="BA17" s="9">
        <f t="shared" si="46"/>
        <v>3.7462588207520797</v>
      </c>
      <c r="BB17" s="9">
        <f t="shared" si="46"/>
        <v>2.2608876557641766</v>
      </c>
      <c r="BC17" s="9">
        <f t="shared" si="46"/>
        <v>2.2332078689192736</v>
      </c>
      <c r="BD17" s="9">
        <f t="shared" si="46"/>
        <v>3.9554539329340832</v>
      </c>
      <c r="BE17" s="9">
        <f t="shared" si="46"/>
        <v>2.9025220746370373</v>
      </c>
      <c r="BG17" s="18">
        <f t="shared" si="35"/>
        <v>3.7227738789074927</v>
      </c>
      <c r="BH17" s="18">
        <f t="shared" si="18"/>
        <v>2.5244776716213835</v>
      </c>
      <c r="BI17" s="18">
        <f t="shared" si="19"/>
        <v>1.6887089266951705</v>
      </c>
      <c r="BJ17" s="18">
        <f t="shared" si="20"/>
        <v>3.1449464641275071</v>
      </c>
      <c r="BK17" s="18">
        <f t="shared" si="21"/>
        <v>2.1102770981936914</v>
      </c>
      <c r="BL17" s="18">
        <f t="shared" si="22"/>
        <v>0.81861319295617463</v>
      </c>
      <c r="BM17" s="18">
        <f t="shared" si="23"/>
        <v>1.4978189955063392</v>
      </c>
      <c r="BN17" s="18">
        <f t="shared" si="24"/>
        <v>3.3075547077413781</v>
      </c>
      <c r="BO17" s="18">
        <f t="shared" si="25"/>
        <v>3.0472347770627017</v>
      </c>
      <c r="BP17" s="18">
        <f t="shared" si="26"/>
        <v>2.402404710571826</v>
      </c>
      <c r="BQ17" s="18">
        <f t="shared" si="27"/>
        <v>2.6763656349217513</v>
      </c>
      <c r="BR17" s="18">
        <f t="shared" si="28"/>
        <v>2.2045691090446518</v>
      </c>
      <c r="BS17" s="18">
        <f t="shared" si="29"/>
        <v>2.4226016975080533</v>
      </c>
      <c r="BT17" s="18">
        <f t="shared" si="30"/>
        <v>3.0836299539027223</v>
      </c>
      <c r="BU17" s="18">
        <f t="shared" si="31"/>
        <v>1.9999622129964756</v>
      </c>
      <c r="BV17" s="18">
        <f t="shared" si="32"/>
        <v>1.8285346294421245</v>
      </c>
      <c r="BW17" s="18">
        <f t="shared" si="33"/>
        <v>4.6047755095446341</v>
      </c>
      <c r="BX17" s="18">
        <f t="shared" si="34"/>
        <v>2.6399269938711001</v>
      </c>
    </row>
    <row r="18" spans="1:76" x14ac:dyDescent="0.25">
      <c r="A18" s="4">
        <v>200304</v>
      </c>
      <c r="B18" s="19">
        <v>93.12533637013729</v>
      </c>
      <c r="C18" s="19">
        <v>93.435881528103579</v>
      </c>
      <c r="D18" s="19">
        <v>98.459595850207847</v>
      </c>
      <c r="E18" s="19">
        <v>86.480523131764556</v>
      </c>
      <c r="F18" s="19">
        <v>96.443004432559775</v>
      </c>
      <c r="G18" s="19">
        <v>96.254315725310235</v>
      </c>
      <c r="H18" s="19">
        <v>96.236290373137152</v>
      </c>
      <c r="I18" s="19">
        <v>88.110241261970415</v>
      </c>
      <c r="J18" s="19">
        <v>90.232608327763359</v>
      </c>
      <c r="K18" s="19">
        <v>94.571707385960821</v>
      </c>
      <c r="L18" s="19">
        <v>89.342495708245707</v>
      </c>
      <c r="M18" s="19">
        <v>88.266898426014123</v>
      </c>
      <c r="N18" s="19">
        <v>83.865098245655759</v>
      </c>
      <c r="O18" s="19">
        <v>86.201648729373005</v>
      </c>
      <c r="P18" s="19">
        <v>88.534514651027521</v>
      </c>
      <c r="Q18" s="19">
        <v>89.95730277861631</v>
      </c>
      <c r="R18" s="19">
        <v>91.575672114461696</v>
      </c>
      <c r="S18" s="19">
        <v>90.250079524980109</v>
      </c>
      <c r="U18" s="9">
        <f t="shared" si="0"/>
        <v>0.4340133438366589</v>
      </c>
      <c r="V18" s="9">
        <f t="shared" si="1"/>
        <v>1.4432443798634287</v>
      </c>
      <c r="W18" s="9">
        <f t="shared" si="2"/>
        <v>1.4205806745137828</v>
      </c>
      <c r="X18" s="9">
        <f t="shared" si="3"/>
        <v>-1.3030979299483381</v>
      </c>
      <c r="Y18" s="9">
        <f t="shared" si="4"/>
        <v>0.56272149275242711</v>
      </c>
      <c r="Z18" s="9">
        <f t="shared" si="5"/>
        <v>0.35021057762987251</v>
      </c>
      <c r="AA18" s="9">
        <f t="shared" si="6"/>
        <v>0.69762762171658999</v>
      </c>
      <c r="AB18" s="9">
        <f t="shared" si="7"/>
        <v>0.93428086682587619</v>
      </c>
      <c r="AC18" s="9">
        <f t="shared" si="8"/>
        <v>1.2144400122716004</v>
      </c>
      <c r="AD18" s="9">
        <f t="shared" si="9"/>
        <v>0.96668527438801277</v>
      </c>
      <c r="AE18" s="9">
        <f t="shared" si="10"/>
        <v>0.83267668733864042</v>
      </c>
      <c r="AF18" s="9">
        <f t="shared" si="11"/>
        <v>1.0582461751833083</v>
      </c>
      <c r="AG18" s="9">
        <f t="shared" si="12"/>
        <v>0.80505349649924174</v>
      </c>
      <c r="AH18" s="9">
        <f t="shared" si="13"/>
        <v>0.7953212266507137</v>
      </c>
      <c r="AI18" s="9">
        <f t="shared" si="14"/>
        <v>1.3737295197553845</v>
      </c>
      <c r="AJ18" s="9">
        <f t="shared" si="15"/>
        <v>0.99604474013001987</v>
      </c>
      <c r="AK18" s="9">
        <f t="shared" si="16"/>
        <v>1.8214692821713951</v>
      </c>
      <c r="AL18" s="9">
        <f t="shared" si="17"/>
        <v>0.85218771404753646</v>
      </c>
      <c r="AM18" s="9"/>
      <c r="AN18" s="9">
        <f t="shared" ref="AN18:BE18" si="47">(B18/B14-1)*100</f>
        <v>3.4642051209795799</v>
      </c>
      <c r="AO18" s="9">
        <f t="shared" si="47"/>
        <v>3.4125526492080782</v>
      </c>
      <c r="AP18" s="9">
        <f t="shared" si="47"/>
        <v>3.1544583433472884</v>
      </c>
      <c r="AQ18" s="9">
        <f t="shared" si="47"/>
        <v>1.3137500816900793</v>
      </c>
      <c r="AR18" s="9">
        <f t="shared" si="47"/>
        <v>2.7120973879596333</v>
      </c>
      <c r="AS18" s="9">
        <f t="shared" si="47"/>
        <v>1.0779719788022391</v>
      </c>
      <c r="AT18" s="9">
        <f t="shared" si="47"/>
        <v>2.1811451759175871</v>
      </c>
      <c r="AU18" s="9">
        <f t="shared" si="47"/>
        <v>3.5694838636859183</v>
      </c>
      <c r="AV18" s="9">
        <f t="shared" si="47"/>
        <v>3.5249472721644803</v>
      </c>
      <c r="AW18" s="9">
        <f t="shared" si="47"/>
        <v>2.4210484173094127</v>
      </c>
      <c r="AX18" s="9">
        <f t="shared" si="47"/>
        <v>2.628634129105567</v>
      </c>
      <c r="AY18" s="9">
        <f t="shared" si="47"/>
        <v>2.9952919271539313</v>
      </c>
      <c r="AZ18" s="9">
        <f t="shared" si="47"/>
        <v>2.9840374095575273</v>
      </c>
      <c r="BA18" s="9">
        <f t="shared" si="47"/>
        <v>3.3145962917777938</v>
      </c>
      <c r="BB18" s="9">
        <f t="shared" si="47"/>
        <v>3.5348229407899279</v>
      </c>
      <c r="BC18" s="9">
        <f t="shared" si="47"/>
        <v>2.7702049369423554</v>
      </c>
      <c r="BD18" s="9">
        <f t="shared" si="47"/>
        <v>4.6866469666234201</v>
      </c>
      <c r="BE18" s="9">
        <f t="shared" si="47"/>
        <v>3.0085411813840057</v>
      </c>
      <c r="BG18" s="18">
        <f t="shared" si="35"/>
        <v>1.7360533753466356</v>
      </c>
      <c r="BH18" s="18">
        <f t="shared" si="18"/>
        <v>5.7729775194537147</v>
      </c>
      <c r="BI18" s="18">
        <f t="shared" si="19"/>
        <v>5.6823226980551311</v>
      </c>
      <c r="BJ18" s="18">
        <f t="shared" si="20"/>
        <v>-5.2123917197933523</v>
      </c>
      <c r="BK18" s="18">
        <f t="shared" si="21"/>
        <v>2.2508859710097084</v>
      </c>
      <c r="BL18" s="18">
        <f t="shared" si="22"/>
        <v>1.40084231051949</v>
      </c>
      <c r="BM18" s="18">
        <f t="shared" si="23"/>
        <v>2.7905104868663599</v>
      </c>
      <c r="BN18" s="18">
        <f t="shared" si="24"/>
        <v>3.7371234673035048</v>
      </c>
      <c r="BO18" s="18">
        <f t="shared" si="25"/>
        <v>4.8577600490864015</v>
      </c>
      <c r="BP18" s="18">
        <f t="shared" si="26"/>
        <v>3.8667410975520511</v>
      </c>
      <c r="BQ18" s="18">
        <f t="shared" si="27"/>
        <v>3.3307067493545617</v>
      </c>
      <c r="BR18" s="18">
        <f t="shared" si="28"/>
        <v>4.2329847007332333</v>
      </c>
      <c r="BS18" s="18">
        <f t="shared" si="29"/>
        <v>3.220213985996967</v>
      </c>
      <c r="BT18" s="18">
        <f t="shared" si="30"/>
        <v>3.1812849066028548</v>
      </c>
      <c r="BU18" s="18">
        <f t="shared" si="31"/>
        <v>5.4949180790215379</v>
      </c>
      <c r="BV18" s="18">
        <f t="shared" si="32"/>
        <v>3.9841789605200795</v>
      </c>
      <c r="BW18" s="18">
        <f t="shared" si="33"/>
        <v>7.2858771286855806</v>
      </c>
      <c r="BX18" s="18">
        <f t="shared" si="34"/>
        <v>3.4087508561901458</v>
      </c>
    </row>
    <row r="19" spans="1:76" x14ac:dyDescent="0.25">
      <c r="A19" s="4">
        <v>200401</v>
      </c>
      <c r="B19" s="19">
        <v>93.910430372973551</v>
      </c>
      <c r="C19" s="19">
        <v>93.297120057640512</v>
      </c>
      <c r="D19" s="19">
        <v>98.517666327019242</v>
      </c>
      <c r="E19" s="19">
        <v>86.834761376379177</v>
      </c>
      <c r="F19" s="19">
        <v>96.248476814372779</v>
      </c>
      <c r="G19" s="19">
        <v>96.713771390023609</v>
      </c>
      <c r="H19" s="19">
        <v>96.812738882755141</v>
      </c>
      <c r="I19" s="19">
        <v>89.027369982678579</v>
      </c>
      <c r="J19" s="19">
        <v>90.579211135665034</v>
      </c>
      <c r="K19" s="19">
        <v>95.188237222818145</v>
      </c>
      <c r="L19" s="19">
        <v>89.878586289106025</v>
      </c>
      <c r="M19" s="19">
        <v>89.160844168543221</v>
      </c>
      <c r="N19" s="19">
        <v>84.62102117698727</v>
      </c>
      <c r="O19" s="19">
        <v>86.611522713565449</v>
      </c>
      <c r="P19" s="19">
        <v>88.992224262173423</v>
      </c>
      <c r="Q19" s="19">
        <v>90.547862005498914</v>
      </c>
      <c r="R19" s="19">
        <v>91.63814022073197</v>
      </c>
      <c r="S19" s="19">
        <v>90.799313132919607</v>
      </c>
      <c r="U19" s="9">
        <f t="shared" si="0"/>
        <v>0.84305091765339846</v>
      </c>
      <c r="V19" s="9">
        <f t="shared" si="1"/>
        <v>-0.14850983176236676</v>
      </c>
      <c r="W19" s="9">
        <f t="shared" si="2"/>
        <v>5.8978991646219114E-2</v>
      </c>
      <c r="X19" s="9">
        <f t="shared" si="3"/>
        <v>0.40961621390158687</v>
      </c>
      <c r="Y19" s="9">
        <f t="shared" si="4"/>
        <v>-0.20170215489607735</v>
      </c>
      <c r="Z19" s="9">
        <f t="shared" si="5"/>
        <v>0.47733513167822483</v>
      </c>
      <c r="AA19" s="9">
        <f t="shared" si="6"/>
        <v>0.59899286161479992</v>
      </c>
      <c r="AB19" s="9">
        <f t="shared" si="7"/>
        <v>1.0408877646598924</v>
      </c>
      <c r="AC19" s="9">
        <f t="shared" si="8"/>
        <v>0.38412145489872263</v>
      </c>
      <c r="AD19" s="9">
        <f t="shared" si="9"/>
        <v>0.65191784509206485</v>
      </c>
      <c r="AE19" s="9">
        <f t="shared" si="10"/>
        <v>0.60003985405887583</v>
      </c>
      <c r="AF19" s="9">
        <f t="shared" si="11"/>
        <v>1.0127757499924117</v>
      </c>
      <c r="AG19" s="9">
        <f t="shared" si="12"/>
        <v>0.90135580491097489</v>
      </c>
      <c r="AH19" s="9">
        <f t="shared" si="13"/>
        <v>0.47548276655267063</v>
      </c>
      <c r="AI19" s="9">
        <f t="shared" si="14"/>
        <v>0.51698437942540032</v>
      </c>
      <c r="AJ19" s="9">
        <f t="shared" si="15"/>
        <v>0.65648836574832004</v>
      </c>
      <c r="AK19" s="9">
        <f t="shared" si="16"/>
        <v>6.8214739600480634E-2</v>
      </c>
      <c r="AL19" s="9">
        <f t="shared" si="17"/>
        <v>0.60856855842157387</v>
      </c>
      <c r="AM19" s="9"/>
      <c r="AN19" s="9">
        <f t="shared" ref="AN19:BE19" si="48">(B19/B15-1)*100</f>
        <v>3.0428131536802239</v>
      </c>
      <c r="AO19" s="9">
        <f t="shared" si="48"/>
        <v>1.8826598292595031</v>
      </c>
      <c r="AP19" s="9">
        <f t="shared" si="48"/>
        <v>2.1417699723037975</v>
      </c>
      <c r="AQ19" s="9">
        <f t="shared" si="48"/>
        <v>0.89627686911459836</v>
      </c>
      <c r="AR19" s="9">
        <f t="shared" si="48"/>
        <v>2.2274387603263612</v>
      </c>
      <c r="AS19" s="9">
        <f t="shared" si="48"/>
        <v>1.4591854149850647</v>
      </c>
      <c r="AT19" s="9">
        <f t="shared" si="48"/>
        <v>2.0520476954690503</v>
      </c>
      <c r="AU19" s="9">
        <f t="shared" si="48"/>
        <v>3.67875286882271</v>
      </c>
      <c r="AV19" s="9">
        <f t="shared" si="48"/>
        <v>2.791810120234306</v>
      </c>
      <c r="AW19" s="9">
        <f t="shared" si="48"/>
        <v>2.7032794614066713</v>
      </c>
      <c r="AX19" s="9">
        <f t="shared" si="48"/>
        <v>2.3439919896801831</v>
      </c>
      <c r="AY19" s="9">
        <f t="shared" si="48"/>
        <v>3.0460135624870599</v>
      </c>
      <c r="AZ19" s="9">
        <f t="shared" si="48"/>
        <v>2.7713939144089483</v>
      </c>
      <c r="BA19" s="9">
        <f t="shared" si="48"/>
        <v>2.8727167123181019</v>
      </c>
      <c r="BB19" s="9">
        <f t="shared" si="48"/>
        <v>2.961902161026253</v>
      </c>
      <c r="BC19" s="9">
        <f t="shared" si="48"/>
        <v>2.6864242423386031</v>
      </c>
      <c r="BD19" s="9">
        <f t="shared" si="48"/>
        <v>3.324608170209209</v>
      </c>
      <c r="BE19" s="9">
        <f t="shared" si="48"/>
        <v>2.6739089922174886</v>
      </c>
      <c r="BG19" s="18">
        <f t="shared" si="35"/>
        <v>3.3722036706135938</v>
      </c>
      <c r="BH19" s="18">
        <f t="shared" si="18"/>
        <v>-0.59403932704946705</v>
      </c>
      <c r="BI19" s="18">
        <f t="shared" si="19"/>
        <v>0.23591596658487646</v>
      </c>
      <c r="BJ19" s="18">
        <f t="shared" si="20"/>
        <v>1.6384648556063475</v>
      </c>
      <c r="BK19" s="18">
        <f t="shared" si="21"/>
        <v>-0.80680861958430938</v>
      </c>
      <c r="BL19" s="18">
        <f t="shared" si="22"/>
        <v>1.9093405267128993</v>
      </c>
      <c r="BM19" s="18">
        <f t="shared" si="23"/>
        <v>2.3959714464591997</v>
      </c>
      <c r="BN19" s="18">
        <f t="shared" si="24"/>
        <v>4.1635510586395696</v>
      </c>
      <c r="BO19" s="18">
        <f t="shared" si="25"/>
        <v>1.5364858195948905</v>
      </c>
      <c r="BP19" s="18">
        <f t="shared" si="26"/>
        <v>2.6076713803682594</v>
      </c>
      <c r="BQ19" s="18">
        <f t="shared" si="27"/>
        <v>2.4001594162355033</v>
      </c>
      <c r="BR19" s="18">
        <f t="shared" si="28"/>
        <v>4.0511029999696468</v>
      </c>
      <c r="BS19" s="18">
        <f t="shared" si="29"/>
        <v>3.6054232196438996</v>
      </c>
      <c r="BT19" s="18">
        <f t="shared" si="30"/>
        <v>1.9019310662106825</v>
      </c>
      <c r="BU19" s="18">
        <f t="shared" si="31"/>
        <v>2.0679375177016013</v>
      </c>
      <c r="BV19" s="18">
        <f t="shared" si="32"/>
        <v>2.6259534629932801</v>
      </c>
      <c r="BW19" s="18">
        <f t="shared" si="33"/>
        <v>0.27285895840192254</v>
      </c>
      <c r="BX19" s="18">
        <f t="shared" si="34"/>
        <v>2.4342742336862955</v>
      </c>
    </row>
    <row r="20" spans="1:76" x14ac:dyDescent="0.25">
      <c r="A20" s="4">
        <v>200402</v>
      </c>
      <c r="B20" s="19">
        <v>94.761113706147839</v>
      </c>
      <c r="C20" s="19">
        <v>94.213078883689818</v>
      </c>
      <c r="D20" s="19">
        <v>98.750753499394392</v>
      </c>
      <c r="E20" s="19">
        <v>88.059837800990564</v>
      </c>
      <c r="F20" s="19">
        <v>96.552455160094141</v>
      </c>
      <c r="G20" s="19">
        <v>97.432398555056992</v>
      </c>
      <c r="H20" s="19">
        <v>97.261217603045338</v>
      </c>
      <c r="I20" s="19">
        <v>89.855829050433357</v>
      </c>
      <c r="J20" s="19">
        <v>91.612422113250972</v>
      </c>
      <c r="K20" s="19">
        <v>95.97654803309797</v>
      </c>
      <c r="L20" s="19">
        <v>90.551623335114527</v>
      </c>
      <c r="M20" s="19">
        <v>90.191243582595234</v>
      </c>
      <c r="N20" s="19">
        <v>85.880740777393711</v>
      </c>
      <c r="O20" s="19">
        <v>87.117643401886966</v>
      </c>
      <c r="P20" s="19">
        <v>89.935149004822208</v>
      </c>
      <c r="Q20" s="19">
        <v>91.122863109211224</v>
      </c>
      <c r="R20" s="19">
        <v>92.108606858902604</v>
      </c>
      <c r="S20" s="19">
        <v>91.692131961526528</v>
      </c>
      <c r="U20" s="9">
        <f t="shared" si="0"/>
        <v>0.90584542078631092</v>
      </c>
      <c r="V20" s="9">
        <f t="shared" si="1"/>
        <v>0.98176538084284726</v>
      </c>
      <c r="W20" s="9">
        <f t="shared" si="2"/>
        <v>0.2365942891922046</v>
      </c>
      <c r="X20" s="9">
        <f t="shared" si="3"/>
        <v>1.4108133715038162</v>
      </c>
      <c r="Y20" s="9">
        <f t="shared" si="4"/>
        <v>0.31582665594553916</v>
      </c>
      <c r="Z20" s="9">
        <f t="shared" si="5"/>
        <v>0.7430453333634679</v>
      </c>
      <c r="AA20" s="9">
        <f t="shared" si="6"/>
        <v>0.46324350025188643</v>
      </c>
      <c r="AB20" s="9">
        <f t="shared" si="7"/>
        <v>0.93056670989604129</v>
      </c>
      <c r="AC20" s="9">
        <f t="shared" si="8"/>
        <v>1.1406712032835609</v>
      </c>
      <c r="AD20" s="9">
        <f t="shared" si="9"/>
        <v>0.82815990008779927</v>
      </c>
      <c r="AE20" s="9">
        <f t="shared" si="10"/>
        <v>0.74882914139702272</v>
      </c>
      <c r="AF20" s="9">
        <f t="shared" si="11"/>
        <v>1.1556635916369462</v>
      </c>
      <c r="AG20" s="9">
        <f t="shared" si="12"/>
        <v>1.4886603622658923</v>
      </c>
      <c r="AH20" s="9">
        <f t="shared" si="13"/>
        <v>0.58435722230092413</v>
      </c>
      <c r="AI20" s="9">
        <f t="shared" si="14"/>
        <v>1.0595585743209401</v>
      </c>
      <c r="AJ20" s="9">
        <f t="shared" si="15"/>
        <v>0.6350244953076789</v>
      </c>
      <c r="AK20" s="9">
        <f t="shared" si="16"/>
        <v>0.51339610017990811</v>
      </c>
      <c r="AL20" s="9">
        <f t="shared" si="17"/>
        <v>0.98328808644172483</v>
      </c>
      <c r="AM20" s="9"/>
      <c r="AN20" s="9">
        <f t="shared" ref="AN20:BE20" si="49">(B20/B16-1)*100</f>
        <v>3.1493217027981357</v>
      </c>
      <c r="AO20" s="9">
        <f t="shared" si="49"/>
        <v>2.9326001961888171</v>
      </c>
      <c r="AP20" s="9">
        <f t="shared" si="49"/>
        <v>2.1499351025066948</v>
      </c>
      <c r="AQ20" s="9">
        <f t="shared" si="49"/>
        <v>1.2894756904908267</v>
      </c>
      <c r="AR20" s="9">
        <f t="shared" si="49"/>
        <v>1.2079876974589787</v>
      </c>
      <c r="AS20" s="9">
        <f t="shared" si="49"/>
        <v>1.7863077772816593</v>
      </c>
      <c r="AT20" s="9">
        <f t="shared" si="49"/>
        <v>2.1511514458641301</v>
      </c>
      <c r="AU20" s="9">
        <f t="shared" si="49"/>
        <v>3.7850799337086238</v>
      </c>
      <c r="AV20" s="9">
        <f t="shared" si="49"/>
        <v>3.5450363976628596</v>
      </c>
      <c r="AW20" s="9">
        <f t="shared" si="49"/>
        <v>3.0819369627165916</v>
      </c>
      <c r="AX20" s="9">
        <f t="shared" si="49"/>
        <v>2.8811014965606452</v>
      </c>
      <c r="AY20" s="9">
        <f t="shared" si="49"/>
        <v>3.830578652067107</v>
      </c>
      <c r="AZ20" s="9">
        <f t="shared" si="49"/>
        <v>3.8530365532673638</v>
      </c>
      <c r="BA20" s="9">
        <f t="shared" si="49"/>
        <v>2.6516866001147665</v>
      </c>
      <c r="BB20" s="9">
        <f t="shared" si="49"/>
        <v>3.4923605977997818</v>
      </c>
      <c r="BC20" s="9">
        <f t="shared" si="49"/>
        <v>2.7723009388286313</v>
      </c>
      <c r="BD20" s="9">
        <f t="shared" si="49"/>
        <v>3.5930146251237804</v>
      </c>
      <c r="BE20" s="9">
        <f t="shared" si="49"/>
        <v>3.1398862979926445</v>
      </c>
      <c r="BG20" s="18">
        <f t="shared" si="35"/>
        <v>3.6233816831452437</v>
      </c>
      <c r="BH20" s="18">
        <f t="shared" si="18"/>
        <v>3.927061523371389</v>
      </c>
      <c r="BI20" s="18">
        <f t="shared" si="19"/>
        <v>0.94637715676881839</v>
      </c>
      <c r="BJ20" s="18">
        <f t="shared" si="20"/>
        <v>5.643253486015265</v>
      </c>
      <c r="BK20" s="18">
        <f t="shared" si="21"/>
        <v>1.2633066237821566</v>
      </c>
      <c r="BL20" s="18">
        <f t="shared" si="22"/>
        <v>2.9721813334538716</v>
      </c>
      <c r="BM20" s="18">
        <f t="shared" si="23"/>
        <v>1.8529740010075457</v>
      </c>
      <c r="BN20" s="18">
        <f t="shared" si="24"/>
        <v>3.7222668395841652</v>
      </c>
      <c r="BO20" s="18">
        <f t="shared" si="25"/>
        <v>4.5626848131342435</v>
      </c>
      <c r="BP20" s="18">
        <f t="shared" si="26"/>
        <v>3.3126396003511971</v>
      </c>
      <c r="BQ20" s="18">
        <f t="shared" si="27"/>
        <v>2.9953165655880909</v>
      </c>
      <c r="BR20" s="18">
        <f t="shared" si="28"/>
        <v>4.6226543665477848</v>
      </c>
      <c r="BS20" s="18">
        <f t="shared" si="29"/>
        <v>5.9546414490635691</v>
      </c>
      <c r="BT20" s="18">
        <f t="shared" si="30"/>
        <v>2.3374288892036965</v>
      </c>
      <c r="BU20" s="18">
        <f t="shared" si="31"/>
        <v>4.2382342972837606</v>
      </c>
      <c r="BV20" s="18">
        <f t="shared" si="32"/>
        <v>2.5400979812307156</v>
      </c>
      <c r="BW20" s="18">
        <f t="shared" si="33"/>
        <v>2.0535844007196324</v>
      </c>
      <c r="BX20" s="18">
        <f t="shared" si="34"/>
        <v>3.9331523457668993</v>
      </c>
    </row>
    <row r="21" spans="1:76" x14ac:dyDescent="0.25">
      <c r="A21" s="4">
        <v>200403</v>
      </c>
      <c r="B21" s="19">
        <v>95.860181935203357</v>
      </c>
      <c r="C21" s="19">
        <v>94.772841732890711</v>
      </c>
      <c r="D21" s="19">
        <v>99.471309968064318</v>
      </c>
      <c r="E21" s="19">
        <v>89.780943584086501</v>
      </c>
      <c r="F21" s="19">
        <v>97.580168946515045</v>
      </c>
      <c r="G21" s="19">
        <v>98.395813307483891</v>
      </c>
      <c r="H21" s="19">
        <v>98.130368189163704</v>
      </c>
      <c r="I21" s="19">
        <v>91.021550732779318</v>
      </c>
      <c r="J21" s="19">
        <v>92.469558975264505</v>
      </c>
      <c r="K21" s="19">
        <v>96.794355638331226</v>
      </c>
      <c r="L21" s="19">
        <v>91.690476057758602</v>
      </c>
      <c r="M21" s="19">
        <v>91.163018617521232</v>
      </c>
      <c r="N21" s="19">
        <v>86.473630972720485</v>
      </c>
      <c r="O21" s="19">
        <v>88.118151969143838</v>
      </c>
      <c r="P21" s="19">
        <v>90.717274189825289</v>
      </c>
      <c r="Q21" s="19">
        <v>91.698055283213776</v>
      </c>
      <c r="R21" s="19">
        <v>93.497413000382778</v>
      </c>
      <c r="S21" s="19">
        <v>92.555156071267575</v>
      </c>
      <c r="U21" s="9">
        <f t="shared" si="0"/>
        <v>1.1598304262903758</v>
      </c>
      <c r="V21" s="9">
        <f t="shared" si="1"/>
        <v>0.59414558555288544</v>
      </c>
      <c r="W21" s="9">
        <f t="shared" si="2"/>
        <v>0.72967186895880332</v>
      </c>
      <c r="X21" s="9">
        <f t="shared" si="3"/>
        <v>1.954473033422488</v>
      </c>
      <c r="Y21" s="9">
        <f t="shared" si="4"/>
        <v>1.0644097912547501</v>
      </c>
      <c r="Z21" s="9">
        <f t="shared" si="5"/>
        <v>0.98880327972474813</v>
      </c>
      <c r="AA21" s="9">
        <f t="shared" si="6"/>
        <v>0.89362503116674485</v>
      </c>
      <c r="AB21" s="9">
        <f t="shared" si="7"/>
        <v>1.2973244971026698</v>
      </c>
      <c r="AC21" s="9">
        <f t="shared" si="8"/>
        <v>0.9356120515555677</v>
      </c>
      <c r="AD21" s="9">
        <f t="shared" si="9"/>
        <v>0.85209108057442418</v>
      </c>
      <c r="AE21" s="9">
        <f t="shared" si="10"/>
        <v>1.2576833862264269</v>
      </c>
      <c r="AF21" s="9">
        <f t="shared" si="11"/>
        <v>1.0774605120463354</v>
      </c>
      <c r="AG21" s="9">
        <f t="shared" si="12"/>
        <v>0.69036455666302565</v>
      </c>
      <c r="AH21" s="9">
        <f t="shared" si="13"/>
        <v>1.1484568776055859</v>
      </c>
      <c r="AI21" s="9">
        <f t="shared" si="14"/>
        <v>0.86965462742618627</v>
      </c>
      <c r="AJ21" s="9">
        <f t="shared" si="15"/>
        <v>0.63122706462064304</v>
      </c>
      <c r="AK21" s="9">
        <f t="shared" si="16"/>
        <v>1.5077919304627319</v>
      </c>
      <c r="AL21" s="9">
        <f t="shared" si="17"/>
        <v>0.94121937322078075</v>
      </c>
      <c r="AM21" s="9"/>
      <c r="AN21" s="9">
        <f t="shared" ref="AN21:BE21" si="50">(B21/B17-1)*100</f>
        <v>3.3834954792188565</v>
      </c>
      <c r="AO21" s="9">
        <f t="shared" si="50"/>
        <v>2.8947807549933424</v>
      </c>
      <c r="AP21" s="9">
        <f t="shared" si="50"/>
        <v>2.4627201676080901</v>
      </c>
      <c r="AQ21" s="9">
        <f t="shared" si="50"/>
        <v>2.4635452675783931</v>
      </c>
      <c r="AR21" s="9">
        <f t="shared" si="50"/>
        <v>1.7484618062273416</v>
      </c>
      <c r="AS21" s="9">
        <f t="shared" si="50"/>
        <v>2.5828349716974675</v>
      </c>
      <c r="AT21" s="9">
        <f t="shared" si="50"/>
        <v>2.6795113982553742</v>
      </c>
      <c r="AU21" s="9">
        <f t="shared" si="50"/>
        <v>4.2693180158355437</v>
      </c>
      <c r="AV21" s="9">
        <f t="shared" si="50"/>
        <v>3.7236405254551963</v>
      </c>
      <c r="AW21" s="9">
        <f t="shared" si="50"/>
        <v>3.3396299189939027</v>
      </c>
      <c r="AX21" s="9">
        <f t="shared" si="50"/>
        <v>3.4826266531845951</v>
      </c>
      <c r="AY21" s="9">
        <f t="shared" si="50"/>
        <v>4.3740625512573628</v>
      </c>
      <c r="AZ21" s="9">
        <f t="shared" si="50"/>
        <v>3.9404851194240864</v>
      </c>
      <c r="BA21" s="9">
        <f t="shared" si="50"/>
        <v>3.0362825369277591</v>
      </c>
      <c r="BB21" s="9">
        <f t="shared" si="50"/>
        <v>3.8730313566145869</v>
      </c>
      <c r="BC21" s="9">
        <f t="shared" si="50"/>
        <v>2.9504065585193695</v>
      </c>
      <c r="BD21" s="9">
        <f t="shared" si="50"/>
        <v>3.958221064233447</v>
      </c>
      <c r="BE21" s="9">
        <f t="shared" si="50"/>
        <v>3.4280526192644434</v>
      </c>
      <c r="BG21" s="18">
        <f t="shared" si="35"/>
        <v>4.6393217051615032</v>
      </c>
      <c r="BH21" s="18">
        <f t="shared" si="18"/>
        <v>2.3765823422115417</v>
      </c>
      <c r="BI21" s="18">
        <f t="shared" si="19"/>
        <v>2.9186874758352133</v>
      </c>
      <c r="BJ21" s="18">
        <f t="shared" si="20"/>
        <v>7.8178921336899521</v>
      </c>
      <c r="BK21" s="18">
        <f t="shared" si="21"/>
        <v>4.2576391650190004</v>
      </c>
      <c r="BL21" s="18">
        <f t="shared" si="22"/>
        <v>3.9552131188989925</v>
      </c>
      <c r="BM21" s="18">
        <f t="shared" si="23"/>
        <v>3.5745001246669794</v>
      </c>
      <c r="BN21" s="18">
        <f t="shared" si="24"/>
        <v>5.1892979884106794</v>
      </c>
      <c r="BO21" s="18">
        <f t="shared" si="25"/>
        <v>3.7424482062222708</v>
      </c>
      <c r="BP21" s="18">
        <f t="shared" si="26"/>
        <v>3.4083643222976967</v>
      </c>
      <c r="BQ21" s="18">
        <f t="shared" si="27"/>
        <v>5.0307335449057078</v>
      </c>
      <c r="BR21" s="18">
        <f t="shared" si="28"/>
        <v>4.3098420481853417</v>
      </c>
      <c r="BS21" s="18">
        <f t="shared" si="29"/>
        <v>2.7614582266521026</v>
      </c>
      <c r="BT21" s="18">
        <f t="shared" si="30"/>
        <v>4.5938275104223436</v>
      </c>
      <c r="BU21" s="18">
        <f t="shared" si="31"/>
        <v>3.4786185097047451</v>
      </c>
      <c r="BV21" s="18">
        <f t="shared" si="32"/>
        <v>2.5249082584825722</v>
      </c>
      <c r="BW21" s="18">
        <f t="shared" si="33"/>
        <v>6.0311677218509274</v>
      </c>
      <c r="BX21" s="18">
        <f t="shared" si="34"/>
        <v>3.764877492883123</v>
      </c>
    </row>
    <row r="22" spans="1:76" x14ac:dyDescent="0.25">
      <c r="A22" s="4">
        <v>200404</v>
      </c>
      <c r="B22" s="19">
        <v>96.672075207914531</v>
      </c>
      <c r="C22" s="19">
        <v>95.932918015076879</v>
      </c>
      <c r="D22" s="19">
        <v>100.08666688346491</v>
      </c>
      <c r="E22" s="19">
        <v>89.498331987689156</v>
      </c>
      <c r="F22" s="19">
        <v>98.030834444591207</v>
      </c>
      <c r="G22" s="19">
        <v>98.885395883304298</v>
      </c>
      <c r="H22" s="19">
        <v>98.578796954431738</v>
      </c>
      <c r="I22" s="19">
        <v>91.925059602370396</v>
      </c>
      <c r="J22" s="19">
        <v>93.155260961916426</v>
      </c>
      <c r="K22" s="19">
        <v>97.424264106107159</v>
      </c>
      <c r="L22" s="19">
        <v>92.200248025930449</v>
      </c>
      <c r="M22" s="19">
        <v>91.571437873408286</v>
      </c>
      <c r="N22" s="19">
        <v>87.119394605046594</v>
      </c>
      <c r="O22" s="19">
        <v>88.81961304952695</v>
      </c>
      <c r="P22" s="19">
        <v>91.26476242556933</v>
      </c>
      <c r="Q22" s="19">
        <v>92.002563002998286</v>
      </c>
      <c r="R22" s="19">
        <v>94.804608623846363</v>
      </c>
      <c r="S22" s="19">
        <v>93.176961449756007</v>
      </c>
      <c r="U22" s="9">
        <f t="shared" si="0"/>
        <v>0.8469556976847592</v>
      </c>
      <c r="V22" s="9">
        <f t="shared" si="1"/>
        <v>1.2240598266070268</v>
      </c>
      <c r="W22" s="9">
        <f t="shared" si="2"/>
        <v>0.61862753752630617</v>
      </c>
      <c r="X22" s="9">
        <f t="shared" si="3"/>
        <v>-0.31477904454485506</v>
      </c>
      <c r="Y22" s="9">
        <f t="shared" si="4"/>
        <v>0.46184127670774178</v>
      </c>
      <c r="Z22" s="9">
        <f t="shared" si="5"/>
        <v>0.49756443832673636</v>
      </c>
      <c r="AA22" s="9">
        <f t="shared" si="6"/>
        <v>0.45697246789455637</v>
      </c>
      <c r="AB22" s="9">
        <f t="shared" si="7"/>
        <v>0.99263181336428641</v>
      </c>
      <c r="AC22" s="9">
        <f t="shared" si="8"/>
        <v>0.74154348117454472</v>
      </c>
      <c r="AD22" s="9">
        <f t="shared" si="9"/>
        <v>0.65076983427583279</v>
      </c>
      <c r="AE22" s="9">
        <f t="shared" si="10"/>
        <v>0.55597046726065802</v>
      </c>
      <c r="AF22" s="9">
        <f t="shared" si="11"/>
        <v>0.44800979835979415</v>
      </c>
      <c r="AG22" s="9">
        <f t="shared" si="12"/>
        <v>0.74677520194545988</v>
      </c>
      <c r="AH22" s="9">
        <f t="shared" si="13"/>
        <v>0.79604606395824451</v>
      </c>
      <c r="AI22" s="9">
        <f t="shared" si="14"/>
        <v>0.60351045667270675</v>
      </c>
      <c r="AJ22" s="9">
        <f t="shared" si="15"/>
        <v>0.33207652969742263</v>
      </c>
      <c r="AK22" s="9">
        <f t="shared" si="16"/>
        <v>1.398108869021053</v>
      </c>
      <c r="AL22" s="9">
        <f t="shared" si="17"/>
        <v>0.67182143586861365</v>
      </c>
      <c r="AM22" s="9"/>
      <c r="AN22" s="9">
        <f t="shared" ref="AN22:BE22" si="51">(B22/B18-1)*100</f>
        <v>3.8085648611032363</v>
      </c>
      <c r="AO22" s="9">
        <f t="shared" si="51"/>
        <v>2.6724599223931333</v>
      </c>
      <c r="AP22" s="9">
        <f t="shared" si="51"/>
        <v>1.652526621917505</v>
      </c>
      <c r="AQ22" s="9">
        <f t="shared" si="51"/>
        <v>3.4895821008466443</v>
      </c>
      <c r="AR22" s="9">
        <f t="shared" si="51"/>
        <v>1.6463921062742859</v>
      </c>
      <c r="AS22" s="9">
        <f t="shared" si="51"/>
        <v>2.733467209410767</v>
      </c>
      <c r="AT22" s="9">
        <f t="shared" si="51"/>
        <v>2.434119781853572</v>
      </c>
      <c r="AU22" s="9">
        <f t="shared" si="51"/>
        <v>4.3295969750641428</v>
      </c>
      <c r="AV22" s="9">
        <f t="shared" si="51"/>
        <v>3.2390204476155038</v>
      </c>
      <c r="AW22" s="9">
        <f t="shared" si="51"/>
        <v>3.0162897540853661</v>
      </c>
      <c r="AX22" s="9">
        <f t="shared" si="51"/>
        <v>3.1986484091701906</v>
      </c>
      <c r="AY22" s="9">
        <f t="shared" si="51"/>
        <v>3.7438037433297211</v>
      </c>
      <c r="AZ22" s="9">
        <f t="shared" si="51"/>
        <v>3.8803941418615207</v>
      </c>
      <c r="BA22" s="9">
        <f t="shared" si="51"/>
        <v>3.0370234893916548</v>
      </c>
      <c r="BB22" s="9">
        <f t="shared" si="51"/>
        <v>3.0838230551141654</v>
      </c>
      <c r="BC22" s="9">
        <f t="shared" si="51"/>
        <v>2.2735899823667749</v>
      </c>
      <c r="BD22" s="9">
        <f t="shared" si="51"/>
        <v>3.5259763153567381</v>
      </c>
      <c r="BE22" s="9">
        <f t="shared" si="51"/>
        <v>3.2430796074431889</v>
      </c>
      <c r="BG22" s="18">
        <f t="shared" si="35"/>
        <v>3.3878227907390368</v>
      </c>
      <c r="BH22" s="18">
        <f t="shared" si="18"/>
        <v>4.8962393064281073</v>
      </c>
      <c r="BI22" s="18">
        <f t="shared" si="19"/>
        <v>2.4745101501052247</v>
      </c>
      <c r="BJ22" s="18">
        <f t="shared" si="20"/>
        <v>-1.2591161781794202</v>
      </c>
      <c r="BK22" s="18">
        <f t="shared" si="21"/>
        <v>1.8473651068309671</v>
      </c>
      <c r="BL22" s="18">
        <f t="shared" si="22"/>
        <v>1.9902577533069454</v>
      </c>
      <c r="BM22" s="18">
        <f t="shared" si="23"/>
        <v>1.8278898715782255</v>
      </c>
      <c r="BN22" s="18">
        <f t="shared" si="24"/>
        <v>3.9705272534571456</v>
      </c>
      <c r="BO22" s="18">
        <f t="shared" si="25"/>
        <v>2.9661739246981789</v>
      </c>
      <c r="BP22" s="18">
        <f t="shared" si="26"/>
        <v>2.6030793371033312</v>
      </c>
      <c r="BQ22" s="18">
        <f t="shared" si="27"/>
        <v>2.2238818690426321</v>
      </c>
      <c r="BR22" s="18">
        <f t="shared" si="28"/>
        <v>1.7920391934391766</v>
      </c>
      <c r="BS22" s="18">
        <f t="shared" si="29"/>
        <v>2.9871008077818395</v>
      </c>
      <c r="BT22" s="18">
        <f t="shared" si="30"/>
        <v>3.184184255832978</v>
      </c>
      <c r="BU22" s="18">
        <f t="shared" si="31"/>
        <v>2.414041826690827</v>
      </c>
      <c r="BV22" s="18">
        <f t="shared" si="32"/>
        <v>1.3283061187896905</v>
      </c>
      <c r="BW22" s="18">
        <f t="shared" si="33"/>
        <v>5.5924354760842121</v>
      </c>
      <c r="BX22" s="18">
        <f t="shared" si="34"/>
        <v>2.6872857434744546</v>
      </c>
    </row>
    <row r="23" spans="1:76" x14ac:dyDescent="0.25">
      <c r="A23" s="4">
        <v>200501</v>
      </c>
      <c r="B23" s="19">
        <v>97.947898541676423</v>
      </c>
      <c r="C23" s="19">
        <v>97.160164056250125</v>
      </c>
      <c r="D23" s="19">
        <v>100.6921261113874</v>
      </c>
      <c r="E23" s="19">
        <v>90.961696020142782</v>
      </c>
      <c r="F23" s="19">
        <v>99.526742404382318</v>
      </c>
      <c r="G23" s="19">
        <v>99.715971717463404</v>
      </c>
      <c r="H23" s="19">
        <v>99.424235846622437</v>
      </c>
      <c r="I23" s="19">
        <v>93.262124914006463</v>
      </c>
      <c r="J23" s="19">
        <v>93.67118627999433</v>
      </c>
      <c r="K23" s="19">
        <v>97.995990912831047</v>
      </c>
      <c r="L23" s="19">
        <v>93.067147779132213</v>
      </c>
      <c r="M23" s="19">
        <v>92.636471463585636</v>
      </c>
      <c r="N23" s="19">
        <v>88.005820377194283</v>
      </c>
      <c r="O23" s="19">
        <v>89.911055947800023</v>
      </c>
      <c r="P23" s="19">
        <v>91.734550306567925</v>
      </c>
      <c r="Q23" s="19">
        <v>93.280067160332749</v>
      </c>
      <c r="R23" s="19">
        <v>94.726169334037266</v>
      </c>
      <c r="S23" s="19">
        <v>94.091566051195343</v>
      </c>
      <c r="U23" s="9">
        <f t="shared" si="0"/>
        <v>1.3197434016161802</v>
      </c>
      <c r="V23" s="9">
        <f t="shared" si="1"/>
        <v>1.2792752128944596</v>
      </c>
      <c r="W23" s="9">
        <f t="shared" si="2"/>
        <v>0.60493494965463412</v>
      </c>
      <c r="X23" s="9">
        <f t="shared" si="3"/>
        <v>1.6350740845705536</v>
      </c>
      <c r="Y23" s="9">
        <f t="shared" si="4"/>
        <v>1.5259565709772938</v>
      </c>
      <c r="Z23" s="9">
        <f t="shared" si="5"/>
        <v>0.83993781562980985</v>
      </c>
      <c r="AA23" s="9">
        <f t="shared" si="6"/>
        <v>0.85762752063358594</v>
      </c>
      <c r="AB23" s="9">
        <f t="shared" si="7"/>
        <v>1.454516665444272</v>
      </c>
      <c r="AC23" s="9">
        <f t="shared" si="8"/>
        <v>0.55383379612754524</v>
      </c>
      <c r="AD23" s="9">
        <f t="shared" si="9"/>
        <v>0.58684231486849647</v>
      </c>
      <c r="AE23" s="9">
        <f t="shared" si="10"/>
        <v>0.94023581472140183</v>
      </c>
      <c r="AF23" s="9">
        <f t="shared" si="11"/>
        <v>1.1630630848558754</v>
      </c>
      <c r="AG23" s="9">
        <f t="shared" si="12"/>
        <v>1.0174838520931928</v>
      </c>
      <c r="AH23" s="9">
        <f t="shared" si="13"/>
        <v>1.2288309538845521</v>
      </c>
      <c r="AI23" s="9">
        <f t="shared" si="14"/>
        <v>0.51475275726677872</v>
      </c>
      <c r="AJ23" s="9">
        <f t="shared" si="15"/>
        <v>1.3885527920486584</v>
      </c>
      <c r="AK23" s="9">
        <f t="shared" si="16"/>
        <v>-8.2737844655123016E-2</v>
      </c>
      <c r="AL23" s="9">
        <f t="shared" si="17"/>
        <v>0.98157805020560041</v>
      </c>
      <c r="AM23" s="9"/>
      <c r="AN23" s="9">
        <f t="shared" ref="AN23:BE23" si="52">(B23/B19-1)*100</f>
        <v>4.2992755465689036</v>
      </c>
      <c r="AO23" s="9">
        <f t="shared" si="52"/>
        <v>4.1405822561542793</v>
      </c>
      <c r="AP23" s="9">
        <f t="shared" si="52"/>
        <v>2.2071775199691279</v>
      </c>
      <c r="AQ23" s="9">
        <f t="shared" si="52"/>
        <v>4.7526296823408032</v>
      </c>
      <c r="AR23" s="9">
        <f t="shared" si="52"/>
        <v>3.4060441250743922</v>
      </c>
      <c r="AS23" s="9">
        <f t="shared" si="52"/>
        <v>3.1042118245318218</v>
      </c>
      <c r="AT23" s="9">
        <f t="shared" si="52"/>
        <v>2.6974724545598683</v>
      </c>
      <c r="AU23" s="9">
        <f t="shared" si="52"/>
        <v>4.7566887937404045</v>
      </c>
      <c r="AV23" s="9">
        <f t="shared" si="52"/>
        <v>3.4135593648506157</v>
      </c>
      <c r="AW23" s="9">
        <f t="shared" si="52"/>
        <v>2.9496855619255413</v>
      </c>
      <c r="AX23" s="9">
        <f t="shared" si="52"/>
        <v>3.5476320018761331</v>
      </c>
      <c r="AY23" s="9">
        <f t="shared" si="52"/>
        <v>3.8981543158926879</v>
      </c>
      <c r="AZ23" s="9">
        <f t="shared" si="52"/>
        <v>3.9999507842473525</v>
      </c>
      <c r="BA23" s="9">
        <f t="shared" si="52"/>
        <v>3.8095776761095879</v>
      </c>
      <c r="BB23" s="9">
        <f t="shared" si="52"/>
        <v>3.0815344454314886</v>
      </c>
      <c r="BC23" s="9">
        <f t="shared" si="52"/>
        <v>3.0174154246379814</v>
      </c>
      <c r="BD23" s="9">
        <f t="shared" si="52"/>
        <v>3.3698077087412015</v>
      </c>
      <c r="BE23" s="9">
        <f t="shared" si="52"/>
        <v>3.6258566333605025</v>
      </c>
      <c r="BG23" s="18">
        <f t="shared" si="35"/>
        <v>5.2789736064647208</v>
      </c>
      <c r="BH23" s="18">
        <f t="shared" si="18"/>
        <v>5.1171008515778382</v>
      </c>
      <c r="BI23" s="18">
        <f t="shared" si="19"/>
        <v>2.4197397986185365</v>
      </c>
      <c r="BJ23" s="18">
        <f t="shared" si="20"/>
        <v>6.5402963382822144</v>
      </c>
      <c r="BK23" s="18">
        <f t="shared" si="21"/>
        <v>6.103826283909175</v>
      </c>
      <c r="BL23" s="18">
        <f t="shared" si="22"/>
        <v>3.3597512625192394</v>
      </c>
      <c r="BM23" s="18">
        <f t="shared" si="23"/>
        <v>3.4305100825343438</v>
      </c>
      <c r="BN23" s="18">
        <f t="shared" si="24"/>
        <v>5.8180666617770882</v>
      </c>
      <c r="BO23" s="18">
        <f t="shared" si="25"/>
        <v>2.215335184510181</v>
      </c>
      <c r="BP23" s="18">
        <f t="shared" si="26"/>
        <v>2.3473692594739859</v>
      </c>
      <c r="BQ23" s="18">
        <f t="shared" si="27"/>
        <v>3.7609432588856073</v>
      </c>
      <c r="BR23" s="18">
        <f t="shared" si="28"/>
        <v>4.6522523394235016</v>
      </c>
      <c r="BS23" s="18">
        <f t="shared" si="29"/>
        <v>4.0699354083727712</v>
      </c>
      <c r="BT23" s="18">
        <f t="shared" si="30"/>
        <v>4.9153238155382084</v>
      </c>
      <c r="BU23" s="18">
        <f t="shared" si="31"/>
        <v>2.0590110290671149</v>
      </c>
      <c r="BV23" s="18">
        <f t="shared" si="32"/>
        <v>5.5542111681946338</v>
      </c>
      <c r="BW23" s="18">
        <f t="shared" si="33"/>
        <v>-0.33095137862049206</v>
      </c>
      <c r="BX23" s="18">
        <f t="shared" si="34"/>
        <v>3.9263122008224016</v>
      </c>
    </row>
    <row r="24" spans="1:76" x14ac:dyDescent="0.25">
      <c r="A24" s="4">
        <v>200502</v>
      </c>
      <c r="B24" s="19">
        <v>98.158002938219695</v>
      </c>
      <c r="C24" s="19">
        <v>97.193143624394509</v>
      </c>
      <c r="D24" s="19">
        <v>101.59592928093254</v>
      </c>
      <c r="E24" s="19">
        <v>91.224896320756145</v>
      </c>
      <c r="F24" s="19">
        <v>99.262590178091685</v>
      </c>
      <c r="G24" s="19">
        <v>100.48141024007219</v>
      </c>
      <c r="H24" s="19">
        <v>99.980204882716379</v>
      </c>
      <c r="I24" s="19">
        <v>93.619828634280168</v>
      </c>
      <c r="J24" s="19">
        <v>94.9086393647096</v>
      </c>
      <c r="K24" s="19">
        <v>99.191003644902494</v>
      </c>
      <c r="L24" s="19">
        <v>93.708595244148441</v>
      </c>
      <c r="M24" s="19">
        <v>93.120343029641063</v>
      </c>
      <c r="N24" s="19">
        <v>89.277382241443632</v>
      </c>
      <c r="O24" s="19">
        <v>90.800794463078248</v>
      </c>
      <c r="P24" s="19">
        <v>92.703988202334017</v>
      </c>
      <c r="Q24" s="19">
        <v>94.411694904189972</v>
      </c>
      <c r="R24" s="19">
        <v>96.082913462563425</v>
      </c>
      <c r="S24" s="19">
        <v>94.927624807742049</v>
      </c>
      <c r="U24" s="9">
        <f t="shared" si="0"/>
        <v>0.21450628310710762</v>
      </c>
      <c r="V24" s="9">
        <f t="shared" si="1"/>
        <v>3.394350808763047E-2</v>
      </c>
      <c r="W24" s="9">
        <f t="shared" si="2"/>
        <v>0.89759070986874523</v>
      </c>
      <c r="X24" s="9">
        <f t="shared" si="3"/>
        <v>0.28935289482188153</v>
      </c>
      <c r="Y24" s="9">
        <f t="shared" si="4"/>
        <v>-0.26540829118808507</v>
      </c>
      <c r="Z24" s="9">
        <f t="shared" si="5"/>
        <v>0.76761877703763748</v>
      </c>
      <c r="AA24" s="9">
        <f t="shared" si="6"/>
        <v>0.5591886438550242</v>
      </c>
      <c r="AB24" s="9">
        <f t="shared" si="7"/>
        <v>0.38354661187864902</v>
      </c>
      <c r="AC24" s="9">
        <f t="shared" si="8"/>
        <v>1.3210605457866009</v>
      </c>
      <c r="AD24" s="9">
        <f t="shared" si="9"/>
        <v>1.2194506335819755</v>
      </c>
      <c r="AE24" s="9">
        <f t="shared" si="10"/>
        <v>0.68923081916996143</v>
      </c>
      <c r="AF24" s="9">
        <f t="shared" si="11"/>
        <v>0.52233376164982914</v>
      </c>
      <c r="AG24" s="9">
        <f t="shared" si="12"/>
        <v>1.4448610998675004</v>
      </c>
      <c r="AH24" s="9">
        <f t="shared" si="13"/>
        <v>0.98957631617049291</v>
      </c>
      <c r="AI24" s="9">
        <f t="shared" si="14"/>
        <v>1.0567860119511385</v>
      </c>
      <c r="AJ24" s="9">
        <f t="shared" si="15"/>
        <v>1.2131506529815761</v>
      </c>
      <c r="AK24" s="9">
        <f t="shared" si="16"/>
        <v>1.4322801587614231</v>
      </c>
      <c r="AL24" s="9">
        <f t="shared" si="17"/>
        <v>0.88855865794794653</v>
      </c>
      <c r="AM24" s="9"/>
      <c r="AN24" s="9">
        <f t="shared" ref="AN24:BE24" si="53">(B24/B20-1)*100</f>
        <v>3.5846869029056982</v>
      </c>
      <c r="AO24" s="9">
        <f t="shared" si="53"/>
        <v>3.1631115085239081</v>
      </c>
      <c r="AP24" s="9">
        <f t="shared" si="53"/>
        <v>2.8811686804552705</v>
      </c>
      <c r="AQ24" s="9">
        <f t="shared" si="53"/>
        <v>3.5942134335046116</v>
      </c>
      <c r="AR24" s="9">
        <f t="shared" si="53"/>
        <v>2.8069043024373075</v>
      </c>
      <c r="AS24" s="9">
        <f t="shared" si="53"/>
        <v>3.1293612086253475</v>
      </c>
      <c r="AT24" s="9">
        <f t="shared" si="53"/>
        <v>2.7955513478847394</v>
      </c>
      <c r="AU24" s="9">
        <f t="shared" si="53"/>
        <v>4.1889320076655245</v>
      </c>
      <c r="AV24" s="9">
        <f t="shared" si="53"/>
        <v>3.598002514750509</v>
      </c>
      <c r="AW24" s="9">
        <f t="shared" si="53"/>
        <v>3.3492094450990217</v>
      </c>
      <c r="AX24" s="9">
        <f t="shared" si="53"/>
        <v>3.4863780380287146</v>
      </c>
      <c r="AY24" s="9">
        <f t="shared" si="53"/>
        <v>3.2476539081794709</v>
      </c>
      <c r="AZ24" s="9">
        <f t="shared" si="53"/>
        <v>3.9550677291596115</v>
      </c>
      <c r="BA24" s="9">
        <f t="shared" si="53"/>
        <v>4.2277900518960854</v>
      </c>
      <c r="BB24" s="9">
        <f t="shared" si="53"/>
        <v>3.0787064102860917</v>
      </c>
      <c r="BC24" s="9">
        <f t="shared" si="53"/>
        <v>3.6092278960079049</v>
      </c>
      <c r="BD24" s="9">
        <f t="shared" si="53"/>
        <v>4.3148048148734963</v>
      </c>
      <c r="BE24" s="9">
        <f t="shared" si="53"/>
        <v>3.5286482896625282</v>
      </c>
      <c r="BG24" s="18">
        <f t="shared" si="35"/>
        <v>0.85802513242843048</v>
      </c>
      <c r="BH24" s="18">
        <f t="shared" si="18"/>
        <v>0.13577403235052188</v>
      </c>
      <c r="BI24" s="18">
        <f t="shared" si="19"/>
        <v>3.5903628394749809</v>
      </c>
      <c r="BJ24" s="18">
        <f t="shared" si="20"/>
        <v>1.1574115792875261</v>
      </c>
      <c r="BK24" s="18">
        <f t="shared" si="21"/>
        <v>-1.0616331647523403</v>
      </c>
      <c r="BL24" s="18">
        <f t="shared" si="22"/>
        <v>3.0704751081505499</v>
      </c>
      <c r="BM24" s="18">
        <f t="shared" si="23"/>
        <v>2.2367545754200968</v>
      </c>
      <c r="BN24" s="18">
        <f t="shared" si="24"/>
        <v>1.5341864475145961</v>
      </c>
      <c r="BO24" s="18">
        <f t="shared" si="25"/>
        <v>5.2842421831464037</v>
      </c>
      <c r="BP24" s="18">
        <f t="shared" si="26"/>
        <v>4.8778025343279019</v>
      </c>
      <c r="BQ24" s="18">
        <f t="shared" si="27"/>
        <v>2.7569232766798457</v>
      </c>
      <c r="BR24" s="18">
        <f t="shared" si="28"/>
        <v>2.0893350465993166</v>
      </c>
      <c r="BS24" s="18">
        <f t="shared" si="29"/>
        <v>5.7794443994700018</v>
      </c>
      <c r="BT24" s="18">
        <f t="shared" si="30"/>
        <v>3.9583052646819716</v>
      </c>
      <c r="BU24" s="18">
        <f t="shared" si="31"/>
        <v>4.2271440478045541</v>
      </c>
      <c r="BV24" s="18">
        <f t="shared" si="32"/>
        <v>4.8526026119263044</v>
      </c>
      <c r="BW24" s="18">
        <f t="shared" si="33"/>
        <v>5.7291206350456925</v>
      </c>
      <c r="BX24" s="18">
        <f t="shared" si="34"/>
        <v>3.5542346317917861</v>
      </c>
    </row>
    <row r="25" spans="1:76" x14ac:dyDescent="0.25">
      <c r="A25" s="4">
        <v>200503</v>
      </c>
      <c r="B25" s="19">
        <v>98.763256959861423</v>
      </c>
      <c r="C25" s="19">
        <v>97.469368661762843</v>
      </c>
      <c r="D25" s="19">
        <v>103.34198907332015</v>
      </c>
      <c r="E25" s="19">
        <v>91.886924911365071</v>
      </c>
      <c r="F25" s="19">
        <v>99.971449622899684</v>
      </c>
      <c r="G25" s="19">
        <v>101.65872701233938</v>
      </c>
      <c r="H25" s="19">
        <v>100.57755021512772</v>
      </c>
      <c r="I25" s="19">
        <v>94.666933125318337</v>
      </c>
      <c r="J25" s="19">
        <v>95.665351325929421</v>
      </c>
      <c r="K25" s="19">
        <v>100.29968226672598</v>
      </c>
      <c r="L25" s="19">
        <v>94.871634418011155</v>
      </c>
      <c r="M25" s="19">
        <v>94.30959110091294</v>
      </c>
      <c r="N25" s="19">
        <v>90.612100421682058</v>
      </c>
      <c r="O25" s="19">
        <v>92.133214692959811</v>
      </c>
      <c r="P25" s="19">
        <v>93.652556981951037</v>
      </c>
      <c r="Q25" s="19">
        <v>94.876870494168841</v>
      </c>
      <c r="R25" s="19">
        <v>97.093117437950539</v>
      </c>
      <c r="S25" s="19">
        <v>95.846067568691041</v>
      </c>
      <c r="U25" s="9">
        <f t="shared" si="0"/>
        <v>0.61661199649984955</v>
      </c>
      <c r="V25" s="9">
        <f t="shared" si="1"/>
        <v>0.28420218450369017</v>
      </c>
      <c r="W25" s="9">
        <f t="shared" si="2"/>
        <v>1.7186316467064477</v>
      </c>
      <c r="X25" s="9">
        <f t="shared" si="3"/>
        <v>0.72571043356537412</v>
      </c>
      <c r="Y25" s="9">
        <f t="shared" si="4"/>
        <v>0.71412547621032552</v>
      </c>
      <c r="Z25" s="9">
        <f t="shared" si="5"/>
        <v>1.1716762030452355</v>
      </c>
      <c r="AA25" s="9">
        <f t="shared" si="6"/>
        <v>0.5974636010318779</v>
      </c>
      <c r="AB25" s="9">
        <f t="shared" si="7"/>
        <v>1.1184644389049314</v>
      </c>
      <c r="AC25" s="9">
        <f t="shared" si="8"/>
        <v>0.7973056681509938</v>
      </c>
      <c r="AD25" s="9">
        <f t="shared" si="9"/>
        <v>1.1177209435166979</v>
      </c>
      <c r="AE25" s="9">
        <f t="shared" si="10"/>
        <v>1.2411232617803414</v>
      </c>
      <c r="AF25" s="9">
        <f t="shared" si="11"/>
        <v>1.2771087740659715</v>
      </c>
      <c r="AG25" s="9">
        <f t="shared" si="12"/>
        <v>1.4950238758443701</v>
      </c>
      <c r="AH25" s="9">
        <f t="shared" si="13"/>
        <v>1.4674103214188827</v>
      </c>
      <c r="AI25" s="9">
        <f t="shared" si="14"/>
        <v>1.0232232701215427</v>
      </c>
      <c r="AJ25" s="9">
        <f t="shared" si="15"/>
        <v>0.49270971191750501</v>
      </c>
      <c r="AK25" s="9">
        <f t="shared" si="16"/>
        <v>1.0513877431294949</v>
      </c>
      <c r="AL25" s="9">
        <f t="shared" si="17"/>
        <v>0.96751895226403484</v>
      </c>
      <c r="AM25" s="9"/>
      <c r="AN25" s="9">
        <f t="shared" ref="AN25:BE25" si="54">(B25/B21-1)*100</f>
        <v>3.0284472301757237</v>
      </c>
      <c r="AO25" s="9">
        <f t="shared" si="54"/>
        <v>2.8452527955973528</v>
      </c>
      <c r="AP25" s="9">
        <f t="shared" si="54"/>
        <v>3.8912517654573264</v>
      </c>
      <c r="AQ25" s="9">
        <f t="shared" si="54"/>
        <v>2.3456885650863901</v>
      </c>
      <c r="AR25" s="9">
        <f t="shared" si="54"/>
        <v>2.4505805864051489</v>
      </c>
      <c r="AS25" s="9">
        <f t="shared" si="54"/>
        <v>3.3161103050787233</v>
      </c>
      <c r="AT25" s="9">
        <f t="shared" si="54"/>
        <v>2.4938070356025133</v>
      </c>
      <c r="AU25" s="9">
        <f t="shared" si="54"/>
        <v>4.004966256003617</v>
      </c>
      <c r="AV25" s="9">
        <f t="shared" si="54"/>
        <v>3.4560480076689659</v>
      </c>
      <c r="AW25" s="9">
        <f t="shared" si="54"/>
        <v>3.6214163576771874</v>
      </c>
      <c r="AX25" s="9">
        <f t="shared" si="54"/>
        <v>3.4694534231108687</v>
      </c>
      <c r="AY25" s="9">
        <f t="shared" si="54"/>
        <v>3.4515887375266674</v>
      </c>
      <c r="AZ25" s="9">
        <f t="shared" si="54"/>
        <v>4.7858166731394869</v>
      </c>
      <c r="BA25" s="9">
        <f t="shared" si="54"/>
        <v>4.5564536183440696</v>
      </c>
      <c r="BB25" s="9">
        <f t="shared" si="54"/>
        <v>3.2356382159187014</v>
      </c>
      <c r="BC25" s="9">
        <f t="shared" si="54"/>
        <v>3.4666113704779677</v>
      </c>
      <c r="BD25" s="9">
        <f t="shared" si="54"/>
        <v>3.8457796020014312</v>
      </c>
      <c r="BE25" s="9">
        <f t="shared" si="54"/>
        <v>3.5556220065033006</v>
      </c>
      <c r="BG25" s="18">
        <f t="shared" si="35"/>
        <v>2.4664479859993982</v>
      </c>
      <c r="BH25" s="18">
        <f t="shared" si="18"/>
        <v>1.1368087380147607</v>
      </c>
      <c r="BI25" s="18">
        <f t="shared" si="19"/>
        <v>6.874526586825791</v>
      </c>
      <c r="BJ25" s="18">
        <f t="shared" si="20"/>
        <v>2.9028417342614965</v>
      </c>
      <c r="BK25" s="18">
        <f t="shared" si="21"/>
        <v>2.8565019048413021</v>
      </c>
      <c r="BL25" s="18">
        <f t="shared" si="22"/>
        <v>4.6867048121809418</v>
      </c>
      <c r="BM25" s="18">
        <f t="shared" si="23"/>
        <v>2.3898544041275116</v>
      </c>
      <c r="BN25" s="18">
        <f t="shared" si="24"/>
        <v>4.4738577556197257</v>
      </c>
      <c r="BO25" s="18">
        <f t="shared" si="25"/>
        <v>3.1892226726039752</v>
      </c>
      <c r="BP25" s="18">
        <f t="shared" si="26"/>
        <v>4.4708837740667917</v>
      </c>
      <c r="BQ25" s="18">
        <f t="shared" si="27"/>
        <v>4.9644930471213655</v>
      </c>
      <c r="BR25" s="18">
        <f t="shared" si="28"/>
        <v>5.1084350962638858</v>
      </c>
      <c r="BS25" s="18">
        <f t="shared" si="29"/>
        <v>5.9800955033774805</v>
      </c>
      <c r="BT25" s="18">
        <f t="shared" si="30"/>
        <v>5.8696412856755309</v>
      </c>
      <c r="BU25" s="18">
        <f t="shared" si="31"/>
        <v>4.0928930804861707</v>
      </c>
      <c r="BV25" s="18">
        <f t="shared" si="32"/>
        <v>1.97083884767002</v>
      </c>
      <c r="BW25" s="18">
        <f t="shared" si="33"/>
        <v>4.2055509725179796</v>
      </c>
      <c r="BX25" s="18">
        <f t="shared" si="34"/>
        <v>3.8700758090561393</v>
      </c>
    </row>
    <row r="26" spans="1:76" x14ac:dyDescent="0.25">
      <c r="A26" s="4">
        <v>200504</v>
      </c>
      <c r="B26" s="19">
        <v>99.44212297479811</v>
      </c>
      <c r="C26" s="19">
        <v>98.695802476331437</v>
      </c>
      <c r="D26" s="19">
        <v>104.16726714314147</v>
      </c>
      <c r="E26" s="19">
        <v>93.246843612319324</v>
      </c>
      <c r="F26" s="19">
        <v>100.80483244261805</v>
      </c>
      <c r="G26" s="19">
        <v>102.4453111253241</v>
      </c>
      <c r="H26" s="19">
        <v>101.34213928873461</v>
      </c>
      <c r="I26" s="19">
        <v>96.421758707475519</v>
      </c>
      <c r="J26" s="19">
        <v>96.631791879036001</v>
      </c>
      <c r="K26" s="19">
        <v>101.3920361154309</v>
      </c>
      <c r="L26" s="19">
        <v>95.41182366279385</v>
      </c>
      <c r="M26" s="19">
        <v>95.121631361743383</v>
      </c>
      <c r="N26" s="19">
        <v>91.734090944075774</v>
      </c>
      <c r="O26" s="19">
        <v>92.771214399843089</v>
      </c>
      <c r="P26" s="19">
        <v>94.715796902651107</v>
      </c>
      <c r="Q26" s="19">
        <v>95.636063193324389</v>
      </c>
      <c r="R26" s="19">
        <v>98.282494142122246</v>
      </c>
      <c r="S26" s="19">
        <v>96.806010176721969</v>
      </c>
      <c r="U26" s="9">
        <f t="shared" si="0"/>
        <v>0.6873669781997771</v>
      </c>
      <c r="V26" s="9">
        <f t="shared" si="1"/>
        <v>1.2582761450159241</v>
      </c>
      <c r="W26" s="9">
        <f t="shared" si="2"/>
        <v>0.79858930258811522</v>
      </c>
      <c r="X26" s="9">
        <f t="shared" si="3"/>
        <v>1.4799915246549444</v>
      </c>
      <c r="Y26" s="9">
        <f t="shared" si="4"/>
        <v>0.83362082160651774</v>
      </c>
      <c r="Z26" s="9">
        <f t="shared" si="5"/>
        <v>0.77374971741406284</v>
      </c>
      <c r="AA26" s="9">
        <f t="shared" si="6"/>
        <v>0.7601985452732718</v>
      </c>
      <c r="AB26" s="9">
        <f t="shared" si="7"/>
        <v>1.8536837776651938</v>
      </c>
      <c r="AC26" s="9">
        <f t="shared" si="8"/>
        <v>1.0102304959022534</v>
      </c>
      <c r="AD26" s="9">
        <f t="shared" si="9"/>
        <v>1.0890900389893821</v>
      </c>
      <c r="AE26" s="9">
        <f t="shared" si="10"/>
        <v>0.56938962641097657</v>
      </c>
      <c r="AF26" s="9">
        <f t="shared" si="11"/>
        <v>0.8610367740451208</v>
      </c>
      <c r="AG26" s="9">
        <f t="shared" si="12"/>
        <v>1.2382347580205177</v>
      </c>
      <c r="AH26" s="9">
        <f t="shared" si="13"/>
        <v>0.69247524794338045</v>
      </c>
      <c r="AI26" s="9">
        <f t="shared" si="14"/>
        <v>1.1353026067456806</v>
      </c>
      <c r="AJ26" s="9">
        <f t="shared" si="15"/>
        <v>0.80018733248816698</v>
      </c>
      <c r="AK26" s="9">
        <f t="shared" si="16"/>
        <v>1.2249855968748724</v>
      </c>
      <c r="AL26" s="9">
        <f t="shared" si="17"/>
        <v>1.0015461587330687</v>
      </c>
      <c r="AM26" s="9"/>
      <c r="AN26" s="9">
        <f t="shared" ref="AN26:BE26" si="55">(B26/B22-1)*100</f>
        <v>2.8654063346897019</v>
      </c>
      <c r="AO26" s="9">
        <f t="shared" si="55"/>
        <v>2.8800171186498691</v>
      </c>
      <c r="AP26" s="9">
        <f t="shared" si="55"/>
        <v>4.0770667929503235</v>
      </c>
      <c r="AQ26" s="9">
        <f t="shared" si="55"/>
        <v>4.188359203326586</v>
      </c>
      <c r="AR26" s="9">
        <f t="shared" si="55"/>
        <v>2.8297198669616108</v>
      </c>
      <c r="AS26" s="9">
        <f t="shared" si="55"/>
        <v>3.6000414522493251</v>
      </c>
      <c r="AT26" s="9">
        <f t="shared" si="55"/>
        <v>2.8031812313354054</v>
      </c>
      <c r="AU26" s="9">
        <f t="shared" si="55"/>
        <v>4.8917010492633528</v>
      </c>
      <c r="AV26" s="9">
        <f t="shared" si="55"/>
        <v>3.7319748570516564</v>
      </c>
      <c r="AW26" s="9">
        <f t="shared" si="55"/>
        <v>4.0726733178116037</v>
      </c>
      <c r="AX26" s="9">
        <f t="shared" si="55"/>
        <v>3.4832613855444006</v>
      </c>
      <c r="AY26" s="9">
        <f t="shared" si="55"/>
        <v>3.8769659740879092</v>
      </c>
      <c r="AZ26" s="9">
        <f t="shared" si="55"/>
        <v>5.2969793465046155</v>
      </c>
      <c r="BA26" s="9">
        <f t="shared" si="55"/>
        <v>4.4490188761717286</v>
      </c>
      <c r="BB26" s="9">
        <f t="shared" si="55"/>
        <v>3.7813438454915804</v>
      </c>
      <c r="BC26" s="9">
        <f t="shared" si="55"/>
        <v>3.9493467048387521</v>
      </c>
      <c r="BD26" s="9">
        <f t="shared" si="55"/>
        <v>3.6684772699974832</v>
      </c>
      <c r="BE26" s="9">
        <f t="shared" si="55"/>
        <v>3.8947918782722413</v>
      </c>
      <c r="BG26" s="18">
        <f t="shared" si="35"/>
        <v>2.7494679127991084</v>
      </c>
      <c r="BH26" s="18">
        <f t="shared" si="18"/>
        <v>5.0331045800636964</v>
      </c>
      <c r="BI26" s="18">
        <f t="shared" si="19"/>
        <v>3.1943572103524609</v>
      </c>
      <c r="BJ26" s="18">
        <f t="shared" si="20"/>
        <v>5.9199660986197777</v>
      </c>
      <c r="BK26" s="18">
        <f t="shared" si="21"/>
        <v>3.3344832864260709</v>
      </c>
      <c r="BL26" s="18">
        <f t="shared" si="22"/>
        <v>3.0949988696562514</v>
      </c>
      <c r="BM26" s="18">
        <f t="shared" si="23"/>
        <v>3.0407941810930872</v>
      </c>
      <c r="BN26" s="18">
        <f t="shared" si="24"/>
        <v>7.4147351106607751</v>
      </c>
      <c r="BO26" s="18">
        <f t="shared" si="25"/>
        <v>4.0409219836090138</v>
      </c>
      <c r="BP26" s="18">
        <f t="shared" si="26"/>
        <v>4.3563601559575282</v>
      </c>
      <c r="BQ26" s="18">
        <f t="shared" si="27"/>
        <v>2.2775585056439063</v>
      </c>
      <c r="BR26" s="18">
        <f t="shared" si="28"/>
        <v>3.4441470961804832</v>
      </c>
      <c r="BS26" s="18">
        <f t="shared" si="29"/>
        <v>4.952939032082071</v>
      </c>
      <c r="BT26" s="18">
        <f t="shared" si="30"/>
        <v>2.7699009917735218</v>
      </c>
      <c r="BU26" s="18">
        <f t="shared" si="31"/>
        <v>4.5412104269827225</v>
      </c>
      <c r="BV26" s="18">
        <f t="shared" si="32"/>
        <v>3.2007493299526679</v>
      </c>
      <c r="BW26" s="18">
        <f t="shared" si="33"/>
        <v>4.8999423874994896</v>
      </c>
      <c r="BX26" s="18">
        <f t="shared" si="34"/>
        <v>4.0061846349322749</v>
      </c>
    </row>
    <row r="27" spans="1:76" x14ac:dyDescent="0.25">
      <c r="A27" s="4">
        <v>200601</v>
      </c>
      <c r="B27" s="19">
        <v>100.75338166866221</v>
      </c>
      <c r="C27" s="19">
        <v>100.14361983053081</v>
      </c>
      <c r="D27" s="19">
        <v>105.36472207884873</v>
      </c>
      <c r="E27" s="19">
        <v>93.663446159859888</v>
      </c>
      <c r="F27" s="19">
        <v>101.11908631938502</v>
      </c>
      <c r="G27" s="19">
        <v>102.91816103384862</v>
      </c>
      <c r="H27" s="19">
        <v>102.04941732315849</v>
      </c>
      <c r="I27" s="19">
        <v>97.119308891851986</v>
      </c>
      <c r="J27" s="19">
        <v>97.810491351039616</v>
      </c>
      <c r="K27" s="19">
        <v>102.73851205261542</v>
      </c>
      <c r="L27" s="19">
        <v>96.339082205523809</v>
      </c>
      <c r="M27" s="19">
        <v>96.347690598016925</v>
      </c>
      <c r="N27" s="19">
        <v>92.941095549371553</v>
      </c>
      <c r="O27" s="19">
        <v>93.821534273878498</v>
      </c>
      <c r="P27" s="19">
        <v>95.850538211701746</v>
      </c>
      <c r="Q27" s="19">
        <v>96.766073196631538</v>
      </c>
      <c r="R27" s="19">
        <v>99.508229578020632</v>
      </c>
      <c r="S27" s="19">
        <v>97.919781060465468</v>
      </c>
      <c r="U27" s="9">
        <f t="shared" si="0"/>
        <v>1.3186149436858141</v>
      </c>
      <c r="V27" s="9">
        <f t="shared" si="1"/>
        <v>1.4669492702555242</v>
      </c>
      <c r="W27" s="9">
        <f t="shared" si="2"/>
        <v>1.1495501116121076</v>
      </c>
      <c r="X27" s="9">
        <f t="shared" si="3"/>
        <v>0.44677388681659824</v>
      </c>
      <c r="Y27" s="9">
        <f t="shared" si="4"/>
        <v>0.31174485305140998</v>
      </c>
      <c r="Z27" s="9">
        <f t="shared" si="5"/>
        <v>0.46156325099746542</v>
      </c>
      <c r="AA27" s="9">
        <f t="shared" si="6"/>
        <v>0.69791109541190721</v>
      </c>
      <c r="AB27" s="9">
        <f t="shared" si="7"/>
        <v>0.72343648749728651</v>
      </c>
      <c r="AC27" s="9">
        <f t="shared" si="8"/>
        <v>1.219784347452757</v>
      </c>
      <c r="AD27" s="9">
        <f t="shared" si="9"/>
        <v>1.3279898390161637</v>
      </c>
      <c r="AE27" s="9">
        <f t="shared" si="10"/>
        <v>0.97184867360580185</v>
      </c>
      <c r="AF27" s="9">
        <f t="shared" si="11"/>
        <v>1.2889384030966511</v>
      </c>
      <c r="AG27" s="9">
        <f t="shared" si="12"/>
        <v>1.3157645024591824</v>
      </c>
      <c r="AH27" s="9">
        <f t="shared" si="13"/>
        <v>1.1321613938441555</v>
      </c>
      <c r="AI27" s="9">
        <f t="shared" si="14"/>
        <v>1.1980486319688843</v>
      </c>
      <c r="AJ27" s="9">
        <f t="shared" si="15"/>
        <v>1.1815731070222713</v>
      </c>
      <c r="AK27" s="9">
        <f t="shared" si="16"/>
        <v>1.2471554030017762</v>
      </c>
      <c r="AL27" s="9">
        <f t="shared" si="17"/>
        <v>1.1505183218586179</v>
      </c>
      <c r="AM27" s="9"/>
      <c r="AN27" s="9">
        <f t="shared" ref="AN27:BE27" si="56">(B27/B23-1)*100</f>
        <v>2.8642606617967026</v>
      </c>
      <c r="AO27" s="9">
        <f t="shared" si="56"/>
        <v>3.0706574070350934</v>
      </c>
      <c r="AP27" s="9">
        <f t="shared" si="56"/>
        <v>4.6404780074783769</v>
      </c>
      <c r="AQ27" s="9">
        <f t="shared" si="56"/>
        <v>2.9702064252614901</v>
      </c>
      <c r="AR27" s="9">
        <f t="shared" si="56"/>
        <v>1.599915637279592</v>
      </c>
      <c r="AS27" s="9">
        <f t="shared" si="56"/>
        <v>3.2113103460079007</v>
      </c>
      <c r="AT27" s="9">
        <f t="shared" si="56"/>
        <v>2.6403838603153096</v>
      </c>
      <c r="AU27" s="9">
        <f t="shared" si="56"/>
        <v>4.1358525568681692</v>
      </c>
      <c r="AV27" s="9">
        <f t="shared" si="56"/>
        <v>4.4189736838310179</v>
      </c>
      <c r="AW27" s="9">
        <f t="shared" si="56"/>
        <v>4.8395052650703985</v>
      </c>
      <c r="AX27" s="9">
        <f t="shared" si="56"/>
        <v>3.5156706791493963</v>
      </c>
      <c r="AY27" s="9">
        <f t="shared" si="56"/>
        <v>4.0062181512279693</v>
      </c>
      <c r="AZ27" s="9">
        <f t="shared" si="56"/>
        <v>5.6078963312024221</v>
      </c>
      <c r="BA27" s="9">
        <f t="shared" si="56"/>
        <v>4.3492741630670961</v>
      </c>
      <c r="BB27" s="9">
        <f t="shared" si="56"/>
        <v>4.4868458954435253</v>
      </c>
      <c r="BC27" s="9">
        <f t="shared" si="56"/>
        <v>3.7371392864747</v>
      </c>
      <c r="BD27" s="9">
        <f t="shared" si="56"/>
        <v>5.0482989839060854</v>
      </c>
      <c r="BE27" s="9">
        <f t="shared" si="56"/>
        <v>4.0686059016035392</v>
      </c>
      <c r="BG27" s="18">
        <f t="shared" si="35"/>
        <v>5.2744597747432564</v>
      </c>
      <c r="BH27" s="18">
        <f t="shared" si="18"/>
        <v>5.867797081022097</v>
      </c>
      <c r="BI27" s="18">
        <f t="shared" si="19"/>
        <v>4.5982004464484305</v>
      </c>
      <c r="BJ27" s="18">
        <f t="shared" si="20"/>
        <v>1.787095547266393</v>
      </c>
      <c r="BK27" s="18">
        <f t="shared" si="21"/>
        <v>1.2469794122056399</v>
      </c>
      <c r="BL27" s="18">
        <f t="shared" si="22"/>
        <v>1.8462530039898617</v>
      </c>
      <c r="BM27" s="18">
        <f t="shared" si="23"/>
        <v>2.7916443816476288</v>
      </c>
      <c r="BN27" s="18">
        <f t="shared" si="24"/>
        <v>2.893745949989146</v>
      </c>
      <c r="BO27" s="18">
        <f t="shared" si="25"/>
        <v>4.879137389811028</v>
      </c>
      <c r="BP27" s="18">
        <f t="shared" si="26"/>
        <v>5.311959356064655</v>
      </c>
      <c r="BQ27" s="18">
        <f t="shared" si="27"/>
        <v>3.8873946944232074</v>
      </c>
      <c r="BR27" s="18">
        <f t="shared" si="28"/>
        <v>5.1557536123866043</v>
      </c>
      <c r="BS27" s="18">
        <f t="shared" si="29"/>
        <v>5.2630580098367297</v>
      </c>
      <c r="BT27" s="18">
        <f t="shared" si="30"/>
        <v>4.5286455753766219</v>
      </c>
      <c r="BU27" s="18">
        <f t="shared" si="31"/>
        <v>4.7921945278755373</v>
      </c>
      <c r="BV27" s="18">
        <f t="shared" si="32"/>
        <v>4.726292428089085</v>
      </c>
      <c r="BW27" s="18">
        <f t="shared" si="33"/>
        <v>4.9886216120071047</v>
      </c>
      <c r="BX27" s="18">
        <f t="shared" si="34"/>
        <v>4.6020732874344716</v>
      </c>
    </row>
    <row r="28" spans="1:76" x14ac:dyDescent="0.25">
      <c r="A28" s="4">
        <v>200602</v>
      </c>
      <c r="B28" s="19">
        <v>102.02499316892821</v>
      </c>
      <c r="C28" s="19">
        <v>100.73275100234412</v>
      </c>
      <c r="D28" s="19">
        <v>106.23630956820833</v>
      </c>
      <c r="E28" s="19">
        <v>94.455317382577405</v>
      </c>
      <c r="F28" s="19">
        <v>102.26292061114437</v>
      </c>
      <c r="G28" s="19">
        <v>103.60921052575782</v>
      </c>
      <c r="H28" s="19">
        <v>102.77917057120251</v>
      </c>
      <c r="I28" s="19">
        <v>98.765577861937601</v>
      </c>
      <c r="J28" s="19">
        <v>98.742577873787468</v>
      </c>
      <c r="K28" s="19">
        <v>103.59241392420022</v>
      </c>
      <c r="L28" s="19">
        <v>97.405144663081145</v>
      </c>
      <c r="M28" s="19">
        <v>97.462838489577649</v>
      </c>
      <c r="N28" s="19">
        <v>93.756093420067018</v>
      </c>
      <c r="O28" s="19">
        <v>94.794732610187168</v>
      </c>
      <c r="P28" s="19">
        <v>96.666412095676918</v>
      </c>
      <c r="Q28" s="19">
        <v>97.603169695590751</v>
      </c>
      <c r="R28" s="19">
        <v>100.33458289192517</v>
      </c>
      <c r="S28" s="19">
        <v>98.874892951498239</v>
      </c>
      <c r="U28" s="9">
        <f t="shared" si="0"/>
        <v>1.2621030472682371</v>
      </c>
      <c r="V28" s="9">
        <f t="shared" si="1"/>
        <v>0.58828627606060113</v>
      </c>
      <c r="W28" s="9">
        <f t="shared" si="2"/>
        <v>0.82720997328438184</v>
      </c>
      <c r="X28" s="9">
        <f t="shared" si="3"/>
        <v>0.84544318534467422</v>
      </c>
      <c r="Y28" s="9">
        <f t="shared" si="4"/>
        <v>1.1311754619167891</v>
      </c>
      <c r="Z28" s="9">
        <f t="shared" si="5"/>
        <v>0.67145534370938176</v>
      </c>
      <c r="AA28" s="9">
        <f t="shared" si="6"/>
        <v>0.7150979076471442</v>
      </c>
      <c r="AB28" s="9">
        <f t="shared" si="7"/>
        <v>1.6950995521589185</v>
      </c>
      <c r="AC28" s="9">
        <f t="shared" si="8"/>
        <v>0.95295147777412215</v>
      </c>
      <c r="AD28" s="9">
        <f t="shared" si="9"/>
        <v>0.83114097578860235</v>
      </c>
      <c r="AE28" s="9">
        <f t="shared" si="10"/>
        <v>1.1065731924693401</v>
      </c>
      <c r="AF28" s="9">
        <f t="shared" si="11"/>
        <v>1.1574204681390476</v>
      </c>
      <c r="AG28" s="9">
        <f t="shared" si="12"/>
        <v>0.87689720664259063</v>
      </c>
      <c r="AH28" s="9">
        <f t="shared" si="13"/>
        <v>1.0372867421542642</v>
      </c>
      <c r="AI28" s="9">
        <f t="shared" si="14"/>
        <v>0.8511938474181413</v>
      </c>
      <c r="AJ28" s="9">
        <f t="shared" si="15"/>
        <v>0.86507230406902558</v>
      </c>
      <c r="AK28" s="9">
        <f t="shared" si="16"/>
        <v>0.83043715822179731</v>
      </c>
      <c r="AL28" s="9">
        <f t="shared" si="17"/>
        <v>0.97540239641977777</v>
      </c>
      <c r="AM28" s="9"/>
      <c r="AN28" s="9">
        <f t="shared" ref="AN28:BE28" si="57">(B28/B24-1)*100</f>
        <v>3.9395567502961359</v>
      </c>
      <c r="AO28" s="9">
        <f t="shared" si="57"/>
        <v>3.641828266846181</v>
      </c>
      <c r="AP28" s="9">
        <f t="shared" si="57"/>
        <v>4.5674864338749677</v>
      </c>
      <c r="AQ28" s="9">
        <f t="shared" si="57"/>
        <v>3.5411616697954562</v>
      </c>
      <c r="AR28" s="9">
        <f t="shared" si="57"/>
        <v>3.0226195263186817</v>
      </c>
      <c r="AS28" s="9">
        <f t="shared" si="57"/>
        <v>3.1128148761174979</v>
      </c>
      <c r="AT28" s="9">
        <f t="shared" si="57"/>
        <v>2.7995198567251522</v>
      </c>
      <c r="AU28" s="9">
        <f t="shared" si="57"/>
        <v>5.4964309406706713</v>
      </c>
      <c r="AV28" s="9">
        <f t="shared" si="57"/>
        <v>4.0396096021828143</v>
      </c>
      <c r="AW28" s="9">
        <f t="shared" si="57"/>
        <v>4.4373079387869607</v>
      </c>
      <c r="AX28" s="9">
        <f t="shared" si="57"/>
        <v>3.9447282389643235</v>
      </c>
      <c r="AY28" s="9">
        <f t="shared" si="57"/>
        <v>4.6633155749376209</v>
      </c>
      <c r="AZ28" s="9">
        <f t="shared" si="57"/>
        <v>5.0166246659328229</v>
      </c>
      <c r="BA28" s="9">
        <f t="shared" si="57"/>
        <v>4.3985718084580849</v>
      </c>
      <c r="BB28" s="9">
        <f t="shared" si="57"/>
        <v>4.2742755410852373</v>
      </c>
      <c r="BC28" s="9">
        <f t="shared" si="57"/>
        <v>3.3803807829522858</v>
      </c>
      <c r="BD28" s="9">
        <f t="shared" si="57"/>
        <v>4.4250005293795747</v>
      </c>
      <c r="BE28" s="9">
        <f t="shared" si="57"/>
        <v>4.1581869890357392</v>
      </c>
      <c r="BG28" s="18">
        <f t="shared" si="35"/>
        <v>5.0484121890729483</v>
      </c>
      <c r="BH28" s="18">
        <f t="shared" si="18"/>
        <v>2.3531451042424045</v>
      </c>
      <c r="BI28" s="18">
        <f t="shared" si="19"/>
        <v>3.3088398931375274</v>
      </c>
      <c r="BJ28" s="18">
        <f t="shared" si="20"/>
        <v>3.3817727413786969</v>
      </c>
      <c r="BK28" s="18">
        <f t="shared" si="21"/>
        <v>4.5247018476671563</v>
      </c>
      <c r="BL28" s="18">
        <f t="shared" si="22"/>
        <v>2.685821374837527</v>
      </c>
      <c r="BM28" s="18">
        <f t="shared" si="23"/>
        <v>2.8603916305885768</v>
      </c>
      <c r="BN28" s="18">
        <f t="shared" si="24"/>
        <v>6.780398208635674</v>
      </c>
      <c r="BO28" s="18">
        <f t="shared" si="25"/>
        <v>3.8118059110964886</v>
      </c>
      <c r="BP28" s="18">
        <f t="shared" si="26"/>
        <v>3.3245639031544094</v>
      </c>
      <c r="BQ28" s="18">
        <f t="shared" si="27"/>
        <v>4.4262927698773602</v>
      </c>
      <c r="BR28" s="18">
        <f t="shared" si="28"/>
        <v>4.6296818725561906</v>
      </c>
      <c r="BS28" s="18">
        <f t="shared" si="29"/>
        <v>3.5075888265703625</v>
      </c>
      <c r="BT28" s="18">
        <f t="shared" si="30"/>
        <v>4.1491469686170568</v>
      </c>
      <c r="BU28" s="18">
        <f t="shared" si="31"/>
        <v>3.4047753896725652</v>
      </c>
      <c r="BV28" s="18">
        <f t="shared" si="32"/>
        <v>3.4602892162761023</v>
      </c>
      <c r="BW28" s="18">
        <f t="shared" si="33"/>
        <v>3.3217486328871892</v>
      </c>
      <c r="BX28" s="18">
        <f t="shared" si="34"/>
        <v>3.9016095856791111</v>
      </c>
    </row>
    <row r="29" spans="1:76" x14ac:dyDescent="0.25">
      <c r="A29" s="4">
        <v>200603</v>
      </c>
      <c r="B29" s="19">
        <v>103.16525662183467</v>
      </c>
      <c r="C29" s="19">
        <v>101.85288118461125</v>
      </c>
      <c r="D29" s="19">
        <v>106.85609780998396</v>
      </c>
      <c r="E29" s="19">
        <v>95.55652982093153</v>
      </c>
      <c r="F29" s="19">
        <v>102.85532833523136</v>
      </c>
      <c r="G29" s="19">
        <v>104.4832145568103</v>
      </c>
      <c r="H29" s="19">
        <v>103.78070127028833</v>
      </c>
      <c r="I29" s="19">
        <v>100.30319083185955</v>
      </c>
      <c r="J29" s="19">
        <v>99.504137005207227</v>
      </c>
      <c r="K29" s="19">
        <v>104.18203404451104</v>
      </c>
      <c r="L29" s="19">
        <v>98.216759087239396</v>
      </c>
      <c r="M29" s="19">
        <v>98.510813968347662</v>
      </c>
      <c r="N29" s="19">
        <v>94.727845752024564</v>
      </c>
      <c r="O29" s="19">
        <v>95.618481702450154</v>
      </c>
      <c r="P29" s="19">
        <v>97.288864936661497</v>
      </c>
      <c r="Q29" s="19">
        <v>98.719446733461027</v>
      </c>
      <c r="R29" s="19">
        <v>100.956822541115</v>
      </c>
      <c r="S29" s="19">
        <v>99.794293735031815</v>
      </c>
      <c r="U29" s="9">
        <f t="shared" si="0"/>
        <v>1.1176314915488206</v>
      </c>
      <c r="V29" s="9">
        <f t="shared" si="1"/>
        <v>1.1119821221214021</v>
      </c>
      <c r="W29" s="9">
        <f t="shared" si="2"/>
        <v>0.58340528233211675</v>
      </c>
      <c r="X29" s="9">
        <f t="shared" si="3"/>
        <v>1.165855421239903</v>
      </c>
      <c r="Y29" s="9">
        <f t="shared" si="4"/>
        <v>0.57929865541355152</v>
      </c>
      <c r="Z29" s="9">
        <f t="shared" si="5"/>
        <v>0.84355823832398258</v>
      </c>
      <c r="AA29" s="9">
        <f t="shared" si="6"/>
        <v>0.97444909656279055</v>
      </c>
      <c r="AB29" s="9">
        <f t="shared" si="7"/>
        <v>1.5568308343938853</v>
      </c>
      <c r="AC29" s="9">
        <f t="shared" si="8"/>
        <v>0.77125708870309229</v>
      </c>
      <c r="AD29" s="9">
        <f t="shared" si="9"/>
        <v>0.5691730677714002</v>
      </c>
      <c r="AE29" s="9">
        <f t="shared" si="10"/>
        <v>0.83323568479425347</v>
      </c>
      <c r="AF29" s="9">
        <f t="shared" si="11"/>
        <v>1.0752564721189461</v>
      </c>
      <c r="AG29" s="9">
        <f t="shared" si="12"/>
        <v>1.0364684539528435</v>
      </c>
      <c r="AH29" s="9">
        <f t="shared" si="13"/>
        <v>0.86898192502993243</v>
      </c>
      <c r="AI29" s="9">
        <f t="shared" si="14"/>
        <v>0.64391842780768815</v>
      </c>
      <c r="AJ29" s="9">
        <f t="shared" si="15"/>
        <v>1.1436893303278683</v>
      </c>
      <c r="AK29" s="9">
        <f t="shared" si="16"/>
        <v>0.62016468425456495</v>
      </c>
      <c r="AL29" s="9">
        <f t="shared" si="17"/>
        <v>0.92986273470310188</v>
      </c>
      <c r="AM29" s="9"/>
      <c r="AN29" s="9">
        <f t="shared" ref="AN29:BE29" si="58">(B29/B25-1)*100</f>
        <v>4.4571228182179956</v>
      </c>
      <c r="AO29" s="9">
        <f t="shared" si="58"/>
        <v>4.4973231929510415</v>
      </c>
      <c r="AP29" s="9">
        <f t="shared" si="58"/>
        <v>3.4004655495556424</v>
      </c>
      <c r="AQ29" s="9">
        <f t="shared" si="58"/>
        <v>3.9936094423729918</v>
      </c>
      <c r="AR29" s="9">
        <f t="shared" si="58"/>
        <v>2.8847023057181786</v>
      </c>
      <c r="AS29" s="9">
        <f t="shared" si="58"/>
        <v>2.7784014491230691</v>
      </c>
      <c r="AT29" s="9">
        <f t="shared" si="58"/>
        <v>3.1847574814750645</v>
      </c>
      <c r="AU29" s="9">
        <f t="shared" si="58"/>
        <v>5.9537765938609599</v>
      </c>
      <c r="AV29" s="9">
        <f t="shared" si="58"/>
        <v>4.0127231291914311</v>
      </c>
      <c r="AW29" s="9">
        <f t="shared" si="58"/>
        <v>3.8707518209885938</v>
      </c>
      <c r="AX29" s="9">
        <f t="shared" si="58"/>
        <v>3.5259481822452754</v>
      </c>
      <c r="AY29" s="9">
        <f t="shared" si="58"/>
        <v>4.4547143279831891</v>
      </c>
      <c r="AZ29" s="9">
        <f t="shared" si="58"/>
        <v>4.5421586203046038</v>
      </c>
      <c r="BA29" s="9">
        <f t="shared" si="58"/>
        <v>3.7828561839562846</v>
      </c>
      <c r="BB29" s="9">
        <f t="shared" si="58"/>
        <v>3.8827641998191886</v>
      </c>
      <c r="BC29" s="9">
        <f t="shared" si="58"/>
        <v>4.050066385282336</v>
      </c>
      <c r="BD29" s="9">
        <f t="shared" si="58"/>
        <v>3.9793810365947424</v>
      </c>
      <c r="BE29" s="9">
        <f t="shared" si="58"/>
        <v>4.1193407997789366</v>
      </c>
      <c r="BG29" s="18">
        <f t="shared" si="35"/>
        <v>4.4705259661952823</v>
      </c>
      <c r="BH29" s="18">
        <f t="shared" si="18"/>
        <v>4.4479284884856085</v>
      </c>
      <c r="BI29" s="18">
        <f t="shared" si="19"/>
        <v>2.333621129328467</v>
      </c>
      <c r="BJ29" s="18">
        <f t="shared" si="20"/>
        <v>4.6634216849596122</v>
      </c>
      <c r="BK29" s="18">
        <f t="shared" si="21"/>
        <v>2.3171946216542061</v>
      </c>
      <c r="BL29" s="18">
        <f t="shared" si="22"/>
        <v>3.3742329532959303</v>
      </c>
      <c r="BM29" s="18">
        <f t="shared" si="23"/>
        <v>3.8977963862511622</v>
      </c>
      <c r="BN29" s="18">
        <f t="shared" si="24"/>
        <v>6.227323337575541</v>
      </c>
      <c r="BO29" s="18">
        <f t="shared" si="25"/>
        <v>3.0850283548123691</v>
      </c>
      <c r="BP29" s="18">
        <f t="shared" si="26"/>
        <v>2.2766922710856008</v>
      </c>
      <c r="BQ29" s="18">
        <f t="shared" si="27"/>
        <v>3.3329427391770139</v>
      </c>
      <c r="BR29" s="18">
        <f t="shared" si="28"/>
        <v>4.3010258884757846</v>
      </c>
      <c r="BS29" s="18">
        <f t="shared" si="29"/>
        <v>4.1458738158113739</v>
      </c>
      <c r="BT29" s="18">
        <f t="shared" si="30"/>
        <v>3.4759277001197297</v>
      </c>
      <c r="BU29" s="18">
        <f t="shared" si="31"/>
        <v>2.5756737112307526</v>
      </c>
      <c r="BV29" s="18">
        <f t="shared" si="32"/>
        <v>4.5747573213114734</v>
      </c>
      <c r="BW29" s="18">
        <f t="shared" si="33"/>
        <v>2.4806587370182598</v>
      </c>
      <c r="BX29" s="18">
        <f t="shared" si="34"/>
        <v>3.7194509388124075</v>
      </c>
    </row>
    <row r="30" spans="1:76" x14ac:dyDescent="0.25">
      <c r="A30" s="4">
        <v>200604</v>
      </c>
      <c r="B30" s="19">
        <v>104.17484307636082</v>
      </c>
      <c r="C30" s="19">
        <v>103.70757461953538</v>
      </c>
      <c r="D30" s="19">
        <v>108.16549363818721</v>
      </c>
      <c r="E30" s="19">
        <v>96.320819909806985</v>
      </c>
      <c r="F30" s="19">
        <v>104.11245231665278</v>
      </c>
      <c r="G30" s="19">
        <v>105.71872397349442</v>
      </c>
      <c r="H30" s="19">
        <v>104.53742795651424</v>
      </c>
      <c r="I30" s="19">
        <v>101.70614669367744</v>
      </c>
      <c r="J30" s="19">
        <v>100.54540880351283</v>
      </c>
      <c r="K30" s="19">
        <v>104.80068365251714</v>
      </c>
      <c r="L30" s="19">
        <v>99.138926994117938</v>
      </c>
      <c r="M30" s="19">
        <v>99.379100813056795</v>
      </c>
      <c r="N30" s="19">
        <v>95.524329961393846</v>
      </c>
      <c r="O30" s="19">
        <v>96.753849901968664</v>
      </c>
      <c r="P30" s="19">
        <v>98.126335944700742</v>
      </c>
      <c r="Q30" s="19">
        <v>99.442827540283005</v>
      </c>
      <c r="R30" s="19">
        <v>102.13752356262783</v>
      </c>
      <c r="S30" s="19">
        <v>100.74124206337915</v>
      </c>
      <c r="U30" s="9">
        <f t="shared" si="0"/>
        <v>0.97861090795994254</v>
      </c>
      <c r="V30" s="9">
        <f t="shared" si="1"/>
        <v>1.8209533332321115</v>
      </c>
      <c r="W30" s="9">
        <f t="shared" si="2"/>
        <v>1.2253824115229017</v>
      </c>
      <c r="X30" s="9">
        <f t="shared" si="3"/>
        <v>0.79983031019199569</v>
      </c>
      <c r="Y30" s="9">
        <f t="shared" si="4"/>
        <v>1.2222254323316362</v>
      </c>
      <c r="Z30" s="9">
        <f t="shared" si="5"/>
        <v>1.1824956017335575</v>
      </c>
      <c r="AA30" s="9">
        <f t="shared" si="6"/>
        <v>0.72915934943922345</v>
      </c>
      <c r="AB30" s="9">
        <f t="shared" si="7"/>
        <v>1.39871508591356</v>
      </c>
      <c r="AC30" s="9">
        <f t="shared" si="8"/>
        <v>1.0464608102184858</v>
      </c>
      <c r="AD30" s="9">
        <f t="shared" si="9"/>
        <v>0.59381601989243471</v>
      </c>
      <c r="AE30" s="9">
        <f t="shared" si="10"/>
        <v>0.93891095109281952</v>
      </c>
      <c r="AF30" s="9">
        <f t="shared" si="11"/>
        <v>0.8814127198138122</v>
      </c>
      <c r="AG30" s="9">
        <f t="shared" si="12"/>
        <v>0.84081317699791214</v>
      </c>
      <c r="AH30" s="9">
        <f t="shared" si="13"/>
        <v>1.1873940887825452</v>
      </c>
      <c r="AI30" s="9">
        <f t="shared" si="14"/>
        <v>0.86080869438087682</v>
      </c>
      <c r="AJ30" s="9">
        <f t="shared" si="15"/>
        <v>0.73276424327526346</v>
      </c>
      <c r="AK30" s="9">
        <f t="shared" si="16"/>
        <v>1.169510877813118</v>
      </c>
      <c r="AL30" s="9">
        <f t="shared" si="17"/>
        <v>0.94890027566267854</v>
      </c>
      <c r="AM30" s="9"/>
      <c r="AN30" s="9">
        <f t="shared" ref="AN30:BE30" si="59">(B30/B26-1)*100</f>
        <v>4.7592709809324285</v>
      </c>
      <c r="AO30" s="9">
        <f t="shared" si="59"/>
        <v>5.0779992841193389</v>
      </c>
      <c r="AP30" s="9">
        <f t="shared" si="59"/>
        <v>3.8382753092212507</v>
      </c>
      <c r="AQ30" s="9">
        <f t="shared" si="59"/>
        <v>3.296600912592762</v>
      </c>
      <c r="AR30" s="9">
        <f t="shared" si="59"/>
        <v>3.2812116184187445</v>
      </c>
      <c r="AS30" s="9">
        <f t="shared" si="59"/>
        <v>3.1952783511642213</v>
      </c>
      <c r="AT30" s="9">
        <f t="shared" si="59"/>
        <v>3.1529713998595499</v>
      </c>
      <c r="AU30" s="9">
        <f t="shared" si="59"/>
        <v>5.4804932590305722</v>
      </c>
      <c r="AV30" s="9">
        <f t="shared" si="59"/>
        <v>4.0500303765202972</v>
      </c>
      <c r="AW30" s="9">
        <f t="shared" si="59"/>
        <v>3.3618493795761539</v>
      </c>
      <c r="AX30" s="9">
        <f t="shared" si="59"/>
        <v>3.9063327669917269</v>
      </c>
      <c r="AY30" s="9">
        <f t="shared" si="59"/>
        <v>4.4758162684599423</v>
      </c>
      <c r="AZ30" s="9">
        <f t="shared" si="59"/>
        <v>4.1317671307482984</v>
      </c>
      <c r="BA30" s="9">
        <f t="shared" si="59"/>
        <v>4.2929647174396734</v>
      </c>
      <c r="BB30" s="9">
        <f t="shared" si="59"/>
        <v>3.6008133316504543</v>
      </c>
      <c r="BC30" s="9">
        <f t="shared" si="59"/>
        <v>3.9804695214852082</v>
      </c>
      <c r="BD30" s="9">
        <f t="shared" si="59"/>
        <v>3.9223968155824185</v>
      </c>
      <c r="BE30" s="9">
        <f t="shared" si="59"/>
        <v>4.0650698024567999</v>
      </c>
      <c r="BG30" s="18">
        <f t="shared" si="35"/>
        <v>3.9144436318397702</v>
      </c>
      <c r="BH30" s="18">
        <f t="shared" si="18"/>
        <v>7.283813332928446</v>
      </c>
      <c r="BI30" s="18">
        <f t="shared" si="19"/>
        <v>4.9015296460916069</v>
      </c>
      <c r="BJ30" s="18">
        <f t="shared" si="20"/>
        <v>3.1993212407679827</v>
      </c>
      <c r="BK30" s="18">
        <f t="shared" si="21"/>
        <v>4.8889017293265447</v>
      </c>
      <c r="BL30" s="18">
        <f t="shared" si="22"/>
        <v>4.72998240693423</v>
      </c>
      <c r="BM30" s="18">
        <f t="shared" si="23"/>
        <v>2.9166373977568938</v>
      </c>
      <c r="BN30" s="18">
        <f t="shared" si="24"/>
        <v>5.5948603436542399</v>
      </c>
      <c r="BO30" s="18">
        <f t="shared" si="25"/>
        <v>4.1858432408739432</v>
      </c>
      <c r="BP30" s="18">
        <f t="shared" si="26"/>
        <v>2.3752640795697388</v>
      </c>
      <c r="BQ30" s="18">
        <f t="shared" si="27"/>
        <v>3.7556438043712781</v>
      </c>
      <c r="BR30" s="18">
        <f t="shared" si="28"/>
        <v>3.5256508792552488</v>
      </c>
      <c r="BS30" s="18">
        <f t="shared" si="29"/>
        <v>3.3632527079916485</v>
      </c>
      <c r="BT30" s="18">
        <f t="shared" si="30"/>
        <v>4.7495763551301806</v>
      </c>
      <c r="BU30" s="18">
        <f t="shared" si="31"/>
        <v>3.4432347775235073</v>
      </c>
      <c r="BV30" s="18">
        <f t="shared" si="32"/>
        <v>2.9310569731010538</v>
      </c>
      <c r="BW30" s="18">
        <f t="shared" si="33"/>
        <v>4.6780435112524721</v>
      </c>
      <c r="BX30" s="18">
        <f t="shared" si="34"/>
        <v>3.7956011026507142</v>
      </c>
    </row>
    <row r="31" spans="1:76" x14ac:dyDescent="0.25">
      <c r="A31" s="4">
        <v>200701</v>
      </c>
      <c r="B31" s="19">
        <v>104.77065174249084</v>
      </c>
      <c r="C31" s="19">
        <v>104.42752169909096</v>
      </c>
      <c r="D31" s="19">
        <v>108.49344407229121</v>
      </c>
      <c r="E31" s="19">
        <v>97.822781991838937</v>
      </c>
      <c r="F31" s="19">
        <v>104.6958786918531</v>
      </c>
      <c r="G31" s="19">
        <v>106.29030951172274</v>
      </c>
      <c r="H31" s="19">
        <v>105.2120722043897</v>
      </c>
      <c r="I31" s="19">
        <v>102.75190595943923</v>
      </c>
      <c r="J31" s="19">
        <v>101.76559331302734</v>
      </c>
      <c r="K31" s="19">
        <v>105.83018830670576</v>
      </c>
      <c r="L31" s="19">
        <v>99.998116005441574</v>
      </c>
      <c r="M31" s="19">
        <v>100.4399489523215</v>
      </c>
      <c r="N31" s="19">
        <v>96.511149104084126</v>
      </c>
      <c r="O31" s="19">
        <v>97.673542210391687</v>
      </c>
      <c r="P31" s="19">
        <v>99.190738997329873</v>
      </c>
      <c r="Q31" s="19">
        <v>100.31791961533651</v>
      </c>
      <c r="R31" s="19">
        <v>102.9475989196352</v>
      </c>
      <c r="S31" s="19">
        <v>101.66839587178214</v>
      </c>
      <c r="U31" s="9">
        <f t="shared" si="0"/>
        <v>0.57193142656648543</v>
      </c>
      <c r="V31" s="9">
        <f t="shared" si="1"/>
        <v>0.69420877134269698</v>
      </c>
      <c r="W31" s="9">
        <f t="shared" si="2"/>
        <v>0.30319321169187674</v>
      </c>
      <c r="X31" s="9">
        <f t="shared" si="3"/>
        <v>1.5593327418084391</v>
      </c>
      <c r="Y31" s="9">
        <f t="shared" si="4"/>
        <v>0.56038097481927451</v>
      </c>
      <c r="Z31" s="9">
        <f t="shared" si="5"/>
        <v>0.54066632356595257</v>
      </c>
      <c r="AA31" s="9">
        <f t="shared" si="6"/>
        <v>0.6453614375858896</v>
      </c>
      <c r="AB31" s="9">
        <f t="shared" si="7"/>
        <v>1.0282163858900795</v>
      </c>
      <c r="AC31" s="9">
        <f t="shared" si="8"/>
        <v>1.2135656158094754</v>
      </c>
      <c r="AD31" s="9">
        <f t="shared" si="9"/>
        <v>0.98234536103039005</v>
      </c>
      <c r="AE31" s="9">
        <f t="shared" si="10"/>
        <v>0.86665151356197789</v>
      </c>
      <c r="AF31" s="9">
        <f t="shared" si="11"/>
        <v>1.0674760896260072</v>
      </c>
      <c r="AG31" s="9">
        <f t="shared" si="12"/>
        <v>1.0330552887302114</v>
      </c>
      <c r="AH31" s="9">
        <f t="shared" si="13"/>
        <v>0.95054854081244589</v>
      </c>
      <c r="AI31" s="9">
        <f t="shared" si="14"/>
        <v>1.0847271962024285</v>
      </c>
      <c r="AJ31" s="9">
        <f t="shared" si="15"/>
        <v>0.8799951657639804</v>
      </c>
      <c r="AK31" s="9">
        <f t="shared" si="16"/>
        <v>0.79312218345557461</v>
      </c>
      <c r="AL31" s="9">
        <f t="shared" si="17"/>
        <v>0.92033192108122996</v>
      </c>
      <c r="AM31" s="9"/>
      <c r="AN31" s="9">
        <f t="shared" ref="AN31:BE31" si="60">(B31/B27-1)*100</f>
        <v>3.9872310063396421</v>
      </c>
      <c r="AO31" s="9">
        <f t="shared" si="60"/>
        <v>4.2777581595409009</v>
      </c>
      <c r="AP31" s="9">
        <f t="shared" si="60"/>
        <v>2.9694208191439309</v>
      </c>
      <c r="AQ31" s="9">
        <f t="shared" si="60"/>
        <v>4.4407247464289368</v>
      </c>
      <c r="AR31" s="9">
        <f t="shared" si="60"/>
        <v>3.5372079620762831</v>
      </c>
      <c r="AS31" s="9">
        <f t="shared" si="60"/>
        <v>3.2765339411428673</v>
      </c>
      <c r="AT31" s="9">
        <f t="shared" si="60"/>
        <v>3.0991405577712072</v>
      </c>
      <c r="AU31" s="9">
        <f t="shared" si="60"/>
        <v>5.7996675757438387</v>
      </c>
      <c r="AV31" s="9">
        <f t="shared" si="60"/>
        <v>4.0436377604861962</v>
      </c>
      <c r="AW31" s="9">
        <f t="shared" si="60"/>
        <v>3.0092671115452774</v>
      </c>
      <c r="AX31" s="9">
        <f t="shared" si="60"/>
        <v>3.7980783251721384</v>
      </c>
      <c r="AY31" s="9">
        <f t="shared" si="60"/>
        <v>4.2473860337538749</v>
      </c>
      <c r="AZ31" s="9">
        <f t="shared" si="60"/>
        <v>3.8412002070882689</v>
      </c>
      <c r="BA31" s="9">
        <f t="shared" si="60"/>
        <v>4.1056757026256108</v>
      </c>
      <c r="BB31" s="9">
        <f t="shared" si="60"/>
        <v>3.4848012832757735</v>
      </c>
      <c r="BC31" s="9">
        <f t="shared" si="60"/>
        <v>3.6705492962264996</v>
      </c>
      <c r="BD31" s="9">
        <f t="shared" si="60"/>
        <v>3.4563667308721291</v>
      </c>
      <c r="BE31" s="9">
        <f t="shared" si="60"/>
        <v>3.8282508097132073</v>
      </c>
      <c r="BG31" s="18">
        <f t="shared" si="35"/>
        <v>2.2877257062659417</v>
      </c>
      <c r="BH31" s="18">
        <f t="shared" si="18"/>
        <v>2.7768350853707879</v>
      </c>
      <c r="BI31" s="18">
        <f t="shared" si="19"/>
        <v>1.212772846767507</v>
      </c>
      <c r="BJ31" s="18">
        <f t="shared" si="20"/>
        <v>6.2373309672337562</v>
      </c>
      <c r="BK31" s="18">
        <f t="shared" si="21"/>
        <v>2.2415238992770981</v>
      </c>
      <c r="BL31" s="18">
        <f t="shared" si="22"/>
        <v>2.1626652942638103</v>
      </c>
      <c r="BM31" s="18">
        <f t="shared" si="23"/>
        <v>2.5814457503435584</v>
      </c>
      <c r="BN31" s="18">
        <f t="shared" si="24"/>
        <v>4.1128655435603179</v>
      </c>
      <c r="BO31" s="18">
        <f t="shared" si="25"/>
        <v>4.8542624632379017</v>
      </c>
      <c r="BP31" s="18">
        <f t="shared" si="26"/>
        <v>3.9293814441215602</v>
      </c>
      <c r="BQ31" s="18">
        <f t="shared" si="27"/>
        <v>3.4666060542479116</v>
      </c>
      <c r="BR31" s="18">
        <f t="shared" si="28"/>
        <v>4.2699043585040286</v>
      </c>
      <c r="BS31" s="18">
        <f t="shared" si="29"/>
        <v>4.1322211549208454</v>
      </c>
      <c r="BT31" s="18">
        <f t="shared" si="30"/>
        <v>3.8021941632497835</v>
      </c>
      <c r="BU31" s="18">
        <f t="shared" si="31"/>
        <v>4.3389087848097141</v>
      </c>
      <c r="BV31" s="18">
        <f t="shared" si="32"/>
        <v>3.5199806630559216</v>
      </c>
      <c r="BW31" s="18">
        <f t="shared" si="33"/>
        <v>3.1724887338222985</v>
      </c>
      <c r="BX31" s="18">
        <f t="shared" si="34"/>
        <v>3.6813276843249199</v>
      </c>
    </row>
    <row r="32" spans="1:76" x14ac:dyDescent="0.25">
      <c r="A32" s="4">
        <v>200702</v>
      </c>
      <c r="B32" s="19">
        <v>105.76410190432375</v>
      </c>
      <c r="C32" s="19">
        <v>105.41311000601226</v>
      </c>
      <c r="D32" s="19">
        <v>109.56513640090176</v>
      </c>
      <c r="E32" s="19">
        <v>98.366856728519508</v>
      </c>
      <c r="F32" s="19">
        <v>105.29813908858226</v>
      </c>
      <c r="G32" s="19">
        <v>107.11159689828858</v>
      </c>
      <c r="H32" s="19">
        <v>106.12357873300991</v>
      </c>
      <c r="I32" s="19">
        <v>104.47837424783982</v>
      </c>
      <c r="J32" s="19">
        <v>102.40177229392381</v>
      </c>
      <c r="K32" s="19">
        <v>106.918959344686</v>
      </c>
      <c r="L32" s="19">
        <v>101.17444367491304</v>
      </c>
      <c r="M32" s="19">
        <v>101.56806380154464</v>
      </c>
      <c r="N32" s="19">
        <v>97.471346652355663</v>
      </c>
      <c r="O32" s="19">
        <v>98.896035461488012</v>
      </c>
      <c r="P32" s="19">
        <v>99.673098840557714</v>
      </c>
      <c r="Q32" s="19">
        <v>101.12485034500763</v>
      </c>
      <c r="R32" s="19">
        <v>104.35319873164519</v>
      </c>
      <c r="S32" s="19">
        <v>102.58615416667573</v>
      </c>
      <c r="U32" s="9">
        <f t="shared" si="0"/>
        <v>0.94821416619097487</v>
      </c>
      <c r="V32" s="9">
        <f t="shared" si="1"/>
        <v>0.94380129958584469</v>
      </c>
      <c r="W32" s="9">
        <f t="shared" si="2"/>
        <v>0.98779455088222612</v>
      </c>
      <c r="X32" s="9">
        <f t="shared" si="3"/>
        <v>0.55618407655382285</v>
      </c>
      <c r="Y32" s="9">
        <f t="shared" si="4"/>
        <v>0.57524747320929492</v>
      </c>
      <c r="Z32" s="9">
        <f t="shared" si="5"/>
        <v>0.77268322045414006</v>
      </c>
      <c r="AA32" s="9">
        <f t="shared" si="6"/>
        <v>0.86635165482671361</v>
      </c>
      <c r="AB32" s="9">
        <f t="shared" si="7"/>
        <v>1.6802299405347387</v>
      </c>
      <c r="AC32" s="9">
        <f t="shared" si="8"/>
        <v>0.62514152395261036</v>
      </c>
      <c r="AD32" s="9">
        <f t="shared" si="9"/>
        <v>1.0287906082382392</v>
      </c>
      <c r="AE32" s="9">
        <f t="shared" si="10"/>
        <v>1.1763498318382748</v>
      </c>
      <c r="AF32" s="9">
        <f t="shared" si="11"/>
        <v>1.1231734593559528</v>
      </c>
      <c r="AG32" s="9">
        <f t="shared" si="12"/>
        <v>0.99490841958165266</v>
      </c>
      <c r="AH32" s="9">
        <f t="shared" si="13"/>
        <v>1.2516114634841813</v>
      </c>
      <c r="AI32" s="9">
        <f t="shared" si="14"/>
        <v>0.48629524097085763</v>
      </c>
      <c r="AJ32" s="9">
        <f t="shared" si="15"/>
        <v>0.8043734686337789</v>
      </c>
      <c r="AK32" s="9">
        <f t="shared" si="16"/>
        <v>1.3653546335813616</v>
      </c>
      <c r="AL32" s="9">
        <f t="shared" si="17"/>
        <v>0.9026977233426603</v>
      </c>
      <c r="AM32" s="9"/>
      <c r="AN32" s="9">
        <f t="shared" ref="AN32:BE32" si="61">(B32/B28-1)*100</f>
        <v>3.6648948647362456</v>
      </c>
      <c r="AO32" s="9">
        <f t="shared" si="61"/>
        <v>4.6463130978714462</v>
      </c>
      <c r="AP32" s="9">
        <f t="shared" si="61"/>
        <v>3.133417233922442</v>
      </c>
      <c r="AQ32" s="9">
        <f t="shared" si="61"/>
        <v>4.1411531445064043</v>
      </c>
      <c r="AR32" s="9">
        <f t="shared" si="61"/>
        <v>2.9680537767734494</v>
      </c>
      <c r="AS32" s="9">
        <f t="shared" si="61"/>
        <v>3.3803812950201406</v>
      </c>
      <c r="AT32" s="9">
        <f t="shared" si="61"/>
        <v>3.2539746557795901</v>
      </c>
      <c r="AU32" s="9">
        <f t="shared" si="61"/>
        <v>5.7841978041054176</v>
      </c>
      <c r="AV32" s="9">
        <f t="shared" si="61"/>
        <v>3.7057918670236889</v>
      </c>
      <c r="AW32" s="9">
        <f t="shared" si="61"/>
        <v>3.211186316133019</v>
      </c>
      <c r="AX32" s="9">
        <f t="shared" si="61"/>
        <v>3.8697124519137871</v>
      </c>
      <c r="AY32" s="9">
        <f t="shared" si="61"/>
        <v>4.2120929121164385</v>
      </c>
      <c r="AZ32" s="9">
        <f t="shared" si="61"/>
        <v>3.9626792209043193</v>
      </c>
      <c r="BA32" s="9">
        <f t="shared" si="61"/>
        <v>4.3265092251128845</v>
      </c>
      <c r="BB32" s="9">
        <f t="shared" si="61"/>
        <v>3.1103737893001471</v>
      </c>
      <c r="BC32" s="9">
        <f t="shared" si="61"/>
        <v>3.6081621738315084</v>
      </c>
      <c r="BD32" s="9">
        <f t="shared" si="61"/>
        <v>4.005215075293278</v>
      </c>
      <c r="BE32" s="9">
        <f t="shared" si="61"/>
        <v>3.7534920184419285</v>
      </c>
      <c r="BG32" s="18">
        <f t="shared" si="35"/>
        <v>3.7928566647638995</v>
      </c>
      <c r="BH32" s="18">
        <f t="shared" si="18"/>
        <v>3.7752051983433788</v>
      </c>
      <c r="BI32" s="18">
        <f t="shared" si="19"/>
        <v>3.9511782035289045</v>
      </c>
      <c r="BJ32" s="18">
        <f t="shared" si="20"/>
        <v>2.2247363062152914</v>
      </c>
      <c r="BK32" s="18">
        <f t="shared" si="21"/>
        <v>2.3009898928371797</v>
      </c>
      <c r="BL32" s="18">
        <f t="shared" si="22"/>
        <v>3.0907328818165603</v>
      </c>
      <c r="BM32" s="18">
        <f t="shared" si="23"/>
        <v>3.4654066193068545</v>
      </c>
      <c r="BN32" s="18">
        <f t="shared" si="24"/>
        <v>6.7209197621389549</v>
      </c>
      <c r="BO32" s="18">
        <f t="shared" si="25"/>
        <v>2.5005660958104414</v>
      </c>
      <c r="BP32" s="18">
        <f t="shared" si="26"/>
        <v>4.1151624329529568</v>
      </c>
      <c r="BQ32" s="18">
        <f t="shared" si="27"/>
        <v>4.7053993273530992</v>
      </c>
      <c r="BR32" s="18">
        <f t="shared" si="28"/>
        <v>4.4926938374238112</v>
      </c>
      <c r="BS32" s="18">
        <f t="shared" si="29"/>
        <v>3.9796336783266106</v>
      </c>
      <c r="BT32" s="18">
        <f t="shared" si="30"/>
        <v>5.0064458539367251</v>
      </c>
      <c r="BU32" s="18">
        <f t="shared" si="31"/>
        <v>1.9451809638834305</v>
      </c>
      <c r="BV32" s="18">
        <f t="shared" si="32"/>
        <v>3.2174938745351156</v>
      </c>
      <c r="BW32" s="18">
        <f t="shared" si="33"/>
        <v>5.4614185343254462</v>
      </c>
      <c r="BX32" s="18">
        <f t="shared" si="34"/>
        <v>3.6107908933706412</v>
      </c>
    </row>
    <row r="33" spans="1:76" x14ac:dyDescent="0.25">
      <c r="A33" s="4">
        <v>200703</v>
      </c>
      <c r="B33" s="19">
        <v>106.87042907435988</v>
      </c>
      <c r="C33" s="19">
        <v>106.34041569611594</v>
      </c>
      <c r="D33" s="19">
        <v>110.72476887203155</v>
      </c>
      <c r="E33" s="19">
        <v>98.168645598350295</v>
      </c>
      <c r="F33" s="19">
        <v>105.86779798125403</v>
      </c>
      <c r="G33" s="19">
        <v>108.25463529271725</v>
      </c>
      <c r="H33" s="19">
        <v>107.10247884245688</v>
      </c>
      <c r="I33" s="19">
        <v>106.22456872850383</v>
      </c>
      <c r="J33" s="19">
        <v>102.78921123073377</v>
      </c>
      <c r="K33" s="19">
        <v>107.46732519256169</v>
      </c>
      <c r="L33" s="19">
        <v>102.39616155333313</v>
      </c>
      <c r="M33" s="19">
        <v>102.69763388695118</v>
      </c>
      <c r="N33" s="19">
        <v>98.299445553753259</v>
      </c>
      <c r="O33" s="19">
        <v>99.829989263886418</v>
      </c>
      <c r="P33" s="19">
        <v>100.95436798262071</v>
      </c>
      <c r="Q33" s="19">
        <v>101.66490401029398</v>
      </c>
      <c r="R33" s="19">
        <v>105.69714814493186</v>
      </c>
      <c r="S33" s="19">
        <v>103.37351585007909</v>
      </c>
      <c r="U33" s="9">
        <f t="shared" si="0"/>
        <v>1.0460327749361786</v>
      </c>
      <c r="V33" s="9">
        <f t="shared" si="1"/>
        <v>0.87968725147260507</v>
      </c>
      <c r="W33" s="9">
        <f t="shared" si="2"/>
        <v>1.0583954980776467</v>
      </c>
      <c r="X33" s="9">
        <f t="shared" si="3"/>
        <v>-0.20150194563627322</v>
      </c>
      <c r="Y33" s="9">
        <f t="shared" si="4"/>
        <v>0.54099616346736656</v>
      </c>
      <c r="Z33" s="9">
        <f t="shared" si="5"/>
        <v>1.0671471880996153</v>
      </c>
      <c r="AA33" s="9">
        <f t="shared" si="6"/>
        <v>0.92241528332710487</v>
      </c>
      <c r="AB33" s="9">
        <f t="shared" si="7"/>
        <v>1.6713453795919042</v>
      </c>
      <c r="AC33" s="9">
        <f t="shared" si="8"/>
        <v>0.37835178838301342</v>
      </c>
      <c r="AD33" s="9">
        <f t="shared" si="9"/>
        <v>0.51287989635950826</v>
      </c>
      <c r="AE33" s="9">
        <f t="shared" si="10"/>
        <v>1.2075360476857533</v>
      </c>
      <c r="AF33" s="9">
        <f t="shared" si="11"/>
        <v>1.1121311592722893</v>
      </c>
      <c r="AG33" s="9">
        <f t="shared" si="12"/>
        <v>0.84958188210031427</v>
      </c>
      <c r="AH33" s="9">
        <f t="shared" si="13"/>
        <v>0.94437941626295263</v>
      </c>
      <c r="AI33" s="9">
        <f t="shared" si="14"/>
        <v>1.2854713628524639</v>
      </c>
      <c r="AJ33" s="9">
        <f t="shared" si="15"/>
        <v>0.53404644204055884</v>
      </c>
      <c r="AK33" s="9">
        <f t="shared" si="16"/>
        <v>1.2878852106323668</v>
      </c>
      <c r="AL33" s="9">
        <f t="shared" si="17"/>
        <v>0.76751262370564621</v>
      </c>
      <c r="AM33" s="9"/>
      <c r="AN33" s="9">
        <f t="shared" ref="AN33:BE33" si="62">(B33/B29-1)*100</f>
        <v>3.5914924983970087</v>
      </c>
      <c r="AO33" s="9">
        <f t="shared" si="62"/>
        <v>4.4058984481459174</v>
      </c>
      <c r="AP33" s="9">
        <f t="shared" si="62"/>
        <v>3.620449502963341</v>
      </c>
      <c r="AQ33" s="9">
        <f t="shared" si="62"/>
        <v>2.733581663454876</v>
      </c>
      <c r="AR33" s="9">
        <f t="shared" si="62"/>
        <v>2.9288416018704133</v>
      </c>
      <c r="AS33" s="9">
        <f t="shared" si="62"/>
        <v>3.6095948539718092</v>
      </c>
      <c r="AT33" s="9">
        <f t="shared" si="62"/>
        <v>3.2007661651054509</v>
      </c>
      <c r="AU33" s="9">
        <f t="shared" si="62"/>
        <v>5.9034790892848132</v>
      </c>
      <c r="AV33" s="9">
        <f t="shared" si="62"/>
        <v>3.3014448689250298</v>
      </c>
      <c r="AW33" s="9">
        <f t="shared" si="62"/>
        <v>3.1534142889233951</v>
      </c>
      <c r="AX33" s="9">
        <f t="shared" si="62"/>
        <v>4.255284439167295</v>
      </c>
      <c r="AY33" s="9">
        <f t="shared" si="62"/>
        <v>4.2501119927288222</v>
      </c>
      <c r="AZ33" s="9">
        <f t="shared" si="62"/>
        <v>3.7703800539054866</v>
      </c>
      <c r="BA33" s="9">
        <f t="shared" si="62"/>
        <v>4.404491146954026</v>
      </c>
      <c r="BB33" s="9">
        <f t="shared" si="62"/>
        <v>3.7676491018222791</v>
      </c>
      <c r="BC33" s="9">
        <f t="shared" si="62"/>
        <v>2.9836646925155419</v>
      </c>
      <c r="BD33" s="9">
        <f t="shared" si="62"/>
        <v>4.6953989680948327</v>
      </c>
      <c r="BE33" s="9">
        <f t="shared" si="62"/>
        <v>3.5865999758970313</v>
      </c>
      <c r="BG33" s="18">
        <f t="shared" si="35"/>
        <v>4.1841310997447145</v>
      </c>
      <c r="BH33" s="18">
        <f t="shared" si="18"/>
        <v>3.5187490058904203</v>
      </c>
      <c r="BI33" s="18">
        <f t="shared" si="19"/>
        <v>4.2335819923105866</v>
      </c>
      <c r="BJ33" s="18">
        <f t="shared" si="20"/>
        <v>-0.80600778254509287</v>
      </c>
      <c r="BK33" s="18">
        <f t="shared" si="21"/>
        <v>2.1639846538694663</v>
      </c>
      <c r="BL33" s="18">
        <f t="shared" si="22"/>
        <v>4.2685887523984611</v>
      </c>
      <c r="BM33" s="18">
        <f t="shared" si="23"/>
        <v>3.6896611333084195</v>
      </c>
      <c r="BN33" s="18">
        <f t="shared" si="24"/>
        <v>6.6853815183676168</v>
      </c>
      <c r="BO33" s="18">
        <f t="shared" si="25"/>
        <v>1.5134071535320537</v>
      </c>
      <c r="BP33" s="18">
        <f t="shared" si="26"/>
        <v>2.051519585438033</v>
      </c>
      <c r="BQ33" s="18">
        <f t="shared" si="27"/>
        <v>4.8301441907430132</v>
      </c>
      <c r="BR33" s="18">
        <f t="shared" si="28"/>
        <v>4.4485246370891574</v>
      </c>
      <c r="BS33" s="18">
        <f t="shared" si="29"/>
        <v>3.3983275284012571</v>
      </c>
      <c r="BT33" s="18">
        <f t="shared" si="30"/>
        <v>3.7775176650518105</v>
      </c>
      <c r="BU33" s="18">
        <f t="shared" si="31"/>
        <v>5.1418854514098555</v>
      </c>
      <c r="BV33" s="18">
        <f t="shared" si="32"/>
        <v>2.1361857681622354</v>
      </c>
      <c r="BW33" s="18">
        <f t="shared" si="33"/>
        <v>5.1515408425294673</v>
      </c>
      <c r="BX33" s="18">
        <f t="shared" si="34"/>
        <v>3.0700504948225849</v>
      </c>
    </row>
    <row r="34" spans="1:76" x14ac:dyDescent="0.25">
      <c r="A34" s="4">
        <v>200704</v>
      </c>
      <c r="B34" s="19">
        <v>107.04929535425542</v>
      </c>
      <c r="C34" s="19">
        <v>107.54567691091275</v>
      </c>
      <c r="D34" s="19">
        <v>111.02540419374414</v>
      </c>
      <c r="E34" s="19">
        <v>99.57704809352623</v>
      </c>
      <c r="F34" s="19">
        <v>106.10589520819023</v>
      </c>
      <c r="G34" s="19">
        <v>108.27574126169391</v>
      </c>
      <c r="H34" s="19">
        <v>107.28757456930828</v>
      </c>
      <c r="I34" s="19">
        <v>106.79870169906917</v>
      </c>
      <c r="J34" s="19">
        <v>103.76451659371745</v>
      </c>
      <c r="K34" s="19">
        <v>108.65961888063831</v>
      </c>
      <c r="L34" s="19">
        <v>102.60998166331578</v>
      </c>
      <c r="M34" s="19">
        <v>103.25347166480138</v>
      </c>
      <c r="N34" s="19">
        <v>99.068418831892316</v>
      </c>
      <c r="O34" s="19">
        <v>100.34320951404615</v>
      </c>
      <c r="P34" s="19">
        <v>101.46853763967316</v>
      </c>
      <c r="Q34" s="19">
        <v>101.79923889433681</v>
      </c>
      <c r="R34" s="19">
        <v>106.60141348883138</v>
      </c>
      <c r="S34" s="19">
        <v>104.0247692599234</v>
      </c>
      <c r="U34" s="9">
        <f t="shared" si="0"/>
        <v>0.16736742001015603</v>
      </c>
      <c r="V34" s="9">
        <f t="shared" si="1"/>
        <v>1.1333990063016275</v>
      </c>
      <c r="W34" s="9">
        <f t="shared" si="2"/>
        <v>0.27151587199070182</v>
      </c>
      <c r="X34" s="9">
        <f t="shared" si="3"/>
        <v>1.4346765065276657</v>
      </c>
      <c r="Y34" s="9">
        <f t="shared" si="4"/>
        <v>0.2249005188323272</v>
      </c>
      <c r="Z34" s="9">
        <f t="shared" si="5"/>
        <v>1.9496596076074013E-2</v>
      </c>
      <c r="AA34" s="9">
        <f t="shared" si="6"/>
        <v>0.17282114181844666</v>
      </c>
      <c r="AB34" s="9">
        <f t="shared" si="7"/>
        <v>0.54048981082026604</v>
      </c>
      <c r="AC34" s="9">
        <f t="shared" si="8"/>
        <v>0.94884020541259328</v>
      </c>
      <c r="AD34" s="9">
        <f t="shared" si="9"/>
        <v>1.1094476260018915</v>
      </c>
      <c r="AE34" s="9">
        <f t="shared" si="10"/>
        <v>0.2088165286071586</v>
      </c>
      <c r="AF34" s="9">
        <f t="shared" si="11"/>
        <v>0.54123718026655165</v>
      </c>
      <c r="AG34" s="9">
        <f t="shared" si="12"/>
        <v>0.78227631275760157</v>
      </c>
      <c r="AH34" s="9">
        <f t="shared" si="13"/>
        <v>0.51409426560500293</v>
      </c>
      <c r="AI34" s="9">
        <f t="shared" si="14"/>
        <v>0.50930897525995888</v>
      </c>
      <c r="AJ34" s="9">
        <f t="shared" si="15"/>
        <v>0.132134963732633</v>
      </c>
      <c r="AK34" s="9">
        <f t="shared" si="16"/>
        <v>0.85552482708388666</v>
      </c>
      <c r="AL34" s="9">
        <f t="shared" si="17"/>
        <v>0.63000025150428129</v>
      </c>
      <c r="AM34" s="9"/>
      <c r="AN34" s="9">
        <f t="shared" ref="AN34:BE34" si="63">(B34/B30-1)*100</f>
        <v>2.7592576029009441</v>
      </c>
      <c r="AO34" s="9">
        <f t="shared" si="63"/>
        <v>3.7008890676095252</v>
      </c>
      <c r="AP34" s="9">
        <f t="shared" si="63"/>
        <v>2.6440137786670759</v>
      </c>
      <c r="AQ34" s="9">
        <f t="shared" si="63"/>
        <v>3.3806067958810138</v>
      </c>
      <c r="AR34" s="9">
        <f t="shared" si="63"/>
        <v>1.9147016972326236</v>
      </c>
      <c r="AS34" s="9">
        <f t="shared" si="63"/>
        <v>2.4186985919737225</v>
      </c>
      <c r="AT34" s="9">
        <f t="shared" si="63"/>
        <v>2.6307770016477328</v>
      </c>
      <c r="AU34" s="9">
        <f t="shared" si="63"/>
        <v>5.0071260891730418</v>
      </c>
      <c r="AV34" s="9">
        <f t="shared" si="63"/>
        <v>3.2016457325221515</v>
      </c>
      <c r="AW34" s="9">
        <f t="shared" si="63"/>
        <v>3.6821660829199132</v>
      </c>
      <c r="AX34" s="9">
        <f t="shared" si="63"/>
        <v>3.5012025794910917</v>
      </c>
      <c r="AY34" s="9">
        <f t="shared" si="63"/>
        <v>3.898577085168764</v>
      </c>
      <c r="AZ34" s="9">
        <f t="shared" si="63"/>
        <v>3.7101426117627012</v>
      </c>
      <c r="BA34" s="9">
        <f t="shared" si="63"/>
        <v>3.7097847948316609</v>
      </c>
      <c r="BB34" s="9">
        <f t="shared" si="63"/>
        <v>3.4060190496218334</v>
      </c>
      <c r="BC34" s="9">
        <f t="shared" si="63"/>
        <v>2.3696141917316726</v>
      </c>
      <c r="BD34" s="9">
        <f t="shared" si="63"/>
        <v>4.3704700980599087</v>
      </c>
      <c r="BE34" s="9">
        <f t="shared" si="63"/>
        <v>3.2593673944167678</v>
      </c>
      <c r="BG34" s="18">
        <f t="shared" si="35"/>
        <v>0.66946968004062413</v>
      </c>
      <c r="BH34" s="18">
        <f t="shared" si="18"/>
        <v>4.5335960252065099</v>
      </c>
      <c r="BI34" s="18">
        <f t="shared" si="19"/>
        <v>1.0860634879628073</v>
      </c>
      <c r="BJ34" s="18">
        <f t="shared" si="20"/>
        <v>5.7387060261106626</v>
      </c>
      <c r="BK34" s="18">
        <f t="shared" si="21"/>
        <v>0.8996020753293088</v>
      </c>
      <c r="BL34" s="18">
        <f t="shared" si="22"/>
        <v>7.7986384304296053E-2</v>
      </c>
      <c r="BM34" s="18">
        <f t="shared" si="23"/>
        <v>0.69128456727378662</v>
      </c>
      <c r="BN34" s="18">
        <f t="shared" si="24"/>
        <v>2.1619592432810641</v>
      </c>
      <c r="BO34" s="18">
        <f t="shared" si="25"/>
        <v>3.7953608216503731</v>
      </c>
      <c r="BP34" s="18">
        <f t="shared" si="26"/>
        <v>4.437790504007566</v>
      </c>
      <c r="BQ34" s="18">
        <f t="shared" si="27"/>
        <v>0.83526611442863441</v>
      </c>
      <c r="BR34" s="18">
        <f t="shared" si="28"/>
        <v>2.1649487210662066</v>
      </c>
      <c r="BS34" s="18">
        <f t="shared" si="29"/>
        <v>3.1291052510304063</v>
      </c>
      <c r="BT34" s="18">
        <f t="shared" si="30"/>
        <v>2.0563770624200117</v>
      </c>
      <c r="BU34" s="18">
        <f t="shared" si="31"/>
        <v>2.0372359010398355</v>
      </c>
      <c r="BV34" s="18">
        <f t="shared" si="32"/>
        <v>0.52853985493053202</v>
      </c>
      <c r="BW34" s="18">
        <f t="shared" si="33"/>
        <v>3.4220993083355467</v>
      </c>
      <c r="BX34" s="18">
        <f t="shared" si="34"/>
        <v>2.5200010060171252</v>
      </c>
    </row>
    <row r="35" spans="1:76" x14ac:dyDescent="0.25">
      <c r="A35" s="4">
        <v>200801</v>
      </c>
      <c r="B35" s="19">
        <v>106.96131020118473</v>
      </c>
      <c r="C35" s="19">
        <v>107.72490238844634</v>
      </c>
      <c r="D35" s="19">
        <v>111.69438870357935</v>
      </c>
      <c r="E35" s="19">
        <v>101.05887070805844</v>
      </c>
      <c r="F35" s="19">
        <v>106.05142824032399</v>
      </c>
      <c r="G35" s="19">
        <v>108.61557348829064</v>
      </c>
      <c r="H35" s="19">
        <v>106.86489307600905</v>
      </c>
      <c r="I35" s="19">
        <v>107.75273013775644</v>
      </c>
      <c r="J35" s="19">
        <v>103.84512013484334</v>
      </c>
      <c r="K35" s="19">
        <v>108.85384540892368</v>
      </c>
      <c r="L35" s="19">
        <v>102.90150857631558</v>
      </c>
      <c r="M35" s="19">
        <v>103.92147215785141</v>
      </c>
      <c r="N35" s="19">
        <v>99.175739823595379</v>
      </c>
      <c r="O35" s="19">
        <v>101.19069360949071</v>
      </c>
      <c r="P35" s="19">
        <v>102.44493869635774</v>
      </c>
      <c r="Q35" s="19">
        <v>102.34752015871209</v>
      </c>
      <c r="R35" s="19">
        <v>107.48333293108024</v>
      </c>
      <c r="S35" s="19">
        <v>104.25502821198391</v>
      </c>
      <c r="U35" s="9">
        <f t="shared" si="0"/>
        <v>-8.219124916191145E-2</v>
      </c>
      <c r="V35" s="9">
        <f t="shared" si="1"/>
        <v>0.16665056437559223</v>
      </c>
      <c r="W35" s="9">
        <f t="shared" si="2"/>
        <v>0.60255084383011859</v>
      </c>
      <c r="X35" s="9">
        <f t="shared" si="3"/>
        <v>1.4881166321986328</v>
      </c>
      <c r="Y35" s="9">
        <f t="shared" si="4"/>
        <v>-5.1332650046798101E-2</v>
      </c>
      <c r="Z35" s="9">
        <f t="shared" si="5"/>
        <v>0.31385813907787163</v>
      </c>
      <c r="AA35" s="9">
        <f t="shared" si="6"/>
        <v>-0.39397059258354794</v>
      </c>
      <c r="AB35" s="9">
        <f t="shared" si="7"/>
        <v>0.89329591419142762</v>
      </c>
      <c r="AC35" s="9">
        <f t="shared" si="8"/>
        <v>7.7679291314480814E-2</v>
      </c>
      <c r="AD35" s="9">
        <f t="shared" si="9"/>
        <v>0.17874766199825753</v>
      </c>
      <c r="AE35" s="9">
        <f t="shared" si="10"/>
        <v>0.28411165100521441</v>
      </c>
      <c r="AF35" s="9">
        <f t="shared" si="11"/>
        <v>0.64695209011336186</v>
      </c>
      <c r="AG35" s="9">
        <f t="shared" si="12"/>
        <v>0.10833017521474364</v>
      </c>
      <c r="AH35" s="9">
        <f t="shared" si="13"/>
        <v>0.8445853980043605</v>
      </c>
      <c r="AI35" s="9">
        <f t="shared" si="14"/>
        <v>0.96226976301945211</v>
      </c>
      <c r="AJ35" s="9">
        <f t="shared" si="15"/>
        <v>0.53859073047133332</v>
      </c>
      <c r="AK35" s="9">
        <f t="shared" si="16"/>
        <v>0.82730558009087574</v>
      </c>
      <c r="AL35" s="9">
        <f t="shared" si="17"/>
        <v>0.22135012045561009</v>
      </c>
      <c r="AM35" s="9"/>
      <c r="AN35" s="9">
        <f t="shared" ref="AN35:BE35" si="64">(B35/B31-1)*100</f>
        <v>2.090908496091215</v>
      </c>
      <c r="AO35" s="9">
        <f t="shared" si="64"/>
        <v>3.1575782281387577</v>
      </c>
      <c r="AP35" s="9">
        <f t="shared" si="64"/>
        <v>2.9503576540120591</v>
      </c>
      <c r="AQ35" s="9">
        <f t="shared" si="64"/>
        <v>3.3081135603866496</v>
      </c>
      <c r="AR35" s="9">
        <f t="shared" si="64"/>
        <v>1.2947496743979992</v>
      </c>
      <c r="AS35" s="9">
        <f t="shared" si="64"/>
        <v>2.1876537825975984</v>
      </c>
      <c r="AT35" s="9">
        <f t="shared" si="64"/>
        <v>1.570942228386607</v>
      </c>
      <c r="AU35" s="9">
        <f t="shared" si="64"/>
        <v>4.8668918903472802</v>
      </c>
      <c r="AV35" s="9">
        <f t="shared" si="64"/>
        <v>2.0434478433388081</v>
      </c>
      <c r="AW35" s="9">
        <f t="shared" si="64"/>
        <v>2.8570837400903715</v>
      </c>
      <c r="AX35" s="9">
        <f t="shared" si="64"/>
        <v>2.903447271662607</v>
      </c>
      <c r="AY35" s="9">
        <f t="shared" si="64"/>
        <v>3.4662733721445571</v>
      </c>
      <c r="AZ35" s="9">
        <f t="shared" si="64"/>
        <v>2.760914924593405</v>
      </c>
      <c r="BA35" s="9">
        <f t="shared" si="64"/>
        <v>3.6009254087693288</v>
      </c>
      <c r="BB35" s="9">
        <f t="shared" si="64"/>
        <v>3.2807495255332997</v>
      </c>
      <c r="BC35" s="9">
        <f t="shared" si="64"/>
        <v>2.0231684938822214</v>
      </c>
      <c r="BD35" s="9">
        <f t="shared" si="64"/>
        <v>4.4058667312734556</v>
      </c>
      <c r="BE35" s="9">
        <f t="shared" si="64"/>
        <v>2.5441852583804714</v>
      </c>
      <c r="BG35" s="18">
        <f t="shared" si="35"/>
        <v>-0.3287649966476458</v>
      </c>
      <c r="BH35" s="18">
        <f t="shared" si="18"/>
        <v>0.6666022575023689</v>
      </c>
      <c r="BI35" s="18">
        <f t="shared" si="19"/>
        <v>2.4102033753204744</v>
      </c>
      <c r="BJ35" s="18">
        <f t="shared" si="20"/>
        <v>5.9524665287945311</v>
      </c>
      <c r="BK35" s="18">
        <f t="shared" si="21"/>
        <v>-0.2053306001871924</v>
      </c>
      <c r="BL35" s="18">
        <f t="shared" si="22"/>
        <v>1.2554325563114865</v>
      </c>
      <c r="BM35" s="18">
        <f t="shared" si="23"/>
        <v>-1.5758823703341918</v>
      </c>
      <c r="BN35" s="18">
        <f t="shared" si="24"/>
        <v>3.5731836567657105</v>
      </c>
      <c r="BO35" s="18">
        <f t="shared" si="25"/>
        <v>0.31071716525792326</v>
      </c>
      <c r="BP35" s="18">
        <f t="shared" si="26"/>
        <v>0.71499064799303014</v>
      </c>
      <c r="BQ35" s="18">
        <f t="shared" si="27"/>
        <v>1.1364466040208576</v>
      </c>
      <c r="BR35" s="18">
        <f t="shared" si="28"/>
        <v>2.5878083604534474</v>
      </c>
      <c r="BS35" s="18">
        <f t="shared" si="29"/>
        <v>0.43332070085897456</v>
      </c>
      <c r="BT35" s="18">
        <f t="shared" si="30"/>
        <v>3.378341592017442</v>
      </c>
      <c r="BU35" s="18">
        <f t="shared" si="31"/>
        <v>3.8490790520778084</v>
      </c>
      <c r="BV35" s="18">
        <f t="shared" si="32"/>
        <v>2.1543629218853333</v>
      </c>
      <c r="BW35" s="18">
        <f t="shared" si="33"/>
        <v>3.3092223203635029</v>
      </c>
      <c r="BX35" s="18">
        <f t="shared" si="34"/>
        <v>0.88540048182244036</v>
      </c>
    </row>
    <row r="36" spans="1:76" x14ac:dyDescent="0.25">
      <c r="A36" s="4">
        <v>200802</v>
      </c>
      <c r="B36" s="19">
        <v>106.76221257989799</v>
      </c>
      <c r="C36" s="19">
        <v>107.38979888438668</v>
      </c>
      <c r="D36" s="19">
        <v>111.40769970283283</v>
      </c>
      <c r="E36" s="19">
        <v>101.08816135624888</v>
      </c>
      <c r="F36" s="19">
        <v>106.0015769635077</v>
      </c>
      <c r="G36" s="19">
        <v>108.95151853333437</v>
      </c>
      <c r="H36" s="19">
        <v>106.64370023886009</v>
      </c>
      <c r="I36" s="19">
        <v>108.03822250847561</v>
      </c>
      <c r="J36" s="19">
        <v>103.55204857683175</v>
      </c>
      <c r="K36" s="19">
        <v>108.94440175813058</v>
      </c>
      <c r="L36" s="19">
        <v>103.34384662740575</v>
      </c>
      <c r="M36" s="19">
        <v>104.24555305236505</v>
      </c>
      <c r="N36" s="19">
        <v>99.623083363199754</v>
      </c>
      <c r="O36" s="19">
        <v>101.36909702219252</v>
      </c>
      <c r="P36" s="19">
        <v>103.31295338243498</v>
      </c>
      <c r="Q36" s="19">
        <v>103.61624393084304</v>
      </c>
      <c r="R36" s="19">
        <v>107.78632302439297</v>
      </c>
      <c r="S36" s="19">
        <v>104.3753824196276</v>
      </c>
      <c r="U36" s="9">
        <f t="shared" ref="U36:U63" si="65">(B36/B35-1)*100</f>
        <v>-0.1861398489904964</v>
      </c>
      <c r="V36" s="9">
        <f t="shared" ref="V36:V63" si="66">(C36/C35-1)*100</f>
        <v>-0.3110733884457928</v>
      </c>
      <c r="W36" s="9">
        <f t="shared" ref="W36:W63" si="67">(D36/D35-1)*100</f>
        <v>-0.25667269777298607</v>
      </c>
      <c r="X36" s="9">
        <f t="shared" ref="X36:X63" si="68">(E36/E35-1)*100</f>
        <v>2.8983747775157553E-2</v>
      </c>
      <c r="Y36" s="9">
        <f t="shared" ref="Y36:Y63" si="69">(F36/F35-1)*100</f>
        <v>-4.7006700092067089E-2</v>
      </c>
      <c r="Z36" s="9">
        <f t="shared" ref="Z36:Z63" si="70">(G36/G35-1)*100</f>
        <v>0.30929730816176004</v>
      </c>
      <c r="AA36" s="9">
        <f t="shared" ref="AA36:AA63" si="71">(H36/H35-1)*100</f>
        <v>-0.20698363211913984</v>
      </c>
      <c r="AB36" s="9">
        <f t="shared" ref="AB36:AB63" si="72">(I36/I35-1)*100</f>
        <v>0.26495140341611378</v>
      </c>
      <c r="AC36" s="9">
        <f t="shared" ref="AC36:AC63" si="73">(J36/J35-1)*100</f>
        <v>-0.28221986515210018</v>
      </c>
      <c r="AD36" s="9">
        <f t="shared" ref="AD36:AD63" si="74">(K36/K35-1)*100</f>
        <v>8.3190767277652178E-2</v>
      </c>
      <c r="AE36" s="9">
        <f t="shared" ref="AE36:AE63" si="75">(L36/L35-1)*100</f>
        <v>0.42986546767884715</v>
      </c>
      <c r="AF36" s="9">
        <f t="shared" ref="AF36:AF63" si="76">(M36/M35-1)*100</f>
        <v>0.31185171628571595</v>
      </c>
      <c r="AG36" s="9">
        <f t="shared" ref="AG36:AG63" si="77">(N36/N35-1)*100</f>
        <v>0.45106145958686561</v>
      </c>
      <c r="AH36" s="9">
        <f t="shared" ref="AH36:AH63" si="78">(O36/O35-1)*100</f>
        <v>0.17630417021381461</v>
      </c>
      <c r="AI36" s="9">
        <f t="shared" ref="AI36:AI63" si="79">(P36/P35-1)*100</f>
        <v>0.84729875103932706</v>
      </c>
      <c r="AJ36" s="9">
        <f t="shared" ref="AJ36:AJ63" si="80">(Q36/Q35-1)*100</f>
        <v>1.239623363774256</v>
      </c>
      <c r="AK36" s="9">
        <f t="shared" ref="AK36:AK63" si="81">(R36/R35-1)*100</f>
        <v>0.28189495529229447</v>
      </c>
      <c r="AL36" s="9">
        <f t="shared" ref="AL36:AL63" si="82">(S36/S35-1)*100</f>
        <v>0.11544211316021347</v>
      </c>
      <c r="AM36" s="9"/>
      <c r="AN36" s="9">
        <f t="shared" ref="AN36:BE36" si="83">(B36/B32-1)*100</f>
        <v>0.94371403680726385</v>
      </c>
      <c r="AO36" s="9">
        <f t="shared" si="83"/>
        <v>1.8751831515659401</v>
      </c>
      <c r="AP36" s="9">
        <f t="shared" si="83"/>
        <v>1.681705844082626</v>
      </c>
      <c r="AQ36" s="9">
        <f t="shared" si="83"/>
        <v>2.7664852962007602</v>
      </c>
      <c r="AR36" s="9">
        <f t="shared" si="83"/>
        <v>0.66804397590889408</v>
      </c>
      <c r="AS36" s="9">
        <f t="shared" si="83"/>
        <v>1.7177613706879313</v>
      </c>
      <c r="AT36" s="9">
        <f t="shared" si="83"/>
        <v>0.49010927831478757</v>
      </c>
      <c r="AU36" s="9">
        <f t="shared" si="83"/>
        <v>3.4072584745540313</v>
      </c>
      <c r="AV36" s="9">
        <f t="shared" si="83"/>
        <v>1.1232972409953135</v>
      </c>
      <c r="AW36" s="9">
        <f t="shared" si="83"/>
        <v>1.8943716117877152</v>
      </c>
      <c r="AX36" s="9">
        <f t="shared" si="83"/>
        <v>2.1442202928867005</v>
      </c>
      <c r="AY36" s="9">
        <f t="shared" si="83"/>
        <v>2.6361526946619751</v>
      </c>
      <c r="AZ36" s="9">
        <f t="shared" si="83"/>
        <v>2.2075582053036946</v>
      </c>
      <c r="BA36" s="9">
        <f t="shared" si="83"/>
        <v>2.5006680491935107</v>
      </c>
      <c r="BB36" s="9">
        <f t="shared" si="83"/>
        <v>3.6517922932242541</v>
      </c>
      <c r="BC36" s="9">
        <f t="shared" si="83"/>
        <v>2.4636808631464113</v>
      </c>
      <c r="BD36" s="9">
        <f t="shared" si="83"/>
        <v>3.289908056940738</v>
      </c>
      <c r="BE36" s="9">
        <f t="shared" si="83"/>
        <v>1.7441225548282535</v>
      </c>
      <c r="BG36" s="18">
        <f t="shared" si="35"/>
        <v>-0.74455939596198562</v>
      </c>
      <c r="BH36" s="18">
        <f t="shared" si="18"/>
        <v>-1.2442935537831712</v>
      </c>
      <c r="BI36" s="18">
        <f t="shared" si="19"/>
        <v>-1.0266907910919443</v>
      </c>
      <c r="BJ36" s="18">
        <f t="shared" si="20"/>
        <v>0.11593499110063021</v>
      </c>
      <c r="BK36" s="18">
        <f t="shared" si="21"/>
        <v>-0.18802680036826835</v>
      </c>
      <c r="BL36" s="18">
        <f t="shared" si="22"/>
        <v>1.2371892326470402</v>
      </c>
      <c r="BM36" s="18">
        <f t="shared" si="23"/>
        <v>-0.82793452847655935</v>
      </c>
      <c r="BN36" s="18">
        <f t="shared" si="24"/>
        <v>1.0598056136644551</v>
      </c>
      <c r="BO36" s="18">
        <f t="shared" si="25"/>
        <v>-1.1288794606084007</v>
      </c>
      <c r="BP36" s="18">
        <f t="shared" si="26"/>
        <v>0.33276306911060871</v>
      </c>
      <c r="BQ36" s="18">
        <f t="shared" si="27"/>
        <v>1.7194618707153886</v>
      </c>
      <c r="BR36" s="18">
        <f t="shared" si="28"/>
        <v>1.2474068651428638</v>
      </c>
      <c r="BS36" s="18">
        <f t="shared" si="29"/>
        <v>1.8042458383474624</v>
      </c>
      <c r="BT36" s="18">
        <f t="shared" si="30"/>
        <v>0.70521668085525846</v>
      </c>
      <c r="BU36" s="18">
        <f t="shared" si="31"/>
        <v>3.3891950041573082</v>
      </c>
      <c r="BV36" s="18">
        <f t="shared" si="32"/>
        <v>4.9584934550970239</v>
      </c>
      <c r="BW36" s="18">
        <f t="shared" si="33"/>
        <v>1.1275798211691779</v>
      </c>
      <c r="BX36" s="18">
        <f t="shared" si="34"/>
        <v>0.46176845264085387</v>
      </c>
    </row>
    <row r="37" spans="1:76" x14ac:dyDescent="0.25">
      <c r="A37" s="4">
        <v>200803</v>
      </c>
      <c r="B37" s="19">
        <v>106.59862370027965</v>
      </c>
      <c r="C37" s="19">
        <v>107.8972101563111</v>
      </c>
      <c r="D37" s="19">
        <v>111.32406173547152</v>
      </c>
      <c r="E37" s="19">
        <v>99.905009829232313</v>
      </c>
      <c r="F37" s="19">
        <v>105.35034815068792</v>
      </c>
      <c r="G37" s="19">
        <v>108.58611574312363</v>
      </c>
      <c r="H37" s="19">
        <v>106.91078021163709</v>
      </c>
      <c r="I37" s="19">
        <v>108.18005307201213</v>
      </c>
      <c r="J37" s="19">
        <v>103.26333212243073</v>
      </c>
      <c r="K37" s="19">
        <v>108.21173225955513</v>
      </c>
      <c r="L37" s="19">
        <v>103.57183725233563</v>
      </c>
      <c r="M37" s="19">
        <v>104.16774815477145</v>
      </c>
      <c r="N37" s="19">
        <v>99.663717484766195</v>
      </c>
      <c r="O37" s="19">
        <v>101.11588489213219</v>
      </c>
      <c r="P37" s="19">
        <v>103.00520526732174</v>
      </c>
      <c r="Q37" s="19">
        <v>103.45792954360746</v>
      </c>
      <c r="R37" s="19">
        <v>107.1869304113185</v>
      </c>
      <c r="S37" s="19">
        <v>104.18472320302381</v>
      </c>
      <c r="U37" s="9">
        <f t="shared" si="65"/>
        <v>-0.15322732235051317</v>
      </c>
      <c r="V37" s="9">
        <f t="shared" si="66"/>
        <v>0.47249485257969681</v>
      </c>
      <c r="W37" s="9">
        <f t="shared" si="67"/>
        <v>-7.5073776394640745E-2</v>
      </c>
      <c r="X37" s="9">
        <f t="shared" si="68"/>
        <v>-1.1704155176459952</v>
      </c>
      <c r="Y37" s="9">
        <f t="shared" si="69"/>
        <v>-0.61435766473925124</v>
      </c>
      <c r="Z37" s="9">
        <f t="shared" si="70"/>
        <v>-0.33538108979999093</v>
      </c>
      <c r="AA37" s="9">
        <f t="shared" si="71"/>
        <v>0.25044139708092494</v>
      </c>
      <c r="AB37" s="9">
        <f t="shared" si="72"/>
        <v>0.13127813494469009</v>
      </c>
      <c r="AC37" s="9">
        <f t="shared" si="73"/>
        <v>-0.27881288527750181</v>
      </c>
      <c r="AD37" s="9">
        <f t="shared" si="74"/>
        <v>-0.67251688636746909</v>
      </c>
      <c r="AE37" s="9">
        <f t="shared" si="75"/>
        <v>0.2206136430666028</v>
      </c>
      <c r="AF37" s="9">
        <f t="shared" si="76"/>
        <v>-7.4636179017173454E-2</v>
      </c>
      <c r="AG37" s="9">
        <f t="shared" si="77"/>
        <v>4.0787857788249227E-2</v>
      </c>
      <c r="AH37" s="9">
        <f t="shared" si="78"/>
        <v>-0.2497922320496726</v>
      </c>
      <c r="AI37" s="9">
        <f t="shared" si="79"/>
        <v>-0.29787950594544199</v>
      </c>
      <c r="AJ37" s="9">
        <f t="shared" si="80"/>
        <v>-0.15278915856209441</v>
      </c>
      <c r="AK37" s="9">
        <f t="shared" si="81"/>
        <v>-0.55609338574321709</v>
      </c>
      <c r="AL37" s="9">
        <f t="shared" si="82"/>
        <v>-0.18266684364064423</v>
      </c>
      <c r="AM37" s="9"/>
      <c r="AN37" s="9">
        <f t="shared" ref="AN37:BE37" si="84">(B37/B33-1)*100</f>
        <v>-0.2543316953383945</v>
      </c>
      <c r="AO37" s="9">
        <f t="shared" si="84"/>
        <v>1.4639725169440121</v>
      </c>
      <c r="AP37" s="9">
        <f t="shared" si="84"/>
        <v>0.54124553118968244</v>
      </c>
      <c r="AQ37" s="9">
        <f t="shared" si="84"/>
        <v>1.768756429610141</v>
      </c>
      <c r="AR37" s="9">
        <f t="shared" si="84"/>
        <v>-0.48876980577015061</v>
      </c>
      <c r="AS37" s="9">
        <f t="shared" si="84"/>
        <v>0.30620439439850156</v>
      </c>
      <c r="AT37" s="9">
        <f t="shared" si="84"/>
        <v>-0.17898617556907359</v>
      </c>
      <c r="AU37" s="9">
        <f t="shared" si="84"/>
        <v>1.8408964770723291</v>
      </c>
      <c r="AV37" s="9">
        <f t="shared" si="84"/>
        <v>0.46125550144817673</v>
      </c>
      <c r="AW37" s="9">
        <f t="shared" si="84"/>
        <v>0.69268223216647495</v>
      </c>
      <c r="AX37" s="9">
        <f t="shared" si="84"/>
        <v>1.1481638385342663</v>
      </c>
      <c r="AY37" s="9">
        <f t="shared" si="84"/>
        <v>1.4314977007537921</v>
      </c>
      <c r="AZ37" s="9">
        <f t="shared" si="84"/>
        <v>1.3878734751020749</v>
      </c>
      <c r="BA37" s="9">
        <f t="shared" si="84"/>
        <v>1.2880855119063339</v>
      </c>
      <c r="BB37" s="9">
        <f t="shared" si="84"/>
        <v>2.0314497784326591</v>
      </c>
      <c r="BC37" s="9">
        <f t="shared" si="84"/>
        <v>1.7636622497887</v>
      </c>
      <c r="BD37" s="9">
        <f t="shared" si="84"/>
        <v>1.4094819893757604</v>
      </c>
      <c r="BE37" s="9">
        <f t="shared" si="84"/>
        <v>0.78473421966338552</v>
      </c>
      <c r="BG37" s="18">
        <f t="shared" si="35"/>
        <v>-0.61290928940205269</v>
      </c>
      <c r="BH37" s="18">
        <f t="shared" si="18"/>
        <v>1.8899794103187872</v>
      </c>
      <c r="BI37" s="18">
        <f t="shared" si="19"/>
        <v>-0.30029510557856298</v>
      </c>
      <c r="BJ37" s="18">
        <f t="shared" si="20"/>
        <v>-4.6816620705839807</v>
      </c>
      <c r="BK37" s="18">
        <f t="shared" si="21"/>
        <v>-2.457430658957005</v>
      </c>
      <c r="BL37" s="18">
        <f t="shared" si="22"/>
        <v>-1.3415243591999637</v>
      </c>
      <c r="BM37" s="18">
        <f t="shared" si="23"/>
        <v>1.0017655883236998</v>
      </c>
      <c r="BN37" s="18">
        <f t="shared" si="24"/>
        <v>0.52511253977876038</v>
      </c>
      <c r="BO37" s="18">
        <f t="shared" si="25"/>
        <v>-1.1152515411100072</v>
      </c>
      <c r="BP37" s="18">
        <f t="shared" si="26"/>
        <v>-2.6900675454698764</v>
      </c>
      <c r="BQ37" s="18">
        <f t="shared" si="27"/>
        <v>0.88245457226641122</v>
      </c>
      <c r="BR37" s="18">
        <f t="shared" si="28"/>
        <v>-0.29854471606869382</v>
      </c>
      <c r="BS37" s="18">
        <f t="shared" si="29"/>
        <v>0.16315143115299691</v>
      </c>
      <c r="BT37" s="18">
        <f t="shared" si="30"/>
        <v>-0.99916892819869041</v>
      </c>
      <c r="BU37" s="18">
        <f t="shared" si="31"/>
        <v>-1.191518023781768</v>
      </c>
      <c r="BV37" s="18">
        <f t="shared" si="32"/>
        <v>-0.61115663424837763</v>
      </c>
      <c r="BW37" s="18">
        <f t="shared" si="33"/>
        <v>-2.2243735429728684</v>
      </c>
      <c r="BX37" s="18">
        <f t="shared" si="34"/>
        <v>-0.73066737456257691</v>
      </c>
    </row>
    <row r="38" spans="1:76" x14ac:dyDescent="0.25">
      <c r="A38" s="4">
        <v>200804</v>
      </c>
      <c r="B38" s="19">
        <v>104.9434501063098</v>
      </c>
      <c r="C38" s="19">
        <v>104.30085088408913</v>
      </c>
      <c r="D38" s="19">
        <v>109.52429187854769</v>
      </c>
      <c r="E38" s="19">
        <v>97.994238562919918</v>
      </c>
      <c r="F38" s="19">
        <v>103.37937014574729</v>
      </c>
      <c r="G38" s="19">
        <v>107.2001556656268</v>
      </c>
      <c r="H38" s="19">
        <v>105.95899772328538</v>
      </c>
      <c r="I38" s="19">
        <v>106.46264651254077</v>
      </c>
      <c r="J38" s="19">
        <v>101.58412595861236</v>
      </c>
      <c r="K38" s="19">
        <v>105.59355949453649</v>
      </c>
      <c r="L38" s="19">
        <v>102.53106442210958</v>
      </c>
      <c r="M38" s="19">
        <v>102.96052378860888</v>
      </c>
      <c r="N38" s="19">
        <v>98.682883346099089</v>
      </c>
      <c r="O38" s="19">
        <v>99.493092106334217</v>
      </c>
      <c r="P38" s="19">
        <v>100.63506770660825</v>
      </c>
      <c r="Q38" s="19">
        <v>101.01487698555781</v>
      </c>
      <c r="R38" s="19">
        <v>104.72297528882687</v>
      </c>
      <c r="S38" s="19">
        <v>102.48944644114951</v>
      </c>
      <c r="U38" s="9">
        <f t="shared" si="65"/>
        <v>-1.5527157260713409</v>
      </c>
      <c r="V38" s="9">
        <f t="shared" si="66"/>
        <v>-3.3331346260129568</v>
      </c>
      <c r="W38" s="9">
        <f t="shared" si="67"/>
        <v>-1.6166943865203676</v>
      </c>
      <c r="X38" s="9">
        <f t="shared" si="68"/>
        <v>-1.9125880369547765</v>
      </c>
      <c r="Y38" s="9">
        <f t="shared" si="69"/>
        <v>-1.8708794413488272</v>
      </c>
      <c r="Z38" s="9">
        <f t="shared" si="70"/>
        <v>-1.2763695137373965</v>
      </c>
      <c r="AA38" s="9">
        <f t="shared" si="71"/>
        <v>-0.89025866845943158</v>
      </c>
      <c r="AB38" s="9">
        <f t="shared" si="72"/>
        <v>-1.587544571020072</v>
      </c>
      <c r="AC38" s="9">
        <f t="shared" si="73"/>
        <v>-1.626139820694017</v>
      </c>
      <c r="AD38" s="9">
        <f t="shared" si="74"/>
        <v>-2.4194906692175722</v>
      </c>
      <c r="AE38" s="9">
        <f t="shared" si="75"/>
        <v>-1.0048801468012791</v>
      </c>
      <c r="AF38" s="9">
        <f t="shared" si="76"/>
        <v>-1.1589233592425141</v>
      </c>
      <c r="AG38" s="9">
        <f t="shared" si="77"/>
        <v>-0.98414364165878565</v>
      </c>
      <c r="AH38" s="9">
        <f t="shared" si="78"/>
        <v>-1.604884126296402</v>
      </c>
      <c r="AI38" s="9">
        <f t="shared" si="79"/>
        <v>-2.3009881438151081</v>
      </c>
      <c r="AJ38" s="9">
        <f t="shared" si="80"/>
        <v>-2.3613971097497299</v>
      </c>
      <c r="AK38" s="9">
        <f t="shared" si="81"/>
        <v>-2.2987458573880737</v>
      </c>
      <c r="AL38" s="9">
        <f t="shared" si="82"/>
        <v>-1.627183630915563</v>
      </c>
      <c r="AM38" s="9"/>
      <c r="AN38" s="9">
        <f t="shared" ref="AN38:BE38" si="85">(B38/B34-1)*100</f>
        <v>-1.9671733858469653</v>
      </c>
      <c r="AO38" s="9">
        <f t="shared" si="85"/>
        <v>-3.0171608195013966</v>
      </c>
      <c r="AP38" s="9">
        <f t="shared" si="85"/>
        <v>-1.3520439993867983</v>
      </c>
      <c r="AQ38" s="9">
        <f t="shared" si="85"/>
        <v>-1.589532488570744</v>
      </c>
      <c r="AR38" s="9">
        <f t="shared" si="85"/>
        <v>-2.5696263691034615</v>
      </c>
      <c r="AS38" s="9">
        <f t="shared" si="85"/>
        <v>-0.99337634038220157</v>
      </c>
      <c r="AT38" s="9">
        <f t="shared" si="85"/>
        <v>-1.2383324456315625</v>
      </c>
      <c r="AU38" s="9">
        <f t="shared" si="85"/>
        <v>-0.31466223950484817</v>
      </c>
      <c r="AV38" s="9">
        <f t="shared" si="85"/>
        <v>-2.1012873250710995</v>
      </c>
      <c r="AW38" s="9">
        <f t="shared" si="85"/>
        <v>-2.8217100498666881</v>
      </c>
      <c r="AX38" s="9">
        <f t="shared" si="85"/>
        <v>-7.6909906742939071E-2</v>
      </c>
      <c r="AY38" s="9">
        <f t="shared" si="85"/>
        <v>-0.28371721693146723</v>
      </c>
      <c r="AZ38" s="9">
        <f t="shared" si="85"/>
        <v>-0.3891608348442821</v>
      </c>
      <c r="BA38" s="9">
        <f t="shared" si="85"/>
        <v>-0.84720970340592672</v>
      </c>
      <c r="BB38" s="9">
        <f t="shared" si="85"/>
        <v>-0.82140725830173178</v>
      </c>
      <c r="BC38" s="9">
        <f t="shared" si="85"/>
        <v>-0.77049879478287009</v>
      </c>
      <c r="BD38" s="9">
        <f t="shared" si="85"/>
        <v>-1.7621137830422073</v>
      </c>
      <c r="BE38" s="9">
        <f t="shared" si="85"/>
        <v>-1.475920427122146</v>
      </c>
      <c r="BG38" s="18">
        <f t="shared" si="35"/>
        <v>-6.2108629042853636</v>
      </c>
      <c r="BH38" s="18">
        <f t="shared" si="18"/>
        <v>-13.332538504051827</v>
      </c>
      <c r="BI38" s="18">
        <f t="shared" si="19"/>
        <v>-6.4667775460814703</v>
      </c>
      <c r="BJ38" s="18">
        <f t="shared" si="20"/>
        <v>-7.6503521478191061</v>
      </c>
      <c r="BK38" s="18">
        <f t="shared" si="21"/>
        <v>-7.4835177653953089</v>
      </c>
      <c r="BL38" s="18">
        <f t="shared" si="22"/>
        <v>-5.105478054949586</v>
      </c>
      <c r="BM38" s="18">
        <f t="shared" si="23"/>
        <v>-3.5610346738377263</v>
      </c>
      <c r="BN38" s="18">
        <f t="shared" si="24"/>
        <v>-6.3501782840802878</v>
      </c>
      <c r="BO38" s="18">
        <f t="shared" si="25"/>
        <v>-6.5045592827760679</v>
      </c>
      <c r="BP38" s="18">
        <f t="shared" si="26"/>
        <v>-9.6779626768702887</v>
      </c>
      <c r="BQ38" s="18">
        <f t="shared" si="27"/>
        <v>-4.0195205872051165</v>
      </c>
      <c r="BR38" s="18">
        <f t="shared" si="28"/>
        <v>-4.6356934369700564</v>
      </c>
      <c r="BS38" s="18">
        <f t="shared" si="29"/>
        <v>-3.9365745666351426</v>
      </c>
      <c r="BT38" s="18">
        <f t="shared" si="30"/>
        <v>-6.4195365051856079</v>
      </c>
      <c r="BU38" s="18">
        <f t="shared" si="31"/>
        <v>-9.2039525752604323</v>
      </c>
      <c r="BV38" s="18">
        <f t="shared" si="32"/>
        <v>-9.4455884389989198</v>
      </c>
      <c r="BW38" s="18">
        <f t="shared" si="33"/>
        <v>-9.1949834295522948</v>
      </c>
      <c r="BX38" s="18">
        <f t="shared" si="34"/>
        <v>-6.5087345236622518</v>
      </c>
    </row>
    <row r="39" spans="1:76" x14ac:dyDescent="0.25">
      <c r="A39" s="4">
        <v>200901</v>
      </c>
      <c r="B39" s="19">
        <v>102.34184318936194</v>
      </c>
      <c r="C39" s="19">
        <v>101.68017717280698</v>
      </c>
      <c r="D39" s="19">
        <v>106.02490450310468</v>
      </c>
      <c r="E39" s="19">
        <v>96.243149957053006</v>
      </c>
      <c r="F39" s="19">
        <v>100.1880438137984</v>
      </c>
      <c r="G39" s="19">
        <v>104.79347011024174</v>
      </c>
      <c r="H39" s="19">
        <v>103.44534781580575</v>
      </c>
      <c r="I39" s="19">
        <v>104.0449696795138</v>
      </c>
      <c r="J39" s="19">
        <v>98.692913253456283</v>
      </c>
      <c r="K39" s="19">
        <v>101.91034179549901</v>
      </c>
      <c r="L39" s="19">
        <v>100.25369993776863</v>
      </c>
      <c r="M39" s="19">
        <v>100.3357400143498</v>
      </c>
      <c r="N39" s="19">
        <v>96.592786814184208</v>
      </c>
      <c r="O39" s="19">
        <v>96.58970450447687</v>
      </c>
      <c r="P39" s="19">
        <v>97.699438963889364</v>
      </c>
      <c r="Q39" s="19">
        <v>98.555961739776308</v>
      </c>
      <c r="R39" s="19">
        <v>101.95433093518483</v>
      </c>
      <c r="S39" s="19">
        <v>99.82446382703769</v>
      </c>
      <c r="U39" s="9">
        <f t="shared" si="65"/>
        <v>-2.4790560195156353</v>
      </c>
      <c r="V39" s="9">
        <f t="shared" si="66"/>
        <v>-2.5126100976822663</v>
      </c>
      <c r="W39" s="9">
        <f t="shared" si="67"/>
        <v>-3.1950787495832467</v>
      </c>
      <c r="X39" s="9">
        <f t="shared" si="68"/>
        <v>-1.7869301619631184</v>
      </c>
      <c r="Y39" s="9">
        <f t="shared" si="69"/>
        <v>-3.0870050063660281</v>
      </c>
      <c r="Z39" s="9">
        <f t="shared" si="70"/>
        <v>-2.2450392356629267</v>
      </c>
      <c r="AA39" s="9">
        <f t="shared" si="71"/>
        <v>-2.3722854703138063</v>
      </c>
      <c r="AB39" s="9">
        <f t="shared" si="72"/>
        <v>-2.270915586099187</v>
      </c>
      <c r="AC39" s="9">
        <f t="shared" si="73"/>
        <v>-2.8461264768218086</v>
      </c>
      <c r="AD39" s="9">
        <f t="shared" si="74"/>
        <v>-3.4881082867824542</v>
      </c>
      <c r="AE39" s="9">
        <f t="shared" si="75"/>
        <v>-2.2211458519198479</v>
      </c>
      <c r="AF39" s="9">
        <f t="shared" si="76"/>
        <v>-2.5493108209590165</v>
      </c>
      <c r="AG39" s="9">
        <f t="shared" si="77"/>
        <v>-2.1179929700518851</v>
      </c>
      <c r="AH39" s="9">
        <f t="shared" si="78"/>
        <v>-2.918180087070088</v>
      </c>
      <c r="AI39" s="9">
        <f t="shared" si="79"/>
        <v>-2.9171031625649935</v>
      </c>
      <c r="AJ39" s="9">
        <f t="shared" si="80"/>
        <v>-2.4342109985770244</v>
      </c>
      <c r="AK39" s="9">
        <f t="shared" si="81"/>
        <v>-2.6437793101333318</v>
      </c>
      <c r="AL39" s="9">
        <f t="shared" si="82"/>
        <v>-2.6002507640063066</v>
      </c>
      <c r="AM39" s="9"/>
      <c r="AN39" s="9">
        <f t="shared" ref="AN39:BE39" si="86">(B39/B35-1)*100</f>
        <v>-4.3188205184977457</v>
      </c>
      <c r="AO39" s="9">
        <f t="shared" si="86"/>
        <v>-5.6112607963594403</v>
      </c>
      <c r="AP39" s="9">
        <f t="shared" si="86"/>
        <v>-5.0758899048372612</v>
      </c>
      <c r="AQ39" s="9">
        <f t="shared" si="86"/>
        <v>-4.7652627792736935</v>
      </c>
      <c r="AR39" s="9">
        <f t="shared" si="86"/>
        <v>-5.5288123166418064</v>
      </c>
      <c r="AS39" s="9">
        <f t="shared" si="86"/>
        <v>-3.5189275858870661</v>
      </c>
      <c r="AT39" s="9">
        <f t="shared" si="86"/>
        <v>-3.1998771175217544</v>
      </c>
      <c r="AU39" s="9">
        <f t="shared" si="86"/>
        <v>-3.4409898046225518</v>
      </c>
      <c r="AV39" s="9">
        <f t="shared" si="86"/>
        <v>-4.9614337916860212</v>
      </c>
      <c r="AW39" s="9">
        <f t="shared" si="86"/>
        <v>-6.3787398482253792</v>
      </c>
      <c r="AX39" s="9">
        <f t="shared" si="86"/>
        <v>-2.573148513739465</v>
      </c>
      <c r="AY39" s="9">
        <f t="shared" si="86"/>
        <v>-3.450424699579957</v>
      </c>
      <c r="AZ39" s="9">
        <f t="shared" si="86"/>
        <v>-2.6044202080120482</v>
      </c>
      <c r="BA39" s="9">
        <f t="shared" si="86"/>
        <v>-4.5468500520114086</v>
      </c>
      <c r="BB39" s="9">
        <f t="shared" si="86"/>
        <v>-4.6322442014766878</v>
      </c>
      <c r="BC39" s="9">
        <f t="shared" si="86"/>
        <v>-3.7045923663378888</v>
      </c>
      <c r="BD39" s="9">
        <f t="shared" si="86"/>
        <v>-5.1440552177896119</v>
      </c>
      <c r="BE39" s="9">
        <f t="shared" si="86"/>
        <v>-4.2497368816950098</v>
      </c>
      <c r="BG39" s="18">
        <f t="shared" si="35"/>
        <v>-9.916224078062541</v>
      </c>
      <c r="BH39" s="18">
        <f t="shared" si="18"/>
        <v>-10.050440390729065</v>
      </c>
      <c r="BI39" s="18">
        <f t="shared" si="19"/>
        <v>-12.780314998332987</v>
      </c>
      <c r="BJ39" s="18">
        <f t="shared" si="20"/>
        <v>-7.1477206478524735</v>
      </c>
      <c r="BK39" s="18">
        <f t="shared" si="21"/>
        <v>-12.348020025464113</v>
      </c>
      <c r="BL39" s="18">
        <f t="shared" si="22"/>
        <v>-8.9801569426517069</v>
      </c>
      <c r="BM39" s="18">
        <f t="shared" si="23"/>
        <v>-9.4891418812552253</v>
      </c>
      <c r="BN39" s="18">
        <f t="shared" si="24"/>
        <v>-9.0836623443967479</v>
      </c>
      <c r="BO39" s="18">
        <f t="shared" si="25"/>
        <v>-11.384505907287235</v>
      </c>
      <c r="BP39" s="18">
        <f t="shared" si="26"/>
        <v>-13.952433147129817</v>
      </c>
      <c r="BQ39" s="18">
        <f t="shared" si="27"/>
        <v>-8.8845834076793917</v>
      </c>
      <c r="BR39" s="18">
        <f t="shared" si="28"/>
        <v>-10.197243283836066</v>
      </c>
      <c r="BS39" s="18">
        <f t="shared" si="29"/>
        <v>-8.4719718802075406</v>
      </c>
      <c r="BT39" s="18">
        <f t="shared" si="30"/>
        <v>-11.672720348280352</v>
      </c>
      <c r="BU39" s="18">
        <f t="shared" si="31"/>
        <v>-11.668412650259974</v>
      </c>
      <c r="BV39" s="18">
        <f t="shared" si="32"/>
        <v>-9.7368439943080975</v>
      </c>
      <c r="BW39" s="18">
        <f t="shared" si="33"/>
        <v>-10.575117240533327</v>
      </c>
      <c r="BX39" s="18">
        <f t="shared" si="34"/>
        <v>-10.401003056025226</v>
      </c>
    </row>
    <row r="40" spans="1:76" x14ac:dyDescent="0.25">
      <c r="A40" s="4">
        <v>200902</v>
      </c>
      <c r="B40" s="19">
        <v>102.24222497385618</v>
      </c>
      <c r="C40" s="19">
        <v>102.27577415149763</v>
      </c>
      <c r="D40" s="19">
        <v>105.49446760031175</v>
      </c>
      <c r="E40" s="19">
        <v>95.921668746265524</v>
      </c>
      <c r="F40" s="19">
        <v>100.23112810762281</v>
      </c>
      <c r="G40" s="19">
        <v>104.55433699919679</v>
      </c>
      <c r="H40" s="19">
        <v>103.32354005719907</v>
      </c>
      <c r="I40" s="19">
        <v>104.60797446217376</v>
      </c>
      <c r="J40" s="19">
        <v>99.081097884565395</v>
      </c>
      <c r="K40" s="19">
        <v>101.41366817000271</v>
      </c>
      <c r="L40" s="19">
        <v>100.23488642221923</v>
      </c>
      <c r="M40" s="19">
        <v>99.8747946101075</v>
      </c>
      <c r="N40" s="19">
        <v>96.693919090071859</v>
      </c>
      <c r="O40" s="19">
        <v>95.887229668891763</v>
      </c>
      <c r="P40" s="19">
        <v>97.986436432069979</v>
      </c>
      <c r="Q40" s="19">
        <v>98.372839700229235</v>
      </c>
      <c r="R40" s="19">
        <v>102.0215839350839</v>
      </c>
      <c r="S40" s="19">
        <v>99.819973182779506</v>
      </c>
      <c r="U40" s="9">
        <f t="shared" si="65"/>
        <v>-9.7338695885551552E-2</v>
      </c>
      <c r="V40" s="9">
        <f t="shared" si="66"/>
        <v>0.58575525264714656</v>
      </c>
      <c r="W40" s="9">
        <f t="shared" si="67"/>
        <v>-0.50029462915234246</v>
      </c>
      <c r="X40" s="9">
        <f t="shared" si="68"/>
        <v>-0.33403022545598349</v>
      </c>
      <c r="Y40" s="9">
        <f t="shared" si="69"/>
        <v>4.3003428537313759E-2</v>
      </c>
      <c r="Z40" s="9">
        <f t="shared" si="70"/>
        <v>-0.2281946678484692</v>
      </c>
      <c r="AA40" s="9">
        <f t="shared" si="71"/>
        <v>-0.11775083285868737</v>
      </c>
      <c r="AB40" s="9">
        <f t="shared" si="72"/>
        <v>0.54111677325119345</v>
      </c>
      <c r="AC40" s="9">
        <f t="shared" si="73"/>
        <v>0.39332573972379326</v>
      </c>
      <c r="AD40" s="9">
        <f t="shared" si="74"/>
        <v>-0.48736332029281071</v>
      </c>
      <c r="AE40" s="9">
        <f t="shared" si="75"/>
        <v>-1.8765906456397197E-2</v>
      </c>
      <c r="AF40" s="9">
        <f t="shared" si="76"/>
        <v>-0.45940300452896876</v>
      </c>
      <c r="AG40" s="9">
        <f t="shared" si="77"/>
        <v>0.10469961497456826</v>
      </c>
      <c r="AH40" s="9">
        <f t="shared" si="78"/>
        <v>-0.72727713495857049</v>
      </c>
      <c r="AI40" s="9">
        <f t="shared" si="79"/>
        <v>0.29375549258445766</v>
      </c>
      <c r="AJ40" s="9">
        <f t="shared" si="80"/>
        <v>-0.18580513681210054</v>
      </c>
      <c r="AK40" s="9">
        <f t="shared" si="81"/>
        <v>6.5963848011341142E-2</v>
      </c>
      <c r="AL40" s="9">
        <f t="shared" si="82"/>
        <v>-4.4985408245823422E-3</v>
      </c>
      <c r="AM40" s="9"/>
      <c r="AN40" s="9">
        <f t="shared" ref="AN40:BE40" si="87">(B40/B36-1)*100</f>
        <v>-4.2336960773074805</v>
      </c>
      <c r="AO40" s="9">
        <f t="shared" si="87"/>
        <v>-4.7621140797504342</v>
      </c>
      <c r="AP40" s="9">
        <f t="shared" si="87"/>
        <v>-5.3077409535372659</v>
      </c>
      <c r="AQ40" s="9">
        <f t="shared" si="87"/>
        <v>-5.1108780105079799</v>
      </c>
      <c r="AR40" s="9">
        <f t="shared" si="87"/>
        <v>-5.4437386887852046</v>
      </c>
      <c r="AS40" s="9">
        <f t="shared" si="87"/>
        <v>-4.0359066062876643</v>
      </c>
      <c r="AT40" s="9">
        <f t="shared" si="87"/>
        <v>-3.1133205001557029</v>
      </c>
      <c r="AU40" s="9">
        <f t="shared" si="87"/>
        <v>-3.1750319161653717</v>
      </c>
      <c r="AV40" s="9">
        <f t="shared" si="87"/>
        <v>-4.3175878736470219</v>
      </c>
      <c r="AW40" s="9">
        <f t="shared" si="87"/>
        <v>-6.9124557724838276</v>
      </c>
      <c r="AX40" s="9">
        <f t="shared" si="87"/>
        <v>-3.0083650905655901</v>
      </c>
      <c r="AY40" s="9">
        <f t="shared" si="87"/>
        <v>-4.1927528937968361</v>
      </c>
      <c r="AZ40" s="9">
        <f t="shared" si="87"/>
        <v>-2.9402465515436127</v>
      </c>
      <c r="BA40" s="9">
        <f t="shared" si="87"/>
        <v>-5.407828928475733</v>
      </c>
      <c r="BB40" s="9">
        <f t="shared" si="87"/>
        <v>-5.1557106596766822</v>
      </c>
      <c r="BC40" s="9">
        <f t="shared" si="87"/>
        <v>-5.0604075497210914</v>
      </c>
      <c r="BD40" s="9">
        <f t="shared" si="87"/>
        <v>-5.3483029456385385</v>
      </c>
      <c r="BE40" s="9">
        <f t="shared" si="87"/>
        <v>-4.3644479485916214</v>
      </c>
      <c r="BG40" s="18">
        <f t="shared" si="35"/>
        <v>-0.38935478354220621</v>
      </c>
      <c r="BH40" s="18">
        <f t="shared" si="18"/>
        <v>2.3430210105885863</v>
      </c>
      <c r="BI40" s="18">
        <f t="shared" si="19"/>
        <v>-2.0011785166093699</v>
      </c>
      <c r="BJ40" s="18">
        <f t="shared" si="20"/>
        <v>-1.3361209018239339</v>
      </c>
      <c r="BK40" s="18">
        <f t="shared" si="21"/>
        <v>0.17201371414925504</v>
      </c>
      <c r="BL40" s="18">
        <f t="shared" si="22"/>
        <v>-0.91277867139387681</v>
      </c>
      <c r="BM40" s="18">
        <f t="shared" si="23"/>
        <v>-0.47100333143474948</v>
      </c>
      <c r="BN40" s="18">
        <f t="shared" si="24"/>
        <v>2.1644670930047738</v>
      </c>
      <c r="BO40" s="18">
        <f t="shared" si="25"/>
        <v>1.573302958895173</v>
      </c>
      <c r="BP40" s="18">
        <f t="shared" si="26"/>
        <v>-1.9494532811712428</v>
      </c>
      <c r="BQ40" s="18">
        <f t="shared" si="27"/>
        <v>-7.5063625825588787E-2</v>
      </c>
      <c r="BR40" s="18">
        <f t="shared" si="28"/>
        <v>-1.837612018115875</v>
      </c>
      <c r="BS40" s="18">
        <f t="shared" si="29"/>
        <v>0.41879845989827302</v>
      </c>
      <c r="BT40" s="18">
        <f t="shared" si="30"/>
        <v>-2.909108539834282</v>
      </c>
      <c r="BU40" s="18">
        <f t="shared" si="31"/>
        <v>1.1750219703378306</v>
      </c>
      <c r="BV40" s="18">
        <f t="shared" si="32"/>
        <v>-0.74322054724840214</v>
      </c>
      <c r="BW40" s="18">
        <f t="shared" si="33"/>
        <v>0.26385539204536457</v>
      </c>
      <c r="BX40" s="18">
        <f t="shared" si="34"/>
        <v>-1.7994163298329369E-2</v>
      </c>
    </row>
    <row r="41" spans="1:76" x14ac:dyDescent="0.25">
      <c r="A41" s="4">
        <v>200903</v>
      </c>
      <c r="B41" s="19">
        <v>102.15106662746223</v>
      </c>
      <c r="C41" s="19">
        <v>102.92095402882028</v>
      </c>
      <c r="D41" s="19">
        <v>105.0768013295224</v>
      </c>
      <c r="E41" s="19">
        <v>95.934226240747847</v>
      </c>
      <c r="F41" s="19">
        <v>100.25495023181556</v>
      </c>
      <c r="G41" s="19">
        <v>104.30593136722436</v>
      </c>
      <c r="H41" s="19">
        <v>102.9648718177025</v>
      </c>
      <c r="I41" s="19">
        <v>104.749827959491</v>
      </c>
      <c r="J41" s="19">
        <v>99.645966192374843</v>
      </c>
      <c r="K41" s="19">
        <v>101.82257728832785</v>
      </c>
      <c r="L41" s="19">
        <v>100.0663816165423</v>
      </c>
      <c r="M41" s="19">
        <v>99.649787629599416</v>
      </c>
      <c r="N41" s="19">
        <v>97.025492943826762</v>
      </c>
      <c r="O41" s="19">
        <v>95.525857184778943</v>
      </c>
      <c r="P41" s="19">
        <v>98.962364937979686</v>
      </c>
      <c r="Q41" s="19">
        <v>98.848792208395679</v>
      </c>
      <c r="R41" s="19">
        <v>102.20141016222527</v>
      </c>
      <c r="S41" s="19">
        <v>100.03322247146092</v>
      </c>
      <c r="U41" s="9">
        <f t="shared" si="65"/>
        <v>-8.9159196620836045E-2</v>
      </c>
      <c r="V41" s="9">
        <f t="shared" si="66"/>
        <v>0.63082375340124397</v>
      </c>
      <c r="W41" s="9">
        <f t="shared" si="67"/>
        <v>-0.39591296139980248</v>
      </c>
      <c r="X41" s="9">
        <f t="shared" si="68"/>
        <v>1.3091405358611752E-2</v>
      </c>
      <c r="Y41" s="9">
        <f t="shared" si="69"/>
        <v>2.3767191532719778E-2</v>
      </c>
      <c r="Z41" s="9">
        <f t="shared" si="70"/>
        <v>-0.23758520124740334</v>
      </c>
      <c r="AA41" s="9">
        <f t="shared" si="71"/>
        <v>-0.34713119517392199</v>
      </c>
      <c r="AB41" s="9">
        <f t="shared" si="72"/>
        <v>0.13560485999901672</v>
      </c>
      <c r="AC41" s="9">
        <f t="shared" si="73"/>
        <v>0.57010703339959168</v>
      </c>
      <c r="AD41" s="9">
        <f t="shared" si="74"/>
        <v>0.4032090799039878</v>
      </c>
      <c r="AE41" s="9">
        <f t="shared" si="75"/>
        <v>-0.16810993825756571</v>
      </c>
      <c r="AF41" s="9">
        <f t="shared" si="76"/>
        <v>-0.22528905454721748</v>
      </c>
      <c r="AG41" s="9">
        <f t="shared" si="77"/>
        <v>0.34291076096113482</v>
      </c>
      <c r="AH41" s="9">
        <f t="shared" si="78"/>
        <v>-0.37687237952402919</v>
      </c>
      <c r="AI41" s="9">
        <f t="shared" si="79"/>
        <v>0.99598326201635334</v>
      </c>
      <c r="AJ41" s="9">
        <f t="shared" si="80"/>
        <v>0.48382511841358333</v>
      </c>
      <c r="AK41" s="9">
        <f t="shared" si="81"/>
        <v>0.17626292418260192</v>
      </c>
      <c r="AL41" s="9">
        <f t="shared" si="82"/>
        <v>0.21363388696862273</v>
      </c>
      <c r="AM41" s="9"/>
      <c r="AN41" s="9">
        <f t="shared" ref="AN41:BE41" si="88">(B41/B37-1)*100</f>
        <v>-4.1722462433684822</v>
      </c>
      <c r="AO41" s="9">
        <f t="shared" si="88"/>
        <v>-4.6120341019769695</v>
      </c>
      <c r="AP41" s="9">
        <f t="shared" si="88"/>
        <v>-5.6117790786271105</v>
      </c>
      <c r="AQ41" s="9">
        <f t="shared" si="88"/>
        <v>-3.9745590288932764</v>
      </c>
      <c r="AR41" s="9">
        <f t="shared" si="88"/>
        <v>-4.8366218131373984</v>
      </c>
      <c r="AS41" s="9">
        <f t="shared" si="88"/>
        <v>-3.9417418577018415</v>
      </c>
      <c r="AT41" s="9">
        <f t="shared" si="88"/>
        <v>-3.6908423885069319</v>
      </c>
      <c r="AU41" s="9">
        <f t="shared" si="88"/>
        <v>-3.1708480585027399</v>
      </c>
      <c r="AV41" s="9">
        <f t="shared" si="88"/>
        <v>-3.5030497812786776</v>
      </c>
      <c r="AW41" s="9">
        <f t="shared" si="88"/>
        <v>-5.9043089301096696</v>
      </c>
      <c r="AX41" s="9">
        <f t="shared" si="88"/>
        <v>-3.3845645001477243</v>
      </c>
      <c r="AY41" s="9">
        <f t="shared" si="88"/>
        <v>-4.3371970741455268</v>
      </c>
      <c r="AZ41" s="9">
        <f t="shared" si="88"/>
        <v>-2.6471263640579057</v>
      </c>
      <c r="BA41" s="9">
        <f t="shared" si="88"/>
        <v>-5.5283378208246354</v>
      </c>
      <c r="BB41" s="9">
        <f t="shared" si="88"/>
        <v>-3.9248893479217561</v>
      </c>
      <c r="BC41" s="9">
        <f t="shared" si="88"/>
        <v>-4.4550836804336358</v>
      </c>
      <c r="BD41" s="9">
        <f t="shared" si="88"/>
        <v>-4.6512389429959615</v>
      </c>
      <c r="BE41" s="9">
        <f t="shared" si="88"/>
        <v>-3.9847499747855508</v>
      </c>
      <c r="BG41" s="18">
        <f t="shared" si="35"/>
        <v>-0.35663678648334418</v>
      </c>
      <c r="BH41" s="18">
        <f t="shared" si="18"/>
        <v>2.5232950136049759</v>
      </c>
      <c r="BI41" s="18">
        <f t="shared" si="19"/>
        <v>-1.5836518455992099</v>
      </c>
      <c r="BJ41" s="18">
        <f t="shared" si="20"/>
        <v>5.2365621434447007E-2</v>
      </c>
      <c r="BK41" s="18">
        <f t="shared" si="21"/>
        <v>9.5068766130879112E-2</v>
      </c>
      <c r="BL41" s="18">
        <f t="shared" si="22"/>
        <v>-0.95034080498961337</v>
      </c>
      <c r="BM41" s="18">
        <f t="shared" si="23"/>
        <v>-1.388524780695688</v>
      </c>
      <c r="BN41" s="18">
        <f t="shared" si="24"/>
        <v>0.5424194399960669</v>
      </c>
      <c r="BO41" s="18">
        <f t="shared" si="25"/>
        <v>2.2804281335983667</v>
      </c>
      <c r="BP41" s="18">
        <f t="shared" si="26"/>
        <v>1.6128363196159512</v>
      </c>
      <c r="BQ41" s="18">
        <f t="shared" si="27"/>
        <v>-0.67243975303026282</v>
      </c>
      <c r="BR41" s="18">
        <f t="shared" si="28"/>
        <v>-0.90115621818886993</v>
      </c>
      <c r="BS41" s="18">
        <f t="shared" si="29"/>
        <v>1.3716430438445393</v>
      </c>
      <c r="BT41" s="18">
        <f t="shared" si="30"/>
        <v>-1.5074895180961168</v>
      </c>
      <c r="BU41" s="18">
        <f t="shared" si="31"/>
        <v>3.9839330480654134</v>
      </c>
      <c r="BV41" s="18">
        <f t="shared" si="32"/>
        <v>1.9353004736543333</v>
      </c>
      <c r="BW41" s="18">
        <f t="shared" si="33"/>
        <v>0.70505169673040768</v>
      </c>
      <c r="BX41" s="18">
        <f t="shared" si="34"/>
        <v>0.85453554787449093</v>
      </c>
    </row>
    <row r="42" spans="1:76" x14ac:dyDescent="0.25">
      <c r="A42" s="4">
        <v>200904</v>
      </c>
      <c r="B42" s="19">
        <v>101.61611824796735</v>
      </c>
      <c r="C42" s="19">
        <v>103.22728350446401</v>
      </c>
      <c r="D42" s="19">
        <v>105.24012871056311</v>
      </c>
      <c r="E42" s="19">
        <v>96.319351178676669</v>
      </c>
      <c r="F42" s="19">
        <v>100.05914064874622</v>
      </c>
      <c r="G42" s="19">
        <v>104.35730271266819</v>
      </c>
      <c r="H42" s="19">
        <v>103.09288966057689</v>
      </c>
      <c r="I42" s="19">
        <v>104.55138764540139</v>
      </c>
      <c r="J42" s="19">
        <v>99.962075553803942</v>
      </c>
      <c r="K42" s="19">
        <v>101.38870119692317</v>
      </c>
      <c r="L42" s="19">
        <v>100.24798825279088</v>
      </c>
      <c r="M42" s="19">
        <v>99.81179568132093</v>
      </c>
      <c r="N42" s="19">
        <v>97.031428635944323</v>
      </c>
      <c r="O42" s="19">
        <v>95.333749555898464</v>
      </c>
      <c r="P42" s="19">
        <v>98.971791685873768</v>
      </c>
      <c r="Q42" s="19">
        <v>98.796488566797152</v>
      </c>
      <c r="R42" s="19">
        <v>102.25831304327497</v>
      </c>
      <c r="S42" s="19">
        <v>99.99826926462336</v>
      </c>
      <c r="U42" s="9">
        <f t="shared" si="65"/>
        <v>-0.52368359641882245</v>
      </c>
      <c r="V42" s="9">
        <f t="shared" si="66"/>
        <v>0.29763567442053773</v>
      </c>
      <c r="W42" s="9">
        <f t="shared" si="67"/>
        <v>0.15543619426376942</v>
      </c>
      <c r="X42" s="9">
        <f t="shared" si="68"/>
        <v>0.40144685897851584</v>
      </c>
      <c r="Y42" s="9">
        <f t="shared" si="69"/>
        <v>-0.1953116356016027</v>
      </c>
      <c r="Z42" s="9">
        <f t="shared" si="70"/>
        <v>4.9250646411436172E-2</v>
      </c>
      <c r="AA42" s="9">
        <f t="shared" si="71"/>
        <v>0.12433157116054083</v>
      </c>
      <c r="AB42" s="9">
        <f t="shared" si="72"/>
        <v>-0.18944213843133939</v>
      </c>
      <c r="AC42" s="9">
        <f t="shared" si="73"/>
        <v>0.31723247162742663</v>
      </c>
      <c r="AD42" s="9">
        <f t="shared" si="74"/>
        <v>-0.42610990898029888</v>
      </c>
      <c r="AE42" s="9">
        <f t="shared" si="75"/>
        <v>0.18148616279991536</v>
      </c>
      <c r="AF42" s="9">
        <f t="shared" si="76"/>
        <v>0.16257741795064895</v>
      </c>
      <c r="AG42" s="9">
        <f t="shared" si="77"/>
        <v>6.1176624178482797E-3</v>
      </c>
      <c r="AH42" s="9">
        <f t="shared" si="78"/>
        <v>-0.20110537035943343</v>
      </c>
      <c r="AI42" s="9">
        <f t="shared" si="79"/>
        <v>9.5255887427425634E-3</v>
      </c>
      <c r="AJ42" s="9">
        <f t="shared" si="80"/>
        <v>-5.2912777617208917E-2</v>
      </c>
      <c r="AK42" s="9">
        <f t="shared" si="81"/>
        <v>5.5677197564474312E-2</v>
      </c>
      <c r="AL42" s="9">
        <f t="shared" si="82"/>
        <v>-3.4941598375004546E-2</v>
      </c>
      <c r="AM42" s="9"/>
      <c r="AN42" s="9">
        <f t="shared" ref="AN42:BE42" si="89">(B42/B38-1)*100</f>
        <v>-3.1705950728433185</v>
      </c>
      <c r="AO42" s="9">
        <f t="shared" si="89"/>
        <v>-1.0292987741952198</v>
      </c>
      <c r="AP42" s="9">
        <f t="shared" si="89"/>
        <v>-3.9116100131789122</v>
      </c>
      <c r="AQ42" s="9">
        <f t="shared" si="89"/>
        <v>-1.7091692417894988</v>
      </c>
      <c r="AR42" s="9">
        <f t="shared" si="89"/>
        <v>-3.2116944534679503</v>
      </c>
      <c r="AS42" s="9">
        <f t="shared" si="89"/>
        <v>-2.6519112172055825</v>
      </c>
      <c r="AT42" s="9">
        <f t="shared" si="89"/>
        <v>-2.7049218323047963</v>
      </c>
      <c r="AU42" s="9">
        <f t="shared" si="89"/>
        <v>-1.7952389215819875</v>
      </c>
      <c r="AV42" s="9">
        <f t="shared" si="89"/>
        <v>-1.5967557819705824</v>
      </c>
      <c r="AW42" s="9">
        <f t="shared" si="89"/>
        <v>-3.9821162557086565</v>
      </c>
      <c r="AX42" s="9">
        <f t="shared" si="89"/>
        <v>-2.2267165392134469</v>
      </c>
      <c r="AY42" s="9">
        <f t="shared" si="89"/>
        <v>-3.0581896744743542</v>
      </c>
      <c r="AZ42" s="9">
        <f t="shared" si="89"/>
        <v>-1.6734966127436857</v>
      </c>
      <c r="BA42" s="9">
        <f t="shared" si="89"/>
        <v>-4.1805340073162167</v>
      </c>
      <c r="BB42" s="9">
        <f t="shared" si="89"/>
        <v>-1.6527797502790986</v>
      </c>
      <c r="BC42" s="9">
        <f t="shared" si="89"/>
        <v>-2.1961006981950026</v>
      </c>
      <c r="BD42" s="9">
        <f t="shared" si="89"/>
        <v>-2.3535067054334058</v>
      </c>
      <c r="BE42" s="9">
        <f t="shared" si="89"/>
        <v>-2.430667022830113</v>
      </c>
      <c r="BG42" s="18">
        <f t="shared" si="35"/>
        <v>-2.0947343856752898</v>
      </c>
      <c r="BH42" s="18">
        <f t="shared" si="18"/>
        <v>1.1905426976821509</v>
      </c>
      <c r="BI42" s="18">
        <f t="shared" si="19"/>
        <v>0.62174477705507769</v>
      </c>
      <c r="BJ42" s="18">
        <f t="shared" si="20"/>
        <v>1.6057874359140634</v>
      </c>
      <c r="BK42" s="18">
        <f t="shared" si="21"/>
        <v>-0.78124654240641078</v>
      </c>
      <c r="BL42" s="18">
        <f t="shared" si="22"/>
        <v>0.19700258564574469</v>
      </c>
      <c r="BM42" s="18">
        <f t="shared" si="23"/>
        <v>0.49732628464216333</v>
      </c>
      <c r="BN42" s="18">
        <f t="shared" si="24"/>
        <v>-0.75776855372535756</v>
      </c>
      <c r="BO42" s="18">
        <f t="shared" si="25"/>
        <v>1.2689298865097065</v>
      </c>
      <c r="BP42" s="18">
        <f t="shared" si="26"/>
        <v>-1.7044396359211955</v>
      </c>
      <c r="BQ42" s="18">
        <f t="shared" si="27"/>
        <v>0.72594465119966145</v>
      </c>
      <c r="BR42" s="18">
        <f t="shared" si="28"/>
        <v>0.6503096718025958</v>
      </c>
      <c r="BS42" s="18">
        <f t="shared" si="29"/>
        <v>2.4470649671393119E-2</v>
      </c>
      <c r="BT42" s="18">
        <f t="shared" si="30"/>
        <v>-0.80442148143773373</v>
      </c>
      <c r="BU42" s="18">
        <f t="shared" si="31"/>
        <v>3.8102354970970254E-2</v>
      </c>
      <c r="BV42" s="18">
        <f t="shared" si="32"/>
        <v>-0.21165111046883567</v>
      </c>
      <c r="BW42" s="18">
        <f t="shared" si="33"/>
        <v>0.22270879025789725</v>
      </c>
      <c r="BX42" s="18">
        <f t="shared" si="34"/>
        <v>-0.13976639350001818</v>
      </c>
    </row>
    <row r="43" spans="1:76" x14ac:dyDescent="0.25">
      <c r="A43" s="4">
        <v>201001</v>
      </c>
      <c r="B43" s="19">
        <v>100.88845829701796</v>
      </c>
      <c r="C43" s="19">
        <v>103.26413547604884</v>
      </c>
      <c r="D43" s="19">
        <v>106.15144963708812</v>
      </c>
      <c r="E43" s="19">
        <v>96.316494971354743</v>
      </c>
      <c r="F43" s="19">
        <v>100.62056231044902</v>
      </c>
      <c r="G43" s="19">
        <v>104.47651581551473</v>
      </c>
      <c r="H43" s="19">
        <v>103.38118155870639</v>
      </c>
      <c r="I43" s="19">
        <v>104.43595352804816</v>
      </c>
      <c r="J43" s="19">
        <v>99.974640956451864</v>
      </c>
      <c r="K43" s="19">
        <v>101.1974654428236</v>
      </c>
      <c r="L43" s="19">
        <v>100.75383254231497</v>
      </c>
      <c r="M43" s="19">
        <v>100.26872292618998</v>
      </c>
      <c r="N43" s="19">
        <v>96.850148732143765</v>
      </c>
      <c r="O43" s="19">
        <v>95.738035887339933</v>
      </c>
      <c r="P43" s="19">
        <v>98.939637412030862</v>
      </c>
      <c r="Q43" s="19">
        <v>99.230041630285513</v>
      </c>
      <c r="R43" s="19">
        <v>103.35001974832599</v>
      </c>
      <c r="S43" s="19">
        <v>99.975971021790173</v>
      </c>
      <c r="U43" s="9">
        <f t="shared" si="65"/>
        <v>-0.7160871360719856</v>
      </c>
      <c r="V43" s="9">
        <f t="shared" si="66"/>
        <v>3.5699836645641803E-2</v>
      </c>
      <c r="W43" s="9">
        <f t="shared" si="67"/>
        <v>0.86594432911744068</v>
      </c>
      <c r="X43" s="9">
        <f t="shared" si="68"/>
        <v>-2.9653514968419614E-3</v>
      </c>
      <c r="Y43" s="9">
        <f t="shared" si="69"/>
        <v>0.56108982953755326</v>
      </c>
      <c r="Z43" s="9">
        <f t="shared" si="70"/>
        <v>0.1142355156253716</v>
      </c>
      <c r="AA43" s="9">
        <f t="shared" si="71"/>
        <v>0.27964285323525129</v>
      </c>
      <c r="AB43" s="9">
        <f t="shared" si="72"/>
        <v>-0.11040897682270678</v>
      </c>
      <c r="AC43" s="9">
        <f t="shared" si="73"/>
        <v>1.257016981521808E-2</v>
      </c>
      <c r="AD43" s="9">
        <f t="shared" si="74"/>
        <v>-0.18861643540352135</v>
      </c>
      <c r="AE43" s="9">
        <f t="shared" si="75"/>
        <v>0.50459295826319472</v>
      </c>
      <c r="AF43" s="9">
        <f t="shared" si="76"/>
        <v>0.45778882320475223</v>
      </c>
      <c r="AG43" s="9">
        <f t="shared" si="77"/>
        <v>-0.18682596592565215</v>
      </c>
      <c r="AH43" s="9">
        <f t="shared" si="78"/>
        <v>0.42407471994418966</v>
      </c>
      <c r="AI43" s="9">
        <f t="shared" si="79"/>
        <v>-3.2488321465329317E-2</v>
      </c>
      <c r="AJ43" s="9">
        <f t="shared" si="80"/>
        <v>0.43883448670873904</v>
      </c>
      <c r="AK43" s="9">
        <f t="shared" si="81"/>
        <v>1.0675970222479902</v>
      </c>
      <c r="AL43" s="9">
        <f t="shared" si="82"/>
        <v>-2.2298628763439687E-2</v>
      </c>
      <c r="AM43" s="9"/>
      <c r="AN43" s="9">
        <f t="shared" ref="AN43:BE43" si="90">(B43/B39-1)*100</f>
        <v>-1.4201277278686475</v>
      </c>
      <c r="AO43" s="9">
        <f t="shared" si="90"/>
        <v>1.5577847593143845</v>
      </c>
      <c r="AP43" s="9">
        <f t="shared" si="90"/>
        <v>0.11935415983301834</v>
      </c>
      <c r="AQ43" s="9">
        <f t="shared" si="90"/>
        <v>7.620803593240133E-2</v>
      </c>
      <c r="AR43" s="9">
        <f t="shared" si="90"/>
        <v>0.43170669890957303</v>
      </c>
      <c r="AS43" s="9">
        <f t="shared" si="90"/>
        <v>-0.30245614959937273</v>
      </c>
      <c r="AT43" s="9">
        <f t="shared" si="90"/>
        <v>-6.2029137563168746E-2</v>
      </c>
      <c r="AU43" s="9">
        <f t="shared" si="90"/>
        <v>0.37578351912515018</v>
      </c>
      <c r="AV43" s="9">
        <f t="shared" si="90"/>
        <v>1.298702876166935</v>
      </c>
      <c r="AW43" s="9">
        <f t="shared" si="90"/>
        <v>-0.69951325853260249</v>
      </c>
      <c r="AX43" s="9">
        <f t="shared" si="90"/>
        <v>0.49886697933023694</v>
      </c>
      <c r="AY43" s="9">
        <f t="shared" si="90"/>
        <v>-6.6792837876339384E-2</v>
      </c>
      <c r="AZ43" s="9">
        <f t="shared" si="90"/>
        <v>0.26644010018537223</v>
      </c>
      <c r="BA43" s="9">
        <f t="shared" si="90"/>
        <v>-0.88173850567837553</v>
      </c>
      <c r="BB43" s="9">
        <f t="shared" si="90"/>
        <v>1.2694018116111039</v>
      </c>
      <c r="BC43" s="9">
        <f t="shared" si="90"/>
        <v>0.68395648381882612</v>
      </c>
      <c r="BD43" s="9">
        <f t="shared" si="90"/>
        <v>1.3689352873380578</v>
      </c>
      <c r="BE43" s="9">
        <f t="shared" si="90"/>
        <v>0.15177361234315345</v>
      </c>
      <c r="BG43" s="18">
        <f t="shared" si="35"/>
        <v>-2.8643485442879424</v>
      </c>
      <c r="BH43" s="18">
        <f t="shared" si="18"/>
        <v>0.14279934658256721</v>
      </c>
      <c r="BI43" s="18">
        <f t="shared" si="19"/>
        <v>3.4637773164697627</v>
      </c>
      <c r="BJ43" s="18">
        <f t="shared" si="20"/>
        <v>-1.1861405987367846E-2</v>
      </c>
      <c r="BK43" s="18">
        <f t="shared" si="21"/>
        <v>2.2443593181502131</v>
      </c>
      <c r="BL43" s="18">
        <f t="shared" si="22"/>
        <v>0.45694206250148639</v>
      </c>
      <c r="BM43" s="18">
        <f t="shared" si="23"/>
        <v>1.1185714129410051</v>
      </c>
      <c r="BN43" s="18">
        <f t="shared" si="24"/>
        <v>-0.44163590729082713</v>
      </c>
      <c r="BO43" s="18">
        <f t="shared" si="25"/>
        <v>5.0280679260872319E-2</v>
      </c>
      <c r="BP43" s="18">
        <f t="shared" si="26"/>
        <v>-0.75446574161408542</v>
      </c>
      <c r="BQ43" s="18">
        <f t="shared" si="27"/>
        <v>2.0183718330527789</v>
      </c>
      <c r="BR43" s="18">
        <f t="shared" si="28"/>
        <v>1.8311552928190089</v>
      </c>
      <c r="BS43" s="18">
        <f t="shared" si="29"/>
        <v>-0.7473038637026086</v>
      </c>
      <c r="BT43" s="18">
        <f t="shared" si="30"/>
        <v>1.6962988797767586</v>
      </c>
      <c r="BU43" s="18">
        <f t="shared" si="31"/>
        <v>-0.12995328586131727</v>
      </c>
      <c r="BV43" s="18">
        <f t="shared" si="32"/>
        <v>1.7553379468349561</v>
      </c>
      <c r="BW43" s="18">
        <f t="shared" si="33"/>
        <v>4.270388088991961</v>
      </c>
      <c r="BX43" s="18">
        <f t="shared" si="34"/>
        <v>-8.9194515053758749E-2</v>
      </c>
    </row>
    <row r="44" spans="1:76" x14ac:dyDescent="0.25">
      <c r="A44" s="4">
        <v>201002</v>
      </c>
      <c r="B44" s="19">
        <v>100.91980390957174</v>
      </c>
      <c r="C44" s="19">
        <v>102.35109465370036</v>
      </c>
      <c r="D44" s="19">
        <v>105.97399341924906</v>
      </c>
      <c r="E44" s="19">
        <v>95.392143714462819</v>
      </c>
      <c r="F44" s="19">
        <v>101.00010146888962</v>
      </c>
      <c r="G44" s="19">
        <v>104.75861746114408</v>
      </c>
      <c r="H44" s="19">
        <v>103.37098890824291</v>
      </c>
      <c r="I44" s="19">
        <v>104.30223123966459</v>
      </c>
      <c r="J44" s="19">
        <v>100.28690416789338</v>
      </c>
      <c r="K44" s="19">
        <v>101.4697959346731</v>
      </c>
      <c r="L44" s="19">
        <v>101.19308756353095</v>
      </c>
      <c r="M44" s="19">
        <v>100.37885395827729</v>
      </c>
      <c r="N44" s="19">
        <v>97.136883636047102</v>
      </c>
      <c r="O44" s="19">
        <v>95.840156230547336</v>
      </c>
      <c r="P44" s="19">
        <v>98.876115420322748</v>
      </c>
      <c r="Q44" s="19">
        <v>99.937382242292486</v>
      </c>
      <c r="R44" s="19">
        <v>102.90462374926275</v>
      </c>
      <c r="S44" s="19">
        <v>100.13213362373067</v>
      </c>
      <c r="U44" s="9">
        <f t="shared" si="65"/>
        <v>3.1069572360298281E-2</v>
      </c>
      <c r="V44" s="9">
        <f t="shared" si="66"/>
        <v>-0.88417998963469246</v>
      </c>
      <c r="W44" s="9">
        <f t="shared" si="67"/>
        <v>-0.16717267493355781</v>
      </c>
      <c r="X44" s="9">
        <f t="shared" si="68"/>
        <v>-0.95970192558069156</v>
      </c>
      <c r="Y44" s="9">
        <f t="shared" si="69"/>
        <v>0.37719840728935861</v>
      </c>
      <c r="Z44" s="9">
        <f t="shared" si="70"/>
        <v>0.27001440795315634</v>
      </c>
      <c r="AA44" s="9">
        <f t="shared" si="71"/>
        <v>-9.8592899692162561E-3</v>
      </c>
      <c r="AB44" s="9">
        <f t="shared" si="72"/>
        <v>-0.12804238757455622</v>
      </c>
      <c r="AC44" s="9">
        <f t="shared" si="73"/>
        <v>0.31234241849145139</v>
      </c>
      <c r="AD44" s="9">
        <f t="shared" si="74"/>
        <v>0.26910801634985049</v>
      </c>
      <c r="AE44" s="9">
        <f t="shared" si="75"/>
        <v>0.43596854842371524</v>
      </c>
      <c r="AF44" s="9">
        <f t="shared" si="76"/>
        <v>0.10983587790220906</v>
      </c>
      <c r="AG44" s="9">
        <f t="shared" si="77"/>
        <v>0.29606036506599764</v>
      </c>
      <c r="AH44" s="9">
        <f t="shared" si="78"/>
        <v>0.10666642809298299</v>
      </c>
      <c r="AI44" s="9">
        <f t="shared" si="79"/>
        <v>-6.4202773903021537E-2</v>
      </c>
      <c r="AJ44" s="9">
        <f t="shared" si="80"/>
        <v>0.71282909931893457</v>
      </c>
      <c r="AK44" s="9">
        <f t="shared" si="81"/>
        <v>-0.43095879434551509</v>
      </c>
      <c r="AL44" s="9">
        <f t="shared" si="82"/>
        <v>0.1562001352369613</v>
      </c>
      <c r="AM44" s="9"/>
      <c r="AN44" s="9">
        <f t="shared" ref="AN44:BE44" si="91">(B44/B40-1)*100</f>
        <v>-1.2934196850886148</v>
      </c>
      <c r="AO44" s="9">
        <f t="shared" si="91"/>
        <v>7.364451926921145E-2</v>
      </c>
      <c r="AP44" s="9">
        <f t="shared" si="91"/>
        <v>0.45455067914470515</v>
      </c>
      <c r="AQ44" s="9">
        <f t="shared" si="91"/>
        <v>-0.55203901133478173</v>
      </c>
      <c r="AR44" s="9">
        <f t="shared" si="91"/>
        <v>0.76720014608748777</v>
      </c>
      <c r="AS44" s="9">
        <f t="shared" si="91"/>
        <v>0.19538210256055955</v>
      </c>
      <c r="AT44" s="9">
        <f t="shared" si="91"/>
        <v>4.5922595197156468E-2</v>
      </c>
      <c r="AU44" s="9">
        <f t="shared" si="91"/>
        <v>-0.29227525347000904</v>
      </c>
      <c r="AV44" s="9">
        <f t="shared" si="91"/>
        <v>1.2169892230431412</v>
      </c>
      <c r="AW44" s="9">
        <f t="shared" si="91"/>
        <v>5.5345364863734758E-2</v>
      </c>
      <c r="AX44" s="9">
        <f t="shared" si="91"/>
        <v>0.95595573109694687</v>
      </c>
      <c r="AY44" s="9">
        <f t="shared" si="91"/>
        <v>0.50469124881562522</v>
      </c>
      <c r="AZ44" s="9">
        <f t="shared" si="91"/>
        <v>0.45811003436795339</v>
      </c>
      <c r="BA44" s="9">
        <f t="shared" si="91"/>
        <v>-4.9092500124336969E-2</v>
      </c>
      <c r="BB44" s="9">
        <f t="shared" si="91"/>
        <v>0.9079613675608611</v>
      </c>
      <c r="BC44" s="9">
        <f t="shared" si="91"/>
        <v>1.5904212451636646</v>
      </c>
      <c r="BD44" s="9">
        <f t="shared" si="91"/>
        <v>0.86554215306118287</v>
      </c>
      <c r="BE44" s="9">
        <f t="shared" si="91"/>
        <v>0.31272342698345224</v>
      </c>
      <c r="BG44" s="18">
        <f t="shared" si="35"/>
        <v>0.12427828944119312</v>
      </c>
      <c r="BH44" s="18">
        <f t="shared" si="18"/>
        <v>-3.5367199585387699</v>
      </c>
      <c r="BI44" s="18">
        <f t="shared" si="19"/>
        <v>-0.66869069973423123</v>
      </c>
      <c r="BJ44" s="18">
        <f t="shared" si="20"/>
        <v>-3.8388077023227662</v>
      </c>
      <c r="BK44" s="18">
        <f t="shared" si="21"/>
        <v>1.5087936291574344</v>
      </c>
      <c r="BL44" s="18">
        <f t="shared" si="22"/>
        <v>1.0800576318126254</v>
      </c>
      <c r="BM44" s="18">
        <f t="shared" si="23"/>
        <v>-3.9437159876865024E-2</v>
      </c>
      <c r="BN44" s="18">
        <f t="shared" si="24"/>
        <v>-0.51216955029822486</v>
      </c>
      <c r="BO44" s="18">
        <f t="shared" si="25"/>
        <v>1.2493696739658056</v>
      </c>
      <c r="BP44" s="18">
        <f t="shared" si="26"/>
        <v>1.0764320653994019</v>
      </c>
      <c r="BQ44" s="18">
        <f t="shared" si="27"/>
        <v>1.743874193694861</v>
      </c>
      <c r="BR44" s="18">
        <f t="shared" si="28"/>
        <v>0.43934351160883622</v>
      </c>
      <c r="BS44" s="18">
        <f t="shared" si="29"/>
        <v>1.1842414602639906</v>
      </c>
      <c r="BT44" s="18">
        <f t="shared" si="30"/>
        <v>0.42666571237193196</v>
      </c>
      <c r="BU44" s="18">
        <f t="shared" si="31"/>
        <v>-0.25681109561208615</v>
      </c>
      <c r="BV44" s="18">
        <f t="shared" si="32"/>
        <v>2.8513163972757383</v>
      </c>
      <c r="BW44" s="18">
        <f t="shared" si="33"/>
        <v>-1.7238351773820604</v>
      </c>
      <c r="BX44" s="18">
        <f t="shared" si="34"/>
        <v>0.62480054094784521</v>
      </c>
    </row>
    <row r="45" spans="1:76" x14ac:dyDescent="0.25">
      <c r="A45" s="4">
        <v>201003</v>
      </c>
      <c r="B45" s="19">
        <v>100.86912295888571</v>
      </c>
      <c r="C45" s="19">
        <v>102.58073564181947</v>
      </c>
      <c r="D45" s="19">
        <v>106.19564478506051</v>
      </c>
      <c r="E45" s="19">
        <v>95.412431683342774</v>
      </c>
      <c r="F45" s="19">
        <v>101.70157301268128</v>
      </c>
      <c r="G45" s="19">
        <v>104.33944534480423</v>
      </c>
      <c r="H45" s="19">
        <v>103.41598267560828</v>
      </c>
      <c r="I45" s="19">
        <v>104.74356568676939</v>
      </c>
      <c r="J45" s="19">
        <v>99.586298407653956</v>
      </c>
      <c r="K45" s="19">
        <v>101.43362334626963</v>
      </c>
      <c r="L45" s="19">
        <v>101.74685757287371</v>
      </c>
      <c r="M45" s="19">
        <v>100.7156455709044</v>
      </c>
      <c r="N45" s="19">
        <v>97.212054972590764</v>
      </c>
      <c r="O45" s="19">
        <v>96.179739621634241</v>
      </c>
      <c r="P45" s="19">
        <v>98.977027128845521</v>
      </c>
      <c r="Q45" s="19">
        <v>99.678982550076938</v>
      </c>
      <c r="R45" s="19">
        <v>102.70902256743</v>
      </c>
      <c r="S45" s="19">
        <v>100.08348820459622</v>
      </c>
      <c r="U45" s="9">
        <f t="shared" si="65"/>
        <v>-5.0219034047516153E-2</v>
      </c>
      <c r="V45" s="9">
        <f t="shared" si="66"/>
        <v>0.2243659326713443</v>
      </c>
      <c r="W45" s="9">
        <f t="shared" si="67"/>
        <v>0.20915637757894512</v>
      </c>
      <c r="X45" s="9">
        <f t="shared" si="68"/>
        <v>2.1267966197169308E-2</v>
      </c>
      <c r="Y45" s="9">
        <f t="shared" si="69"/>
        <v>0.69452558323193081</v>
      </c>
      <c r="Z45" s="9">
        <f t="shared" si="70"/>
        <v>-0.4001313939593798</v>
      </c>
      <c r="AA45" s="9">
        <f t="shared" si="71"/>
        <v>4.3526494077861244E-2</v>
      </c>
      <c r="AB45" s="9">
        <f t="shared" si="72"/>
        <v>0.42313039889885218</v>
      </c>
      <c r="AC45" s="9">
        <f t="shared" si="73"/>
        <v>-0.69860144358082632</v>
      </c>
      <c r="AD45" s="9">
        <f t="shared" si="74"/>
        <v>-3.5648626342721368E-2</v>
      </c>
      <c r="AE45" s="9">
        <f t="shared" si="75"/>
        <v>0.54724094567732973</v>
      </c>
      <c r="AF45" s="9">
        <f t="shared" si="76"/>
        <v>0.33552048000777823</v>
      </c>
      <c r="AG45" s="9">
        <f t="shared" si="77"/>
        <v>7.738701688775329E-2</v>
      </c>
      <c r="AH45" s="9">
        <f t="shared" si="78"/>
        <v>0.35432266019059799</v>
      </c>
      <c r="AI45" s="9">
        <f t="shared" si="79"/>
        <v>0.10205873086113204</v>
      </c>
      <c r="AJ45" s="9">
        <f t="shared" si="80"/>
        <v>-0.25856159769030995</v>
      </c>
      <c r="AK45" s="9">
        <f t="shared" si="81"/>
        <v>-0.19008007094934998</v>
      </c>
      <c r="AL45" s="9">
        <f t="shared" si="82"/>
        <v>-4.8581226998756222E-2</v>
      </c>
      <c r="AM45" s="9"/>
      <c r="AN45" s="9">
        <f t="shared" ref="AN45:BE45" si="92">(B45/B41-1)*100</f>
        <v>-1.2549488819844412</v>
      </c>
      <c r="AO45" s="9">
        <f t="shared" si="92"/>
        <v>-0.33056279958844081</v>
      </c>
      <c r="AP45" s="9">
        <f t="shared" si="92"/>
        <v>1.0647863670967705</v>
      </c>
      <c r="AQ45" s="9">
        <f t="shared" si="92"/>
        <v>-0.5439086526800363</v>
      </c>
      <c r="AR45" s="9">
        <f t="shared" si="92"/>
        <v>1.4429439918136167</v>
      </c>
      <c r="AS45" s="9">
        <f t="shared" si="92"/>
        <v>3.2130461940726995E-2</v>
      </c>
      <c r="AT45" s="9">
        <f t="shared" si="92"/>
        <v>0.43812112805274861</v>
      </c>
      <c r="AU45" s="9">
        <f t="shared" si="92"/>
        <v>-5.9783131329149697E-3</v>
      </c>
      <c r="AV45" s="9">
        <f t="shared" si="92"/>
        <v>-5.9879779383831266E-2</v>
      </c>
      <c r="AW45" s="9">
        <f t="shared" si="92"/>
        <v>-0.38199184543996623</v>
      </c>
      <c r="AX45" s="9">
        <f t="shared" si="92"/>
        <v>1.6793611692396793</v>
      </c>
      <c r="AY45" s="9">
        <f t="shared" si="92"/>
        <v>1.0696038262186791</v>
      </c>
      <c r="AZ45" s="9">
        <f t="shared" si="92"/>
        <v>0.19228145418648257</v>
      </c>
      <c r="BA45" s="9">
        <f t="shared" si="92"/>
        <v>0.68450831651840627</v>
      </c>
      <c r="BB45" s="9">
        <f t="shared" si="92"/>
        <v>1.4815926109923439E-2</v>
      </c>
      <c r="BC45" s="9">
        <f t="shared" si="92"/>
        <v>0.83985886234303475</v>
      </c>
      <c r="BD45" s="9">
        <f t="shared" si="92"/>
        <v>0.49667847478718219</v>
      </c>
      <c r="BE45" s="9">
        <f t="shared" si="92"/>
        <v>5.0249039162619802E-2</v>
      </c>
      <c r="BG45" s="18">
        <f t="shared" si="35"/>
        <v>-0.20087613619006461</v>
      </c>
      <c r="BH45" s="18">
        <f t="shared" si="18"/>
        <v>0.89746373068537721</v>
      </c>
      <c r="BI45" s="18">
        <f t="shared" si="19"/>
        <v>0.83662551031578047</v>
      </c>
      <c r="BJ45" s="18">
        <f t="shared" si="20"/>
        <v>8.5071864788677232E-2</v>
      </c>
      <c r="BK45" s="18">
        <f t="shared" si="21"/>
        <v>2.7781023329277232</v>
      </c>
      <c r="BL45" s="18">
        <f t="shared" si="22"/>
        <v>-1.6005255758375192</v>
      </c>
      <c r="BM45" s="18">
        <f t="shared" si="23"/>
        <v>0.17410597631144498</v>
      </c>
      <c r="BN45" s="18">
        <f t="shared" si="24"/>
        <v>1.6925215955954087</v>
      </c>
      <c r="BO45" s="18">
        <f t="shared" si="25"/>
        <v>-2.7944057743233053</v>
      </c>
      <c r="BP45" s="18">
        <f t="shared" si="26"/>
        <v>-0.14259450537088547</v>
      </c>
      <c r="BQ45" s="18">
        <f t="shared" si="27"/>
        <v>2.1889637827093189</v>
      </c>
      <c r="BR45" s="18">
        <f t="shared" si="28"/>
        <v>1.3420819200311129</v>
      </c>
      <c r="BS45" s="18">
        <f t="shared" si="29"/>
        <v>0.30954806755101316</v>
      </c>
      <c r="BT45" s="18">
        <f t="shared" si="30"/>
        <v>1.417290640762392</v>
      </c>
      <c r="BU45" s="18">
        <f t="shared" si="31"/>
        <v>0.40823492344452816</v>
      </c>
      <c r="BV45" s="18">
        <f t="shared" si="32"/>
        <v>-1.0342463907612398</v>
      </c>
      <c r="BW45" s="18">
        <f t="shared" si="33"/>
        <v>-0.76032028379739991</v>
      </c>
      <c r="BX45" s="18">
        <f t="shared" si="34"/>
        <v>-0.19432490799502489</v>
      </c>
    </row>
    <row r="46" spans="1:76" x14ac:dyDescent="0.25">
      <c r="A46" s="4">
        <v>201004</v>
      </c>
      <c r="B46" s="19">
        <v>100.77058032875114</v>
      </c>
      <c r="C46" s="19">
        <v>103.36818844195189</v>
      </c>
      <c r="D46" s="19">
        <v>106.39703936975565</v>
      </c>
      <c r="E46" s="19">
        <v>96.4019913564712</v>
      </c>
      <c r="F46" s="19">
        <v>100.8551200982032</v>
      </c>
      <c r="G46" s="19">
        <v>103.69562543485486</v>
      </c>
      <c r="H46" s="19">
        <v>103.33899166165784</v>
      </c>
      <c r="I46" s="19">
        <v>104.48839627120664</v>
      </c>
      <c r="J46" s="19">
        <v>99.820880819560443</v>
      </c>
      <c r="K46" s="19">
        <v>101.1634024881844</v>
      </c>
      <c r="L46" s="19">
        <v>101.45565329958639</v>
      </c>
      <c r="M46" s="19">
        <v>100.30459816400871</v>
      </c>
      <c r="N46" s="19">
        <v>97.615947631748469</v>
      </c>
      <c r="O46" s="19">
        <v>95.865381133016271</v>
      </c>
      <c r="P46" s="19">
        <v>99.403000135100982</v>
      </c>
      <c r="Q46" s="19">
        <v>99.38699036501832</v>
      </c>
      <c r="R46" s="19">
        <v>102.82177678688399</v>
      </c>
      <c r="S46" s="19">
        <v>100.13580839177999</v>
      </c>
      <c r="U46" s="9">
        <f t="shared" si="65"/>
        <v>-9.7693553035793634E-2</v>
      </c>
      <c r="V46" s="9">
        <f t="shared" si="66"/>
        <v>0.76764198970258324</v>
      </c>
      <c r="W46" s="9">
        <f t="shared" si="67"/>
        <v>0.18964486265209413</v>
      </c>
      <c r="X46" s="9">
        <f t="shared" si="68"/>
        <v>1.0371391397010044</v>
      </c>
      <c r="Y46" s="9">
        <f t="shared" si="69"/>
        <v>-0.83229087751920394</v>
      </c>
      <c r="Z46" s="9">
        <f t="shared" si="70"/>
        <v>-0.61704363850294541</v>
      </c>
      <c r="AA46" s="9">
        <f t="shared" si="71"/>
        <v>-7.4447887027229154E-2</v>
      </c>
      <c r="AB46" s="9">
        <f t="shared" si="72"/>
        <v>-0.24361345147043689</v>
      </c>
      <c r="AC46" s="9">
        <f t="shared" si="73"/>
        <v>0.235556914613122</v>
      </c>
      <c r="AD46" s="9">
        <f t="shared" si="74"/>
        <v>-0.2664016616686915</v>
      </c>
      <c r="AE46" s="9">
        <f t="shared" si="75"/>
        <v>-0.28620468507222219</v>
      </c>
      <c r="AF46" s="9">
        <f t="shared" si="76"/>
        <v>-0.40812666648332163</v>
      </c>
      <c r="AG46" s="9">
        <f t="shared" si="77"/>
        <v>0.41547589881891778</v>
      </c>
      <c r="AH46" s="9">
        <f t="shared" si="78"/>
        <v>-0.32684481144847899</v>
      </c>
      <c r="AI46" s="9">
        <f t="shared" si="79"/>
        <v>0.43037563221710595</v>
      </c>
      <c r="AJ46" s="9">
        <f t="shared" si="80"/>
        <v>-0.29293254965953031</v>
      </c>
      <c r="AK46" s="9">
        <f t="shared" si="81"/>
        <v>0.10978024776739925</v>
      </c>
      <c r="AL46" s="9">
        <f t="shared" si="82"/>
        <v>5.2276542437068585E-2</v>
      </c>
      <c r="AM46" s="9"/>
      <c r="AN46" s="9">
        <f t="shared" ref="AN46:BE46" si="93">(B46/B42-1)*100</f>
        <v>-0.83209035514710816</v>
      </c>
      <c r="AO46" s="9">
        <f t="shared" si="93"/>
        <v>0.13649970502398467</v>
      </c>
      <c r="AP46" s="9">
        <f t="shared" si="93"/>
        <v>1.099305629295011</v>
      </c>
      <c r="AQ46" s="9">
        <f t="shared" si="93"/>
        <v>8.5798104724799096E-2</v>
      </c>
      <c r="AR46" s="9">
        <f t="shared" si="93"/>
        <v>0.79550898028519779</v>
      </c>
      <c r="AS46" s="9">
        <f t="shared" si="93"/>
        <v>-0.63404980831590629</v>
      </c>
      <c r="AT46" s="9">
        <f t="shared" si="93"/>
        <v>0.23871869523808265</v>
      </c>
      <c r="AU46" s="9">
        <f t="shared" si="93"/>
        <v>-6.0249199569106793E-2</v>
      </c>
      <c r="AV46" s="9">
        <f t="shared" si="93"/>
        <v>-0.14124830187974835</v>
      </c>
      <c r="AW46" s="9">
        <f t="shared" si="93"/>
        <v>-0.22221283641968848</v>
      </c>
      <c r="AX46" s="9">
        <f t="shared" si="93"/>
        <v>1.2046775878935323</v>
      </c>
      <c r="AY46" s="9">
        <f t="shared" si="93"/>
        <v>0.49373170708320036</v>
      </c>
      <c r="AZ46" s="9">
        <f t="shared" si="93"/>
        <v>0.60240172078391829</v>
      </c>
      <c r="BA46" s="9">
        <f t="shared" si="93"/>
        <v>0.55765306577613138</v>
      </c>
      <c r="BB46" s="9">
        <f t="shared" si="93"/>
        <v>0.43568823185078376</v>
      </c>
      <c r="BC46" s="9">
        <f t="shared" si="93"/>
        <v>0.59769512741529862</v>
      </c>
      <c r="BD46" s="9">
        <f t="shared" si="93"/>
        <v>0.55101998736333258</v>
      </c>
      <c r="BE46" s="9">
        <f t="shared" si="93"/>
        <v>0.13754150763616302</v>
      </c>
      <c r="BG46" s="18">
        <f t="shared" si="35"/>
        <v>-0.39077421214317454</v>
      </c>
      <c r="BH46" s="18">
        <f t="shared" si="18"/>
        <v>3.070567958810333</v>
      </c>
      <c r="BI46" s="18">
        <f t="shared" si="19"/>
        <v>0.7585794506083765</v>
      </c>
      <c r="BJ46" s="18">
        <f t="shared" si="20"/>
        <v>4.1485565588040174</v>
      </c>
      <c r="BK46" s="18">
        <f t="shared" si="21"/>
        <v>-3.3291635100768158</v>
      </c>
      <c r="BL46" s="18">
        <f t="shared" si="22"/>
        <v>-2.4681745540117817</v>
      </c>
      <c r="BM46" s="18">
        <f t="shared" si="23"/>
        <v>-0.29779154810891661</v>
      </c>
      <c r="BN46" s="18">
        <f t="shared" si="24"/>
        <v>-0.97445380588174757</v>
      </c>
      <c r="BO46" s="18">
        <f t="shared" si="25"/>
        <v>0.94222765845248801</v>
      </c>
      <c r="BP46" s="18">
        <f t="shared" si="26"/>
        <v>-1.065606646674766</v>
      </c>
      <c r="BQ46" s="18">
        <f t="shared" si="27"/>
        <v>-1.1448187402888887</v>
      </c>
      <c r="BR46" s="18">
        <f t="shared" si="28"/>
        <v>-1.6325066659332865</v>
      </c>
      <c r="BS46" s="18">
        <f t="shared" si="29"/>
        <v>1.6619035952756711</v>
      </c>
      <c r="BT46" s="18">
        <f t="shared" si="30"/>
        <v>-1.307379245793916</v>
      </c>
      <c r="BU46" s="18">
        <f t="shared" si="31"/>
        <v>1.7215025288684238</v>
      </c>
      <c r="BV46" s="18">
        <f t="shared" si="32"/>
        <v>-1.1717301986381212</v>
      </c>
      <c r="BW46" s="18">
        <f t="shared" si="33"/>
        <v>0.43912099106959701</v>
      </c>
      <c r="BX46" s="18">
        <f t="shared" si="34"/>
        <v>0.20910616974827434</v>
      </c>
    </row>
    <row r="47" spans="1:76" x14ac:dyDescent="0.25">
      <c r="A47" s="4">
        <v>201101</v>
      </c>
      <c r="B47" s="19">
        <v>101.06354579443364</v>
      </c>
      <c r="C47" s="19">
        <v>102.30849306550695</v>
      </c>
      <c r="D47" s="19">
        <v>106.06145127581138</v>
      </c>
      <c r="E47" s="19">
        <v>95.214657618967209</v>
      </c>
      <c r="F47" s="19">
        <v>100.73403443286789</v>
      </c>
      <c r="G47" s="19">
        <v>102.70019696970299</v>
      </c>
      <c r="H47" s="19">
        <v>103.37271855931218</v>
      </c>
      <c r="I47" s="19">
        <v>104.09077847273187</v>
      </c>
      <c r="J47" s="19">
        <v>99.31185833217414</v>
      </c>
      <c r="K47" s="19">
        <v>100.78458430961602</v>
      </c>
      <c r="L47" s="19">
        <v>101.15064539777183</v>
      </c>
      <c r="M47" s="19">
        <v>99.679525339163433</v>
      </c>
      <c r="N47" s="19">
        <v>98.065476054799348</v>
      </c>
      <c r="O47" s="19">
        <v>95.633422838889672</v>
      </c>
      <c r="P47" s="19">
        <v>99.723168037716448</v>
      </c>
      <c r="Q47" s="19">
        <v>99.038271789682298</v>
      </c>
      <c r="R47" s="19">
        <v>102.46129633068705</v>
      </c>
      <c r="S47" s="19">
        <v>99.985613441602297</v>
      </c>
      <c r="U47" s="9">
        <f t="shared" si="65"/>
        <v>0.29072519452277845</v>
      </c>
      <c r="V47" s="9">
        <f t="shared" si="66"/>
        <v>-1.025165858488486</v>
      </c>
      <c r="W47" s="9">
        <f t="shared" si="67"/>
        <v>-0.31541112039594754</v>
      </c>
      <c r="X47" s="9">
        <f t="shared" si="68"/>
        <v>-1.2316485591189918</v>
      </c>
      <c r="Y47" s="9">
        <f t="shared" si="69"/>
        <v>-0.12005901655505191</v>
      </c>
      <c r="Z47" s="9">
        <f t="shared" si="70"/>
        <v>-0.95995222650664402</v>
      </c>
      <c r="AA47" s="9">
        <f t="shared" si="71"/>
        <v>3.2637146068492662E-2</v>
      </c>
      <c r="AB47" s="9">
        <f t="shared" si="72"/>
        <v>-0.38053775602290285</v>
      </c>
      <c r="AC47" s="9">
        <f t="shared" si="73"/>
        <v>-0.5099358803559606</v>
      </c>
      <c r="AD47" s="9">
        <f t="shared" si="74"/>
        <v>-0.3744616820422042</v>
      </c>
      <c r="AE47" s="9">
        <f t="shared" si="75"/>
        <v>-0.30063174588597086</v>
      </c>
      <c r="AF47" s="9">
        <f t="shared" si="76"/>
        <v>-0.62317464631403974</v>
      </c>
      <c r="AG47" s="9">
        <f t="shared" si="77"/>
        <v>0.4605071547803874</v>
      </c>
      <c r="AH47" s="9">
        <f t="shared" si="78"/>
        <v>-0.24196252222139503</v>
      </c>
      <c r="AI47" s="9">
        <f t="shared" si="79"/>
        <v>0.32209078416176595</v>
      </c>
      <c r="AJ47" s="9">
        <f t="shared" si="80"/>
        <v>-0.35086943880208166</v>
      </c>
      <c r="AK47" s="9">
        <f t="shared" si="81"/>
        <v>-0.35058765512688828</v>
      </c>
      <c r="AL47" s="9">
        <f t="shared" si="82"/>
        <v>-0.14999124947396858</v>
      </c>
      <c r="AM47" s="9"/>
      <c r="AN47" s="9">
        <f t="shared" ref="AN47:BE47" si="94">(B47/B43-1)*100</f>
        <v>0.1735456169824845</v>
      </c>
      <c r="AO47" s="9">
        <f t="shared" si="94"/>
        <v>-0.92543495971409984</v>
      </c>
      <c r="AP47" s="9">
        <f t="shared" si="94"/>
        <v>-8.4782979021413851E-2</v>
      </c>
      <c r="AQ47" s="9">
        <f t="shared" si="94"/>
        <v>-1.1439757569201681</v>
      </c>
      <c r="AR47" s="9">
        <f t="shared" si="94"/>
        <v>0.11277230002826322</v>
      </c>
      <c r="AS47" s="9">
        <f t="shared" si="94"/>
        <v>-1.7002087329829996</v>
      </c>
      <c r="AT47" s="9">
        <f t="shared" si="94"/>
        <v>-8.186208811522544E-3</v>
      </c>
      <c r="AU47" s="9">
        <f t="shared" si="94"/>
        <v>-0.3305136245283391</v>
      </c>
      <c r="AV47" s="9">
        <f t="shared" si="94"/>
        <v>-0.66295074224514972</v>
      </c>
      <c r="AW47" s="9">
        <f t="shared" si="94"/>
        <v>-0.40799552775445669</v>
      </c>
      <c r="AX47" s="9">
        <f t="shared" si="94"/>
        <v>0.39384393173351739</v>
      </c>
      <c r="AY47" s="9">
        <f t="shared" si="94"/>
        <v>-0.58761852134115999</v>
      </c>
      <c r="AZ47" s="9">
        <f t="shared" si="94"/>
        <v>1.2548533363813341</v>
      </c>
      <c r="BA47" s="9">
        <f t="shared" si="94"/>
        <v>-0.10927010093810807</v>
      </c>
      <c r="BB47" s="9">
        <f t="shared" si="94"/>
        <v>0.79192793321305466</v>
      </c>
      <c r="BC47" s="9">
        <f t="shared" si="94"/>
        <v>-0.19325784556023518</v>
      </c>
      <c r="BD47" s="9">
        <f t="shared" si="94"/>
        <v>-0.85991605981607933</v>
      </c>
      <c r="BE47" s="9">
        <f t="shared" si="94"/>
        <v>9.644737343950105E-3</v>
      </c>
      <c r="BG47" s="18">
        <f t="shared" si="35"/>
        <v>1.1629007780911138</v>
      </c>
      <c r="BH47" s="18">
        <f t="shared" si="18"/>
        <v>-4.1006634339539438</v>
      </c>
      <c r="BI47" s="18">
        <f t="shared" si="19"/>
        <v>-1.2616444815837902</v>
      </c>
      <c r="BJ47" s="18">
        <f t="shared" si="20"/>
        <v>-4.9265942364759674</v>
      </c>
      <c r="BK47" s="18">
        <f t="shared" si="21"/>
        <v>-0.48023606622020765</v>
      </c>
      <c r="BL47" s="18">
        <f t="shared" si="22"/>
        <v>-3.8398089060265761</v>
      </c>
      <c r="BM47" s="18">
        <f t="shared" si="23"/>
        <v>0.13054858427397065</v>
      </c>
      <c r="BN47" s="18">
        <f t="shared" si="24"/>
        <v>-1.5221510240916114</v>
      </c>
      <c r="BO47" s="18">
        <f t="shared" si="25"/>
        <v>-2.0397435214238424</v>
      </c>
      <c r="BP47" s="18">
        <f t="shared" si="26"/>
        <v>-1.4978467281688168</v>
      </c>
      <c r="BQ47" s="18">
        <f t="shared" si="27"/>
        <v>-1.2025269835438834</v>
      </c>
      <c r="BR47" s="18">
        <f t="shared" si="28"/>
        <v>-2.4926985852561589</v>
      </c>
      <c r="BS47" s="18">
        <f t="shared" si="29"/>
        <v>1.8420286191215496</v>
      </c>
      <c r="BT47" s="18">
        <f t="shared" si="30"/>
        <v>-0.96785008888558011</v>
      </c>
      <c r="BU47" s="18">
        <f t="shared" si="31"/>
        <v>1.2883631366470638</v>
      </c>
      <c r="BV47" s="18">
        <f t="shared" si="32"/>
        <v>-1.4034777552083266</v>
      </c>
      <c r="BW47" s="18">
        <f t="shared" si="33"/>
        <v>-1.4023506205075531</v>
      </c>
      <c r="BX47" s="18">
        <f t="shared" si="34"/>
        <v>-0.59996499789587432</v>
      </c>
    </row>
    <row r="48" spans="1:76" x14ac:dyDescent="0.25">
      <c r="A48" s="4">
        <v>201102</v>
      </c>
      <c r="B48" s="19">
        <v>100.82160734678902</v>
      </c>
      <c r="C48" s="19">
        <v>101.78057169384385</v>
      </c>
      <c r="D48" s="19">
        <v>105.51962619453933</v>
      </c>
      <c r="E48" s="19">
        <v>95.928736013747653</v>
      </c>
      <c r="F48" s="19">
        <v>100.58408410961091</v>
      </c>
      <c r="G48" s="19">
        <v>102.19895222230178</v>
      </c>
      <c r="H48" s="19">
        <v>103.63029044773927</v>
      </c>
      <c r="I48" s="19">
        <v>103.4476418760341</v>
      </c>
      <c r="J48" s="19">
        <v>98.504392566231402</v>
      </c>
      <c r="K48" s="19">
        <v>100.02737332341954</v>
      </c>
      <c r="L48" s="19">
        <v>100.75426923236891</v>
      </c>
      <c r="M48" s="19">
        <v>99.252415220933244</v>
      </c>
      <c r="N48" s="19">
        <v>98.13496692204248</v>
      </c>
      <c r="O48" s="19">
        <v>95.300657498990219</v>
      </c>
      <c r="P48" s="19">
        <v>99.63626293755722</v>
      </c>
      <c r="Q48" s="19">
        <v>98.971109722662931</v>
      </c>
      <c r="R48" s="19">
        <v>101.85398266782825</v>
      </c>
      <c r="S48" s="19">
        <v>99.675173151999758</v>
      </c>
      <c r="U48" s="9">
        <f t="shared" si="65"/>
        <v>-0.23939239984388516</v>
      </c>
      <c r="V48" s="9">
        <f t="shared" si="66"/>
        <v>-0.51600933201613186</v>
      </c>
      <c r="W48" s="9">
        <f t="shared" si="67"/>
        <v>-0.51085957692870165</v>
      </c>
      <c r="X48" s="9">
        <f t="shared" si="68"/>
        <v>0.74996687761885727</v>
      </c>
      <c r="Y48" s="9">
        <f t="shared" si="69"/>
        <v>-0.14885765680010543</v>
      </c>
      <c r="Z48" s="9">
        <f t="shared" si="70"/>
        <v>-0.48806600395232547</v>
      </c>
      <c r="AA48" s="9">
        <f t="shared" si="71"/>
        <v>0.24916814805377996</v>
      </c>
      <c r="AB48" s="9">
        <f t="shared" si="72"/>
        <v>-0.61786126123194451</v>
      </c>
      <c r="AC48" s="9">
        <f t="shared" si="73"/>
        <v>-0.81306077592663284</v>
      </c>
      <c r="AD48" s="9">
        <f t="shared" si="74"/>
        <v>-0.75131627657488709</v>
      </c>
      <c r="AE48" s="9">
        <f t="shared" si="75"/>
        <v>-0.39186716391593768</v>
      </c>
      <c r="AF48" s="9">
        <f t="shared" si="76"/>
        <v>-0.42848329862821277</v>
      </c>
      <c r="AG48" s="9">
        <f t="shared" si="77"/>
        <v>7.0861703872515669E-2</v>
      </c>
      <c r="AH48" s="9">
        <f t="shared" si="78"/>
        <v>-0.3479592489960881</v>
      </c>
      <c r="AI48" s="9">
        <f t="shared" si="79"/>
        <v>-8.7146349107525278E-2</v>
      </c>
      <c r="AJ48" s="9">
        <f t="shared" si="80"/>
        <v>-6.7814255848475113E-2</v>
      </c>
      <c r="AK48" s="9">
        <f t="shared" si="81"/>
        <v>-0.59272494552355948</v>
      </c>
      <c r="AL48" s="9">
        <f t="shared" si="82"/>
        <v>-0.31048495770229501</v>
      </c>
      <c r="AM48" s="9"/>
      <c r="AN48" s="9">
        <f t="shared" ref="AN48:BE48" si="95">(B48/B44-1)*100</f>
        <v>-9.7301579054498433E-2</v>
      </c>
      <c r="AO48" s="9">
        <f t="shared" si="95"/>
        <v>-0.55741754573982449</v>
      </c>
      <c r="AP48" s="9">
        <f t="shared" si="95"/>
        <v>-0.42875351777316162</v>
      </c>
      <c r="AQ48" s="9">
        <f t="shared" si="95"/>
        <v>0.56251204595110238</v>
      </c>
      <c r="AR48" s="9">
        <f t="shared" si="95"/>
        <v>-0.41189796171329229</v>
      </c>
      <c r="AS48" s="9">
        <f t="shared" si="95"/>
        <v>-2.4433934896016529</v>
      </c>
      <c r="AT48" s="9">
        <f t="shared" si="95"/>
        <v>0.25084556337806596</v>
      </c>
      <c r="AU48" s="9">
        <f t="shared" si="95"/>
        <v>-0.81933948437481474</v>
      </c>
      <c r="AV48" s="9">
        <f t="shared" si="95"/>
        <v>-1.7774121321741276</v>
      </c>
      <c r="AW48" s="9">
        <f t="shared" si="95"/>
        <v>-1.4215290352827759</v>
      </c>
      <c r="AX48" s="9">
        <f t="shared" si="95"/>
        <v>-0.43364457170707027</v>
      </c>
      <c r="AY48" s="9">
        <f t="shared" si="95"/>
        <v>-1.1221872863902749</v>
      </c>
      <c r="AZ48" s="9">
        <f t="shared" si="95"/>
        <v>1.0275018598856933</v>
      </c>
      <c r="BA48" s="9">
        <f t="shared" si="95"/>
        <v>-0.56291512115165254</v>
      </c>
      <c r="BB48" s="9">
        <f t="shared" si="95"/>
        <v>0.76878780482332321</v>
      </c>
      <c r="BC48" s="9">
        <f t="shared" si="95"/>
        <v>-0.96687795692594891</v>
      </c>
      <c r="BD48" s="9">
        <f t="shared" si="95"/>
        <v>-1.0209852999360836</v>
      </c>
      <c r="BE48" s="9">
        <f t="shared" si="95"/>
        <v>-0.45635747006854688</v>
      </c>
      <c r="BG48" s="18">
        <f t="shared" si="35"/>
        <v>-0.95756959937554065</v>
      </c>
      <c r="BH48" s="18">
        <f t="shared" si="18"/>
        <v>-2.0640373280645274</v>
      </c>
      <c r="BI48" s="18">
        <f t="shared" si="19"/>
        <v>-2.0434383077148066</v>
      </c>
      <c r="BJ48" s="18">
        <f t="shared" si="20"/>
        <v>2.9998675104754291</v>
      </c>
      <c r="BK48" s="18">
        <f t="shared" si="21"/>
        <v>-0.59543062720042172</v>
      </c>
      <c r="BL48" s="18">
        <f t="shared" si="22"/>
        <v>-1.9522640158093019</v>
      </c>
      <c r="BM48" s="18">
        <f t="shared" si="23"/>
        <v>0.99667259221511983</v>
      </c>
      <c r="BN48" s="18">
        <f t="shared" si="24"/>
        <v>-2.4714450449277781</v>
      </c>
      <c r="BO48" s="18">
        <f t="shared" si="25"/>
        <v>-3.2522431037065314</v>
      </c>
      <c r="BP48" s="18">
        <f t="shared" si="26"/>
        <v>-3.0052651062995483</v>
      </c>
      <c r="BQ48" s="18">
        <f t="shared" si="27"/>
        <v>-1.5674686556637507</v>
      </c>
      <c r="BR48" s="18">
        <f t="shared" si="28"/>
        <v>-1.7139331945128511</v>
      </c>
      <c r="BS48" s="18">
        <f t="shared" si="29"/>
        <v>0.28344681549006268</v>
      </c>
      <c r="BT48" s="18">
        <f t="shared" si="30"/>
        <v>-1.3918369959843524</v>
      </c>
      <c r="BU48" s="18">
        <f t="shared" si="31"/>
        <v>-0.34858539643010111</v>
      </c>
      <c r="BV48" s="18">
        <f t="shared" si="32"/>
        <v>-0.27125702339390045</v>
      </c>
      <c r="BW48" s="18">
        <f t="shared" si="33"/>
        <v>-2.3708997820942379</v>
      </c>
      <c r="BX48" s="18">
        <f t="shared" si="34"/>
        <v>-1.24193983080918</v>
      </c>
    </row>
    <row r="49" spans="1:76" x14ac:dyDescent="0.25">
      <c r="A49" s="4">
        <v>201103</v>
      </c>
      <c r="B49" s="19">
        <v>100.19845740262849</v>
      </c>
      <c r="C49" s="19">
        <v>101.07167587302344</v>
      </c>
      <c r="D49" s="19">
        <v>104.71618662559602</v>
      </c>
      <c r="E49" s="19">
        <v>96.563916358814865</v>
      </c>
      <c r="F49" s="19">
        <v>99.931666472337909</v>
      </c>
      <c r="G49" s="19">
        <v>101.52769500348437</v>
      </c>
      <c r="H49" s="19">
        <v>102.83693552296411</v>
      </c>
      <c r="I49" s="19">
        <v>102.02925360148032</v>
      </c>
      <c r="J49" s="19">
        <v>97.773283764017364</v>
      </c>
      <c r="K49" s="19">
        <v>99.22389099863743</v>
      </c>
      <c r="L49" s="19">
        <v>99.727734954604713</v>
      </c>
      <c r="M49" s="19">
        <v>98.072753722880165</v>
      </c>
      <c r="N49" s="19">
        <v>97.827925472655224</v>
      </c>
      <c r="O49" s="19">
        <v>94.776051242941776</v>
      </c>
      <c r="P49" s="19">
        <v>98.65674889350484</v>
      </c>
      <c r="Q49" s="19">
        <v>98.478347890999984</v>
      </c>
      <c r="R49" s="19">
        <v>100.84963374136062</v>
      </c>
      <c r="S49" s="19">
        <v>99.031508093888021</v>
      </c>
      <c r="U49" s="9">
        <f t="shared" si="65"/>
        <v>-0.61807182067344923</v>
      </c>
      <c r="V49" s="9">
        <f t="shared" si="66"/>
        <v>-0.69649424150689532</v>
      </c>
      <c r="W49" s="9">
        <f t="shared" si="67"/>
        <v>-0.76141244801423147</v>
      </c>
      <c r="X49" s="9">
        <f t="shared" si="68"/>
        <v>0.66213771958403278</v>
      </c>
      <c r="Y49" s="9">
        <f t="shared" si="69"/>
        <v>-0.64862909778253819</v>
      </c>
      <c r="Z49" s="9">
        <f t="shared" si="70"/>
        <v>-0.65681418862035823</v>
      </c>
      <c r="AA49" s="9">
        <f t="shared" si="71"/>
        <v>-0.76556277257106009</v>
      </c>
      <c r="AB49" s="9">
        <f t="shared" si="72"/>
        <v>-1.3711170683363583</v>
      </c>
      <c r="AC49" s="9">
        <f t="shared" si="73"/>
        <v>-0.74220934028140784</v>
      </c>
      <c r="AD49" s="9">
        <f t="shared" si="74"/>
        <v>-0.80326244515508405</v>
      </c>
      <c r="AE49" s="9">
        <f t="shared" si="75"/>
        <v>-1.0188494101393442</v>
      </c>
      <c r="AF49" s="9">
        <f t="shared" si="76"/>
        <v>-1.1885468937226196</v>
      </c>
      <c r="AG49" s="9">
        <f t="shared" si="77"/>
        <v>-0.31287670339886775</v>
      </c>
      <c r="AH49" s="9">
        <f t="shared" si="78"/>
        <v>-0.55047495979133609</v>
      </c>
      <c r="AI49" s="9">
        <f t="shared" si="79"/>
        <v>-0.98308990639908167</v>
      </c>
      <c r="AJ49" s="9">
        <f t="shared" si="80"/>
        <v>-0.49788451705125025</v>
      </c>
      <c r="AK49" s="9">
        <f t="shared" si="81"/>
        <v>-0.9860674076369369</v>
      </c>
      <c r="AL49" s="9">
        <f t="shared" si="82"/>
        <v>-0.64576266863382026</v>
      </c>
      <c r="AM49" s="9"/>
      <c r="AN49" s="9">
        <f t="shared" ref="AN49:BE49" si="96">(B49/B45-1)*100</f>
        <v>-0.66488687180376038</v>
      </c>
      <c r="AO49" s="9">
        <f t="shared" si="96"/>
        <v>-1.4710947034589528</v>
      </c>
      <c r="AP49" s="9">
        <f t="shared" si="96"/>
        <v>-1.3931439113712307</v>
      </c>
      <c r="AQ49" s="9">
        <f t="shared" si="96"/>
        <v>1.2068497313784787</v>
      </c>
      <c r="AR49" s="9">
        <f t="shared" si="96"/>
        <v>-1.74029416449899</v>
      </c>
      <c r="AS49" s="9">
        <f t="shared" si="96"/>
        <v>-2.6948105120053523</v>
      </c>
      <c r="AT49" s="9">
        <f t="shared" si="96"/>
        <v>-0.5599203698141153</v>
      </c>
      <c r="AU49" s="9">
        <f t="shared" si="96"/>
        <v>-2.5913878981417171</v>
      </c>
      <c r="AV49" s="9">
        <f t="shared" si="96"/>
        <v>-1.8205462725555455</v>
      </c>
      <c r="AW49" s="9">
        <f t="shared" si="96"/>
        <v>-2.1785008508359294</v>
      </c>
      <c r="AX49" s="9">
        <f t="shared" si="96"/>
        <v>-1.9844569812122681</v>
      </c>
      <c r="AY49" s="9">
        <f t="shared" si="96"/>
        <v>-2.6241125031201018</v>
      </c>
      <c r="AZ49" s="9">
        <f t="shared" si="96"/>
        <v>0.63353305332152221</v>
      </c>
      <c r="BA49" s="9">
        <f t="shared" si="96"/>
        <v>-1.4594428974485707</v>
      </c>
      <c r="BB49" s="9">
        <f t="shared" si="96"/>
        <v>-0.32358845747483267</v>
      </c>
      <c r="BC49" s="9">
        <f t="shared" si="96"/>
        <v>-1.204501318493878</v>
      </c>
      <c r="BD49" s="9">
        <f t="shared" si="96"/>
        <v>-1.8103461405726606</v>
      </c>
      <c r="BE49" s="9">
        <f t="shared" si="96"/>
        <v>-1.0511025640490113</v>
      </c>
      <c r="BG49" s="18">
        <f t="shared" si="35"/>
        <v>-2.4722872826937969</v>
      </c>
      <c r="BH49" s="18">
        <f t="shared" si="18"/>
        <v>-2.7859769660275813</v>
      </c>
      <c r="BI49" s="18">
        <f t="shared" si="19"/>
        <v>-3.0456497920569259</v>
      </c>
      <c r="BJ49" s="18">
        <f t="shared" si="20"/>
        <v>2.6485508783361311</v>
      </c>
      <c r="BK49" s="18">
        <f t="shared" si="21"/>
        <v>-2.5945163911301528</v>
      </c>
      <c r="BL49" s="18">
        <f t="shared" si="22"/>
        <v>-2.6272567544814329</v>
      </c>
      <c r="BM49" s="18">
        <f t="shared" si="23"/>
        <v>-3.0622510902842404</v>
      </c>
      <c r="BN49" s="18">
        <f t="shared" si="24"/>
        <v>-5.4844682733454331</v>
      </c>
      <c r="BO49" s="18">
        <f t="shared" si="25"/>
        <v>-2.9688373611256313</v>
      </c>
      <c r="BP49" s="18">
        <f t="shared" si="26"/>
        <v>-3.2130497806203362</v>
      </c>
      <c r="BQ49" s="18">
        <f t="shared" si="27"/>
        <v>-4.0753976405573766</v>
      </c>
      <c r="BR49" s="18">
        <f t="shared" si="28"/>
        <v>-4.7541875748904783</v>
      </c>
      <c r="BS49" s="18">
        <f t="shared" si="29"/>
        <v>-1.251506813595471</v>
      </c>
      <c r="BT49" s="18">
        <f t="shared" si="30"/>
        <v>-2.2018998391653444</v>
      </c>
      <c r="BU49" s="18">
        <f t="shared" si="31"/>
        <v>-3.9323596255963267</v>
      </c>
      <c r="BV49" s="18">
        <f t="shared" si="32"/>
        <v>-1.991538068205001</v>
      </c>
      <c r="BW49" s="18">
        <f t="shared" si="33"/>
        <v>-3.9442696305477476</v>
      </c>
      <c r="BX49" s="18">
        <f t="shared" si="34"/>
        <v>-2.583050674535281</v>
      </c>
    </row>
    <row r="50" spans="1:76" x14ac:dyDescent="0.25">
      <c r="A50" s="4">
        <v>201104</v>
      </c>
      <c r="B50" s="19">
        <v>99.7847978559316</v>
      </c>
      <c r="C50" s="19">
        <v>99.176371983483946</v>
      </c>
      <c r="D50" s="19">
        <v>103.63661376362579</v>
      </c>
      <c r="E50" s="19">
        <v>95.326847973239481</v>
      </c>
      <c r="F50" s="19">
        <v>99.15419934142156</v>
      </c>
      <c r="G50" s="19">
        <v>101.11279521645737</v>
      </c>
      <c r="H50" s="19">
        <v>101.76888189312433</v>
      </c>
      <c r="I50" s="19">
        <v>100.77801949308419</v>
      </c>
      <c r="J50" s="19">
        <v>97.156931510602732</v>
      </c>
      <c r="K50" s="19">
        <v>98.21758309919899</v>
      </c>
      <c r="L50" s="19">
        <v>98.890191887411206</v>
      </c>
      <c r="M50" s="19">
        <v>97.393383265865239</v>
      </c>
      <c r="N50" s="19">
        <v>97.583566791983685</v>
      </c>
      <c r="O50" s="19">
        <v>93.83857484323714</v>
      </c>
      <c r="P50" s="19">
        <v>98.439593202597635</v>
      </c>
      <c r="Q50" s="19">
        <v>98.23958661985192</v>
      </c>
      <c r="R50" s="19">
        <v>100.4613723579958</v>
      </c>
      <c r="S50" s="19">
        <v>98.374887691811011</v>
      </c>
      <c r="U50" s="9">
        <f t="shared" si="65"/>
        <v>-0.41284023469011499</v>
      </c>
      <c r="V50" s="9">
        <f t="shared" si="66"/>
        <v>-1.8752077406142598</v>
      </c>
      <c r="W50" s="9">
        <f t="shared" si="67"/>
        <v>-1.0309512757852413</v>
      </c>
      <c r="X50" s="9">
        <f t="shared" si="68"/>
        <v>-1.2810876279899963</v>
      </c>
      <c r="Y50" s="9">
        <f t="shared" si="69"/>
        <v>-0.77799876491758679</v>
      </c>
      <c r="Z50" s="9">
        <f t="shared" si="70"/>
        <v>-0.40865675815131564</v>
      </c>
      <c r="AA50" s="9">
        <f t="shared" si="71"/>
        <v>-1.038589514952315</v>
      </c>
      <c r="AB50" s="9">
        <f t="shared" si="72"/>
        <v>-1.2263483895348037</v>
      </c>
      <c r="AC50" s="9">
        <f t="shared" si="73"/>
        <v>-0.63038923281153458</v>
      </c>
      <c r="AD50" s="9">
        <f t="shared" si="74"/>
        <v>-1.0141790342129031</v>
      </c>
      <c r="AE50" s="9">
        <f t="shared" si="75"/>
        <v>-0.83982962971609343</v>
      </c>
      <c r="AF50" s="9">
        <f t="shared" si="76"/>
        <v>-0.69272089466825282</v>
      </c>
      <c r="AG50" s="9">
        <f t="shared" si="77"/>
        <v>-0.24978417920130669</v>
      </c>
      <c r="AH50" s="9">
        <f t="shared" si="78"/>
        <v>-0.9891490386127022</v>
      </c>
      <c r="AI50" s="9">
        <f t="shared" si="79"/>
        <v>-0.2201123525179316</v>
      </c>
      <c r="AJ50" s="9">
        <f t="shared" si="80"/>
        <v>-0.2424505246699904</v>
      </c>
      <c r="AK50" s="9">
        <f t="shared" si="81"/>
        <v>-0.38499037523582746</v>
      </c>
      <c r="AL50" s="9">
        <f t="shared" si="82"/>
        <v>-0.66304190930274176</v>
      </c>
      <c r="AM50" s="9"/>
      <c r="AN50" s="9">
        <f t="shared" ref="AN50:BE50" si="97">(B50/B46-1)*100</f>
        <v>-0.97824431456438043</v>
      </c>
      <c r="AO50" s="9">
        <f t="shared" si="97"/>
        <v>-4.0552287136403908</v>
      </c>
      <c r="AP50" s="9">
        <f t="shared" si="97"/>
        <v>-2.5944571601627997</v>
      </c>
      <c r="AQ50" s="9">
        <f t="shared" si="97"/>
        <v>-1.1152709276057382</v>
      </c>
      <c r="AR50" s="9">
        <f t="shared" si="97"/>
        <v>-1.6864991634787052</v>
      </c>
      <c r="AS50" s="9">
        <f t="shared" si="97"/>
        <v>-2.4907803078154989</v>
      </c>
      <c r="AT50" s="9">
        <f t="shared" si="97"/>
        <v>-1.519377868205074</v>
      </c>
      <c r="AU50" s="9">
        <f t="shared" si="97"/>
        <v>-3.5509940917189731</v>
      </c>
      <c r="AV50" s="9">
        <f t="shared" si="97"/>
        <v>-2.6687295153938306</v>
      </c>
      <c r="AW50" s="9">
        <f t="shared" si="97"/>
        <v>-2.9119417857949914</v>
      </c>
      <c r="AX50" s="9">
        <f t="shared" si="97"/>
        <v>-2.5286529914697597</v>
      </c>
      <c r="AY50" s="9">
        <f t="shared" si="97"/>
        <v>-2.9023743192543638</v>
      </c>
      <c r="AZ50" s="9">
        <f t="shared" si="97"/>
        <v>-3.3171669742881882E-2</v>
      </c>
      <c r="BA50" s="9">
        <f t="shared" si="97"/>
        <v>-2.1142212817856221</v>
      </c>
      <c r="BB50" s="9">
        <f t="shared" si="97"/>
        <v>-0.96919301348445952</v>
      </c>
      <c r="BC50" s="9">
        <f t="shared" si="97"/>
        <v>-1.1544808238506232</v>
      </c>
      <c r="BD50" s="9">
        <f t="shared" si="97"/>
        <v>-2.2956269602114943</v>
      </c>
      <c r="BE50" s="9">
        <f t="shared" si="97"/>
        <v>-1.7585324653089152</v>
      </c>
      <c r="BG50" s="18">
        <f t="shared" si="35"/>
        <v>-1.65136093876046</v>
      </c>
      <c r="BH50" s="18">
        <f t="shared" si="18"/>
        <v>-7.5008309624570391</v>
      </c>
      <c r="BI50" s="18">
        <f t="shared" si="19"/>
        <v>-4.123805103140965</v>
      </c>
      <c r="BJ50" s="18">
        <f t="shared" si="20"/>
        <v>-5.1243505119599853</v>
      </c>
      <c r="BK50" s="18">
        <f t="shared" si="21"/>
        <v>-3.1119950596703472</v>
      </c>
      <c r="BL50" s="18">
        <f t="shared" si="22"/>
        <v>-1.6346270326052625</v>
      </c>
      <c r="BM50" s="18">
        <f t="shared" si="23"/>
        <v>-4.15435805980926</v>
      </c>
      <c r="BN50" s="18">
        <f t="shared" si="24"/>
        <v>-4.905393558139215</v>
      </c>
      <c r="BO50" s="18">
        <f t="shared" si="25"/>
        <v>-2.5215569312461383</v>
      </c>
      <c r="BP50" s="18">
        <f t="shared" si="26"/>
        <v>-4.0567161368516125</v>
      </c>
      <c r="BQ50" s="18">
        <f t="shared" si="27"/>
        <v>-3.3593185188643737</v>
      </c>
      <c r="BR50" s="18">
        <f t="shared" si="28"/>
        <v>-2.7708835786730113</v>
      </c>
      <c r="BS50" s="18">
        <f t="shared" si="29"/>
        <v>-0.99913671680522675</v>
      </c>
      <c r="BT50" s="18">
        <f t="shared" si="30"/>
        <v>-3.9565961544508088</v>
      </c>
      <c r="BU50" s="18">
        <f t="shared" si="31"/>
        <v>-0.88044941007172639</v>
      </c>
      <c r="BV50" s="18">
        <f t="shared" si="32"/>
        <v>-0.96980209867996159</v>
      </c>
      <c r="BW50" s="18">
        <f t="shared" si="33"/>
        <v>-1.5399615009433099</v>
      </c>
      <c r="BX50" s="18">
        <f t="shared" si="34"/>
        <v>-2.652167637210967</v>
      </c>
    </row>
    <row r="51" spans="1:76" x14ac:dyDescent="0.25">
      <c r="A51" s="4">
        <v>201201</v>
      </c>
      <c r="B51" s="19">
        <v>98.380129407563956</v>
      </c>
      <c r="C51" s="19">
        <v>98.296640589270439</v>
      </c>
      <c r="D51" s="19">
        <v>102.47249803273745</v>
      </c>
      <c r="E51" s="19">
        <v>95.922958850124886</v>
      </c>
      <c r="F51" s="19">
        <v>98.595504067994824</v>
      </c>
      <c r="G51" s="19">
        <v>100.55278007293087</v>
      </c>
      <c r="H51" s="19">
        <v>100.50495029819245</v>
      </c>
      <c r="I51" s="19">
        <v>98.454106959142024</v>
      </c>
      <c r="J51" s="19">
        <v>96.394686673870993</v>
      </c>
      <c r="K51" s="19">
        <v>96.951940418322309</v>
      </c>
      <c r="L51" s="19">
        <v>97.45778880962753</v>
      </c>
      <c r="M51" s="19">
        <v>96.949053165871348</v>
      </c>
      <c r="N51" s="19">
        <v>97.055598710997174</v>
      </c>
      <c r="O51" s="19">
        <v>92.469227848312798</v>
      </c>
      <c r="P51" s="19">
        <v>97.189727628344897</v>
      </c>
      <c r="Q51" s="19">
        <v>97.813712926524019</v>
      </c>
      <c r="R51" s="19">
        <v>98.714938605180379</v>
      </c>
      <c r="S51" s="19">
        <v>97.458752612510793</v>
      </c>
      <c r="U51" s="9">
        <f t="shared" si="65"/>
        <v>-1.407697844310607</v>
      </c>
      <c r="V51" s="9">
        <f t="shared" si="66"/>
        <v>-0.88703728178322061</v>
      </c>
      <c r="W51" s="9">
        <f t="shared" si="67"/>
        <v>-1.1232668538779689</v>
      </c>
      <c r="X51" s="9">
        <f t="shared" si="68"/>
        <v>0.62533366995700668</v>
      </c>
      <c r="Y51" s="9">
        <f t="shared" si="69"/>
        <v>-0.56346103053381835</v>
      </c>
      <c r="Z51" s="9">
        <f t="shared" si="70"/>
        <v>-0.55385190601016099</v>
      </c>
      <c r="AA51" s="9">
        <f t="shared" si="71"/>
        <v>-1.2419627408889355</v>
      </c>
      <c r="AB51" s="9">
        <f t="shared" si="72"/>
        <v>-2.3059716251931706</v>
      </c>
      <c r="AC51" s="9">
        <f t="shared" si="73"/>
        <v>-0.7845501343859862</v>
      </c>
      <c r="AD51" s="9">
        <f t="shared" si="74"/>
        <v>-1.2886111029614677</v>
      </c>
      <c r="AE51" s="9">
        <f t="shared" si="75"/>
        <v>-1.4484784086722158</v>
      </c>
      <c r="AF51" s="9">
        <f t="shared" si="76"/>
        <v>-0.45622206056951109</v>
      </c>
      <c r="AG51" s="9">
        <f t="shared" si="77"/>
        <v>-0.54104199953253218</v>
      </c>
      <c r="AH51" s="9">
        <f t="shared" si="78"/>
        <v>-1.4592580899826291</v>
      </c>
      <c r="AI51" s="9">
        <f t="shared" si="79"/>
        <v>-1.2696777115691615</v>
      </c>
      <c r="AJ51" s="9">
        <f t="shared" si="80"/>
        <v>-0.43350517645790454</v>
      </c>
      <c r="AK51" s="9">
        <f t="shared" si="81"/>
        <v>-1.7384131948665504</v>
      </c>
      <c r="AL51" s="9">
        <f t="shared" si="82"/>
        <v>-0.9312692505126785</v>
      </c>
      <c r="AM51" s="9"/>
      <c r="AN51" s="9">
        <f t="shared" ref="AN51:BE51" si="98">(B51/B47-1)*100</f>
        <v>-2.655177359725569</v>
      </c>
      <c r="AO51" s="9">
        <f t="shared" si="98"/>
        <v>-3.921328871169838</v>
      </c>
      <c r="AP51" s="9">
        <f t="shared" si="98"/>
        <v>-3.3838432341840252</v>
      </c>
      <c r="AQ51" s="9">
        <f t="shared" si="98"/>
        <v>0.74389936262984069</v>
      </c>
      <c r="AR51" s="9">
        <f t="shared" si="98"/>
        <v>-2.1229472014230089</v>
      </c>
      <c r="AS51" s="9">
        <f t="shared" si="98"/>
        <v>-2.0909569408183448</v>
      </c>
      <c r="AT51" s="9">
        <f t="shared" si="98"/>
        <v>-2.7742022277127965</v>
      </c>
      <c r="AU51" s="9">
        <f t="shared" si="98"/>
        <v>-5.4151497340049755</v>
      </c>
      <c r="AV51" s="9">
        <f t="shared" si="98"/>
        <v>-2.9373850286296244</v>
      </c>
      <c r="AW51" s="9">
        <f t="shared" si="98"/>
        <v>-3.8028076590757243</v>
      </c>
      <c r="AX51" s="9">
        <f t="shared" si="98"/>
        <v>-3.6508482705396972</v>
      </c>
      <c r="AY51" s="9">
        <f t="shared" si="98"/>
        <v>-2.7392507779321229</v>
      </c>
      <c r="AZ51" s="9">
        <f t="shared" si="98"/>
        <v>-1.0297990530712897</v>
      </c>
      <c r="BA51" s="9">
        <f t="shared" si="98"/>
        <v>-3.3086706474027228</v>
      </c>
      <c r="BB51" s="9">
        <f t="shared" si="98"/>
        <v>-2.5404732513244821</v>
      </c>
      <c r="BC51" s="9">
        <f t="shared" si="98"/>
        <v>-1.236450153087032</v>
      </c>
      <c r="BD51" s="9">
        <f t="shared" si="98"/>
        <v>-3.6563637780021363</v>
      </c>
      <c r="BE51" s="9">
        <f t="shared" si="98"/>
        <v>-2.5272244097070518</v>
      </c>
      <c r="BG51" s="18">
        <f t="shared" si="35"/>
        <v>-5.6307913772424278</v>
      </c>
      <c r="BH51" s="18">
        <f t="shared" si="18"/>
        <v>-3.5481491271328824</v>
      </c>
      <c r="BI51" s="18">
        <f t="shared" si="19"/>
        <v>-4.4930674155118755</v>
      </c>
      <c r="BJ51" s="18">
        <f t="shared" si="20"/>
        <v>2.5013346798280267</v>
      </c>
      <c r="BK51" s="18">
        <f t="shared" si="21"/>
        <v>-2.2538441221352734</v>
      </c>
      <c r="BL51" s="18">
        <f t="shared" si="22"/>
        <v>-2.215407624040644</v>
      </c>
      <c r="BM51" s="18">
        <f t="shared" si="23"/>
        <v>-4.9678509635557422</v>
      </c>
      <c r="BN51" s="18">
        <f t="shared" si="24"/>
        <v>-9.2238865007726822</v>
      </c>
      <c r="BO51" s="18">
        <f t="shared" si="25"/>
        <v>-3.1382005375439448</v>
      </c>
      <c r="BP51" s="18">
        <f t="shared" si="26"/>
        <v>-5.154444411845871</v>
      </c>
      <c r="BQ51" s="18">
        <f t="shared" si="27"/>
        <v>-5.7939136346888631</v>
      </c>
      <c r="BR51" s="18">
        <f t="shared" si="28"/>
        <v>-1.8248882422780444</v>
      </c>
      <c r="BS51" s="18">
        <f t="shared" si="29"/>
        <v>-2.1641679981301287</v>
      </c>
      <c r="BT51" s="18">
        <f t="shared" si="30"/>
        <v>-5.8370323599305163</v>
      </c>
      <c r="BU51" s="18">
        <f t="shared" si="31"/>
        <v>-5.0787108462766462</v>
      </c>
      <c r="BV51" s="18">
        <f t="shared" si="32"/>
        <v>-1.7340207058316182</v>
      </c>
      <c r="BW51" s="18">
        <f t="shared" si="33"/>
        <v>-6.9536527794662017</v>
      </c>
      <c r="BX51" s="18">
        <f t="shared" si="34"/>
        <v>-3.725077002050714</v>
      </c>
    </row>
    <row r="52" spans="1:76" x14ac:dyDescent="0.25">
      <c r="A52" s="4">
        <v>201202</v>
      </c>
      <c r="B52" s="19">
        <v>97.269716036406578</v>
      </c>
      <c r="C52" s="19">
        <v>96.29350373002201</v>
      </c>
      <c r="D52" s="19">
        <v>100.8568573771939</v>
      </c>
      <c r="E52" s="19">
        <v>94.930561928924504</v>
      </c>
      <c r="F52" s="19">
        <v>98.057871214049314</v>
      </c>
      <c r="G52" s="19">
        <v>99.851370311677357</v>
      </c>
      <c r="H52" s="19">
        <v>99.195568802521663</v>
      </c>
      <c r="I52" s="19">
        <v>97.273313853474477</v>
      </c>
      <c r="J52" s="19">
        <v>95.443045326528633</v>
      </c>
      <c r="K52" s="19">
        <v>95.568524374935905</v>
      </c>
      <c r="L52" s="19">
        <v>96.915123850712902</v>
      </c>
      <c r="M52" s="19">
        <v>96.326306951518518</v>
      </c>
      <c r="N52" s="19">
        <v>96.628123714204222</v>
      </c>
      <c r="O52" s="19">
        <v>92.1040446061822</v>
      </c>
      <c r="P52" s="19">
        <v>96.260184530112014</v>
      </c>
      <c r="Q52" s="19">
        <v>96.782393134628677</v>
      </c>
      <c r="R52" s="19">
        <v>98.373770727518078</v>
      </c>
      <c r="S52" s="19">
        <v>96.524692829895443</v>
      </c>
      <c r="U52" s="9">
        <f t="shared" si="65"/>
        <v>-1.1286967986769092</v>
      </c>
      <c r="V52" s="9">
        <f t="shared" si="66"/>
        <v>-2.0378487476682694</v>
      </c>
      <c r="W52" s="9">
        <f t="shared" si="67"/>
        <v>-1.5766578219137295</v>
      </c>
      <c r="X52" s="9">
        <f t="shared" si="68"/>
        <v>-1.0345770533944365</v>
      </c>
      <c r="Y52" s="9">
        <f t="shared" si="69"/>
        <v>-0.54529145018087366</v>
      </c>
      <c r="Z52" s="9">
        <f t="shared" si="70"/>
        <v>-0.69755382272352895</v>
      </c>
      <c r="AA52" s="9">
        <f t="shared" si="71"/>
        <v>-1.3028029880975289</v>
      </c>
      <c r="AB52" s="9">
        <f t="shared" si="72"/>
        <v>-1.1993335190756182</v>
      </c>
      <c r="AC52" s="9">
        <f t="shared" si="73"/>
        <v>-0.98723423476857475</v>
      </c>
      <c r="AD52" s="9">
        <f t="shared" si="74"/>
        <v>-1.4269090823941455</v>
      </c>
      <c r="AE52" s="9">
        <f t="shared" si="75"/>
        <v>-0.55682051228831408</v>
      </c>
      <c r="AF52" s="9">
        <f t="shared" si="76"/>
        <v>-0.64234378162246752</v>
      </c>
      <c r="AG52" s="9">
        <f t="shared" si="77"/>
        <v>-0.4404434184841266</v>
      </c>
      <c r="AH52" s="9">
        <f t="shared" si="78"/>
        <v>-0.39492407434140731</v>
      </c>
      <c r="AI52" s="9">
        <f t="shared" si="79"/>
        <v>-0.95642113720852961</v>
      </c>
      <c r="AJ52" s="9">
        <f t="shared" si="80"/>
        <v>-1.0543713770175045</v>
      </c>
      <c r="AK52" s="9">
        <f t="shared" si="81"/>
        <v>-0.34560916765276062</v>
      </c>
      <c r="AL52" s="9">
        <f t="shared" si="82"/>
        <v>-0.95841549124797698</v>
      </c>
      <c r="AM52" s="9"/>
      <c r="AN52" s="9">
        <f t="shared" ref="AN52:BE52" si="99">(B52/B48-1)*100</f>
        <v>-3.5229465229266288</v>
      </c>
      <c r="AO52" s="9">
        <f t="shared" si="99"/>
        <v>-5.3910759907371713</v>
      </c>
      <c r="AP52" s="9">
        <f t="shared" si="99"/>
        <v>-4.4188640402772039</v>
      </c>
      <c r="AQ52" s="9">
        <f t="shared" si="99"/>
        <v>-1.0405370969133743</v>
      </c>
      <c r="AR52" s="9">
        <f t="shared" si="99"/>
        <v>-2.5115433698324252</v>
      </c>
      <c r="AS52" s="9">
        <f t="shared" si="99"/>
        <v>-2.2970704293699629</v>
      </c>
      <c r="AT52" s="9">
        <f t="shared" si="99"/>
        <v>-4.2793681519729398</v>
      </c>
      <c r="AU52" s="9">
        <f t="shared" si="99"/>
        <v>-5.9685536669444765</v>
      </c>
      <c r="AV52" s="9">
        <f t="shared" si="99"/>
        <v>-3.107828148520797</v>
      </c>
      <c r="AW52" s="9">
        <f t="shared" si="99"/>
        <v>-4.4576287473497844</v>
      </c>
      <c r="AX52" s="9">
        <f t="shared" si="99"/>
        <v>-3.8104046715894624</v>
      </c>
      <c r="AY52" s="9">
        <f t="shared" si="99"/>
        <v>-2.9481481764461748</v>
      </c>
      <c r="AZ52" s="9">
        <f t="shared" si="99"/>
        <v>-1.5354804256828003</v>
      </c>
      <c r="BA52" s="9">
        <f t="shared" si="99"/>
        <v>-3.3542401245677533</v>
      </c>
      <c r="BB52" s="9">
        <f t="shared" si="99"/>
        <v>-3.3884032860214908</v>
      </c>
      <c r="BC52" s="9">
        <f t="shared" si="99"/>
        <v>-2.211470189803344</v>
      </c>
      <c r="BD52" s="9">
        <f t="shared" si="99"/>
        <v>-3.4168638762610115</v>
      </c>
      <c r="BE52" s="9">
        <f t="shared" si="99"/>
        <v>-3.160747277860243</v>
      </c>
      <c r="BG52" s="18">
        <f t="shared" si="35"/>
        <v>-4.5147871947076368</v>
      </c>
      <c r="BH52" s="18">
        <f t="shared" si="18"/>
        <v>-8.1513949906730776</v>
      </c>
      <c r="BI52" s="18">
        <f t="shared" si="19"/>
        <v>-6.306631287654918</v>
      </c>
      <c r="BJ52" s="18">
        <f t="shared" si="20"/>
        <v>-4.138308213577746</v>
      </c>
      <c r="BK52" s="18">
        <f t="shared" si="21"/>
        <v>-2.1811658007234946</v>
      </c>
      <c r="BL52" s="18">
        <f t="shared" si="22"/>
        <v>-2.7902152908941158</v>
      </c>
      <c r="BM52" s="18">
        <f t="shared" si="23"/>
        <v>-5.2112119523901157</v>
      </c>
      <c r="BN52" s="18">
        <f t="shared" si="24"/>
        <v>-4.797334076302473</v>
      </c>
      <c r="BO52" s="18">
        <f t="shared" si="25"/>
        <v>-3.948936939074299</v>
      </c>
      <c r="BP52" s="18">
        <f t="shared" si="26"/>
        <v>-5.707636329576582</v>
      </c>
      <c r="BQ52" s="18">
        <f t="shared" si="27"/>
        <v>-2.2272820491532563</v>
      </c>
      <c r="BR52" s="18">
        <f t="shared" si="28"/>
        <v>-2.5693751264898701</v>
      </c>
      <c r="BS52" s="18">
        <f t="shared" si="29"/>
        <v>-1.7617736739365064</v>
      </c>
      <c r="BT52" s="18">
        <f t="shared" si="30"/>
        <v>-1.5796962973656292</v>
      </c>
      <c r="BU52" s="18">
        <f t="shared" si="31"/>
        <v>-3.8256845488341185</v>
      </c>
      <c r="BV52" s="18">
        <f t="shared" si="32"/>
        <v>-4.217485508070018</v>
      </c>
      <c r="BW52" s="18">
        <f t="shared" si="33"/>
        <v>-1.3824366706110425</v>
      </c>
      <c r="BX52" s="18">
        <f t="shared" si="34"/>
        <v>-3.8336619649919079</v>
      </c>
    </row>
    <row r="53" spans="1:76" x14ac:dyDescent="0.25">
      <c r="A53" s="4">
        <v>201203</v>
      </c>
      <c r="B53" s="19">
        <v>96.294196831547197</v>
      </c>
      <c r="C53" s="19">
        <v>96.506209214550822</v>
      </c>
      <c r="D53" s="19">
        <v>100.33747532983857</v>
      </c>
      <c r="E53" s="19">
        <v>94.022290948904597</v>
      </c>
      <c r="F53" s="19">
        <v>96.861714324008091</v>
      </c>
      <c r="G53" s="19">
        <v>98.837082956159264</v>
      </c>
      <c r="H53" s="19">
        <v>98.623122694041299</v>
      </c>
      <c r="I53" s="19">
        <v>96.912271463610296</v>
      </c>
      <c r="J53" s="19">
        <v>95.095342814450234</v>
      </c>
      <c r="K53" s="19">
        <v>95.177955837570579</v>
      </c>
      <c r="L53" s="19">
        <v>96.493337985112163</v>
      </c>
      <c r="M53" s="19">
        <v>95.668060489738309</v>
      </c>
      <c r="N53" s="19">
        <v>96.169968693050862</v>
      </c>
      <c r="O53" s="19">
        <v>92.131640417555758</v>
      </c>
      <c r="P53" s="19">
        <v>95.80142891606053</v>
      </c>
      <c r="Q53" s="19">
        <v>96.754305702311854</v>
      </c>
      <c r="R53" s="19">
        <v>97.783189303901054</v>
      </c>
      <c r="S53" s="19">
        <v>96.023085709579547</v>
      </c>
      <c r="U53" s="9">
        <f t="shared" si="65"/>
        <v>-1.0029012570513252</v>
      </c>
      <c r="V53" s="9">
        <f t="shared" si="66"/>
        <v>0.22089287053586038</v>
      </c>
      <c r="W53" s="9">
        <f t="shared" si="67"/>
        <v>-0.51496949326201857</v>
      </c>
      <c r="X53" s="9">
        <f t="shared" si="68"/>
        <v>-0.95677404785609044</v>
      </c>
      <c r="Y53" s="9">
        <f t="shared" si="69"/>
        <v>-1.2198479073955659</v>
      </c>
      <c r="Z53" s="9">
        <f t="shared" si="70"/>
        <v>-1.0157971316288261</v>
      </c>
      <c r="AA53" s="9">
        <f t="shared" si="71"/>
        <v>-0.57708838750648583</v>
      </c>
      <c r="AB53" s="9">
        <f t="shared" si="72"/>
        <v>-0.37116283548027651</v>
      </c>
      <c r="AC53" s="9">
        <f t="shared" si="73"/>
        <v>-0.36430366496462696</v>
      </c>
      <c r="AD53" s="9">
        <f t="shared" si="74"/>
        <v>-0.40867904984389636</v>
      </c>
      <c r="AE53" s="9">
        <f t="shared" si="75"/>
        <v>-0.43521160458965813</v>
      </c>
      <c r="AF53" s="9">
        <f t="shared" si="76"/>
        <v>-0.68335066775839781</v>
      </c>
      <c r="AG53" s="9">
        <f t="shared" si="77"/>
        <v>-0.47414252035818949</v>
      </c>
      <c r="AH53" s="9">
        <f t="shared" si="78"/>
        <v>2.9961563025326932E-2</v>
      </c>
      <c r="AI53" s="9">
        <f t="shared" si="79"/>
        <v>-0.47657878103066764</v>
      </c>
      <c r="AJ53" s="9">
        <f t="shared" si="80"/>
        <v>-2.9021221119995833E-2</v>
      </c>
      <c r="AK53" s="9">
        <f t="shared" si="81"/>
        <v>-0.60034439998528644</v>
      </c>
      <c r="AL53" s="9">
        <f t="shared" si="82"/>
        <v>-0.51966715004198027</v>
      </c>
      <c r="AM53" s="9"/>
      <c r="AN53" s="9">
        <f t="shared" ref="AN53:BE53" si="100">(B53/B49-1)*100</f>
        <v>-3.8965276235668589</v>
      </c>
      <c r="AO53" s="9">
        <f t="shared" si="100"/>
        <v>-4.5170584330749826</v>
      </c>
      <c r="AP53" s="9">
        <f t="shared" si="100"/>
        <v>-4.1815037740184025</v>
      </c>
      <c r="AQ53" s="9">
        <f t="shared" si="100"/>
        <v>-2.6320653777815117</v>
      </c>
      <c r="AR53" s="9">
        <f t="shared" si="100"/>
        <v>-3.0720513894157975</v>
      </c>
      <c r="AS53" s="9">
        <f t="shared" si="100"/>
        <v>-2.6501262017548655</v>
      </c>
      <c r="AT53" s="9">
        <f t="shared" si="100"/>
        <v>-4.0975674814637379</v>
      </c>
      <c r="AU53" s="9">
        <f t="shared" si="100"/>
        <v>-5.0152107922465277</v>
      </c>
      <c r="AV53" s="9">
        <f t="shared" si="100"/>
        <v>-2.7389291291786133</v>
      </c>
      <c r="AW53" s="9">
        <f t="shared" si="100"/>
        <v>-4.07758163920664</v>
      </c>
      <c r="AX53" s="9">
        <f t="shared" si="100"/>
        <v>-3.2432271433466608</v>
      </c>
      <c r="AY53" s="9">
        <f t="shared" si="100"/>
        <v>-2.4519483157745214</v>
      </c>
      <c r="AZ53" s="9">
        <f t="shared" si="100"/>
        <v>-1.6947684125917517</v>
      </c>
      <c r="BA53" s="9">
        <f t="shared" si="100"/>
        <v>-2.7901677593715424</v>
      </c>
      <c r="BB53" s="9">
        <f t="shared" si="100"/>
        <v>-2.8941963012854677</v>
      </c>
      <c r="BC53" s="9">
        <f t="shared" si="100"/>
        <v>-1.7506814702013207</v>
      </c>
      <c r="BD53" s="9">
        <f t="shared" si="100"/>
        <v>-3.0406103856795208</v>
      </c>
      <c r="BE53" s="9">
        <f t="shared" si="100"/>
        <v>-3.0378436542199294</v>
      </c>
      <c r="BG53" s="18">
        <f t="shared" si="35"/>
        <v>-4.0116050282053006</v>
      </c>
      <c r="BH53" s="18">
        <f t="shared" si="18"/>
        <v>0.8835714821434415</v>
      </c>
      <c r="BI53" s="18">
        <f t="shared" si="19"/>
        <v>-2.0598779730480743</v>
      </c>
      <c r="BJ53" s="18">
        <f t="shared" si="20"/>
        <v>-3.8270961914243617</v>
      </c>
      <c r="BK53" s="18">
        <f t="shared" si="21"/>
        <v>-4.8793916295822637</v>
      </c>
      <c r="BL53" s="18">
        <f t="shared" si="22"/>
        <v>-4.0631885265153045</v>
      </c>
      <c r="BM53" s="18">
        <f t="shared" si="23"/>
        <v>-2.3083535500259433</v>
      </c>
      <c r="BN53" s="18">
        <f t="shared" si="24"/>
        <v>-1.484651341921106</v>
      </c>
      <c r="BO53" s="18">
        <f t="shared" si="25"/>
        <v>-1.4572146598585078</v>
      </c>
      <c r="BP53" s="18">
        <f t="shared" si="26"/>
        <v>-1.6347161993755854</v>
      </c>
      <c r="BQ53" s="18">
        <f t="shared" si="27"/>
        <v>-1.7408464183586325</v>
      </c>
      <c r="BR53" s="18">
        <f t="shared" si="28"/>
        <v>-2.7334026710335912</v>
      </c>
      <c r="BS53" s="18">
        <f t="shared" si="29"/>
        <v>-1.896570081432758</v>
      </c>
      <c r="BT53" s="18">
        <f t="shared" si="30"/>
        <v>0.11984625210130773</v>
      </c>
      <c r="BU53" s="18">
        <f t="shared" si="31"/>
        <v>-1.9063151241226706</v>
      </c>
      <c r="BV53" s="18">
        <f t="shared" si="32"/>
        <v>-0.11608488447998333</v>
      </c>
      <c r="BW53" s="18">
        <f t="shared" si="33"/>
        <v>-2.4013775999411457</v>
      </c>
      <c r="BX53" s="18">
        <f t="shared" si="34"/>
        <v>-2.0786686001679211</v>
      </c>
    </row>
    <row r="54" spans="1:76" x14ac:dyDescent="0.25">
      <c r="A54" s="4">
        <v>201204</v>
      </c>
      <c r="B54" s="19">
        <v>95.660318679480028</v>
      </c>
      <c r="C54" s="19">
        <v>95.573179128476809</v>
      </c>
      <c r="D54" s="19">
        <v>99.373928981745649</v>
      </c>
      <c r="E54" s="19">
        <v>92.828434494602661</v>
      </c>
      <c r="F54" s="19">
        <v>96.580353528850381</v>
      </c>
      <c r="G54" s="19">
        <v>98.032431774219049</v>
      </c>
      <c r="H54" s="19">
        <v>98.156560517889403</v>
      </c>
      <c r="I54" s="19">
        <v>96.686326249627015</v>
      </c>
      <c r="J54" s="19">
        <v>94.215878441738482</v>
      </c>
      <c r="K54" s="19">
        <v>94.665359805946864</v>
      </c>
      <c r="L54" s="19">
        <v>96.907983369932126</v>
      </c>
      <c r="M54" s="19">
        <v>95.175073240374644</v>
      </c>
      <c r="N54" s="19">
        <v>95.197779740480783</v>
      </c>
      <c r="O54" s="19">
        <v>92.123021207692801</v>
      </c>
      <c r="P54" s="19">
        <v>94.353897642917687</v>
      </c>
      <c r="Q54" s="19">
        <v>95.969511418447311</v>
      </c>
      <c r="R54" s="19">
        <v>96.203649172346886</v>
      </c>
      <c r="S54" s="19">
        <v>95.311715471928821</v>
      </c>
      <c r="U54" s="9">
        <f t="shared" si="65"/>
        <v>-0.65827243273657299</v>
      </c>
      <c r="V54" s="9">
        <f t="shared" si="66"/>
        <v>-0.9668083470149802</v>
      </c>
      <c r="W54" s="9">
        <f t="shared" si="67"/>
        <v>-0.96030555375791193</v>
      </c>
      <c r="X54" s="9">
        <f t="shared" si="68"/>
        <v>-1.2697589499821138</v>
      </c>
      <c r="Y54" s="9">
        <f t="shared" si="69"/>
        <v>-0.29047678654183784</v>
      </c>
      <c r="Z54" s="9">
        <f t="shared" si="70"/>
        <v>-0.81411870714267476</v>
      </c>
      <c r="AA54" s="9">
        <f t="shared" si="71"/>
        <v>-0.47307585017289933</v>
      </c>
      <c r="AB54" s="9">
        <f t="shared" si="72"/>
        <v>-0.23314406996240988</v>
      </c>
      <c r="AC54" s="9">
        <f t="shared" si="73"/>
        <v>-0.9248238101709827</v>
      </c>
      <c r="AD54" s="9">
        <f t="shared" si="74"/>
        <v>-0.53856591803516096</v>
      </c>
      <c r="AE54" s="9">
        <f t="shared" si="75"/>
        <v>0.42971400251894387</v>
      </c>
      <c r="AF54" s="9">
        <f t="shared" si="76"/>
        <v>-0.51531017440930027</v>
      </c>
      <c r="AG54" s="9">
        <f t="shared" si="77"/>
        <v>-1.0109070074391435</v>
      </c>
      <c r="AH54" s="9">
        <f t="shared" si="78"/>
        <v>-9.3553200875340359E-3</v>
      </c>
      <c r="AI54" s="9">
        <f t="shared" si="79"/>
        <v>-1.5109704411727987</v>
      </c>
      <c r="AJ54" s="9">
        <f t="shared" si="80"/>
        <v>-0.81112078492832085</v>
      </c>
      <c r="AK54" s="9">
        <f t="shared" si="81"/>
        <v>-1.6153493691488219</v>
      </c>
      <c r="AL54" s="9">
        <f t="shared" si="82"/>
        <v>-0.74083251167563757</v>
      </c>
      <c r="AM54" s="9"/>
      <c r="AN54" s="9">
        <f t="shared" ref="AN54:BE54" si="101">(B54/B50-1)*100</f>
        <v>-4.1333742865385714</v>
      </c>
      <c r="AO54" s="9">
        <f t="shared" si="101"/>
        <v>-3.6331162180516019</v>
      </c>
      <c r="AP54" s="9">
        <f t="shared" si="101"/>
        <v>-4.113106967777302</v>
      </c>
      <c r="AQ54" s="9">
        <f t="shared" si="101"/>
        <v>-2.6208917338147897</v>
      </c>
      <c r="AR54" s="9">
        <f t="shared" si="101"/>
        <v>-2.5958011155014726</v>
      </c>
      <c r="AS54" s="9">
        <f t="shared" si="101"/>
        <v>-3.0464625526809286</v>
      </c>
      <c r="AT54" s="9">
        <f t="shared" si="101"/>
        <v>-3.5495343056127115</v>
      </c>
      <c r="AU54" s="9">
        <f t="shared" si="101"/>
        <v>-4.0601048363903995</v>
      </c>
      <c r="AV54" s="9">
        <f t="shared" si="101"/>
        <v>-3.0271160514608209</v>
      </c>
      <c r="AW54" s="9">
        <f t="shared" si="101"/>
        <v>-3.6166877469021141</v>
      </c>
      <c r="AX54" s="9">
        <f t="shared" si="101"/>
        <v>-2.0044541118252379</v>
      </c>
      <c r="AY54" s="9">
        <f t="shared" si="101"/>
        <v>-2.2776804245880133</v>
      </c>
      <c r="AZ54" s="9">
        <f t="shared" si="101"/>
        <v>-2.4448655956474941</v>
      </c>
      <c r="BA54" s="9">
        <f t="shared" si="101"/>
        <v>-1.8281966008224959</v>
      </c>
      <c r="BB54" s="9">
        <f t="shared" si="101"/>
        <v>-4.1504596136142213</v>
      </c>
      <c r="BC54" s="9">
        <f t="shared" si="101"/>
        <v>-2.3107540244330371</v>
      </c>
      <c r="BD54" s="9">
        <f t="shared" si="101"/>
        <v>-4.2381694433522572</v>
      </c>
      <c r="BE54" s="9">
        <f t="shared" si="101"/>
        <v>-3.1137745533987293</v>
      </c>
      <c r="BG54" s="18">
        <f t="shared" si="35"/>
        <v>-2.633089730946292</v>
      </c>
      <c r="BH54" s="18">
        <f t="shared" si="18"/>
        <v>-3.8672333880599208</v>
      </c>
      <c r="BI54" s="18">
        <f t="shared" si="19"/>
        <v>-3.8412222150316477</v>
      </c>
      <c r="BJ54" s="18">
        <f t="shared" si="20"/>
        <v>-5.0790357999284552</v>
      </c>
      <c r="BK54" s="18">
        <f t="shared" si="21"/>
        <v>-1.1619071461673514</v>
      </c>
      <c r="BL54" s="18">
        <f t="shared" si="22"/>
        <v>-3.256474828570699</v>
      </c>
      <c r="BM54" s="18">
        <f t="shared" si="23"/>
        <v>-1.8923034006915973</v>
      </c>
      <c r="BN54" s="18">
        <f t="shared" si="24"/>
        <v>-0.93257627984963953</v>
      </c>
      <c r="BO54" s="18">
        <f t="shared" si="25"/>
        <v>-3.6992952406839308</v>
      </c>
      <c r="BP54" s="18">
        <f t="shared" si="26"/>
        <v>-2.1542636721406438</v>
      </c>
      <c r="BQ54" s="18">
        <f t="shared" si="27"/>
        <v>1.7188560100757755</v>
      </c>
      <c r="BR54" s="18">
        <f t="shared" si="28"/>
        <v>-2.0612406976372011</v>
      </c>
      <c r="BS54" s="18">
        <f t="shared" si="29"/>
        <v>-4.0436280297565741</v>
      </c>
      <c r="BT54" s="18">
        <f t="shared" si="30"/>
        <v>-3.7421280350136144E-2</v>
      </c>
      <c r="BU54" s="18">
        <f t="shared" si="31"/>
        <v>-6.0438817646911946</v>
      </c>
      <c r="BV54" s="18">
        <f t="shared" si="32"/>
        <v>-3.2444831397132834</v>
      </c>
      <c r="BW54" s="18">
        <f t="shared" si="33"/>
        <v>-6.4613974765952875</v>
      </c>
      <c r="BX54" s="18">
        <f t="shared" si="34"/>
        <v>-2.9633300467025503</v>
      </c>
    </row>
    <row r="55" spans="1:76" x14ac:dyDescent="0.25">
      <c r="A55" s="4">
        <v>201301</v>
      </c>
      <c r="B55" s="19">
        <v>94.897142239647252</v>
      </c>
      <c r="C55" s="19">
        <v>96.43113284520247</v>
      </c>
      <c r="D55" s="19">
        <v>98.649352399314438</v>
      </c>
      <c r="E55" s="19">
        <v>93.022277994149078</v>
      </c>
      <c r="F55" s="19">
        <v>96.293230918488277</v>
      </c>
      <c r="G55" s="19">
        <v>96.799021694132122</v>
      </c>
      <c r="H55" s="19">
        <v>97.449201299135723</v>
      </c>
      <c r="I55" s="19">
        <v>97.31778614248671</v>
      </c>
      <c r="J55" s="19">
        <v>93.933753503232211</v>
      </c>
      <c r="K55" s="19">
        <v>94.280191168482034</v>
      </c>
      <c r="L55" s="19">
        <v>96.760777561909379</v>
      </c>
      <c r="M55" s="19">
        <v>94.970270584108974</v>
      </c>
      <c r="N55" s="19">
        <v>95.176627296339873</v>
      </c>
      <c r="O55" s="19">
        <v>91.302385746265415</v>
      </c>
      <c r="P55" s="19">
        <v>94.513662285868307</v>
      </c>
      <c r="Q55" s="19">
        <v>95.165794779589177</v>
      </c>
      <c r="R55" s="19">
        <v>95.550039085977872</v>
      </c>
      <c r="S55" s="19">
        <v>95.01858342708455</v>
      </c>
      <c r="U55" s="9">
        <f t="shared" si="65"/>
        <v>-0.79779834561275464</v>
      </c>
      <c r="V55" s="9">
        <f t="shared" si="66"/>
        <v>0.89769297678414794</v>
      </c>
      <c r="W55" s="9">
        <f t="shared" si="67"/>
        <v>-0.72914152620886519</v>
      </c>
      <c r="X55" s="9">
        <f t="shared" si="68"/>
        <v>0.20881909794319142</v>
      </c>
      <c r="Y55" s="9">
        <f t="shared" si="69"/>
        <v>-0.29728883760643532</v>
      </c>
      <c r="Z55" s="9">
        <f t="shared" si="70"/>
        <v>-1.2581653415755567</v>
      </c>
      <c r="AA55" s="9">
        <f t="shared" si="71"/>
        <v>-0.72064385204773096</v>
      </c>
      <c r="AB55" s="9">
        <f t="shared" si="72"/>
        <v>0.65310154739914861</v>
      </c>
      <c r="AC55" s="9">
        <f t="shared" si="73"/>
        <v>-0.2994452136650505</v>
      </c>
      <c r="AD55" s="9">
        <f t="shared" si="74"/>
        <v>-0.40687389585206679</v>
      </c>
      <c r="AE55" s="9">
        <f t="shared" si="75"/>
        <v>-0.1519026636441434</v>
      </c>
      <c r="AF55" s="9">
        <f t="shared" si="76"/>
        <v>-0.21518518378065288</v>
      </c>
      <c r="AG55" s="9">
        <f t="shared" si="77"/>
        <v>-2.2219472133255813E-2</v>
      </c>
      <c r="AH55" s="9">
        <f t="shared" si="78"/>
        <v>-0.89080389534473836</v>
      </c>
      <c r="AI55" s="9">
        <f t="shared" si="79"/>
        <v>0.16932490012786516</v>
      </c>
      <c r="AJ55" s="9">
        <f t="shared" si="80"/>
        <v>-0.83747080398665075</v>
      </c>
      <c r="AK55" s="9">
        <f t="shared" si="81"/>
        <v>-0.67940259230508948</v>
      </c>
      <c r="AL55" s="9">
        <f t="shared" si="82"/>
        <v>-0.30755090640520732</v>
      </c>
      <c r="AM55" s="9"/>
      <c r="AN55" s="9">
        <f t="shared" ref="AN55:BE55" si="102">(B55/B51-1)*100</f>
        <v>-3.5403360301423992</v>
      </c>
      <c r="AO55" s="9">
        <f t="shared" si="102"/>
        <v>-1.8978346898577469</v>
      </c>
      <c r="AP55" s="9">
        <f t="shared" si="102"/>
        <v>-3.7308992235181138</v>
      </c>
      <c r="AQ55" s="9">
        <f t="shared" si="102"/>
        <v>-3.0239693299160875</v>
      </c>
      <c r="AR55" s="9">
        <f t="shared" si="102"/>
        <v>-2.3350691000259216</v>
      </c>
      <c r="AS55" s="9">
        <f t="shared" si="102"/>
        <v>-3.7331224219520842</v>
      </c>
      <c r="AT55" s="9">
        <f t="shared" si="102"/>
        <v>-3.040396507824239</v>
      </c>
      <c r="AU55" s="9">
        <f t="shared" si="102"/>
        <v>-1.1541629412441634</v>
      </c>
      <c r="AV55" s="9">
        <f t="shared" si="102"/>
        <v>-2.5529759528808649</v>
      </c>
      <c r="AW55" s="9">
        <f t="shared" si="102"/>
        <v>-2.7557460307781056</v>
      </c>
      <c r="AX55" s="9">
        <f t="shared" si="102"/>
        <v>-0.71519296326297832</v>
      </c>
      <c r="AY55" s="9">
        <f t="shared" si="102"/>
        <v>-2.0410540558625678</v>
      </c>
      <c r="AZ55" s="9">
        <f t="shared" si="102"/>
        <v>-1.9359742658971335</v>
      </c>
      <c r="BA55" s="9">
        <f t="shared" si="102"/>
        <v>-1.2618707100717663</v>
      </c>
      <c r="BB55" s="9">
        <f t="shared" si="102"/>
        <v>-2.7534446363610687</v>
      </c>
      <c r="BC55" s="9">
        <f t="shared" si="102"/>
        <v>-2.7071031941338419</v>
      </c>
      <c r="BD55" s="9">
        <f t="shared" si="102"/>
        <v>-3.2060998709230959</v>
      </c>
      <c r="BE55" s="9">
        <f t="shared" si="102"/>
        <v>-2.5037968576595571</v>
      </c>
      <c r="BG55" s="18">
        <f t="shared" si="35"/>
        <v>-3.1911933824510186</v>
      </c>
      <c r="BH55" s="18">
        <f t="shared" si="18"/>
        <v>3.5907719071365918</v>
      </c>
      <c r="BI55" s="18">
        <f t="shared" si="19"/>
        <v>-2.9165661048354607</v>
      </c>
      <c r="BJ55" s="18">
        <f t="shared" si="20"/>
        <v>0.83527639177276569</v>
      </c>
      <c r="BK55" s="18">
        <f t="shared" si="21"/>
        <v>-1.1891553504257413</v>
      </c>
      <c r="BL55" s="18">
        <f t="shared" si="22"/>
        <v>-5.0326613663022268</v>
      </c>
      <c r="BM55" s="18">
        <f t="shared" si="23"/>
        <v>-2.8825754081909238</v>
      </c>
      <c r="BN55" s="18">
        <f t="shared" si="24"/>
        <v>2.6124061895965944</v>
      </c>
      <c r="BO55" s="18">
        <f t="shared" si="25"/>
        <v>-1.197780854660202</v>
      </c>
      <c r="BP55" s="18">
        <f t="shared" si="26"/>
        <v>-1.6274955834082672</v>
      </c>
      <c r="BQ55" s="18">
        <f t="shared" si="27"/>
        <v>-0.60761065457657359</v>
      </c>
      <c r="BR55" s="18">
        <f t="shared" si="28"/>
        <v>-0.86074073512261151</v>
      </c>
      <c r="BS55" s="18">
        <f t="shared" si="29"/>
        <v>-8.8877888533023253E-2</v>
      </c>
      <c r="BT55" s="18">
        <f t="shared" si="30"/>
        <v>-3.5632155813789534</v>
      </c>
      <c r="BU55" s="18">
        <f t="shared" si="31"/>
        <v>0.67729960051146065</v>
      </c>
      <c r="BV55" s="18">
        <f t="shared" si="32"/>
        <v>-3.349883215946603</v>
      </c>
      <c r="BW55" s="18">
        <f t="shared" si="33"/>
        <v>-2.7176103692203579</v>
      </c>
      <c r="BX55" s="18">
        <f t="shared" si="34"/>
        <v>-1.2302036256208293</v>
      </c>
    </row>
    <row r="56" spans="1:76" x14ac:dyDescent="0.25">
      <c r="A56" s="4">
        <v>201302</v>
      </c>
      <c r="B56" s="19">
        <v>95.100953698641248</v>
      </c>
      <c r="C56" s="19">
        <v>96.876311558678609</v>
      </c>
      <c r="D56" s="19">
        <v>97.759149224844364</v>
      </c>
      <c r="E56" s="19">
        <v>93.160796529680155</v>
      </c>
      <c r="F56" s="19">
        <v>96.356549243894875</v>
      </c>
      <c r="G56" s="19">
        <v>95.995251214474195</v>
      </c>
      <c r="H56" s="19">
        <v>97.14046512230766</v>
      </c>
      <c r="I56" s="19">
        <v>97.731125434400184</v>
      </c>
      <c r="J56" s="19">
        <v>93.895175007865816</v>
      </c>
      <c r="K56" s="19">
        <v>94.052065720899193</v>
      </c>
      <c r="L56" s="19">
        <v>96.637858882694459</v>
      </c>
      <c r="M56" s="19">
        <v>94.997853245870274</v>
      </c>
      <c r="N56" s="19">
        <v>94.90839150162563</v>
      </c>
      <c r="O56" s="19">
        <v>91.090334773349198</v>
      </c>
      <c r="P56" s="19">
        <v>94.66471574597837</v>
      </c>
      <c r="Q56" s="19">
        <v>94.769326232157908</v>
      </c>
      <c r="R56" s="19">
        <v>95.400025966955752</v>
      </c>
      <c r="S56" s="19">
        <v>94.934822809903167</v>
      </c>
      <c r="U56" s="9">
        <f t="shared" si="65"/>
        <v>0.21477091320547537</v>
      </c>
      <c r="V56" s="9">
        <f t="shared" si="66"/>
        <v>0.46165455111968345</v>
      </c>
      <c r="W56" s="9">
        <f t="shared" si="67"/>
        <v>-0.90239130092480968</v>
      </c>
      <c r="X56" s="9">
        <f t="shared" si="68"/>
        <v>0.14890899096213772</v>
      </c>
      <c r="Y56" s="9">
        <f t="shared" si="69"/>
        <v>6.5755738801831498E-2</v>
      </c>
      <c r="Z56" s="9">
        <f t="shared" si="70"/>
        <v>-0.83034979650693508</v>
      </c>
      <c r="AA56" s="9">
        <f t="shared" si="71"/>
        <v>-0.31681755490262642</v>
      </c>
      <c r="AB56" s="9">
        <f t="shared" si="72"/>
        <v>0.42473149903790031</v>
      </c>
      <c r="AC56" s="9">
        <f t="shared" si="73"/>
        <v>-4.1069896525602889E-2</v>
      </c>
      <c r="AD56" s="9">
        <f t="shared" si="74"/>
        <v>-0.24196540625928131</v>
      </c>
      <c r="AE56" s="9">
        <f t="shared" si="75"/>
        <v>-0.12703357942351889</v>
      </c>
      <c r="AF56" s="9">
        <f t="shared" si="76"/>
        <v>2.9043469700207325E-2</v>
      </c>
      <c r="AG56" s="9">
        <f t="shared" si="77"/>
        <v>-0.28182948097023042</v>
      </c>
      <c r="AH56" s="9">
        <f t="shared" si="78"/>
        <v>-0.23225129462172145</v>
      </c>
      <c r="AI56" s="9">
        <f t="shared" si="79"/>
        <v>0.15982182518035071</v>
      </c>
      <c r="AJ56" s="9">
        <f t="shared" si="80"/>
        <v>-0.41660824495767246</v>
      </c>
      <c r="AK56" s="9">
        <f t="shared" si="81"/>
        <v>-0.15699953705632375</v>
      </c>
      <c r="AL56" s="9">
        <f t="shared" si="82"/>
        <v>-8.8151826895688234E-2</v>
      </c>
      <c r="AM56" s="9"/>
      <c r="AN56" s="9">
        <f t="shared" ref="AN56:BE56" si="103">(B56/B52-1)*100</f>
        <v>-2.2296377805334555</v>
      </c>
      <c r="AO56" s="9">
        <f t="shared" si="103"/>
        <v>0.60524106619965767</v>
      </c>
      <c r="AP56" s="9">
        <f t="shared" si="103"/>
        <v>-3.0713907144304886</v>
      </c>
      <c r="AQ56" s="9">
        <f t="shared" si="103"/>
        <v>-1.8642735945978983</v>
      </c>
      <c r="AR56" s="9">
        <f t="shared" si="103"/>
        <v>-1.735018259208021</v>
      </c>
      <c r="AS56" s="9">
        <f t="shared" si="103"/>
        <v>-3.8618589661480129</v>
      </c>
      <c r="AT56" s="9">
        <f t="shared" si="103"/>
        <v>-2.0717696415505249</v>
      </c>
      <c r="AU56" s="9">
        <f t="shared" si="103"/>
        <v>0.4706445815296556</v>
      </c>
      <c r="AV56" s="9">
        <f t="shared" si="103"/>
        <v>-1.6217738163815554</v>
      </c>
      <c r="AW56" s="9">
        <f t="shared" si="103"/>
        <v>-1.5867762570941468</v>
      </c>
      <c r="AX56" s="9">
        <f t="shared" si="103"/>
        <v>-0.28609050579715412</v>
      </c>
      <c r="AY56" s="9">
        <f t="shared" si="103"/>
        <v>-1.3791182779558486</v>
      </c>
      <c r="AZ56" s="9">
        <f t="shared" si="103"/>
        <v>-1.7797429428155098</v>
      </c>
      <c r="BA56" s="9">
        <f t="shared" si="103"/>
        <v>-1.1006138081855354</v>
      </c>
      <c r="BB56" s="9">
        <f t="shared" si="103"/>
        <v>-1.6574545248607464</v>
      </c>
      <c r="BC56" s="9">
        <f t="shared" si="103"/>
        <v>-2.0799928967146997</v>
      </c>
      <c r="BD56" s="9">
        <f t="shared" si="103"/>
        <v>-3.0229041121125566</v>
      </c>
      <c r="BE56" s="9">
        <f t="shared" si="103"/>
        <v>-1.6471122294002938</v>
      </c>
      <c r="BG56" s="18">
        <f t="shared" si="35"/>
        <v>0.85908365282190147</v>
      </c>
      <c r="BH56" s="18">
        <f t="shared" si="18"/>
        <v>1.8466182044787338</v>
      </c>
      <c r="BI56" s="18">
        <f t="shared" si="19"/>
        <v>-3.6095652036992387</v>
      </c>
      <c r="BJ56" s="18">
        <f t="shared" si="20"/>
        <v>0.59563596384855089</v>
      </c>
      <c r="BK56" s="18">
        <f t="shared" si="21"/>
        <v>0.26302295520732599</v>
      </c>
      <c r="BL56" s="18">
        <f t="shared" si="22"/>
        <v>-3.3213991860277403</v>
      </c>
      <c r="BM56" s="18">
        <f t="shared" si="23"/>
        <v>-1.2672702196105057</v>
      </c>
      <c r="BN56" s="18">
        <f t="shared" si="24"/>
        <v>1.6989259961516012</v>
      </c>
      <c r="BO56" s="18">
        <f t="shared" si="25"/>
        <v>-0.16427958610241156</v>
      </c>
      <c r="BP56" s="18">
        <f t="shared" si="26"/>
        <v>-0.96786162503712525</v>
      </c>
      <c r="BQ56" s="18">
        <f t="shared" si="27"/>
        <v>-0.50813431769407558</v>
      </c>
      <c r="BR56" s="18">
        <f t="shared" si="28"/>
        <v>0.1161738788008293</v>
      </c>
      <c r="BS56" s="18">
        <f t="shared" si="29"/>
        <v>-1.1273179238809217</v>
      </c>
      <c r="BT56" s="18">
        <f t="shared" si="30"/>
        <v>-0.9290051784868858</v>
      </c>
      <c r="BU56" s="18">
        <f t="shared" si="31"/>
        <v>0.63928730072140283</v>
      </c>
      <c r="BV56" s="18">
        <f t="shared" si="32"/>
        <v>-1.6664329798306898</v>
      </c>
      <c r="BW56" s="18">
        <f t="shared" si="33"/>
        <v>-0.62799814822529498</v>
      </c>
      <c r="BX56" s="18">
        <f t="shared" si="34"/>
        <v>-0.35260730758275294</v>
      </c>
    </row>
    <row r="57" spans="1:76" x14ac:dyDescent="0.25">
      <c r="A57" s="4">
        <v>201303</v>
      </c>
      <c r="B57" s="19">
        <v>94.796003478179685</v>
      </c>
      <c r="C57" s="19">
        <v>97.869305003093032</v>
      </c>
      <c r="D57" s="19">
        <v>97.310522837364729</v>
      </c>
      <c r="E57" s="19">
        <v>93.203108223941868</v>
      </c>
      <c r="F57" s="19">
        <v>96.409637192908093</v>
      </c>
      <c r="G57" s="19">
        <v>95.926139173039914</v>
      </c>
      <c r="H57" s="19">
        <v>96.867749932553224</v>
      </c>
      <c r="I57" s="19">
        <v>97.582529478495658</v>
      </c>
      <c r="J57" s="19">
        <v>94.248654070851686</v>
      </c>
      <c r="K57" s="19">
        <v>94.28403279902119</v>
      </c>
      <c r="L57" s="19">
        <v>96.482356860440646</v>
      </c>
      <c r="M57" s="19">
        <v>94.874431188755551</v>
      </c>
      <c r="N57" s="19">
        <v>94.559923083742632</v>
      </c>
      <c r="O57" s="19">
        <v>91.029219465232927</v>
      </c>
      <c r="P57" s="19">
        <v>95.080240242100857</v>
      </c>
      <c r="Q57" s="19">
        <v>94.459749554158535</v>
      </c>
      <c r="R57" s="19">
        <v>95.107158770408716</v>
      </c>
      <c r="S57" s="19">
        <v>94.899917914607684</v>
      </c>
      <c r="U57" s="9">
        <f t="shared" si="65"/>
        <v>-0.32065947669451811</v>
      </c>
      <c r="V57" s="9">
        <f t="shared" si="66"/>
        <v>1.0250116137142218</v>
      </c>
      <c r="W57" s="9">
        <f t="shared" si="67"/>
        <v>-0.45890987292432905</v>
      </c>
      <c r="X57" s="9">
        <f t="shared" si="68"/>
        <v>4.5417918092005571E-2</v>
      </c>
      <c r="Y57" s="9">
        <f t="shared" si="69"/>
        <v>5.5095319861275804E-2</v>
      </c>
      <c r="Z57" s="9">
        <f t="shared" si="70"/>
        <v>-7.1995271182601073E-2</v>
      </c>
      <c r="AA57" s="9">
        <f t="shared" si="71"/>
        <v>-0.28074313769350656</v>
      </c>
      <c r="AB57" s="9">
        <f t="shared" si="72"/>
        <v>-0.15204568170481547</v>
      </c>
      <c r="AC57" s="9">
        <f t="shared" si="73"/>
        <v>0.37646137083855447</v>
      </c>
      <c r="AD57" s="9">
        <f t="shared" si="74"/>
        <v>0.24663687750396956</v>
      </c>
      <c r="AE57" s="9">
        <f t="shared" si="75"/>
        <v>-0.16091211462225807</v>
      </c>
      <c r="AF57" s="9">
        <f t="shared" si="76"/>
        <v>-0.12992089073348145</v>
      </c>
      <c r="AG57" s="9">
        <f t="shared" si="77"/>
        <v>-0.36716291612320928</v>
      </c>
      <c r="AH57" s="9">
        <f t="shared" si="78"/>
        <v>-6.7093076634683335E-2</v>
      </c>
      <c r="AI57" s="9">
        <f t="shared" si="79"/>
        <v>0.43894337277416984</v>
      </c>
      <c r="AJ57" s="9">
        <f t="shared" si="80"/>
        <v>-0.32666337337990958</v>
      </c>
      <c r="AK57" s="9">
        <f t="shared" si="81"/>
        <v>-0.30698859206650386</v>
      </c>
      <c r="AL57" s="9">
        <f t="shared" si="82"/>
        <v>-3.6767220143629764E-2</v>
      </c>
      <c r="AM57" s="9"/>
      <c r="AN57" s="9">
        <f t="shared" ref="AN57:BE57" si="104">(B57/B53-1)*100</f>
        <v>-1.5558500955030419</v>
      </c>
      <c r="AO57" s="9">
        <f t="shared" si="104"/>
        <v>1.4124436133552853</v>
      </c>
      <c r="AP57" s="9">
        <f t="shared" si="104"/>
        <v>-3.0167716324567273</v>
      </c>
      <c r="AQ57" s="9">
        <f t="shared" si="104"/>
        <v>-0.8712643743257753</v>
      </c>
      <c r="AR57" s="9">
        <f t="shared" si="104"/>
        <v>-0.46672427207696821</v>
      </c>
      <c r="AS57" s="9">
        <f t="shared" si="104"/>
        <v>-2.9451939454855691</v>
      </c>
      <c r="AT57" s="9">
        <f t="shared" si="104"/>
        <v>-1.7798795186538263</v>
      </c>
      <c r="AU57" s="9">
        <f t="shared" si="104"/>
        <v>0.69161315152646008</v>
      </c>
      <c r="AV57" s="9">
        <f t="shared" si="104"/>
        <v>-0.89035773839167831</v>
      </c>
      <c r="AW57" s="9">
        <f t="shared" si="104"/>
        <v>-0.93921226893646237</v>
      </c>
      <c r="AX57" s="9">
        <f t="shared" si="104"/>
        <v>-1.138018945225916E-2</v>
      </c>
      <c r="AY57" s="9">
        <f t="shared" si="104"/>
        <v>-0.82956558011112458</v>
      </c>
      <c r="AZ57" s="9">
        <f t="shared" si="104"/>
        <v>-1.6741667187675557</v>
      </c>
      <c r="BA57" s="9">
        <f t="shared" si="104"/>
        <v>-1.1965715006554523</v>
      </c>
      <c r="BB57" s="9">
        <f t="shared" si="104"/>
        <v>-0.75279532061214294</v>
      </c>
      <c r="BC57" s="9">
        <f t="shared" si="104"/>
        <v>-2.3715287206060642</v>
      </c>
      <c r="BD57" s="9">
        <f t="shared" si="104"/>
        <v>-2.7366979462855157</v>
      </c>
      <c r="BE57" s="9">
        <f t="shared" si="104"/>
        <v>-1.1696851717188816</v>
      </c>
      <c r="BG57" s="18">
        <f t="shared" si="35"/>
        <v>-1.2826379067780724</v>
      </c>
      <c r="BH57" s="18">
        <f t="shared" si="18"/>
        <v>4.1000464548568871</v>
      </c>
      <c r="BI57" s="18">
        <f t="shared" si="19"/>
        <v>-1.8356394916973162</v>
      </c>
      <c r="BJ57" s="18">
        <f t="shared" si="20"/>
        <v>0.18167167236802229</v>
      </c>
      <c r="BK57" s="18">
        <f t="shared" si="21"/>
        <v>0.22038127944510322</v>
      </c>
      <c r="BL57" s="18">
        <f t="shared" si="22"/>
        <v>-0.28798108473040429</v>
      </c>
      <c r="BM57" s="18">
        <f t="shared" si="23"/>
        <v>-1.1229725507740262</v>
      </c>
      <c r="BN57" s="18">
        <f t="shared" si="24"/>
        <v>-0.60818272681926189</v>
      </c>
      <c r="BO57" s="18">
        <f t="shared" si="25"/>
        <v>1.5058454833542179</v>
      </c>
      <c r="BP57" s="18">
        <f t="shared" si="26"/>
        <v>0.98654751001587826</v>
      </c>
      <c r="BQ57" s="18">
        <f t="shared" si="27"/>
        <v>-0.64364845848903229</v>
      </c>
      <c r="BR57" s="18">
        <f t="shared" si="28"/>
        <v>-0.51968356293392581</v>
      </c>
      <c r="BS57" s="18">
        <f t="shared" si="29"/>
        <v>-1.4686516644928371</v>
      </c>
      <c r="BT57" s="18">
        <f t="shared" si="30"/>
        <v>-0.26837230653873334</v>
      </c>
      <c r="BU57" s="18">
        <f t="shared" si="31"/>
        <v>1.7557734910966794</v>
      </c>
      <c r="BV57" s="18">
        <f t="shared" si="32"/>
        <v>-1.3066534935196383</v>
      </c>
      <c r="BW57" s="18">
        <f t="shared" si="33"/>
        <v>-1.2279543682660155</v>
      </c>
      <c r="BX57" s="18">
        <f t="shared" si="34"/>
        <v>-0.14706888057451906</v>
      </c>
    </row>
    <row r="58" spans="1:76" x14ac:dyDescent="0.25">
      <c r="A58" s="4">
        <v>201304</v>
      </c>
      <c r="B58" s="19">
        <v>95.095834059365359</v>
      </c>
      <c r="C58" s="19">
        <v>97.846889335444956</v>
      </c>
      <c r="D58" s="19">
        <v>97.104445280720284</v>
      </c>
      <c r="E58" s="19">
        <v>93.291975913981901</v>
      </c>
      <c r="F58" s="19">
        <v>96.903755479272775</v>
      </c>
      <c r="G58" s="19">
        <v>96.497068735416477</v>
      </c>
      <c r="H58" s="19">
        <v>97.001560779418611</v>
      </c>
      <c r="I58" s="19">
        <v>97.571954725690645</v>
      </c>
      <c r="J58" s="19">
        <v>94.427813817353581</v>
      </c>
      <c r="K58" s="19">
        <v>94.845671072914229</v>
      </c>
      <c r="L58" s="19">
        <v>96.591252593070436</v>
      </c>
      <c r="M58" s="19">
        <v>94.949488426769236</v>
      </c>
      <c r="N58" s="19">
        <v>94.299445354909835</v>
      </c>
      <c r="O58" s="19">
        <v>91.525062022284743</v>
      </c>
      <c r="P58" s="19">
        <v>95.738933922750874</v>
      </c>
      <c r="Q58" s="19">
        <v>94.743945228106796</v>
      </c>
      <c r="R58" s="19">
        <v>95.68746315797172</v>
      </c>
      <c r="S58" s="19">
        <v>95.057562861001642</v>
      </c>
      <c r="U58" s="9">
        <f t="shared" si="65"/>
        <v>0.31629031835154198</v>
      </c>
      <c r="V58" s="9">
        <f t="shared" si="66"/>
        <v>-2.2903675107699417E-2</v>
      </c>
      <c r="W58" s="9">
        <f t="shared" si="67"/>
        <v>-0.21177314707152561</v>
      </c>
      <c r="X58" s="9">
        <f t="shared" si="68"/>
        <v>9.5348418881591179E-2</v>
      </c>
      <c r="Y58" s="9">
        <f t="shared" si="69"/>
        <v>0.51251959944211833</v>
      </c>
      <c r="Z58" s="9">
        <f t="shared" si="70"/>
        <v>0.59517621296805157</v>
      </c>
      <c r="AA58" s="9">
        <f t="shared" si="71"/>
        <v>0.13813766393722116</v>
      </c>
      <c r="AB58" s="9">
        <f t="shared" si="72"/>
        <v>-1.0836727497764986E-2</v>
      </c>
      <c r="AC58" s="9">
        <f t="shared" si="73"/>
        <v>0.19009263131462006</v>
      </c>
      <c r="AD58" s="9">
        <f t="shared" si="74"/>
        <v>0.59568758062167326</v>
      </c>
      <c r="AE58" s="9">
        <f t="shared" si="75"/>
        <v>0.11286595412185463</v>
      </c>
      <c r="AF58" s="9">
        <f t="shared" si="76"/>
        <v>7.9112187628682662E-2</v>
      </c>
      <c r="AG58" s="9">
        <f t="shared" si="77"/>
        <v>-0.27546313526727317</v>
      </c>
      <c r="AH58" s="9">
        <f t="shared" si="78"/>
        <v>0.54470702919868774</v>
      </c>
      <c r="AI58" s="9">
        <f t="shared" si="79"/>
        <v>0.69277662632403203</v>
      </c>
      <c r="AJ58" s="9">
        <f t="shared" si="80"/>
        <v>0.30086431023756965</v>
      </c>
      <c r="AK58" s="9">
        <f t="shared" si="81"/>
        <v>0.6101584728904319</v>
      </c>
      <c r="AL58" s="9">
        <f t="shared" si="82"/>
        <v>0.16611705242548513</v>
      </c>
      <c r="AM58" s="9"/>
      <c r="AN58" s="9">
        <f t="shared" ref="AN58:BE58" si="105">(B58/B54-1)*100</f>
        <v>-0.59009276563883883</v>
      </c>
      <c r="AO58" s="9">
        <f t="shared" si="105"/>
        <v>2.3790253999102173</v>
      </c>
      <c r="AP58" s="9">
        <f t="shared" si="105"/>
        <v>-2.2837817969764029</v>
      </c>
      <c r="AQ58" s="9">
        <f t="shared" si="105"/>
        <v>0.49935283504773942</v>
      </c>
      <c r="AR58" s="9">
        <f t="shared" si="105"/>
        <v>0.33485272998694526</v>
      </c>
      <c r="AS58" s="9">
        <f t="shared" si="105"/>
        <v>-1.5661786727260929</v>
      </c>
      <c r="AT58" s="9">
        <f t="shared" si="105"/>
        <v>-1.1766913310499394</v>
      </c>
      <c r="AU58" s="9">
        <f t="shared" si="105"/>
        <v>0.91598110137838251</v>
      </c>
      <c r="AV58" s="9">
        <f t="shared" si="105"/>
        <v>0.22494655796916341</v>
      </c>
      <c r="AW58" s="9">
        <f t="shared" si="105"/>
        <v>0.19047227764936725</v>
      </c>
      <c r="AX58" s="9">
        <f t="shared" si="105"/>
        <v>-0.32683661948945675</v>
      </c>
      <c r="AY58" s="9">
        <f t="shared" si="105"/>
        <v>-0.23702089835609952</v>
      </c>
      <c r="AZ58" s="9">
        <f t="shared" si="105"/>
        <v>-0.9436505641412074</v>
      </c>
      <c r="BA58" s="9">
        <f t="shared" si="105"/>
        <v>-0.64908768467324407</v>
      </c>
      <c r="BB58" s="9">
        <f t="shared" si="105"/>
        <v>1.467916338840447</v>
      </c>
      <c r="BC58" s="9">
        <f t="shared" si="105"/>
        <v>-1.2770370216815929</v>
      </c>
      <c r="BD58" s="9">
        <f t="shared" si="105"/>
        <v>-0.53655554525839921</v>
      </c>
      <c r="BE58" s="9">
        <f t="shared" si="105"/>
        <v>-0.26665411452176935</v>
      </c>
      <c r="BG58" s="18">
        <f t="shared" si="35"/>
        <v>1.2651612734061679</v>
      </c>
      <c r="BH58" s="18">
        <f t="shared" si="18"/>
        <v>-9.1614700430797669E-2</v>
      </c>
      <c r="BI58" s="18">
        <f t="shared" si="19"/>
        <v>-0.84709258828610245</v>
      </c>
      <c r="BJ58" s="18">
        <f t="shared" si="20"/>
        <v>0.38139367552636472</v>
      </c>
      <c r="BK58" s="18">
        <f t="shared" si="21"/>
        <v>2.0500783977684733</v>
      </c>
      <c r="BL58" s="18">
        <f t="shared" si="22"/>
        <v>2.3807048518722063</v>
      </c>
      <c r="BM58" s="18">
        <f t="shared" si="23"/>
        <v>0.55255065574888462</v>
      </c>
      <c r="BN58" s="18">
        <f t="shared" si="24"/>
        <v>-4.3346909991059945E-2</v>
      </c>
      <c r="BO58" s="18">
        <f t="shared" si="25"/>
        <v>0.76037052525848026</v>
      </c>
      <c r="BP58" s="18">
        <f t="shared" si="26"/>
        <v>2.3827503224866931</v>
      </c>
      <c r="BQ58" s="18">
        <f t="shared" si="27"/>
        <v>0.45146381648741851</v>
      </c>
      <c r="BR58" s="18">
        <f t="shared" si="28"/>
        <v>0.31644875051473065</v>
      </c>
      <c r="BS58" s="18">
        <f t="shared" si="29"/>
        <v>-1.1018525410690927</v>
      </c>
      <c r="BT58" s="18">
        <f t="shared" si="30"/>
        <v>2.178828116794751</v>
      </c>
      <c r="BU58" s="18">
        <f t="shared" si="31"/>
        <v>2.7711065052961281</v>
      </c>
      <c r="BV58" s="18">
        <f t="shared" si="32"/>
        <v>1.2034572409502786</v>
      </c>
      <c r="BW58" s="18">
        <f t="shared" si="33"/>
        <v>2.4406338915617276</v>
      </c>
      <c r="BX58" s="18">
        <f t="shared" si="34"/>
        <v>0.66446820970194054</v>
      </c>
    </row>
    <row r="59" spans="1:76" x14ac:dyDescent="0.25">
      <c r="A59" s="4">
        <v>201401</v>
      </c>
      <c r="B59" s="19">
        <v>95.674728714821342</v>
      </c>
      <c r="C59" s="19">
        <v>97.898403708237495</v>
      </c>
      <c r="D59" s="19">
        <v>97.013350329136642</v>
      </c>
      <c r="E59" s="19">
        <v>94.210703095894758</v>
      </c>
      <c r="F59" s="19">
        <v>96.817802889085925</v>
      </c>
      <c r="G59" s="19">
        <v>97.420356135517011</v>
      </c>
      <c r="H59" s="19">
        <v>97.018758561197188</v>
      </c>
      <c r="I59" s="19">
        <v>96.36325785453252</v>
      </c>
      <c r="J59" s="19">
        <v>94.740763069833633</v>
      </c>
      <c r="K59" s="19">
        <v>95.175099932044361</v>
      </c>
      <c r="L59" s="19">
        <v>96.380461540119001</v>
      </c>
      <c r="M59" s="19">
        <v>94.803131671457535</v>
      </c>
      <c r="N59" s="19">
        <v>94.94862842284239</v>
      </c>
      <c r="O59" s="19">
        <v>91.972953180116022</v>
      </c>
      <c r="P59" s="19">
        <v>96.363615619421097</v>
      </c>
      <c r="Q59" s="19">
        <v>95.694551794420974</v>
      </c>
      <c r="R59" s="19">
        <v>95.944384642151391</v>
      </c>
      <c r="S59" s="19">
        <v>95.406879868244346</v>
      </c>
      <c r="U59" s="9">
        <f t="shared" si="65"/>
        <v>0.60874870196163666</v>
      </c>
      <c r="V59" s="9">
        <f t="shared" si="66"/>
        <v>5.2647941229833073E-2</v>
      </c>
      <c r="W59" s="9">
        <f t="shared" si="67"/>
        <v>-9.3811309379598917E-2</v>
      </c>
      <c r="X59" s="9">
        <f t="shared" si="68"/>
        <v>0.98478692611243535</v>
      </c>
      <c r="Y59" s="9">
        <f t="shared" si="69"/>
        <v>-8.8698925817409791E-2</v>
      </c>
      <c r="Z59" s="9">
        <f t="shared" si="70"/>
        <v>0.95680357154896978</v>
      </c>
      <c r="AA59" s="9">
        <f t="shared" si="71"/>
        <v>1.7729386661824442E-2</v>
      </c>
      <c r="AB59" s="9">
        <f t="shared" si="72"/>
        <v>-1.2387748862428771</v>
      </c>
      <c r="AC59" s="9">
        <f t="shared" si="73"/>
        <v>0.3314163908161305</v>
      </c>
      <c r="AD59" s="9">
        <f t="shared" si="74"/>
        <v>0.34733146531999992</v>
      </c>
      <c r="AE59" s="9">
        <f t="shared" si="75"/>
        <v>-0.21822996109127635</v>
      </c>
      <c r="AF59" s="9">
        <f t="shared" si="76"/>
        <v>-0.15414169969392155</v>
      </c>
      <c r="AG59" s="9">
        <f t="shared" si="77"/>
        <v>0.6884272388763879</v>
      </c>
      <c r="AH59" s="9">
        <f t="shared" si="78"/>
        <v>0.489364495292266</v>
      </c>
      <c r="AI59" s="9">
        <f t="shared" si="79"/>
        <v>0.65248449201895653</v>
      </c>
      <c r="AJ59" s="9">
        <f t="shared" si="80"/>
        <v>1.0033428141771772</v>
      </c>
      <c r="AK59" s="9">
        <f t="shared" si="81"/>
        <v>0.26850067469708083</v>
      </c>
      <c r="AL59" s="9">
        <f t="shared" si="82"/>
        <v>0.36747944795669785</v>
      </c>
      <c r="AM59" s="9"/>
      <c r="AN59" s="9">
        <f t="shared" ref="AN59:BE59" si="106">(B59/B55-1)*100</f>
        <v>0.81939925357332744</v>
      </c>
      <c r="AO59" s="9">
        <f t="shared" si="106"/>
        <v>1.5215738110122334</v>
      </c>
      <c r="AP59" s="9">
        <f t="shared" si="106"/>
        <v>-1.6584012265539849</v>
      </c>
      <c r="AQ59" s="9">
        <f t="shared" si="106"/>
        <v>1.2775704136383625</v>
      </c>
      <c r="AR59" s="9">
        <f t="shared" si="106"/>
        <v>0.54476515700432326</v>
      </c>
      <c r="AS59" s="9">
        <f t="shared" si="106"/>
        <v>0.64188091006560644</v>
      </c>
      <c r="AT59" s="9">
        <f t="shared" si="106"/>
        <v>-0.44170986750031727</v>
      </c>
      <c r="AU59" s="9">
        <f t="shared" si="106"/>
        <v>-0.98083641828496937</v>
      </c>
      <c r="AV59" s="9">
        <f t="shared" si="106"/>
        <v>0.85912628475306452</v>
      </c>
      <c r="AW59" s="9">
        <f t="shared" si="106"/>
        <v>0.94920126112503223</v>
      </c>
      <c r="AX59" s="9">
        <f t="shared" si="106"/>
        <v>-0.39304771145213246</v>
      </c>
      <c r="AY59" s="9">
        <f t="shared" si="106"/>
        <v>-0.17599077229480953</v>
      </c>
      <c r="AZ59" s="9">
        <f t="shared" si="106"/>
        <v>-0.23955342816214253</v>
      </c>
      <c r="BA59" s="9">
        <f t="shared" si="106"/>
        <v>0.73444678183345324</v>
      </c>
      <c r="BB59" s="9">
        <f t="shared" si="106"/>
        <v>1.9573395938857763</v>
      </c>
      <c r="BC59" s="9">
        <f t="shared" si="106"/>
        <v>0.55561666463925796</v>
      </c>
      <c r="BD59" s="9">
        <f t="shared" si="106"/>
        <v>0.41271103596167702</v>
      </c>
      <c r="BE59" s="9">
        <f t="shared" si="106"/>
        <v>0.40865315726135165</v>
      </c>
      <c r="BG59" s="18">
        <f t="shared" si="35"/>
        <v>2.4349948078465466</v>
      </c>
      <c r="BH59" s="18">
        <f t="shared" si="18"/>
        <v>0.21059176491933229</v>
      </c>
      <c r="BI59" s="18">
        <f t="shared" si="19"/>
        <v>-0.37524523751839567</v>
      </c>
      <c r="BJ59" s="18">
        <f t="shared" si="20"/>
        <v>3.9391477044497414</v>
      </c>
      <c r="BK59" s="18">
        <f t="shared" si="21"/>
        <v>-0.35479570326963916</v>
      </c>
      <c r="BL59" s="18">
        <f t="shared" si="22"/>
        <v>3.8272142861958791</v>
      </c>
      <c r="BM59" s="18">
        <f t="shared" si="23"/>
        <v>7.0917546647297769E-2</v>
      </c>
      <c r="BN59" s="18">
        <f t="shared" si="24"/>
        <v>-4.9550995449715085</v>
      </c>
      <c r="BO59" s="18">
        <f t="shared" si="25"/>
        <v>1.325665563264522</v>
      </c>
      <c r="BP59" s="18">
        <f t="shared" si="26"/>
        <v>1.3893258612799997</v>
      </c>
      <c r="BQ59" s="18">
        <f t="shared" si="27"/>
        <v>-0.87291984436510539</v>
      </c>
      <c r="BR59" s="18">
        <f t="shared" si="28"/>
        <v>-0.61656679877568621</v>
      </c>
      <c r="BS59" s="18">
        <f t="shared" si="29"/>
        <v>2.7537089555055516</v>
      </c>
      <c r="BT59" s="18">
        <f t="shared" si="30"/>
        <v>1.957457981169064</v>
      </c>
      <c r="BU59" s="18">
        <f t="shared" si="31"/>
        <v>2.6099379680758261</v>
      </c>
      <c r="BV59" s="18">
        <f t="shared" si="32"/>
        <v>4.0133712567087088</v>
      </c>
      <c r="BW59" s="18">
        <f t="shared" si="33"/>
        <v>1.0740026987883233</v>
      </c>
      <c r="BX59" s="18">
        <f t="shared" si="34"/>
        <v>1.4699177918267914</v>
      </c>
    </row>
    <row r="60" spans="1:76" x14ac:dyDescent="0.25">
      <c r="A60" s="4">
        <v>201402</v>
      </c>
      <c r="B60" s="19">
        <v>95.976873753728555</v>
      </c>
      <c r="C60" s="19">
        <v>98.222345883057869</v>
      </c>
      <c r="D60" s="19">
        <v>97.258614180402432</v>
      </c>
      <c r="E60" s="19">
        <v>95.267904083603227</v>
      </c>
      <c r="F60" s="19">
        <v>96.786273186890412</v>
      </c>
      <c r="G60" s="19">
        <v>97.520221239523892</v>
      </c>
      <c r="H60" s="19">
        <v>97.094794504245684</v>
      </c>
      <c r="I60" s="19">
        <v>95.715251759374894</v>
      </c>
      <c r="J60" s="19">
        <v>95.325436705276474</v>
      </c>
      <c r="K60" s="19">
        <v>96.047237577222589</v>
      </c>
      <c r="L60" s="19">
        <v>96.43392690786861</v>
      </c>
      <c r="M60" s="19">
        <v>95.035819529576031</v>
      </c>
      <c r="N60" s="19">
        <v>95.709403603211257</v>
      </c>
      <c r="O60" s="19">
        <v>92.575858587922312</v>
      </c>
      <c r="P60" s="19">
        <v>96.581178733454294</v>
      </c>
      <c r="Q60" s="19">
        <v>95.93612121314986</v>
      </c>
      <c r="R60" s="19">
        <v>96.264278235424527</v>
      </c>
      <c r="S60" s="19">
        <v>95.85637332741814</v>
      </c>
      <c r="U60" s="9">
        <f t="shared" si="65"/>
        <v>0.31580443756242804</v>
      </c>
      <c r="V60" s="9">
        <f t="shared" si="66"/>
        <v>0.3308962787440306</v>
      </c>
      <c r="W60" s="9">
        <f t="shared" si="67"/>
        <v>0.25281453576615487</v>
      </c>
      <c r="X60" s="9">
        <f t="shared" si="68"/>
        <v>1.1221665404963277</v>
      </c>
      <c r="Y60" s="9">
        <f t="shared" si="69"/>
        <v>-3.2566017049195928E-2</v>
      </c>
      <c r="Z60" s="9">
        <f t="shared" si="70"/>
        <v>0.10250948361136825</v>
      </c>
      <c r="AA60" s="9">
        <f t="shared" si="71"/>
        <v>7.8372413929139739E-2</v>
      </c>
      <c r="AB60" s="9">
        <f t="shared" si="72"/>
        <v>-0.67246179673152717</v>
      </c>
      <c r="AC60" s="9">
        <f t="shared" si="73"/>
        <v>0.61712996232876627</v>
      </c>
      <c r="AD60" s="9">
        <f t="shared" si="74"/>
        <v>0.91635064822725987</v>
      </c>
      <c r="AE60" s="9">
        <f t="shared" si="75"/>
        <v>5.5473243119252835E-2</v>
      </c>
      <c r="AF60" s="9">
        <f t="shared" si="76"/>
        <v>0.24544321903297028</v>
      </c>
      <c r="AG60" s="9">
        <f t="shared" si="77"/>
        <v>0.8012492576310315</v>
      </c>
      <c r="AH60" s="9">
        <f t="shared" si="78"/>
        <v>0.6555246808543691</v>
      </c>
      <c r="AI60" s="9">
        <f t="shared" si="79"/>
        <v>0.22577309146685209</v>
      </c>
      <c r="AJ60" s="9">
        <f t="shared" si="80"/>
        <v>0.25243800634318081</v>
      </c>
      <c r="AK60" s="9">
        <f t="shared" si="81"/>
        <v>0.33341564956226311</v>
      </c>
      <c r="AL60" s="9">
        <f t="shared" si="82"/>
        <v>0.47113317173199665</v>
      </c>
      <c r="AM60" s="9"/>
      <c r="AN60" s="9">
        <f t="shared" ref="AN60:BE60" si="107">(B60/B56-1)*100</f>
        <v>0.92104234607672808</v>
      </c>
      <c r="AO60" s="9">
        <f t="shared" si="107"/>
        <v>1.3894359753405361</v>
      </c>
      <c r="AP60" s="9">
        <f t="shared" si="107"/>
        <v>-0.51200838838184604</v>
      </c>
      <c r="AQ60" s="9">
        <f t="shared" si="107"/>
        <v>2.2617964126699697</v>
      </c>
      <c r="AR60" s="9">
        <f t="shared" si="107"/>
        <v>0.4459727401692648</v>
      </c>
      <c r="AS60" s="9">
        <f t="shared" si="107"/>
        <v>1.5885890247243406</v>
      </c>
      <c r="AT60" s="9">
        <f t="shared" si="107"/>
        <v>-4.7015029220287552E-2</v>
      </c>
      <c r="AU60" s="9">
        <f t="shared" si="107"/>
        <v>-2.0626731412996979</v>
      </c>
      <c r="AV60" s="9">
        <f t="shared" si="107"/>
        <v>1.5232536680301667</v>
      </c>
      <c r="AW60" s="9">
        <f t="shared" si="107"/>
        <v>2.1213482564477637</v>
      </c>
      <c r="AX60" s="9">
        <f t="shared" si="107"/>
        <v>-0.21102700037404221</v>
      </c>
      <c r="AY60" s="9">
        <f t="shared" si="107"/>
        <v>3.9965412278841761E-2</v>
      </c>
      <c r="AZ60" s="9">
        <f t="shared" si="107"/>
        <v>0.8439844874748692</v>
      </c>
      <c r="BA60" s="9">
        <f t="shared" si="107"/>
        <v>1.6308248490571442</v>
      </c>
      <c r="BB60" s="9">
        <f t="shared" si="107"/>
        <v>2.024474454260794</v>
      </c>
      <c r="BC60" s="9">
        <f t="shared" si="107"/>
        <v>1.2311947624631614</v>
      </c>
      <c r="BD60" s="9">
        <f t="shared" si="107"/>
        <v>0.90592456313181025</v>
      </c>
      <c r="BE60" s="9">
        <f t="shared" si="107"/>
        <v>0.9707191631465717</v>
      </c>
      <c r="BG60" s="18">
        <f t="shared" si="35"/>
        <v>1.2632177502497122</v>
      </c>
      <c r="BH60" s="18">
        <f t="shared" si="18"/>
        <v>1.3235851149761224</v>
      </c>
      <c r="BI60" s="18">
        <f t="shared" si="19"/>
        <v>1.0112581430646195</v>
      </c>
      <c r="BJ60" s="18">
        <f t="shared" si="20"/>
        <v>4.4886661619853108</v>
      </c>
      <c r="BK60" s="18">
        <f t="shared" si="21"/>
        <v>-0.13026406819678371</v>
      </c>
      <c r="BL60" s="18">
        <f t="shared" si="22"/>
        <v>0.41003793444547298</v>
      </c>
      <c r="BM60" s="18">
        <f t="shared" si="23"/>
        <v>0.31348965571655896</v>
      </c>
      <c r="BN60" s="18">
        <f t="shared" si="24"/>
        <v>-2.6898471869261087</v>
      </c>
      <c r="BO60" s="18">
        <f t="shared" si="25"/>
        <v>2.4685198493150651</v>
      </c>
      <c r="BP60" s="18">
        <f t="shared" si="26"/>
        <v>3.6654025929090395</v>
      </c>
      <c r="BQ60" s="18">
        <f t="shared" si="27"/>
        <v>0.22189297247701134</v>
      </c>
      <c r="BR60" s="18">
        <f t="shared" si="28"/>
        <v>0.98177287613188113</v>
      </c>
      <c r="BS60" s="18">
        <f t="shared" si="29"/>
        <v>3.204997030524126</v>
      </c>
      <c r="BT60" s="18">
        <f t="shared" si="30"/>
        <v>2.6220987234174764</v>
      </c>
      <c r="BU60" s="18">
        <f t="shared" si="31"/>
        <v>0.90309236586740838</v>
      </c>
      <c r="BV60" s="18">
        <f t="shared" si="32"/>
        <v>1.0097520253727232</v>
      </c>
      <c r="BW60" s="18">
        <f t="shared" si="33"/>
        <v>1.3336625982490524</v>
      </c>
      <c r="BX60" s="18">
        <f t="shared" si="34"/>
        <v>1.8845326869279866</v>
      </c>
    </row>
    <row r="61" spans="1:76" x14ac:dyDescent="0.25">
      <c r="A61" s="4">
        <v>201403</v>
      </c>
      <c r="B61" s="19">
        <v>96.734486975285094</v>
      </c>
      <c r="C61" s="19">
        <v>98.344515138584939</v>
      </c>
      <c r="D61" s="19">
        <v>97.498729306591088</v>
      </c>
      <c r="E61" s="19">
        <v>96.756986611963171</v>
      </c>
      <c r="F61" s="19">
        <v>97.27490070503687</v>
      </c>
      <c r="G61" s="19">
        <v>97.618221026256904</v>
      </c>
      <c r="H61" s="19">
        <v>97.556426415726932</v>
      </c>
      <c r="I61" s="19">
        <v>95.9973569496876</v>
      </c>
      <c r="J61" s="19">
        <v>96.19633324738065</v>
      </c>
      <c r="K61" s="19">
        <v>96.78953981686459</v>
      </c>
      <c r="L61" s="19">
        <v>96.952683300666834</v>
      </c>
      <c r="M61" s="19">
        <v>95.727944830627649</v>
      </c>
      <c r="N61" s="19">
        <v>96.536071077821532</v>
      </c>
      <c r="O61" s="19">
        <v>93.569870208236281</v>
      </c>
      <c r="P61" s="19">
        <v>96.797021742902672</v>
      </c>
      <c r="Q61" s="19">
        <v>96.48426242303789</v>
      </c>
      <c r="R61" s="19">
        <v>96.556817516242674</v>
      </c>
      <c r="S61" s="19">
        <v>96.560277954476874</v>
      </c>
      <c r="U61" s="9">
        <f t="shared" si="65"/>
        <v>0.78937059723422909</v>
      </c>
      <c r="V61" s="9">
        <f t="shared" si="66"/>
        <v>0.12438030717829562</v>
      </c>
      <c r="W61" s="9">
        <f t="shared" si="67"/>
        <v>0.24688314573686476</v>
      </c>
      <c r="X61" s="9">
        <f t="shared" si="68"/>
        <v>1.5630474320639909</v>
      </c>
      <c r="Y61" s="9">
        <f t="shared" si="69"/>
        <v>0.5048520849675997</v>
      </c>
      <c r="Z61" s="9">
        <f t="shared" si="70"/>
        <v>0.10049176005488825</v>
      </c>
      <c r="AA61" s="9">
        <f t="shared" si="71"/>
        <v>0.47544455275720932</v>
      </c>
      <c r="AB61" s="9">
        <f t="shared" si="72"/>
        <v>0.29473379124771437</v>
      </c>
      <c r="AC61" s="9">
        <f t="shared" si="73"/>
        <v>0.91360351675784379</v>
      </c>
      <c r="AD61" s="9">
        <f t="shared" si="74"/>
        <v>0.77285121193120254</v>
      </c>
      <c r="AE61" s="9">
        <f t="shared" si="75"/>
        <v>0.53793971627209558</v>
      </c>
      <c r="AF61" s="9">
        <f t="shared" si="76"/>
        <v>0.7282783528122394</v>
      </c>
      <c r="AG61" s="9">
        <f t="shared" si="77"/>
        <v>0.86372649237000942</v>
      </c>
      <c r="AH61" s="9">
        <f t="shared" si="78"/>
        <v>1.073726601595526</v>
      </c>
      <c r="AI61" s="9">
        <f t="shared" si="79"/>
        <v>0.2234835112585154</v>
      </c>
      <c r="AJ61" s="9">
        <f t="shared" si="80"/>
        <v>0.57136061262073046</v>
      </c>
      <c r="AK61" s="9">
        <f t="shared" si="81"/>
        <v>0.30389183420946875</v>
      </c>
      <c r="AL61" s="9">
        <f t="shared" si="82"/>
        <v>0.7343326297714059</v>
      </c>
      <c r="AM61" s="9"/>
      <c r="AN61" s="9">
        <f t="shared" ref="AN61:BE61" si="108">(B61/B57-1)*100</f>
        <v>2.0449000231867576</v>
      </c>
      <c r="AO61" s="9">
        <f t="shared" si="108"/>
        <v>0.4855558496884127</v>
      </c>
      <c r="AP61" s="9">
        <f t="shared" si="108"/>
        <v>0.19340813689894265</v>
      </c>
      <c r="AQ61" s="9">
        <f t="shared" si="108"/>
        <v>3.8130470707932851</v>
      </c>
      <c r="AR61" s="9">
        <f t="shared" si="108"/>
        <v>0.89748653487560226</v>
      </c>
      <c r="AS61" s="9">
        <f t="shared" si="108"/>
        <v>1.7639424121559388</v>
      </c>
      <c r="AT61" s="9">
        <f t="shared" si="108"/>
        <v>0.71094506030460192</v>
      </c>
      <c r="AU61" s="9">
        <f t="shared" si="108"/>
        <v>-1.6244429584676645</v>
      </c>
      <c r="AV61" s="9">
        <f t="shared" si="108"/>
        <v>2.066532616014638</v>
      </c>
      <c r="AW61" s="9">
        <f t="shared" si="108"/>
        <v>2.6574033200130742</v>
      </c>
      <c r="AX61" s="9">
        <f t="shared" si="108"/>
        <v>0.4874740372548203</v>
      </c>
      <c r="AY61" s="9">
        <f t="shared" si="108"/>
        <v>0.89962451545455568</v>
      </c>
      <c r="AZ61" s="9">
        <f t="shared" si="108"/>
        <v>2.089836719017657</v>
      </c>
      <c r="BA61" s="9">
        <f t="shared" si="108"/>
        <v>2.7910277138800677</v>
      </c>
      <c r="BB61" s="9">
        <f t="shared" si="108"/>
        <v>1.8056133392494678</v>
      </c>
      <c r="BC61" s="9">
        <f t="shared" si="108"/>
        <v>2.1432545379750367</v>
      </c>
      <c r="BD61" s="9">
        <f t="shared" si="108"/>
        <v>1.5242372546671046</v>
      </c>
      <c r="BE61" s="9">
        <f t="shared" si="108"/>
        <v>1.7495905964462599</v>
      </c>
      <c r="BG61" s="18">
        <f t="shared" si="35"/>
        <v>3.1574823889369164</v>
      </c>
      <c r="BH61" s="18">
        <f t="shared" si="18"/>
        <v>0.4975212287131825</v>
      </c>
      <c r="BI61" s="18">
        <f t="shared" si="19"/>
        <v>0.98753258294745905</v>
      </c>
      <c r="BJ61" s="18">
        <f t="shared" si="20"/>
        <v>6.2521897282559635</v>
      </c>
      <c r="BK61" s="18">
        <f t="shared" si="21"/>
        <v>2.0194083398703988</v>
      </c>
      <c r="BL61" s="18">
        <f t="shared" si="22"/>
        <v>0.40196704021955298</v>
      </c>
      <c r="BM61" s="18">
        <f t="shared" si="23"/>
        <v>1.9017782110288373</v>
      </c>
      <c r="BN61" s="18">
        <f t="shared" si="24"/>
        <v>1.1789351649908575</v>
      </c>
      <c r="BO61" s="18">
        <f t="shared" si="25"/>
        <v>3.6544140670313752</v>
      </c>
      <c r="BP61" s="18">
        <f t="shared" si="26"/>
        <v>3.0914048477248102</v>
      </c>
      <c r="BQ61" s="18">
        <f t="shared" si="27"/>
        <v>2.1517588650883823</v>
      </c>
      <c r="BR61" s="18">
        <f t="shared" si="28"/>
        <v>2.9131134112489576</v>
      </c>
      <c r="BS61" s="18">
        <f t="shared" si="29"/>
        <v>3.4549059694800377</v>
      </c>
      <c r="BT61" s="18">
        <f t="shared" si="30"/>
        <v>4.2949064063821041</v>
      </c>
      <c r="BU61" s="18">
        <f t="shared" si="31"/>
        <v>0.8939340450340616</v>
      </c>
      <c r="BV61" s="18">
        <f t="shared" si="32"/>
        <v>2.2854424504829218</v>
      </c>
      <c r="BW61" s="18">
        <f t="shared" si="33"/>
        <v>1.215567336837875</v>
      </c>
      <c r="BX61" s="18">
        <f t="shared" si="34"/>
        <v>2.9373305190856236</v>
      </c>
    </row>
    <row r="62" spans="1:76" x14ac:dyDescent="0.25">
      <c r="A62" s="4">
        <v>201404</v>
      </c>
      <c r="B62" s="19">
        <v>97.599659814906161</v>
      </c>
      <c r="C62" s="19">
        <v>98.433678394994772</v>
      </c>
      <c r="D62" s="19">
        <v>98.039619624970442</v>
      </c>
      <c r="E62" s="19">
        <v>98.059935594898533</v>
      </c>
      <c r="F62" s="19">
        <v>97.966317270510189</v>
      </c>
      <c r="G62" s="19">
        <v>98.207665169556321</v>
      </c>
      <c r="H62" s="19">
        <v>97.815655656321979</v>
      </c>
      <c r="I62" s="19">
        <v>96.82956783502776</v>
      </c>
      <c r="J62" s="19">
        <v>97.005067815217629</v>
      </c>
      <c r="K62" s="19">
        <v>97.619285843139167</v>
      </c>
      <c r="L62" s="19">
        <v>97.654988650403141</v>
      </c>
      <c r="M62" s="19">
        <v>96.766493824490993</v>
      </c>
      <c r="N62" s="19">
        <v>97.485495033280358</v>
      </c>
      <c r="O62" s="19">
        <v>95.216838579164062</v>
      </c>
      <c r="P62" s="19">
        <v>97.544718354013511</v>
      </c>
      <c r="Q62" s="19">
        <v>97.301163575127234</v>
      </c>
      <c r="R62" s="19">
        <v>97.396307796092813</v>
      </c>
      <c r="S62" s="19">
        <v>97.389924083522544</v>
      </c>
      <c r="U62" s="9">
        <f t="shared" si="65"/>
        <v>0.89437889906018864</v>
      </c>
      <c r="V62" s="9">
        <f t="shared" si="66"/>
        <v>9.0664188322242545E-2</v>
      </c>
      <c r="W62" s="9">
        <f t="shared" si="67"/>
        <v>0.554766531037032</v>
      </c>
      <c r="X62" s="9">
        <f t="shared" si="68"/>
        <v>1.3466200514912208</v>
      </c>
      <c r="Y62" s="9">
        <f t="shared" si="69"/>
        <v>0.71078619506368401</v>
      </c>
      <c r="Z62" s="9">
        <f t="shared" si="70"/>
        <v>0.60382594263921341</v>
      </c>
      <c r="AA62" s="9">
        <f t="shared" si="71"/>
        <v>0.26572236204138733</v>
      </c>
      <c r="AB62" s="9">
        <f t="shared" si="72"/>
        <v>0.86691020647196027</v>
      </c>
      <c r="AC62" s="9">
        <f t="shared" si="73"/>
        <v>0.84071246848589354</v>
      </c>
      <c r="AD62" s="9">
        <f t="shared" si="74"/>
        <v>0.85726828316834425</v>
      </c>
      <c r="AE62" s="9">
        <f t="shared" si="75"/>
        <v>0.72437948680423858</v>
      </c>
      <c r="AF62" s="9">
        <f t="shared" si="76"/>
        <v>1.0848963651114207</v>
      </c>
      <c r="AG62" s="9">
        <f t="shared" si="77"/>
        <v>0.98349139845712585</v>
      </c>
      <c r="AH62" s="9">
        <f t="shared" si="78"/>
        <v>1.7601481836647892</v>
      </c>
      <c r="AI62" s="9">
        <f t="shared" si="79"/>
        <v>0.77243762013334827</v>
      </c>
      <c r="AJ62" s="9">
        <f t="shared" si="80"/>
        <v>0.84666776899595675</v>
      </c>
      <c r="AK62" s="9">
        <f t="shared" si="81"/>
        <v>0.86942621085137617</v>
      </c>
      <c r="AL62" s="9">
        <f t="shared" si="82"/>
        <v>0.85920022872842949</v>
      </c>
      <c r="AM62" s="9"/>
      <c r="AN62" s="9">
        <f t="shared" ref="AN62:BE62" si="109">(B62/B58-1)*100</f>
        <v>2.6329499922969735</v>
      </c>
      <c r="AO62" s="9">
        <f t="shared" si="109"/>
        <v>0.59970129202384648</v>
      </c>
      <c r="AP62" s="9">
        <f t="shared" si="109"/>
        <v>0.96306028168602342</v>
      </c>
      <c r="AQ62" s="9">
        <f t="shared" si="109"/>
        <v>5.1107928996088958</v>
      </c>
      <c r="AR62" s="9">
        <f t="shared" si="109"/>
        <v>1.0965124994197772</v>
      </c>
      <c r="AS62" s="9">
        <f t="shared" si="109"/>
        <v>1.7726926388096809</v>
      </c>
      <c r="AT62" s="9">
        <f t="shared" si="109"/>
        <v>0.83925956485857434</v>
      </c>
      <c r="AU62" s="9">
        <f t="shared" si="109"/>
        <v>-0.76086093872977933</v>
      </c>
      <c r="AV62" s="9">
        <f t="shared" si="109"/>
        <v>2.7293377805495789</v>
      </c>
      <c r="AW62" s="9">
        <f t="shared" si="109"/>
        <v>2.9243451375789986</v>
      </c>
      <c r="AX62" s="9">
        <f t="shared" si="109"/>
        <v>1.1012757664652373</v>
      </c>
      <c r="AY62" s="9">
        <f t="shared" si="109"/>
        <v>1.9136547524667646</v>
      </c>
      <c r="AZ62" s="9">
        <f t="shared" si="109"/>
        <v>3.3786515566230024</v>
      </c>
      <c r="BA62" s="9">
        <f t="shared" si="109"/>
        <v>4.0336236603482734</v>
      </c>
      <c r="BB62" s="9">
        <f t="shared" si="109"/>
        <v>1.8861547306550097</v>
      </c>
      <c r="BC62" s="9">
        <f t="shared" si="109"/>
        <v>2.6990836626695769</v>
      </c>
      <c r="BD62" s="9">
        <f t="shared" si="109"/>
        <v>1.7858605314887921</v>
      </c>
      <c r="BE62" s="9">
        <f t="shared" si="109"/>
        <v>2.4536303607230137</v>
      </c>
      <c r="BG62" s="18">
        <f t="shared" si="35"/>
        <v>3.5775155962407545</v>
      </c>
      <c r="BH62" s="18">
        <f t="shared" si="18"/>
        <v>0.36265675328897018</v>
      </c>
      <c r="BI62" s="18">
        <f t="shared" si="19"/>
        <v>2.219066124148128</v>
      </c>
      <c r="BJ62" s="18">
        <f t="shared" si="20"/>
        <v>5.3864802059648831</v>
      </c>
      <c r="BK62" s="18">
        <f t="shared" si="21"/>
        <v>2.843144780254736</v>
      </c>
      <c r="BL62" s="18">
        <f t="shared" si="22"/>
        <v>2.4153037705568536</v>
      </c>
      <c r="BM62" s="18">
        <f t="shared" si="23"/>
        <v>1.0628894481655493</v>
      </c>
      <c r="BN62" s="18">
        <f t="shared" si="24"/>
        <v>3.4676408258878411</v>
      </c>
      <c r="BO62" s="18">
        <f t="shared" si="25"/>
        <v>3.3628498739435742</v>
      </c>
      <c r="BP62" s="18">
        <f t="shared" si="26"/>
        <v>3.429073132673377</v>
      </c>
      <c r="BQ62" s="18">
        <f t="shared" si="27"/>
        <v>2.8975179472169543</v>
      </c>
      <c r="BR62" s="18">
        <f t="shared" si="28"/>
        <v>4.3395854604456829</v>
      </c>
      <c r="BS62" s="18">
        <f t="shared" si="29"/>
        <v>3.9339655938285034</v>
      </c>
      <c r="BT62" s="18">
        <f t="shared" si="30"/>
        <v>7.0405927346591568</v>
      </c>
      <c r="BU62" s="18">
        <f t="shared" si="31"/>
        <v>3.0897504805333931</v>
      </c>
      <c r="BV62" s="18">
        <f t="shared" si="32"/>
        <v>3.386671075983827</v>
      </c>
      <c r="BW62" s="18">
        <f t="shared" si="33"/>
        <v>3.4777048434055047</v>
      </c>
      <c r="BX62" s="18">
        <f t="shared" si="34"/>
        <v>3.436800914913718</v>
      </c>
    </row>
    <row r="63" spans="1:76" x14ac:dyDescent="0.25">
      <c r="A63" s="4">
        <v>201501</v>
      </c>
      <c r="B63" s="19">
        <v>98.570612458292899</v>
      </c>
      <c r="C63" s="19">
        <v>99.030705515739285</v>
      </c>
      <c r="D63" s="19">
        <v>99.294870442188582</v>
      </c>
      <c r="E63" s="19">
        <v>98.517923411398257</v>
      </c>
      <c r="F63" s="19">
        <v>98.817779989619098</v>
      </c>
      <c r="G63" s="19">
        <v>99.209538078862494</v>
      </c>
      <c r="H63" s="19">
        <v>99.054572327239597</v>
      </c>
      <c r="I63" s="19">
        <v>98.313281753257058</v>
      </c>
      <c r="J63" s="19">
        <v>98.309206747761692</v>
      </c>
      <c r="K63" s="19">
        <v>98.560335322497224</v>
      </c>
      <c r="L63" s="19">
        <v>98.804823163750726</v>
      </c>
      <c r="M63" s="19">
        <v>98.458054690113926</v>
      </c>
      <c r="N63" s="19">
        <v>98.499644607851536</v>
      </c>
      <c r="O63" s="19">
        <v>97.533204076167863</v>
      </c>
      <c r="P63" s="19">
        <v>98.490062923870099</v>
      </c>
      <c r="Q63" s="19">
        <v>98.089647116838606</v>
      </c>
      <c r="R63" s="19">
        <v>98.809305312022602</v>
      </c>
      <c r="S63" s="19">
        <v>98.507537923374926</v>
      </c>
      <c r="U63" s="9">
        <f t="shared" si="65"/>
        <v>0.99483199555010504</v>
      </c>
      <c r="V63" s="9">
        <f t="shared" si="66"/>
        <v>0.60652728870780326</v>
      </c>
      <c r="W63" s="9">
        <f t="shared" si="67"/>
        <v>1.2803505582945185</v>
      </c>
      <c r="X63" s="9">
        <f t="shared" si="68"/>
        <v>0.46704886528963208</v>
      </c>
      <c r="Y63" s="9">
        <f t="shared" si="69"/>
        <v>0.86913823325398543</v>
      </c>
      <c r="Z63" s="9">
        <f t="shared" si="70"/>
        <v>1.0201575483710368</v>
      </c>
      <c r="AA63" s="9">
        <f t="shared" si="71"/>
        <v>1.2665832096148133</v>
      </c>
      <c r="AB63" s="9">
        <f t="shared" si="72"/>
        <v>1.532294268582457</v>
      </c>
      <c r="AC63" s="9">
        <f t="shared" si="73"/>
        <v>1.3444028873092373</v>
      </c>
      <c r="AD63" s="9">
        <f t="shared" si="74"/>
        <v>0.96399955319299568</v>
      </c>
      <c r="AE63" s="9">
        <f t="shared" si="75"/>
        <v>1.1774457498161084</v>
      </c>
      <c r="AF63" s="9">
        <f t="shared" si="76"/>
        <v>1.7480853121442763</v>
      </c>
      <c r="AG63" s="9">
        <f t="shared" si="77"/>
        <v>1.0403081753084908</v>
      </c>
      <c r="AH63" s="9">
        <f t="shared" si="78"/>
        <v>2.4327267441020428</v>
      </c>
      <c r="AI63" s="9">
        <f t="shared" si="79"/>
        <v>0.96913967850693616</v>
      </c>
      <c r="AJ63" s="9">
        <f t="shared" si="80"/>
        <v>0.81035366149817545</v>
      </c>
      <c r="AK63" s="9">
        <f t="shared" si="81"/>
        <v>1.4507711307578663</v>
      </c>
      <c r="AL63" s="9">
        <f t="shared" si="82"/>
        <v>1.147566188565774</v>
      </c>
      <c r="AM63" s="9"/>
      <c r="AN63" s="9">
        <f t="shared" ref="AN63:BE63" si="110">(B63/B59-1)*100</f>
        <v>3.0268011024137342</v>
      </c>
      <c r="AO63" s="9">
        <f t="shared" si="110"/>
        <v>1.156609060630176</v>
      </c>
      <c r="AP63" s="9">
        <f t="shared" si="110"/>
        <v>2.3517589128830618</v>
      </c>
      <c r="AQ63" s="9">
        <f t="shared" si="110"/>
        <v>4.5719012532146053</v>
      </c>
      <c r="AR63" s="9">
        <f t="shared" si="110"/>
        <v>2.0657121323279126</v>
      </c>
      <c r="AS63" s="9">
        <f t="shared" si="110"/>
        <v>1.836558614974293</v>
      </c>
      <c r="AT63" s="9">
        <f t="shared" si="110"/>
        <v>2.0983712801872834</v>
      </c>
      <c r="AU63" s="9">
        <f t="shared" si="110"/>
        <v>2.0236176548412699</v>
      </c>
      <c r="AV63" s="9">
        <f t="shared" si="110"/>
        <v>3.7665346597406613</v>
      </c>
      <c r="AW63" s="9">
        <f t="shared" si="110"/>
        <v>3.556849840840659</v>
      </c>
      <c r="AX63" s="9">
        <f t="shared" si="110"/>
        <v>2.5154077754883541</v>
      </c>
      <c r="AY63" s="9">
        <f t="shared" si="110"/>
        <v>3.8552766709464947</v>
      </c>
      <c r="AZ63" s="9">
        <f t="shared" si="110"/>
        <v>3.7399341559681387</v>
      </c>
      <c r="BA63" s="9">
        <f t="shared" si="110"/>
        <v>6.0455282817361233</v>
      </c>
      <c r="BB63" s="9">
        <f t="shared" si="110"/>
        <v>2.2066910739912515</v>
      </c>
      <c r="BC63" s="9">
        <f t="shared" si="110"/>
        <v>2.5028544232726713</v>
      </c>
      <c r="BD63" s="9">
        <f t="shared" si="110"/>
        <v>2.9860222466970399</v>
      </c>
      <c r="BE63" s="9">
        <f t="shared" si="110"/>
        <v>3.2499313041287392</v>
      </c>
      <c r="BG63" s="18">
        <f t="shared" si="35"/>
        <v>3.9793279822004202</v>
      </c>
      <c r="BH63" s="18">
        <f t="shared" si="18"/>
        <v>2.426109154831213</v>
      </c>
      <c r="BI63" s="18">
        <f t="shared" si="19"/>
        <v>5.121402233178074</v>
      </c>
      <c r="BJ63" s="18">
        <f t="shared" si="20"/>
        <v>1.8681954611585283</v>
      </c>
      <c r="BK63" s="18">
        <f t="shared" si="21"/>
        <v>3.4765529330159417</v>
      </c>
      <c r="BL63" s="18">
        <f t="shared" si="22"/>
        <v>4.0806301934841471</v>
      </c>
      <c r="BM63" s="18">
        <f t="shared" si="23"/>
        <v>5.0663328384592532</v>
      </c>
      <c r="BN63" s="18">
        <f t="shared" si="24"/>
        <v>6.1291770743298279</v>
      </c>
      <c r="BO63" s="18">
        <f t="shared" si="25"/>
        <v>5.3776115492369492</v>
      </c>
      <c r="BP63" s="18">
        <f t="shared" si="26"/>
        <v>3.8559982127719827</v>
      </c>
      <c r="BQ63" s="18">
        <f t="shared" si="27"/>
        <v>4.7097829992644336</v>
      </c>
      <c r="BR63" s="18">
        <f t="shared" si="28"/>
        <v>6.9923412485771053</v>
      </c>
      <c r="BS63" s="18">
        <f t="shared" si="29"/>
        <v>4.1612327012339634</v>
      </c>
      <c r="BT63" s="18">
        <f t="shared" si="30"/>
        <v>9.7309069764081713</v>
      </c>
      <c r="BU63" s="18">
        <f t="shared" si="31"/>
        <v>3.8765587140277447</v>
      </c>
      <c r="BV63" s="18">
        <f t="shared" si="32"/>
        <v>3.2414146459927018</v>
      </c>
      <c r="BW63" s="18">
        <f t="shared" si="33"/>
        <v>5.8030845230314654</v>
      </c>
      <c r="BX63" s="18">
        <f t="shared" si="34"/>
        <v>4.5902647542630959</v>
      </c>
    </row>
    <row r="64" spans="1:76" x14ac:dyDescent="0.25">
      <c r="A64" s="4">
        <f>A63+1</f>
        <v>201502</v>
      </c>
      <c r="B64" s="19">
        <v>99.648095252244062</v>
      </c>
      <c r="C64" s="19">
        <v>99.573127925481387</v>
      </c>
      <c r="D64" s="19">
        <v>99.817883351117942</v>
      </c>
      <c r="E64" s="19">
        <v>99.345062915040131</v>
      </c>
      <c r="F64" s="19">
        <v>99.76683840340776</v>
      </c>
      <c r="G64" s="19">
        <v>99.673815684032007</v>
      </c>
      <c r="H64" s="19">
        <v>99.581419622480695</v>
      </c>
      <c r="I64" s="19">
        <v>99.545306002445884</v>
      </c>
      <c r="J64" s="19">
        <v>99.347809081682513</v>
      </c>
      <c r="K64" s="19">
        <v>99.788156607472246</v>
      </c>
      <c r="L64" s="19">
        <v>99.877739874330729</v>
      </c>
      <c r="M64" s="19">
        <v>99.633212155779674</v>
      </c>
      <c r="N64" s="19">
        <v>99.508448191391594</v>
      </c>
      <c r="O64" s="19">
        <v>99.560974536207112</v>
      </c>
      <c r="P64" s="19">
        <v>99.544880393441801</v>
      </c>
      <c r="Q64" s="19">
        <v>99.687805052407271</v>
      </c>
      <c r="R64" s="19">
        <v>99.512906519605494</v>
      </c>
      <c r="S64" s="19">
        <v>99.57028136528956</v>
      </c>
      <c r="U64" s="9">
        <f t="shared" ref="U64:U66" si="111">(B64/B63-1)*100</f>
        <v>1.0931075369010834</v>
      </c>
      <c r="V64" s="9">
        <f t="shared" ref="V64:V66" si="112">(C64/C63-1)*100</f>
        <v>0.54773154136107394</v>
      </c>
      <c r="W64" s="9">
        <f t="shared" ref="W64:W66" si="113">(D64/D63-1)*100</f>
        <v>0.52672701681388823</v>
      </c>
      <c r="X64" s="9">
        <f t="shared" ref="X64:X66" si="114">(E64/E63-1)*100</f>
        <v>0.83958276321745018</v>
      </c>
      <c r="Y64" s="9">
        <f t="shared" ref="Y64:Y66" si="115">(F64/F63-1)*100</f>
        <v>0.96041260377268678</v>
      </c>
      <c r="Z64" s="9">
        <f t="shared" ref="Z64:Z66" si="116">(G64/G63-1)*100</f>
        <v>0.46797678344239202</v>
      </c>
      <c r="AA64" s="9">
        <f t="shared" ref="AA64:AA66" si="117">(H64/H63-1)*100</f>
        <v>0.53187579620310732</v>
      </c>
      <c r="AB64" s="9">
        <f t="shared" ref="AB64:AB66" si="118">(I64/I63-1)*100</f>
        <v>1.2531615537775487</v>
      </c>
      <c r="AC64" s="9">
        <f t="shared" ref="AC64:AC66" si="119">(J64/J63-1)*100</f>
        <v>1.0564649723861841</v>
      </c>
      <c r="AD64" s="9">
        <f t="shared" ref="AD64:AD66" si="120">(K64/K63-1)*100</f>
        <v>1.2457559939883511</v>
      </c>
      <c r="AE64" s="9">
        <f t="shared" ref="AE64:AE66" si="121">(L64/L63-1)*100</f>
        <v>1.0858950770063602</v>
      </c>
      <c r="AF64" s="9">
        <f t="shared" ref="AF64:AF66" si="122">(M64/M63-1)*100</f>
        <v>1.193561531724785</v>
      </c>
      <c r="AG64" s="9">
        <f t="shared" ref="AG64:AG66" si="123">(N64/N63-1)*100</f>
        <v>1.0241697699076235</v>
      </c>
      <c r="AH64" s="9">
        <f t="shared" ref="AH64:AH66" si="124">(O64/O63-1)*100</f>
        <v>2.0790565420732765</v>
      </c>
      <c r="AI64" s="9">
        <f t="shared" ref="AI64:AI66" si="125">(P64/P63-1)*100</f>
        <v>1.070988725417954</v>
      </c>
      <c r="AJ64" s="9">
        <f t="shared" ref="AJ64:AJ66" si="126">(Q64/Q63-1)*100</f>
        <v>1.629282990145775</v>
      </c>
      <c r="AK64" s="9">
        <f t="shared" ref="AK64:AK66" si="127">(R64/R63-1)*100</f>
        <v>0.71207990518811215</v>
      </c>
      <c r="AL64" s="9">
        <f t="shared" ref="AL64:AL66" si="128">(S64/S63-1)*100</f>
        <v>1.0788447912902788</v>
      </c>
      <c r="AM64" s="9"/>
      <c r="AN64" s="9">
        <f t="shared" ref="AN64:AN66" si="129">(B64/B60-1)*100</f>
        <v>3.8251105239535788</v>
      </c>
      <c r="AO64" s="9">
        <f t="shared" ref="AO64:AO66" si="130">(C64/C60-1)*100</f>
        <v>1.3752288547778546</v>
      </c>
      <c r="AP64" s="9">
        <f t="shared" ref="AP64:AP66" si="131">(D64/D60-1)*100</f>
        <v>2.6314061662120691</v>
      </c>
      <c r="AQ64" s="9">
        <f t="shared" ref="AQ64:AQ66" si="132">(E64/E60-1)*100</f>
        <v>4.2796772645055325</v>
      </c>
      <c r="AR64" s="9">
        <f t="shared" ref="AR64:AR66" si="133">(F64/F60-1)*100</f>
        <v>3.0795329940662031</v>
      </c>
      <c r="AS64" s="9">
        <f t="shared" ref="AS64:AS66" si="134">(G64/G60-1)*100</f>
        <v>2.2083568075779603</v>
      </c>
      <c r="AT64" s="9">
        <f t="shared" ref="AT64:AT66" si="135">(H64/H60-1)*100</f>
        <v>2.5610282517527505</v>
      </c>
      <c r="AU64" s="9">
        <f t="shared" ref="AU64:AU66" si="136">(I64/I60-1)*100</f>
        <v>4.0015088219165218</v>
      </c>
      <c r="AV64" s="9">
        <f t="shared" ref="AV64:AV66" si="137">(J64/J60-1)*100</f>
        <v>4.219621242168814</v>
      </c>
      <c r="AW64" s="9">
        <f t="shared" ref="AW64:AW66" si="138">(K64/K60-1)*100</f>
        <v>3.8948741521503294</v>
      </c>
      <c r="AX64" s="9">
        <f t="shared" ref="AX64:AX66" si="139">(L64/L60-1)*100</f>
        <v>3.5711632584995545</v>
      </c>
      <c r="AY64" s="9">
        <f t="shared" ref="AY64:AY66" si="140">(M64/M60-1)*100</f>
        <v>4.8375366771818973</v>
      </c>
      <c r="AZ64" s="9">
        <f t="shared" ref="AZ64:AZ66" si="141">(N64/N60-1)*100</f>
        <v>3.9693535276118519</v>
      </c>
      <c r="BA64" s="9">
        <f t="shared" ref="BA64:BA66" si="142">(O64/O60-1)*100</f>
        <v>7.5452888634576443</v>
      </c>
      <c r="BB64" s="9">
        <f t="shared" ref="BB64:BB66" si="143">(P64/P60-1)*100</f>
        <v>3.0686120203262002</v>
      </c>
      <c r="BC64" s="9">
        <f t="shared" ref="BC64:BC66" si="144">(Q64/Q60-1)*100</f>
        <v>3.9106061323054275</v>
      </c>
      <c r="BD64" s="9">
        <f t="shared" ref="BD64:BD66" si="145">(R64/R60-1)*100</f>
        <v>3.3746975967929638</v>
      </c>
      <c r="BE64" s="9">
        <f t="shared" ref="BE64:BE66" si="146">(S64/S60-1)*100</f>
        <v>3.8744508152689594</v>
      </c>
      <c r="BG64" s="18">
        <f t="shared" ref="BG64:BG66" si="147">U64*4</f>
        <v>4.3724301476043337</v>
      </c>
      <c r="BH64" s="18">
        <f t="shared" ref="BH64:BH66" si="148">V64*4</f>
        <v>2.1909261654442957</v>
      </c>
      <c r="BI64" s="18">
        <f t="shared" ref="BI64:BI66" si="149">W64*4</f>
        <v>2.1069080672555529</v>
      </c>
      <c r="BJ64" s="18">
        <f t="shared" ref="BJ64:BJ66" si="150">X64*4</f>
        <v>3.3583310528698007</v>
      </c>
      <c r="BK64" s="18">
        <f t="shared" ref="BK64:BK66" si="151">Y64*4</f>
        <v>3.8416504150907471</v>
      </c>
      <c r="BL64" s="18">
        <f t="shared" ref="BL64:BL66" si="152">Z64*4</f>
        <v>1.8719071337695681</v>
      </c>
      <c r="BM64" s="18">
        <f t="shared" ref="BM64:BM66" si="153">AA64*4</f>
        <v>2.1275031848124293</v>
      </c>
      <c r="BN64" s="18">
        <f t="shared" ref="BN64:BN66" si="154">AB64*4</f>
        <v>5.0126462151101947</v>
      </c>
      <c r="BO64" s="18">
        <f t="shared" ref="BO64:BO66" si="155">AC64*4</f>
        <v>4.2258598895447363</v>
      </c>
      <c r="BP64" s="18">
        <f t="shared" ref="BP64:BP66" si="156">AD64*4</f>
        <v>4.9830239759534045</v>
      </c>
      <c r="BQ64" s="18">
        <f t="shared" ref="BQ64:BQ66" si="157">AE64*4</f>
        <v>4.3435803080254409</v>
      </c>
      <c r="BR64" s="18">
        <f t="shared" ref="BR64:BR66" si="158">AF64*4</f>
        <v>4.7742461268991399</v>
      </c>
      <c r="BS64" s="18">
        <f t="shared" ref="BS64:BS66" si="159">AG64*4</f>
        <v>4.0966790796304942</v>
      </c>
      <c r="BT64" s="18">
        <f t="shared" ref="BT64:BT66" si="160">AH64*4</f>
        <v>8.316226168293106</v>
      </c>
      <c r="BU64" s="18">
        <f t="shared" ref="BU64:BU66" si="161">AI64*4</f>
        <v>4.2839549016718159</v>
      </c>
      <c r="BV64" s="18">
        <f t="shared" ref="BV64:BV66" si="162">AJ64*4</f>
        <v>6.5171319605831002</v>
      </c>
      <c r="BW64" s="18">
        <f t="shared" ref="BW64:BW66" si="163">AK64*4</f>
        <v>2.8483196207524486</v>
      </c>
      <c r="BX64" s="18">
        <f t="shared" ref="BX64:BX66" si="164">AL64*4</f>
        <v>4.3153791651611151</v>
      </c>
    </row>
    <row r="65" spans="1:76" x14ac:dyDescent="0.25">
      <c r="A65" s="4">
        <f t="shared" ref="A65:A66" si="165">A64+1</f>
        <v>201503</v>
      </c>
      <c r="B65" s="19">
        <v>100.51220905289254</v>
      </c>
      <c r="C65" s="19">
        <v>100.2604559639847</v>
      </c>
      <c r="D65" s="19">
        <v>100.27664559354815</v>
      </c>
      <c r="E65" s="19">
        <v>100.32913159601148</v>
      </c>
      <c r="F65" s="19">
        <v>100.41154293197494</v>
      </c>
      <c r="G65" s="19">
        <v>100.12234150470771</v>
      </c>
      <c r="H65" s="19">
        <v>100.30910586609777</v>
      </c>
      <c r="I65" s="19">
        <v>100.6509846208791</v>
      </c>
      <c r="J65" s="19">
        <v>100.45737658497058</v>
      </c>
      <c r="K65" s="19">
        <v>100.55660488073559</v>
      </c>
      <c r="L65" s="19">
        <v>100.38002059905648</v>
      </c>
      <c r="M65" s="19">
        <v>100.44346764733253</v>
      </c>
      <c r="N65" s="19">
        <v>100.41398428709486</v>
      </c>
      <c r="O65" s="19">
        <v>100.76105427582847</v>
      </c>
      <c r="P65" s="19">
        <v>100.51109736721418</v>
      </c>
      <c r="Q65" s="19">
        <v>100.76143474650979</v>
      </c>
      <c r="R65" s="19">
        <v>100.49185897230774</v>
      </c>
      <c r="S65" s="19">
        <v>100.47222867210705</v>
      </c>
      <c r="U65" s="9">
        <f t="shared" si="111"/>
        <v>0.86716539685089966</v>
      </c>
      <c r="V65" s="9">
        <f t="shared" si="112"/>
        <v>0.69027462812827345</v>
      </c>
      <c r="W65" s="9">
        <f t="shared" si="113"/>
        <v>0.4595992491811085</v>
      </c>
      <c r="X65" s="9">
        <f t="shared" si="114"/>
        <v>0.99055620087826757</v>
      </c>
      <c r="Y65" s="9">
        <f t="shared" si="115"/>
        <v>0.64621124502342031</v>
      </c>
      <c r="Z65" s="9">
        <f t="shared" si="116"/>
        <v>0.44999362931739117</v>
      </c>
      <c r="AA65" s="9">
        <f t="shared" si="117"/>
        <v>0.73074499879171029</v>
      </c>
      <c r="AB65" s="9">
        <f t="shared" si="118"/>
        <v>1.1107290366921374</v>
      </c>
      <c r="AC65" s="9">
        <f t="shared" si="119"/>
        <v>1.1168515073903595</v>
      </c>
      <c r="AD65" s="9">
        <f t="shared" si="120"/>
        <v>0.7700796360895934</v>
      </c>
      <c r="AE65" s="9">
        <f t="shared" si="121"/>
        <v>0.50289556547609138</v>
      </c>
      <c r="AF65" s="9">
        <f t="shared" si="122"/>
        <v>0.81323835096873687</v>
      </c>
      <c r="AG65" s="9">
        <f t="shared" si="123"/>
        <v>0.9100092626925349</v>
      </c>
      <c r="AH65" s="9">
        <f t="shared" si="124"/>
        <v>1.205371628001628</v>
      </c>
      <c r="AI65" s="9">
        <f t="shared" si="125"/>
        <v>0.97063452178907106</v>
      </c>
      <c r="AJ65" s="9">
        <f t="shared" si="126"/>
        <v>1.0769920087397855</v>
      </c>
      <c r="AK65" s="9">
        <f t="shared" si="127"/>
        <v>0.98374420659632644</v>
      </c>
      <c r="AL65" s="9">
        <f t="shared" si="128"/>
        <v>0.90583986953753914</v>
      </c>
      <c r="AN65" s="9">
        <f t="shared" si="129"/>
        <v>3.9052484752130079</v>
      </c>
      <c r="AO65" s="9">
        <f t="shared" si="130"/>
        <v>1.9481928633232393</v>
      </c>
      <c r="AP65" s="9">
        <f t="shared" si="131"/>
        <v>2.8491820423851122</v>
      </c>
      <c r="AQ65" s="9">
        <f t="shared" si="132"/>
        <v>3.6918729170164477</v>
      </c>
      <c r="AR65" s="9">
        <f t="shared" si="133"/>
        <v>3.2245134193960245</v>
      </c>
      <c r="AS65" s="9">
        <f t="shared" si="134"/>
        <v>2.5652183087594427</v>
      </c>
      <c r="AT65" s="9">
        <f t="shared" si="135"/>
        <v>2.8216280069962352</v>
      </c>
      <c r="AU65" s="9">
        <f t="shared" si="136"/>
        <v>4.8476622889008114</v>
      </c>
      <c r="AV65" s="9">
        <f t="shared" si="137"/>
        <v>4.4295278143628769</v>
      </c>
      <c r="AW65" s="9">
        <f t="shared" si="138"/>
        <v>3.8920167106886394</v>
      </c>
      <c r="AX65" s="9">
        <f t="shared" si="139"/>
        <v>3.5350618277999457</v>
      </c>
      <c r="AY65" s="9">
        <f t="shared" si="140"/>
        <v>4.9259626591253936</v>
      </c>
      <c r="AZ65" s="9">
        <f t="shared" si="141"/>
        <v>4.0170613595276627</v>
      </c>
      <c r="BA65" s="9">
        <f t="shared" si="142"/>
        <v>7.6853628754517622</v>
      </c>
      <c r="BB65" s="9">
        <f t="shared" si="143"/>
        <v>3.8369730363980281</v>
      </c>
      <c r="BC65" s="9">
        <f t="shared" si="144"/>
        <v>4.4330258801362987</v>
      </c>
      <c r="BD65" s="9">
        <f t="shared" si="145"/>
        <v>4.0753636638895196</v>
      </c>
      <c r="BE65" s="9">
        <f t="shared" si="146"/>
        <v>4.0513043256508174</v>
      </c>
      <c r="BG65" s="18">
        <f t="shared" si="147"/>
        <v>3.4686615874035986</v>
      </c>
      <c r="BH65" s="18">
        <f t="shared" si="148"/>
        <v>2.7610985125130938</v>
      </c>
      <c r="BI65" s="18">
        <f t="shared" si="149"/>
        <v>1.838396996724434</v>
      </c>
      <c r="BJ65" s="18">
        <f t="shared" si="150"/>
        <v>3.9622248035130703</v>
      </c>
      <c r="BK65" s="18">
        <f t="shared" si="151"/>
        <v>2.5848449800936812</v>
      </c>
      <c r="BL65" s="18">
        <f t="shared" si="152"/>
        <v>1.7999745172695647</v>
      </c>
      <c r="BM65" s="18">
        <f t="shared" si="153"/>
        <v>2.9229799951668411</v>
      </c>
      <c r="BN65" s="18">
        <f t="shared" si="154"/>
        <v>4.4429161467685496</v>
      </c>
      <c r="BO65" s="18">
        <f t="shared" si="155"/>
        <v>4.4674060295614382</v>
      </c>
      <c r="BP65" s="18">
        <f t="shared" si="156"/>
        <v>3.0803185443583736</v>
      </c>
      <c r="BQ65" s="18">
        <f t="shared" si="157"/>
        <v>2.0115822619043655</v>
      </c>
      <c r="BR65" s="18">
        <f t="shared" si="158"/>
        <v>3.2529534038749475</v>
      </c>
      <c r="BS65" s="18">
        <f t="shared" si="159"/>
        <v>3.6400370507701396</v>
      </c>
      <c r="BT65" s="18">
        <f t="shared" si="160"/>
        <v>4.821486512006512</v>
      </c>
      <c r="BU65" s="18">
        <f t="shared" si="161"/>
        <v>3.8825380871562842</v>
      </c>
      <c r="BV65" s="18">
        <f t="shared" si="162"/>
        <v>4.307968034959142</v>
      </c>
      <c r="BW65" s="18">
        <f t="shared" si="163"/>
        <v>3.9349768263853058</v>
      </c>
      <c r="BX65" s="18">
        <f t="shared" si="164"/>
        <v>3.6233594781501566</v>
      </c>
    </row>
    <row r="66" spans="1:76" x14ac:dyDescent="0.25">
      <c r="A66" s="4">
        <f t="shared" si="165"/>
        <v>201504</v>
      </c>
      <c r="B66" s="19">
        <v>101.26908855779463</v>
      </c>
      <c r="C66" s="19">
        <v>101.13573369874179</v>
      </c>
      <c r="D66" s="19">
        <v>100.61063645128731</v>
      </c>
      <c r="E66" s="19">
        <v>101.80790933498191</v>
      </c>
      <c r="F66" s="19">
        <v>101.00385747721798</v>
      </c>
      <c r="G66" s="19">
        <v>100.99436627216008</v>
      </c>
      <c r="H66" s="19">
        <v>101.05491653260778</v>
      </c>
      <c r="I66" s="19">
        <v>101.49044829546486</v>
      </c>
      <c r="J66" s="19">
        <v>101.88561131024092</v>
      </c>
      <c r="K66" s="19">
        <v>101.09491079078406</v>
      </c>
      <c r="L66" s="19">
        <v>100.93745957428601</v>
      </c>
      <c r="M66" s="19">
        <v>101.46527890268085</v>
      </c>
      <c r="N66" s="19">
        <v>101.57792665989949</v>
      </c>
      <c r="O66" s="19">
        <v>102.1447936491134</v>
      </c>
      <c r="P66" s="19">
        <v>101.45400132457009</v>
      </c>
      <c r="Q66" s="19">
        <v>101.46112475959318</v>
      </c>
      <c r="R66" s="19">
        <v>101.18602460816381</v>
      </c>
      <c r="S66" s="19">
        <v>101.44996765559391</v>
      </c>
      <c r="U66" s="9">
        <f t="shared" si="111"/>
        <v>0.75302245571360338</v>
      </c>
      <c r="V66" s="9">
        <f t="shared" si="112"/>
        <v>0.87300394391933711</v>
      </c>
      <c r="W66" s="9">
        <f t="shared" si="113"/>
        <v>0.33306943582149806</v>
      </c>
      <c r="X66" s="9">
        <f t="shared" si="114"/>
        <v>1.4739265808907165</v>
      </c>
      <c r="Y66" s="9">
        <f t="shared" si="115"/>
        <v>0.58988690736911931</v>
      </c>
      <c r="Z66" s="9">
        <f t="shared" si="116"/>
        <v>0.87095922283377813</v>
      </c>
      <c r="AA66" s="9">
        <f t="shared" si="117"/>
        <v>0.74351242598611478</v>
      </c>
      <c r="AB66" s="9">
        <f t="shared" si="118"/>
        <v>0.83403423995080939</v>
      </c>
      <c r="AC66" s="9">
        <f t="shared" si="119"/>
        <v>1.4217320557463387</v>
      </c>
      <c r="AD66" s="9">
        <f t="shared" si="120"/>
        <v>0.535326257968749</v>
      </c>
      <c r="AE66" s="9">
        <f t="shared" si="121"/>
        <v>0.55532861211105011</v>
      </c>
      <c r="AF66" s="9">
        <f t="shared" si="122"/>
        <v>1.017299859594667</v>
      </c>
      <c r="AG66" s="9">
        <f t="shared" si="123"/>
        <v>1.1591437000216809</v>
      </c>
      <c r="AH66" s="9">
        <f t="shared" si="124"/>
        <v>1.3732879069496384</v>
      </c>
      <c r="AI66" s="9">
        <f t="shared" si="125"/>
        <v>0.93810930539444115</v>
      </c>
      <c r="AJ66" s="9">
        <f t="shared" si="126"/>
        <v>0.69440259047881536</v>
      </c>
      <c r="AK66" s="9">
        <f t="shared" si="127"/>
        <v>0.69076803131620235</v>
      </c>
      <c r="AL66" s="9">
        <f t="shared" si="128"/>
        <v>0.97314352076107724</v>
      </c>
      <c r="AN66" s="9">
        <f t="shared" si="129"/>
        <v>3.7596737015757942</v>
      </c>
      <c r="AO66" s="9">
        <f t="shared" si="130"/>
        <v>2.7450516406632763</v>
      </c>
      <c r="AP66" s="9">
        <f t="shared" si="131"/>
        <v>2.6224263579884832</v>
      </c>
      <c r="AQ66" s="9">
        <f t="shared" si="132"/>
        <v>3.8221254351694434</v>
      </c>
      <c r="AR66" s="9">
        <f t="shared" si="133"/>
        <v>3.100596502285935</v>
      </c>
      <c r="AS66" s="9">
        <f t="shared" si="134"/>
        <v>2.8375596729567798</v>
      </c>
      <c r="AT66" s="9">
        <f t="shared" si="135"/>
        <v>3.3115975705024558</v>
      </c>
      <c r="AU66" s="9">
        <f t="shared" si="136"/>
        <v>4.8134888594959069</v>
      </c>
      <c r="AV66" s="9">
        <f t="shared" si="137"/>
        <v>5.0312252802297897</v>
      </c>
      <c r="AW66" s="9">
        <f t="shared" si="138"/>
        <v>3.5603875992595846</v>
      </c>
      <c r="AX66" s="9">
        <f t="shared" si="139"/>
        <v>3.361293641263785</v>
      </c>
      <c r="AY66" s="9">
        <f t="shared" si="140"/>
        <v>4.8557975932373987</v>
      </c>
      <c r="AZ66" s="9">
        <f t="shared" si="141"/>
        <v>4.1979903012463904</v>
      </c>
      <c r="BA66" s="9">
        <f t="shared" si="142"/>
        <v>7.2759767844942314</v>
      </c>
      <c r="BB66" s="9">
        <f t="shared" si="143"/>
        <v>4.0076828725557734</v>
      </c>
      <c r="BC66" s="9">
        <f t="shared" si="144"/>
        <v>4.2753457734901579</v>
      </c>
      <c r="BD66" s="9">
        <f t="shared" si="145"/>
        <v>3.8910271834996735</v>
      </c>
      <c r="BE66" s="9">
        <f t="shared" si="146"/>
        <v>4.1688538216637649</v>
      </c>
      <c r="BG66" s="18">
        <f t="shared" si="147"/>
        <v>3.0120898228544135</v>
      </c>
      <c r="BH66" s="18">
        <f t="shared" si="148"/>
        <v>3.4920157756773484</v>
      </c>
      <c r="BI66" s="18">
        <f t="shared" si="149"/>
        <v>1.3322777432859922</v>
      </c>
      <c r="BJ66" s="18">
        <f t="shared" si="150"/>
        <v>5.8957063235628659</v>
      </c>
      <c r="BK66" s="18">
        <f t="shared" si="151"/>
        <v>2.3595476294764772</v>
      </c>
      <c r="BL66" s="18">
        <f t="shared" si="152"/>
        <v>3.4838368913351125</v>
      </c>
      <c r="BM66" s="18">
        <f t="shared" si="153"/>
        <v>2.9740497039444591</v>
      </c>
      <c r="BN66" s="18">
        <f t="shared" si="154"/>
        <v>3.3361369598032375</v>
      </c>
      <c r="BO66" s="18">
        <f t="shared" si="155"/>
        <v>5.6869282229853546</v>
      </c>
      <c r="BP66" s="18">
        <f t="shared" si="156"/>
        <v>2.141305031874996</v>
      </c>
      <c r="BQ66" s="18">
        <f t="shared" si="157"/>
        <v>2.2213144484442005</v>
      </c>
      <c r="BR66" s="18">
        <f t="shared" si="158"/>
        <v>4.0691994383786678</v>
      </c>
      <c r="BS66" s="18">
        <f t="shared" si="159"/>
        <v>4.6365748000867235</v>
      </c>
      <c r="BT66" s="18">
        <f t="shared" si="160"/>
        <v>5.4931516277985537</v>
      </c>
      <c r="BU66" s="18">
        <f t="shared" si="161"/>
        <v>3.7524372215777646</v>
      </c>
      <c r="BV66" s="18">
        <f t="shared" si="162"/>
        <v>2.7776103619152614</v>
      </c>
      <c r="BW66" s="18">
        <f t="shared" si="163"/>
        <v>2.7630721252648094</v>
      </c>
      <c r="BX66" s="18">
        <f t="shared" si="164"/>
        <v>3.892574083044309</v>
      </c>
    </row>
    <row r="67" spans="1:76" x14ac:dyDescent="0.25">
      <c r="A67" s="4">
        <f t="shared" ref="A67:A90" si="166">A63+100</f>
        <v>201601</v>
      </c>
      <c r="B67" s="19">
        <v>101.82176428821191</v>
      </c>
      <c r="C67" s="19">
        <v>102.02414549689259</v>
      </c>
      <c r="D67" s="19">
        <v>101.15185546116641</v>
      </c>
      <c r="E67" s="19">
        <v>103.18663611382095</v>
      </c>
      <c r="F67" s="19">
        <v>101.62669244139852</v>
      </c>
      <c r="G67" s="19">
        <v>101.5667584344563</v>
      </c>
      <c r="H67" s="19">
        <v>102.11187250940623</v>
      </c>
      <c r="I67" s="19">
        <v>102.76561324713323</v>
      </c>
      <c r="J67" s="19">
        <v>102.49060981220657</v>
      </c>
      <c r="K67" s="19">
        <v>101.77156384306267</v>
      </c>
      <c r="L67" s="19">
        <v>100.92288462936578</v>
      </c>
      <c r="M67" s="19">
        <v>101.98874420721847</v>
      </c>
      <c r="N67" s="19">
        <v>102.47567070278397</v>
      </c>
      <c r="O67" s="19">
        <v>102.62689360560115</v>
      </c>
      <c r="P67" s="19">
        <v>101.61452714493866</v>
      </c>
      <c r="Q67" s="19">
        <v>101.86082828390607</v>
      </c>
      <c r="R67" s="19">
        <v>101.59956843655659</v>
      </c>
      <c r="S67" s="19">
        <v>102.14002799138488</v>
      </c>
      <c r="U67" s="9">
        <f t="shared" ref="U67" si="167">(B67/B66-1)*100</f>
        <v>0.54574968362814946</v>
      </c>
      <c r="V67" s="9">
        <f t="shared" ref="V67" si="168">(C67/C66-1)*100</f>
        <v>0.87843511453347123</v>
      </c>
      <c r="W67" s="9">
        <f t="shared" ref="W67" si="169">(D67/D66-1)*100</f>
        <v>0.53793418764540579</v>
      </c>
      <c r="X67" s="9">
        <f t="shared" ref="X67" si="170">(E67/E66-1)*100</f>
        <v>1.35424328801661</v>
      </c>
      <c r="Y67" s="9">
        <f t="shared" ref="Y67" si="171">(F67/F66-1)*100</f>
        <v>0.61664472995106578</v>
      </c>
      <c r="Z67" s="9">
        <f t="shared" ref="Z67" si="172">(G67/G66-1)*100</f>
        <v>0.56675652655093778</v>
      </c>
      <c r="AA67" s="9">
        <f t="shared" ref="AA67" si="173">(H67/H66-1)*100</f>
        <v>1.0459223688116026</v>
      </c>
      <c r="AB67" s="9">
        <f t="shared" ref="AB67" si="174">(I67/I66-1)*100</f>
        <v>1.2564383871436213</v>
      </c>
      <c r="AC67" s="9">
        <f t="shared" ref="AC67" si="175">(J67/J66-1)*100</f>
        <v>0.59380170976590652</v>
      </c>
      <c r="AD67" s="9">
        <f t="shared" ref="AD67" si="176">(K67/K66-1)*100</f>
        <v>0.66932454560342247</v>
      </c>
      <c r="AE67" s="9">
        <f t="shared" ref="AE67" si="177">(L67/L66-1)*100</f>
        <v>-1.4439579697866911E-2</v>
      </c>
      <c r="AF67" s="9">
        <f t="shared" ref="AF67" si="178">(M67/M66-1)*100</f>
        <v>0.51590584503267145</v>
      </c>
      <c r="AG67" s="9">
        <f t="shared" ref="AG67" si="179">(N67/N66-1)*100</f>
        <v>0.88379835305192334</v>
      </c>
      <c r="AH67" s="9">
        <f t="shared" ref="AH67" si="180">(O67/O66-1)*100</f>
        <v>0.47197702326744473</v>
      </c>
      <c r="AI67" s="9">
        <f t="shared" ref="AI67" si="181">(P67/P66-1)*100</f>
        <v>0.15822522352275659</v>
      </c>
      <c r="AJ67" s="9">
        <f t="shared" ref="AJ67" si="182">(Q67/Q66-1)*100</f>
        <v>0.39394746042877848</v>
      </c>
      <c r="AK67" s="9">
        <f t="shared" ref="AK67" si="183">(R67/R66-1)*100</f>
        <v>0.40869658630646732</v>
      </c>
      <c r="AL67" s="9">
        <f t="shared" ref="AL67" si="184">(S67/S66-1)*100</f>
        <v>0.68019768930200897</v>
      </c>
      <c r="AN67" s="9">
        <f t="shared" ref="AN67" si="185">(B67/B63-1)*100</f>
        <v>3.2982972803325517</v>
      </c>
      <c r="AO67" s="9">
        <f t="shared" ref="AO67" si="186">(C67/C63-1)*100</f>
        <v>3.0227392257420105</v>
      </c>
      <c r="AP67" s="9">
        <f t="shared" ref="AP67" si="187">(D67/D63-1)*100</f>
        <v>1.870172155629124</v>
      </c>
      <c r="AQ67" s="9">
        <f t="shared" ref="AQ67" si="188">(E67/E63-1)*100</f>
        <v>4.7389475343758036</v>
      </c>
      <c r="AR67" s="9">
        <f t="shared" ref="AR67" si="189">(F67/F63-1)*100</f>
        <v>2.8425172596211912</v>
      </c>
      <c r="AS67" s="9">
        <f t="shared" ref="AS67" si="190">(G67/G63-1)*100</f>
        <v>2.3760017446306847</v>
      </c>
      <c r="AT67" s="9">
        <f t="shared" ref="AT67" si="191">(H67/H63-1)*100</f>
        <v>3.0864806241012621</v>
      </c>
      <c r="AU67" s="9">
        <f t="shared" ref="AU67" si="192">(I67/I63-1)*100</f>
        <v>4.5287182102724088</v>
      </c>
      <c r="AV67" s="9">
        <f t="shared" ref="AV67" si="193">(J67/J63-1)*100</f>
        <v>4.2533178760900459</v>
      </c>
      <c r="AW67" s="9">
        <f t="shared" ref="AW67" si="194">(K67/K63-1)*100</f>
        <v>3.2581347354978529</v>
      </c>
      <c r="AX67" s="9">
        <f t="shared" ref="AX67" si="195">(L67/L63-1)*100</f>
        <v>2.1436822594224525</v>
      </c>
      <c r="AY67" s="9">
        <f t="shared" ref="AY67" si="196">(M67/M63-1)*100</f>
        <v>3.5859834202666363</v>
      </c>
      <c r="AZ67" s="9">
        <f t="shared" ref="AZ67" si="197">(N67/N63-1)*100</f>
        <v>4.0365892798515768</v>
      </c>
      <c r="BA67" s="9">
        <f t="shared" ref="BA67" si="198">(O67/O63-1)*100</f>
        <v>5.2225184004571545</v>
      </c>
      <c r="BB67" s="9">
        <f t="shared" ref="BB67" si="199">(P67/P63-1)*100</f>
        <v>3.1723649354185923</v>
      </c>
      <c r="BC67" s="9">
        <f t="shared" ref="BC67" si="200">(Q67/Q63-1)*100</f>
        <v>3.8446271119473518</v>
      </c>
      <c r="BD67" s="9">
        <f t="shared" ref="BD67" si="201">(R67/R63-1)*100</f>
        <v>2.8238869970017788</v>
      </c>
      <c r="BE67" s="9">
        <f t="shared" ref="BE67" si="202">(S67/S63-1)*100</f>
        <v>3.6875249799010579</v>
      </c>
      <c r="BG67" s="18">
        <f t="shared" ref="BG67" si="203">U67*4</f>
        <v>2.1829987345125978</v>
      </c>
      <c r="BH67" s="18">
        <f t="shared" ref="BH67" si="204">V67*4</f>
        <v>3.5137404581338849</v>
      </c>
      <c r="BI67" s="18">
        <f t="shared" ref="BI67" si="205">W67*4</f>
        <v>2.1517367505816232</v>
      </c>
      <c r="BJ67" s="18">
        <f t="shared" ref="BJ67" si="206">X67*4</f>
        <v>5.4169731520664399</v>
      </c>
      <c r="BK67" s="18">
        <f t="shared" ref="BK67" si="207">Y67*4</f>
        <v>2.4665789198042631</v>
      </c>
      <c r="BL67" s="18">
        <f t="shared" ref="BL67" si="208">Z67*4</f>
        <v>2.2670261062037511</v>
      </c>
      <c r="BM67" s="18">
        <f t="shared" ref="BM67" si="209">AA67*4</f>
        <v>4.1836894752464104</v>
      </c>
      <c r="BN67" s="18">
        <f t="shared" ref="BN67" si="210">AB67*4</f>
        <v>5.0257535485744853</v>
      </c>
      <c r="BO67" s="18">
        <f t="shared" ref="BO67" si="211">AC67*4</f>
        <v>2.3752068390636261</v>
      </c>
      <c r="BP67" s="18">
        <f t="shared" ref="BP67" si="212">AD67*4</f>
        <v>2.6772981824136899</v>
      </c>
      <c r="BQ67" s="18">
        <f t="shared" ref="BQ67" si="213">AE67*4</f>
        <v>-5.7758318791467644E-2</v>
      </c>
      <c r="BR67" s="18">
        <f t="shared" ref="BR67" si="214">AF67*4</f>
        <v>2.0636233801306858</v>
      </c>
      <c r="BS67" s="18">
        <f t="shared" ref="BS67" si="215">AG67*4</f>
        <v>3.5351934122076933</v>
      </c>
      <c r="BT67" s="18">
        <f t="shared" ref="BT67" si="216">AH67*4</f>
        <v>1.8879080930697789</v>
      </c>
      <c r="BU67" s="18">
        <f t="shared" ref="BU67" si="217">AI67*4</f>
        <v>0.63290089409102634</v>
      </c>
      <c r="BV67" s="18">
        <f t="shared" ref="BV67" si="218">AJ67*4</f>
        <v>1.5757898417151139</v>
      </c>
      <c r="BW67" s="18">
        <f t="shared" ref="BW67" si="219">AK67*4</f>
        <v>1.6347863452258693</v>
      </c>
      <c r="BX67" s="18">
        <f t="shared" ref="BX67" si="220">AL67*4</f>
        <v>2.7207907572080359</v>
      </c>
    </row>
    <row r="68" spans="1:76" x14ac:dyDescent="0.25">
      <c r="A68" s="4">
        <f t="shared" si="166"/>
        <v>201602</v>
      </c>
      <c r="B68" s="19">
        <v>102.09732891092109</v>
      </c>
      <c r="C68" s="19">
        <v>102.66579382152396</v>
      </c>
      <c r="D68" s="19">
        <v>101.0195692447983</v>
      </c>
      <c r="E68" s="19">
        <v>103.91030218158438</v>
      </c>
      <c r="F68" s="19">
        <v>102.06815973179881</v>
      </c>
      <c r="G68" s="19">
        <v>101.98960009423452</v>
      </c>
      <c r="H68" s="19">
        <v>102.22837763380147</v>
      </c>
      <c r="I68" s="19">
        <v>103.21538994972461</v>
      </c>
      <c r="J68" s="19">
        <v>102.95533190929147</v>
      </c>
      <c r="K68" s="19">
        <v>102.12077816313128</v>
      </c>
      <c r="L68" s="19">
        <v>100.9499350120518</v>
      </c>
      <c r="M68" s="19">
        <v>102.01148253733987</v>
      </c>
      <c r="N68" s="19">
        <v>103.16096907780499</v>
      </c>
      <c r="O68" s="19">
        <v>103.1874200582626</v>
      </c>
      <c r="P68" s="19">
        <v>102.37828449301831</v>
      </c>
      <c r="Q68" s="19">
        <v>102.32585097510361</v>
      </c>
      <c r="R68" s="19">
        <v>101.85149895859759</v>
      </c>
      <c r="S68" s="19">
        <v>102.56381769091065</v>
      </c>
      <c r="U68" s="9">
        <f t="shared" ref="U68" si="221">(B68/B67-1)*100</f>
        <v>0.27063430361429219</v>
      </c>
      <c r="V68" s="9">
        <f t="shared" ref="V68" si="222">(C68/C67-1)*100</f>
        <v>0.62891810708762819</v>
      </c>
      <c r="W68" s="9">
        <f t="shared" ref="W68" si="223">(D68/D67-1)*100</f>
        <v>-0.13077982184803716</v>
      </c>
      <c r="X68" s="9">
        <f t="shared" ref="X68" si="224">(E68/E67-1)*100</f>
        <v>0.7013176269891952</v>
      </c>
      <c r="Y68" s="9">
        <f t="shared" ref="Y68" si="225">(F68/F67-1)*100</f>
        <v>0.43440092341375802</v>
      </c>
      <c r="Z68" s="9">
        <f t="shared" ref="Z68" si="226">(G68/G67-1)*100</f>
        <v>0.41631894755318477</v>
      </c>
      <c r="AA68" s="9">
        <f t="shared" ref="AA68" si="227">(H68/H67-1)*100</f>
        <v>0.11409557138863935</v>
      </c>
      <c r="AB68" s="9">
        <f t="shared" ref="AB68" si="228">(I68/I67-1)*100</f>
        <v>0.43767237734448905</v>
      </c>
      <c r="AC68" s="9">
        <f t="shared" ref="AC68" si="229">(J68/J67-1)*100</f>
        <v>0.45342895113651416</v>
      </c>
      <c r="AD68" s="9">
        <f t="shared" ref="AD68" si="230">(K68/K67-1)*100</f>
        <v>0.34313545639046428</v>
      </c>
      <c r="AE68" s="9">
        <f t="shared" ref="AE68" si="231">(L68/L67-1)*100</f>
        <v>2.6803021718380116E-2</v>
      </c>
      <c r="AF68" s="9">
        <f t="shared" ref="AF68" si="232">(M68/M67-1)*100</f>
        <v>2.2294940778166961E-2</v>
      </c>
      <c r="AG68" s="9">
        <f t="shared" ref="AG68" si="233">(N68/N67-1)*100</f>
        <v>0.6687425125605051</v>
      </c>
      <c r="AH68" s="9">
        <f t="shared" ref="AH68" si="234">(O68/O67-1)*100</f>
        <v>0.54617891370225546</v>
      </c>
      <c r="AI68" s="9">
        <f t="shared" ref="AI68" si="235">(P68/P67-1)*100</f>
        <v>0.75162220357554155</v>
      </c>
      <c r="AJ68" s="9">
        <f t="shared" ref="AJ68" si="236">(Q68/Q67-1)*100</f>
        <v>0.45652749838380746</v>
      </c>
      <c r="AK68" s="9">
        <f t="shared" ref="AK68" si="237">(R68/R67-1)*100</f>
        <v>0.24796416551544631</v>
      </c>
      <c r="AL68" s="9">
        <f t="shared" ref="AL68" si="238">(S68/S67-1)*100</f>
        <v>0.41491049871409391</v>
      </c>
      <c r="AN68" s="9">
        <f t="shared" ref="AN68" si="239">(B68/B64-1)*100</f>
        <v>2.4578830658801509</v>
      </c>
      <c r="AO68" s="9">
        <f t="shared" ref="AO68" si="240">(C68/C64-1)*100</f>
        <v>3.1059242191900038</v>
      </c>
      <c r="AP68" s="9">
        <f t="shared" ref="AP68" si="241">(D68/D64-1)*100</f>
        <v>1.20387835660003</v>
      </c>
      <c r="AQ68" s="9">
        <f t="shared" ref="AQ68" si="242">(E68/E64-1)*100</f>
        <v>4.5953358250409027</v>
      </c>
      <c r="AR68" s="9">
        <f t="shared" ref="AR68" si="243">(F68/F64-1)*100</f>
        <v>2.3066996661612604</v>
      </c>
      <c r="AS68" s="9">
        <f t="shared" ref="AS68" si="244">(G68/G64-1)*100</f>
        <v>2.3233628554399921</v>
      </c>
      <c r="AT68" s="9">
        <f t="shared" ref="AT68" si="245">(H68/H64-1)*100</f>
        <v>2.6580842303268515</v>
      </c>
      <c r="AU68" s="9">
        <f t="shared" ref="AU68" si="246">(I68/I64-1)*100</f>
        <v>3.6868478230289936</v>
      </c>
      <c r="AV68" s="9">
        <f t="shared" ref="AV68" si="247">(J68/J64-1)*100</f>
        <v>3.6312052182679855</v>
      </c>
      <c r="AW68" s="9">
        <f t="shared" ref="AW68" si="248">(K68/K64-1)*100</f>
        <v>2.3375735507718209</v>
      </c>
      <c r="AX68" s="9">
        <f t="shared" ref="AX68" si="249">(L68/L64-1)*100</f>
        <v>1.0735076094734897</v>
      </c>
      <c r="AY68" s="9">
        <f t="shared" ref="AY68" si="250">(M68/M64-1)*100</f>
        <v>2.3870257016723517</v>
      </c>
      <c r="AZ68" s="9">
        <f t="shared" ref="AZ68" si="251">(N68/N64-1)*100</f>
        <v>3.6705636082157156</v>
      </c>
      <c r="BA68" s="9">
        <f t="shared" ref="BA68" si="252">(O68/O64-1)*100</f>
        <v>3.6424367468768315</v>
      </c>
      <c r="BB68" s="9">
        <f t="shared" ref="BB68" si="253">(P68/P64-1)*100</f>
        <v>2.8463584348866089</v>
      </c>
      <c r="BC68" s="9">
        <f t="shared" ref="BC68" si="254">(Q68/Q64-1)*100</f>
        <v>2.6463075612001674</v>
      </c>
      <c r="BD68" s="9">
        <f t="shared" ref="BD68" si="255">(R68/R64-1)*100</f>
        <v>2.3500393273422793</v>
      </c>
      <c r="BE68" s="9">
        <f t="shared" ref="BE68" si="256">(S68/S64-1)*100</f>
        <v>3.0064556256889752</v>
      </c>
      <c r="BG68" s="18">
        <f t="shared" ref="BG68" si="257">U68*4</f>
        <v>1.0825372144571688</v>
      </c>
      <c r="BH68" s="18">
        <f t="shared" ref="BH68" si="258">V68*4</f>
        <v>2.5156724283505127</v>
      </c>
      <c r="BI68" s="18">
        <f t="shared" ref="BI68" si="259">W68*4</f>
        <v>-0.52311928739214864</v>
      </c>
      <c r="BJ68" s="18">
        <f t="shared" ref="BJ68" si="260">X68*4</f>
        <v>2.8052705079567808</v>
      </c>
      <c r="BK68" s="18">
        <f t="shared" ref="BK68" si="261">Y68*4</f>
        <v>1.7376036936550321</v>
      </c>
      <c r="BL68" s="18">
        <f t="shared" ref="BL68" si="262">Z68*4</f>
        <v>1.6652757902127391</v>
      </c>
      <c r="BM68" s="18">
        <f t="shared" ref="BM68" si="263">AA68*4</f>
        <v>0.4563822855545574</v>
      </c>
      <c r="BN68" s="18">
        <f t="shared" ref="BN68" si="264">AB68*4</f>
        <v>1.7506895093779562</v>
      </c>
      <c r="BO68" s="18">
        <f t="shared" ref="BO68" si="265">AC68*4</f>
        <v>1.8137158045460566</v>
      </c>
      <c r="BP68" s="18">
        <f t="shared" ref="BP68" si="266">AD68*4</f>
        <v>1.3725418255618571</v>
      </c>
      <c r="BQ68" s="18">
        <f t="shared" ref="BQ68" si="267">AE68*4</f>
        <v>0.10721208687352046</v>
      </c>
      <c r="BR68" s="18">
        <f t="shared" ref="BR68" si="268">AF68*4</f>
        <v>8.9179763112667843E-2</v>
      </c>
      <c r="BS68" s="18">
        <f t="shared" ref="BS68" si="269">AG68*4</f>
        <v>2.6749700502420204</v>
      </c>
      <c r="BT68" s="18">
        <f t="shared" ref="BT68" si="270">AH68*4</f>
        <v>2.1847156548090219</v>
      </c>
      <c r="BU68" s="18">
        <f t="shared" ref="BU68" si="271">AI68*4</f>
        <v>3.0064888143021662</v>
      </c>
      <c r="BV68" s="18">
        <f t="shared" ref="BV68" si="272">AJ68*4</f>
        <v>1.8261099935352298</v>
      </c>
      <c r="BW68" s="18">
        <f t="shared" ref="BW68" si="273">AK68*4</f>
        <v>0.99185666206178524</v>
      </c>
      <c r="BX68" s="18">
        <f t="shared" ref="BX68" si="274">AL68*4</f>
        <v>1.6596419948563756</v>
      </c>
    </row>
    <row r="69" spans="1:76" x14ac:dyDescent="0.25">
      <c r="A69" s="4">
        <f t="shared" si="166"/>
        <v>201603</v>
      </c>
      <c r="B69" s="19">
        <v>102.98242580277844</v>
      </c>
      <c r="C69" s="19">
        <v>103.29377370098182</v>
      </c>
      <c r="D69" s="19">
        <v>102.02369833098101</v>
      </c>
      <c r="E69" s="19">
        <v>105.2523346652473</v>
      </c>
      <c r="F69" s="19">
        <v>103.403654029579</v>
      </c>
      <c r="G69" s="19">
        <v>103.30145695116703</v>
      </c>
      <c r="H69" s="19">
        <v>102.85742517490863</v>
      </c>
      <c r="I69" s="19">
        <v>103.96708675448365</v>
      </c>
      <c r="J69" s="19">
        <v>103.76800143056711</v>
      </c>
      <c r="K69" s="19">
        <v>102.74960090757268</v>
      </c>
      <c r="L69" s="19">
        <v>101.77332129172663</v>
      </c>
      <c r="M69" s="19">
        <v>103.33156760127993</v>
      </c>
      <c r="N69" s="19">
        <v>104.02969480637479</v>
      </c>
      <c r="O69" s="19">
        <v>104.16489440950274</v>
      </c>
      <c r="P69" s="19">
        <v>103.18611218175155</v>
      </c>
      <c r="Q69" s="19">
        <v>103.29854713839623</v>
      </c>
      <c r="R69" s="19">
        <v>102.37563477610006</v>
      </c>
      <c r="S69" s="19">
        <v>103.44222636782648</v>
      </c>
      <c r="U69" s="9">
        <f t="shared" ref="U69" si="275">(B69/B68-1)*100</f>
        <v>0.86691483636127664</v>
      </c>
      <c r="V69" s="9">
        <f t="shared" ref="V69" si="276">(C69/C68-1)*100</f>
        <v>0.61167391404925997</v>
      </c>
      <c r="W69" s="9">
        <f t="shared" ref="W69" si="277">(D69/D68-1)*100</f>
        <v>0.99399462271454464</v>
      </c>
      <c r="X69" s="9">
        <f t="shared" ref="X69" si="278">(E69/E68-1)*100</f>
        <v>1.291529767007793</v>
      </c>
      <c r="Y69" s="9">
        <f t="shared" ref="Y69" si="279">(F69/F68-1)*100</f>
        <v>1.3084337968759518</v>
      </c>
      <c r="Z69" s="9">
        <f t="shared" ref="Z69" si="280">(G69/G68-1)*100</f>
        <v>1.286265320895863</v>
      </c>
      <c r="AA69" s="9">
        <f t="shared" ref="AA69" si="281">(H69/H68-1)*100</f>
        <v>0.61533554152692904</v>
      </c>
      <c r="AB69" s="9">
        <f t="shared" ref="AB69" si="282">(I69/I68-1)*100</f>
        <v>0.72827977022145163</v>
      </c>
      <c r="AC69" s="9">
        <f t="shared" ref="AC69" si="283">(J69/J68-1)*100</f>
        <v>0.78934184971755084</v>
      </c>
      <c r="AD69" s="9">
        <f t="shared" ref="AD69" si="284">(K69/K68-1)*100</f>
        <v>0.61576376106036168</v>
      </c>
      <c r="AE69" s="9">
        <f t="shared" ref="AE69" si="285">(L69/L68-1)*100</f>
        <v>0.81563824640058513</v>
      </c>
      <c r="AF69" s="9">
        <f t="shared" ref="AF69" si="286">(M69/M68-1)*100</f>
        <v>1.2940553662249332</v>
      </c>
      <c r="AG69" s="9">
        <f t="shared" ref="AG69" si="287">(N69/N68-1)*100</f>
        <v>0.84210698710536214</v>
      </c>
      <c r="AH69" s="9">
        <f t="shared" ref="AH69" si="288">(O69/O68-1)*100</f>
        <v>0.94728054125998717</v>
      </c>
      <c r="AI69" s="9">
        <f t="shared" ref="AI69" si="289">(P69/P68-1)*100</f>
        <v>0.78906156001112837</v>
      </c>
      <c r="AJ69" s="9">
        <f t="shared" ref="AJ69" si="290">(Q69/Q68-1)*100</f>
        <v>0.95058692795946254</v>
      </c>
      <c r="AK69" s="9">
        <f t="shared" ref="AK69" si="291">(R69/R68-1)*100</f>
        <v>0.51460785836399126</v>
      </c>
      <c r="AL69" s="9">
        <f t="shared" ref="AL69" si="292">(S69/S68-1)*100</f>
        <v>0.85645083879679618</v>
      </c>
      <c r="AN69" s="9">
        <f t="shared" ref="AN69" si="293">(B69/B65-1)*100</f>
        <v>2.4576285539461118</v>
      </c>
      <c r="AO69" s="9">
        <f t="shared" ref="AO69" si="294">(C69/C65-1)*100</f>
        <v>3.0254378038004681</v>
      </c>
      <c r="AP69" s="9">
        <f t="shared" ref="AP69" si="295">(D69/D65-1)*100</f>
        <v>1.7422329268114822</v>
      </c>
      <c r="AQ69" s="9">
        <f t="shared" ref="AQ69" si="296">(E69/E65-1)*100</f>
        <v>4.9070524093238976</v>
      </c>
      <c r="AR69" s="9">
        <f t="shared" ref="AR69" si="297">(F69/F65-1)*100</f>
        <v>2.9798477448266247</v>
      </c>
      <c r="AS69" s="9">
        <f t="shared" ref="AS69" si="298">(G69/G65-1)*100</f>
        <v>3.1752308212946057</v>
      </c>
      <c r="AT69" s="9">
        <f t="shared" ref="AT69" si="299">(H69/H65-1)*100</f>
        <v>2.5404665775932589</v>
      </c>
      <c r="AU69" s="9">
        <f t="shared" ref="AU69" si="300">(I69/I65-1)*100</f>
        <v>3.2946544398897437</v>
      </c>
      <c r="AV69" s="9">
        <f t="shared" ref="AV69" si="301">(J69/J65-1)*100</f>
        <v>3.295551763484772</v>
      </c>
      <c r="AW69" s="9">
        <f t="shared" ref="AW69" si="302">(K69/K65-1)*100</f>
        <v>2.1808572688368777</v>
      </c>
      <c r="AX69" s="9">
        <f t="shared" ref="AX69" si="303">(L69/L65-1)*100</f>
        <v>1.3880259082983848</v>
      </c>
      <c r="AY69" s="9">
        <f t="shared" ref="AY69" si="304">(M69/M65-1)*100</f>
        <v>2.8753487126587762</v>
      </c>
      <c r="AZ69" s="9">
        <f t="shared" ref="AZ69" si="305">(N69/N65-1)*100</f>
        <v>3.6008037575147034</v>
      </c>
      <c r="BA69" s="9">
        <f t="shared" ref="BA69" si="306">(O69/O65-1)*100</f>
        <v>3.3781307253459403</v>
      </c>
      <c r="BB69" s="9">
        <f t="shared" ref="BB69" si="307">(P69/P65-1)*100</f>
        <v>2.6614124058006228</v>
      </c>
      <c r="BC69" s="9">
        <f t="shared" ref="BC69" si="308">(Q69/Q65-1)*100</f>
        <v>2.5179399224208865</v>
      </c>
      <c r="BD69" s="9">
        <f t="shared" ref="BD69" si="309">(R69/R65-1)*100</f>
        <v>1.87455563371699</v>
      </c>
      <c r="BE69" s="9">
        <f t="shared" ref="BE69" si="310">(S69/S65-1)*100</f>
        <v>2.9560384346724033</v>
      </c>
      <c r="BG69" s="18">
        <f t="shared" ref="BG69" si="311">U69*4</f>
        <v>3.4676593454451066</v>
      </c>
      <c r="BH69" s="18">
        <f t="shared" ref="BH69" si="312">V69*4</f>
        <v>2.4466956561970399</v>
      </c>
      <c r="BI69" s="18">
        <f t="shared" ref="BI69" si="313">W69*4</f>
        <v>3.9759784908581786</v>
      </c>
      <c r="BJ69" s="18">
        <f t="shared" ref="BJ69" si="314">X69*4</f>
        <v>5.1661190680311719</v>
      </c>
      <c r="BK69" s="18">
        <f t="shared" ref="BK69" si="315">Y69*4</f>
        <v>5.2337351875038074</v>
      </c>
      <c r="BL69" s="18">
        <f t="shared" ref="BL69" si="316">Z69*4</f>
        <v>5.1450612835834519</v>
      </c>
      <c r="BM69" s="18">
        <f t="shared" ref="BM69" si="317">AA69*4</f>
        <v>2.4613421661077162</v>
      </c>
      <c r="BN69" s="18">
        <f t="shared" ref="BN69" si="318">AB69*4</f>
        <v>2.9131190808858065</v>
      </c>
      <c r="BO69" s="18">
        <f t="shared" ref="BO69" si="319">AC69*4</f>
        <v>3.1573673988702033</v>
      </c>
      <c r="BP69" s="18">
        <f t="shared" ref="BP69" si="320">AD69*4</f>
        <v>2.4630550442414467</v>
      </c>
      <c r="BQ69" s="18">
        <f t="shared" ref="BQ69" si="321">AE69*4</f>
        <v>3.2625529856023405</v>
      </c>
      <c r="BR69" s="18">
        <f t="shared" ref="BR69" si="322">AF69*4</f>
        <v>5.1762214648997329</v>
      </c>
      <c r="BS69" s="18">
        <f t="shared" ref="BS69" si="323">AG69*4</f>
        <v>3.3684279484214485</v>
      </c>
      <c r="BT69" s="18">
        <f t="shared" ref="BT69" si="324">AH69*4</f>
        <v>3.7891221650399487</v>
      </c>
      <c r="BU69" s="18">
        <f t="shared" ref="BU69" si="325">AI69*4</f>
        <v>3.1562462400445135</v>
      </c>
      <c r="BV69" s="18">
        <f t="shared" ref="BV69" si="326">AJ69*4</f>
        <v>3.8023477118378501</v>
      </c>
      <c r="BW69" s="18">
        <f t="shared" ref="BW69" si="327">AK69*4</f>
        <v>2.058431433455965</v>
      </c>
      <c r="BX69" s="18">
        <f t="shared" ref="BX69" si="328">AL69*4</f>
        <v>3.4258033551871847</v>
      </c>
    </row>
    <row r="70" spans="1:76" x14ac:dyDescent="0.25">
      <c r="A70" s="4">
        <f t="shared" si="166"/>
        <v>201604</v>
      </c>
      <c r="B70" s="19">
        <v>103.38132672369512</v>
      </c>
      <c r="C70" s="19">
        <v>103.65720239511151</v>
      </c>
      <c r="D70" s="19">
        <v>102.64004181661799</v>
      </c>
      <c r="E70" s="19">
        <v>105.44079763561432</v>
      </c>
      <c r="F70" s="19">
        <v>104.22216723139208</v>
      </c>
      <c r="G70" s="19">
        <v>103.89307497947937</v>
      </c>
      <c r="H70" s="19">
        <v>102.88978128797046</v>
      </c>
      <c r="I70" s="19">
        <v>103.84260217703941</v>
      </c>
      <c r="J70" s="19">
        <v>104.47656003745979</v>
      </c>
      <c r="K70" s="19">
        <v>103.70403436785526</v>
      </c>
      <c r="L70" s="19">
        <v>102.58906472990756</v>
      </c>
      <c r="M70" s="19">
        <v>103.88452649762998</v>
      </c>
      <c r="N70" s="19">
        <v>104.667648514058</v>
      </c>
      <c r="O70" s="19">
        <v>104.86498410072129</v>
      </c>
      <c r="P70" s="19">
        <v>103.73285758553327</v>
      </c>
      <c r="Q70" s="19">
        <v>103.83484271065522</v>
      </c>
      <c r="R70" s="19">
        <v>102.18199510112814</v>
      </c>
      <c r="S70" s="19">
        <v>104.00502676105062</v>
      </c>
      <c r="U70" s="9">
        <f t="shared" ref="U70" si="329">(B70/B69-1)*100</f>
        <v>0.38734853816768666</v>
      </c>
      <c r="V70" s="9">
        <f t="shared" ref="V70" si="330">(C70/C69-1)*100</f>
        <v>0.35183988454305926</v>
      </c>
      <c r="W70" s="9">
        <f t="shared" ref="W70" si="331">(D70/D69-1)*100</f>
        <v>0.60411796055213074</v>
      </c>
      <c r="X70" s="9">
        <f t="shared" ref="X70" si="332">(E70/E69-1)*100</f>
        <v>0.17905823273793864</v>
      </c>
      <c r="Y70" s="9">
        <f t="shared" ref="Y70" si="333">(F70/F69-1)*100</f>
        <v>0.7915708680652056</v>
      </c>
      <c r="Z70" s="9">
        <f t="shared" ref="Z70" si="334">(G70/G69-1)*100</f>
        <v>0.57271024608298582</v>
      </c>
      <c r="AA70" s="9">
        <f t="shared" ref="AA70" si="335">(H70/H69-1)*100</f>
        <v>3.1457245800980971E-2</v>
      </c>
      <c r="AB70" s="9">
        <f t="shared" ref="AB70" si="336">(I70/I69-1)*100</f>
        <v>-0.11973460191128105</v>
      </c>
      <c r="AC70" s="9">
        <f t="shared" ref="AC70" si="337">(J70/J69-1)*100</f>
        <v>0.68282957860259508</v>
      </c>
      <c r="AD70" s="9">
        <f t="shared" ref="AD70" si="338">(K70/K69-1)*100</f>
        <v>0.92889262036270903</v>
      </c>
      <c r="AE70" s="9">
        <f t="shared" ref="AE70" si="339">(L70/L69-1)*100</f>
        <v>0.80152974063081306</v>
      </c>
      <c r="AF70" s="9">
        <f t="shared" ref="AF70" si="340">(M70/M69-1)*100</f>
        <v>0.53513065676475957</v>
      </c>
      <c r="AG70" s="9">
        <f t="shared" ref="AG70" si="341">(N70/N69-1)*100</f>
        <v>0.61324192949965273</v>
      </c>
      <c r="AH70" s="9">
        <f t="shared" ref="AH70" si="342">(O70/O69-1)*100</f>
        <v>0.67209753841470654</v>
      </c>
      <c r="AI70" s="9">
        <f t="shared" ref="AI70" si="343">(P70/P69-1)*100</f>
        <v>0.52986336263807221</v>
      </c>
      <c r="AJ70" s="9">
        <f t="shared" ref="AJ70" si="344">(Q70/Q69-1)*100</f>
        <v>0.51917048895226969</v>
      </c>
      <c r="AK70" s="9">
        <f t="shared" ref="AK70" si="345">(R70/R69-1)*100</f>
        <v>-0.1891462508588293</v>
      </c>
      <c r="AL70" s="9">
        <f t="shared" ref="AL70" si="346">(S70/S69-1)*100</f>
        <v>0.54407219661234407</v>
      </c>
      <c r="AN70" s="9">
        <f t="shared" ref="AN70" si="347">(B70/B66-1)*100</f>
        <v>2.0857679238369231</v>
      </c>
      <c r="AO70" s="9">
        <f t="shared" ref="AO70" si="348">(C70/C66-1)*100</f>
        <v>2.493153116267055</v>
      </c>
      <c r="AP70" s="9">
        <f t="shared" ref="AP70" si="349">(D70/D66-1)*100</f>
        <v>2.017088288983504</v>
      </c>
      <c r="AQ70" s="9">
        <f t="shared" ref="AQ70" si="350">(E70/E66-1)*100</f>
        <v>3.5683753102904614</v>
      </c>
      <c r="AR70" s="9">
        <f t="shared" ref="AR70" si="351">(F70/F66-1)*100</f>
        <v>3.1863236064028744</v>
      </c>
      <c r="AS70" s="9">
        <f t="shared" ref="AS70" si="352">(G70/G66-1)*100</f>
        <v>2.8701687176370116</v>
      </c>
      <c r="AT70" s="9">
        <f t="shared" ref="AT70" si="353">(H70/H66-1)*100</f>
        <v>1.8157105248517214</v>
      </c>
      <c r="AU70" s="9">
        <f t="shared" ref="AU70" si="354">(I70/I66-1)*100</f>
        <v>2.3176110866382382</v>
      </c>
      <c r="AV70" s="9">
        <f t="shared" ref="AV70" si="355">(J70/J66-1)*100</f>
        <v>2.5429976754317574</v>
      </c>
      <c r="AW70" s="9">
        <f t="shared" ref="AW70" si="356">(K70/K66-1)*100</f>
        <v>2.5808654032751344</v>
      </c>
      <c r="AX70" s="9">
        <f t="shared" ref="AX70" si="357">(L70/L66-1)*100</f>
        <v>1.6362658249844619</v>
      </c>
      <c r="AY70" s="9">
        <f t="shared" ref="AY70" si="358">(M70/M66-1)*100</f>
        <v>2.3843107919404805</v>
      </c>
      <c r="AZ70" s="9">
        <f t="shared" ref="AZ70" si="359">(N70/N66-1)*100</f>
        <v>3.0417256541408255</v>
      </c>
      <c r="BA70" s="9">
        <f t="shared" ref="BA70" si="360">(O70/O66-1)*100</f>
        <v>2.6630730303810246</v>
      </c>
      <c r="BB70" s="9">
        <f t="shared" ref="BB70" si="361">(P70/P66-1)*100</f>
        <v>2.2461965336120215</v>
      </c>
      <c r="BC70" s="9">
        <f t="shared" ref="BC70" si="362">(Q70/Q66-1)*100</f>
        <v>2.3395344341849533</v>
      </c>
      <c r="BD70" s="9">
        <f t="shared" ref="BD70" si="363">(R70/R66-1)*100</f>
        <v>0.98429649432434374</v>
      </c>
      <c r="BE70" s="9">
        <f t="shared" ref="BE70" si="364">(S70/S66-1)*100</f>
        <v>2.5185410744838377</v>
      </c>
      <c r="BG70" s="18">
        <f t="shared" ref="BG70" si="365">U70*4</f>
        <v>1.5493941526707466</v>
      </c>
      <c r="BH70" s="18">
        <f t="shared" ref="BH70" si="366">V70*4</f>
        <v>1.407359538172237</v>
      </c>
      <c r="BI70" s="18">
        <f t="shared" ref="BI70" si="367">W70*4</f>
        <v>2.416471842208523</v>
      </c>
      <c r="BJ70" s="18">
        <f t="shared" ref="BJ70" si="368">X70*4</f>
        <v>0.71623293095175455</v>
      </c>
      <c r="BK70" s="18">
        <f t="shared" ref="BK70" si="369">Y70*4</f>
        <v>3.1662834722608224</v>
      </c>
      <c r="BL70" s="18">
        <f t="shared" ref="BL70" si="370">Z70*4</f>
        <v>2.2908409843319433</v>
      </c>
      <c r="BM70" s="18">
        <f t="shared" ref="BM70" si="371">AA70*4</f>
        <v>0.12582898320392388</v>
      </c>
      <c r="BN70" s="18">
        <f t="shared" ref="BN70" si="372">AB70*4</f>
        <v>-0.47893840764512419</v>
      </c>
      <c r="BO70" s="18">
        <f t="shared" ref="BO70" si="373">AC70*4</f>
        <v>2.7313183144103803</v>
      </c>
      <c r="BP70" s="18">
        <f t="shared" ref="BP70" si="374">AD70*4</f>
        <v>3.7155704814508361</v>
      </c>
      <c r="BQ70" s="18">
        <f t="shared" ref="BQ70" si="375">AE70*4</f>
        <v>3.2061189625232522</v>
      </c>
      <c r="BR70" s="18">
        <f t="shared" ref="BR70" si="376">AF70*4</f>
        <v>2.1405226270590383</v>
      </c>
      <c r="BS70" s="18">
        <f t="shared" ref="BS70" si="377">AG70*4</f>
        <v>2.4529677179986109</v>
      </c>
      <c r="BT70" s="18">
        <f t="shared" ref="BT70" si="378">AH70*4</f>
        <v>2.6883901536588262</v>
      </c>
      <c r="BU70" s="18">
        <f t="shared" ref="BU70" si="379">AI70*4</f>
        <v>2.1194534505522888</v>
      </c>
      <c r="BV70" s="18">
        <f t="shared" ref="BV70" si="380">AJ70*4</f>
        <v>2.0766819558090788</v>
      </c>
      <c r="BW70" s="18">
        <f t="shared" ref="BW70" si="381">AK70*4</f>
        <v>-0.7565850034353172</v>
      </c>
      <c r="BX70" s="18">
        <f t="shared" ref="BX70" si="382">AL70*4</f>
        <v>2.1762887864493763</v>
      </c>
    </row>
    <row r="71" spans="1:76" x14ac:dyDescent="0.25">
      <c r="A71" s="4">
        <f t="shared" si="166"/>
        <v>201701</v>
      </c>
      <c r="B71" s="19">
        <v>103.95567512625732</v>
      </c>
      <c r="C71" s="19">
        <v>103.77434057317316</v>
      </c>
      <c r="D71" s="19">
        <v>103.23753287615183</v>
      </c>
      <c r="E71" s="19">
        <v>105.9284374743759</v>
      </c>
      <c r="F71" s="19">
        <v>105.41901459846967</v>
      </c>
      <c r="G71" s="19">
        <v>104.46960105011928</v>
      </c>
      <c r="H71" s="19">
        <v>102.79855153786765</v>
      </c>
      <c r="I71" s="19">
        <v>104.1081115411038</v>
      </c>
      <c r="J71" s="19">
        <v>105.2048480400385</v>
      </c>
      <c r="K71" s="19">
        <v>104.99485760542302</v>
      </c>
      <c r="L71" s="19">
        <v>103.85296137528023</v>
      </c>
      <c r="M71" s="19">
        <v>104.59676140622852</v>
      </c>
      <c r="N71" s="19">
        <v>105.92725094928959</v>
      </c>
      <c r="O71" s="19">
        <v>106.20631535867373</v>
      </c>
      <c r="P71" s="19">
        <v>105.13088111650363</v>
      </c>
      <c r="Q71" s="19">
        <v>104.49618014155281</v>
      </c>
      <c r="R71" s="19">
        <v>101.92848512535403</v>
      </c>
      <c r="S71" s="19">
        <v>104.82164468621738</v>
      </c>
      <c r="U71" s="9">
        <f t="shared" ref="U71" si="383">(B71/B70-1)*100</f>
        <v>0.55556300229850919</v>
      </c>
      <c r="V71" s="9">
        <f t="shared" ref="V71" si="384">(C71/C70-1)*100</f>
        <v>0.113005343917294</v>
      </c>
      <c r="W71" s="9">
        <f t="shared" ref="W71" si="385">(D71/D70-1)*100</f>
        <v>0.58212277485365505</v>
      </c>
      <c r="X71" s="9">
        <f t="shared" ref="X71" si="386">(E71/E70-1)*100</f>
        <v>0.46247738038438513</v>
      </c>
      <c r="Y71" s="9">
        <f t="shared" ref="Y71" si="387">(F71/F70-1)*100</f>
        <v>1.1483616190981483</v>
      </c>
      <c r="Z71" s="9">
        <f t="shared" ref="Z71" si="388">(G71/G70-1)*100</f>
        <v>0.55492252082613991</v>
      </c>
      <c r="AA71" s="9">
        <f t="shared" ref="AA71" si="389">(H71/H70-1)*100</f>
        <v>-8.8667454591506711E-2</v>
      </c>
      <c r="AB71" s="9">
        <f t="shared" ref="AB71" si="390">(I71/I70-1)*100</f>
        <v>0.25568442864298824</v>
      </c>
      <c r="AC71" s="9">
        <f t="shared" ref="AC71" si="391">(J71/J70-1)*100</f>
        <v>0.69708267798784807</v>
      </c>
      <c r="AD71" s="9">
        <f t="shared" ref="AD71" si="392">(K71/K70-1)*100</f>
        <v>1.2447184388111765</v>
      </c>
      <c r="AE71" s="9">
        <f t="shared" ref="AE71" si="393">(L71/L70-1)*100</f>
        <v>1.2319993838526555</v>
      </c>
      <c r="AF71" s="9">
        <f t="shared" ref="AF71" si="394">(M71/M70-1)*100</f>
        <v>0.68560249789924033</v>
      </c>
      <c r="AG71" s="9">
        <f t="shared" ref="AG71" si="395">(N71/N70-1)*100</f>
        <v>1.2034305280703927</v>
      </c>
      <c r="AH71" s="9">
        <f t="shared" ref="AH71" si="396">(O71/O70-1)*100</f>
        <v>1.2791030957141292</v>
      </c>
      <c r="AI71" s="9">
        <f t="shared" ref="AI71" si="397">(P71/P70-1)*100</f>
        <v>1.3477152403881476</v>
      </c>
      <c r="AJ71" s="9">
        <f t="shared" ref="AJ71" si="398">(Q71/Q70-1)*100</f>
        <v>0.63691282582327702</v>
      </c>
      <c r="AK71" s="9">
        <f t="shared" ref="AK71" si="399">(R71/R70-1)*100</f>
        <v>-0.24809652182188335</v>
      </c>
      <c r="AL71" s="9">
        <f t="shared" ref="AL71" si="400">(S71/S70-1)*100</f>
        <v>0.7851715927566838</v>
      </c>
      <c r="AN71" s="9">
        <f t="shared" ref="AN71" si="401">(B71/B67-1)*100</f>
        <v>2.0957315491069828</v>
      </c>
      <c r="AO71" s="9">
        <f t="shared" ref="AO71" si="402">(C71/C67-1)*100</f>
        <v>1.7154714384095326</v>
      </c>
      <c r="AP71" s="9">
        <f t="shared" ref="AP71" si="403">(D71/D67-1)*100</f>
        <v>2.0619269962735887</v>
      </c>
      <c r="AQ71" s="9">
        <f t="shared" ref="AQ71" si="404">(E71/E67-1)*100</f>
        <v>2.6571283489952968</v>
      </c>
      <c r="AR71" s="9">
        <f t="shared" ref="AR71" si="405">(F71/F67-1)*100</f>
        <v>3.7316201737628507</v>
      </c>
      <c r="AS71" s="9">
        <f t="shared" ref="AS71" si="406">(G71/G67-1)*100</f>
        <v>2.8580636621737376</v>
      </c>
      <c r="AT71" s="9">
        <f t="shared" ref="AT71" si="407">(H71/H67-1)*100</f>
        <v>0.67247716801801527</v>
      </c>
      <c r="AU71" s="9">
        <f t="shared" ref="AU71" si="408">(I71/I67-1)*100</f>
        <v>1.3063691750100137</v>
      </c>
      <c r="AV71" s="9">
        <f t="shared" ref="AV71" si="409">(J71/J67-1)*100</f>
        <v>2.6482799085742803</v>
      </c>
      <c r="AW71" s="9">
        <f t="shared" ref="AW71" si="410">(K71/K67-1)*100</f>
        <v>3.1671850570468285</v>
      </c>
      <c r="AX71" s="9">
        <f t="shared" ref="AX71" si="411">(L71/L67-1)*100</f>
        <v>2.9032827952500728</v>
      </c>
      <c r="AY71" s="9">
        <f t="shared" ref="AY71" si="412">(M71/M67-1)*100</f>
        <v>2.5571617920024048</v>
      </c>
      <c r="AZ71" s="9">
        <f t="shared" ref="AZ71" si="413">(N71/N67-1)*100</f>
        <v>3.3681948337927148</v>
      </c>
      <c r="BA71" s="9">
        <f t="shared" ref="BA71" si="414">(O71/O67-1)*100</f>
        <v>3.4878009333775939</v>
      </c>
      <c r="BB71" s="9">
        <f t="shared" ref="BB71" si="415">(P71/P67-1)*100</f>
        <v>3.4604835256964783</v>
      </c>
      <c r="BC71" s="9">
        <f t="shared" ref="BC71" si="416">(Q71/Q67-1)*100</f>
        <v>2.5872083528532652</v>
      </c>
      <c r="BD71" s="9">
        <f t="shared" ref="BD71" si="417">(R71/R67-1)*100</f>
        <v>0.32373827355656193</v>
      </c>
      <c r="BE71" s="9">
        <f t="shared" ref="BE71" si="418">(S71/S67-1)*100</f>
        <v>2.6254317211061196</v>
      </c>
      <c r="BG71" s="18">
        <f t="shared" ref="BG71" si="419">U71*4</f>
        <v>2.2222520091940368</v>
      </c>
      <c r="BH71" s="18">
        <f t="shared" ref="BH71" si="420">V71*4</f>
        <v>0.452021375669176</v>
      </c>
      <c r="BI71" s="18">
        <f t="shared" ref="BI71" si="421">W71*4</f>
        <v>2.3284910994146202</v>
      </c>
      <c r="BJ71" s="18">
        <f t="shared" ref="BJ71" si="422">X71*4</f>
        <v>1.8499095215375405</v>
      </c>
      <c r="BK71" s="18">
        <f t="shared" ref="BK71" si="423">Y71*4</f>
        <v>4.5934464763925931</v>
      </c>
      <c r="BL71" s="18">
        <f t="shared" ref="BL71" si="424">Z71*4</f>
        <v>2.2196900833045596</v>
      </c>
      <c r="BM71" s="18">
        <f t="shared" ref="BM71" si="425">AA71*4</f>
        <v>-0.35466981836602685</v>
      </c>
      <c r="BN71" s="18">
        <f t="shared" ref="BN71" si="426">AB71*4</f>
        <v>1.0227377145719529</v>
      </c>
      <c r="BO71" s="18">
        <f t="shared" ref="BO71" si="427">AC71*4</f>
        <v>2.7883307119513923</v>
      </c>
      <c r="BP71" s="18">
        <f t="shared" ref="BP71" si="428">AD71*4</f>
        <v>4.978873755244706</v>
      </c>
      <c r="BQ71" s="18">
        <f t="shared" ref="BQ71" si="429">AE71*4</f>
        <v>4.927997535410622</v>
      </c>
      <c r="BR71" s="18">
        <f t="shared" ref="BR71" si="430">AF71*4</f>
        <v>2.7424099915969613</v>
      </c>
      <c r="BS71" s="18">
        <f t="shared" ref="BS71" si="431">AG71*4</f>
        <v>4.813722112281571</v>
      </c>
      <c r="BT71" s="18">
        <f t="shared" ref="BT71" si="432">AH71*4</f>
        <v>5.1164123828565167</v>
      </c>
      <c r="BU71" s="18">
        <f t="shared" ref="BU71" si="433">AI71*4</f>
        <v>5.3908609615525904</v>
      </c>
      <c r="BV71" s="18">
        <f t="shared" ref="BV71" si="434">AJ71*4</f>
        <v>2.5476513032931081</v>
      </c>
      <c r="BW71" s="18">
        <f t="shared" ref="BW71" si="435">AK71*4</f>
        <v>-0.99238608728753341</v>
      </c>
      <c r="BX71" s="18">
        <f t="shared" ref="BX71" si="436">AL71*4</f>
        <v>3.1406863710267352</v>
      </c>
    </row>
    <row r="72" spans="1:76" x14ac:dyDescent="0.25">
      <c r="A72" s="4">
        <f t="shared" si="166"/>
        <v>201702</v>
      </c>
      <c r="B72" s="19">
        <v>104.9910797038837</v>
      </c>
      <c r="C72" s="19">
        <v>104.97767411276897</v>
      </c>
      <c r="D72" s="19">
        <v>103.73786388997419</v>
      </c>
      <c r="E72" s="19">
        <v>107.51373993912338</v>
      </c>
      <c r="F72" s="19">
        <v>106.49849044808646</v>
      </c>
      <c r="G72" s="19">
        <v>105.68559457775372</v>
      </c>
      <c r="H72" s="19">
        <v>103.51725952231371</v>
      </c>
      <c r="I72" s="19">
        <v>104.96749916096941</v>
      </c>
      <c r="J72" s="19">
        <v>106.36245567599617</v>
      </c>
      <c r="K72" s="19">
        <v>105.9140330274184</v>
      </c>
      <c r="L72" s="19">
        <v>104.97158209039479</v>
      </c>
      <c r="M72" s="19">
        <v>105.29900542669392</v>
      </c>
      <c r="N72" s="19">
        <v>107.38464821648738</v>
      </c>
      <c r="O72" s="19">
        <v>107.03821807663874</v>
      </c>
      <c r="P72" s="19">
        <v>106.26342470779716</v>
      </c>
      <c r="Q72" s="19">
        <v>105.17364180172031</v>
      </c>
      <c r="R72" s="19">
        <v>102.65441531045128</v>
      </c>
      <c r="S72" s="19">
        <v>105.89524485686776</v>
      </c>
      <c r="U72" s="9">
        <f t="shared" ref="U72" si="437">(B72/B71-1)*100</f>
        <v>0.99600582302876717</v>
      </c>
      <c r="V72" s="9">
        <f t="shared" ref="V72" si="438">(C72/C71-1)*100</f>
        <v>1.1595675124982385</v>
      </c>
      <c r="W72" s="9">
        <f t="shared" ref="W72" si="439">(D72/D71-1)*100</f>
        <v>0.484640614593701</v>
      </c>
      <c r="X72" s="9">
        <f t="shared" ref="X72" si="440">(E72/E71-1)*100</f>
        <v>1.4965787304574985</v>
      </c>
      <c r="Y72" s="9">
        <f t="shared" ref="Y72" si="441">(F72/F71-1)*100</f>
        <v>1.0239859039931298</v>
      </c>
      <c r="Z72" s="9">
        <f t="shared" ref="Z72" si="442">(G72/G71-1)*100</f>
        <v>1.1639687673843602</v>
      </c>
      <c r="AA72" s="9">
        <f t="shared" ref="AA72" si="443">(H72/H71-1)*100</f>
        <v>0.6991421315710955</v>
      </c>
      <c r="AB72" s="9">
        <f t="shared" ref="AB72" si="444">(I72/I71-1)*100</f>
        <v>0.8254761393172716</v>
      </c>
      <c r="AC72" s="9">
        <f t="shared" ref="AC72" si="445">(J72/J71-1)*100</f>
        <v>1.100336778697808</v>
      </c>
      <c r="AD72" s="9">
        <f t="shared" ref="AD72" si="446">(K72/K71-1)*100</f>
        <v>0.87544803903605306</v>
      </c>
      <c r="AE72" s="9">
        <f t="shared" ref="AE72" si="447">(L72/L71-1)*100</f>
        <v>1.0771197087701134</v>
      </c>
      <c r="AF72" s="9">
        <f t="shared" ref="AF72" si="448">(M72/M71-1)*100</f>
        <v>0.67138218337186029</v>
      </c>
      <c r="AG72" s="9">
        <f t="shared" ref="AG72" si="449">(N72/N71-1)*100</f>
        <v>1.3758473425270701</v>
      </c>
      <c r="AH72" s="9">
        <f t="shared" ref="AH72" si="450">(O72/O71-1)*100</f>
        <v>0.78328931302771299</v>
      </c>
      <c r="AI72" s="9">
        <f t="shared" ref="AI72" si="451">(P72/P71-1)*100</f>
        <v>1.0772701410525221</v>
      </c>
      <c r="AJ72" s="9">
        <f t="shared" ref="AJ72" si="452">(Q72/Q71-1)*100</f>
        <v>0.6483123682126779</v>
      </c>
      <c r="AK72" s="9">
        <f t="shared" ref="AK72" si="453">(R72/R71-1)*100</f>
        <v>0.7121955989088713</v>
      </c>
      <c r="AL72" s="9">
        <f t="shared" ref="AL72" si="454">(S72/S71-1)*100</f>
        <v>1.0242161090528556</v>
      </c>
      <c r="AN72" s="9">
        <f t="shared" ref="AN72" si="455">(B72/B68-1)*100</f>
        <v>2.834306072284587</v>
      </c>
      <c r="AO72" s="9">
        <f t="shared" ref="AO72" si="456">(C72/C68-1)*100</f>
        <v>2.2518505971560687</v>
      </c>
      <c r="AP72" s="9">
        <f t="shared" ref="AP72" si="457">(D72/D68-1)*100</f>
        <v>2.6908594696030796</v>
      </c>
      <c r="AQ72" s="9">
        <f t="shared" ref="AQ72" si="458">(E72/E68-1)*100</f>
        <v>3.467834932518965</v>
      </c>
      <c r="AR72" s="9">
        <f t="shared" ref="AR72" si="459">(F72/F68-1)*100</f>
        <v>4.340560981925301</v>
      </c>
      <c r="AS72" s="9">
        <f t="shared" ref="AS72" si="460">(G72/G68-1)*100</f>
        <v>3.6238934951252411</v>
      </c>
      <c r="AT72" s="9">
        <f t="shared" ref="AT72" si="461">(H72/H68-1)*100</f>
        <v>1.2607867975066744</v>
      </c>
      <c r="AU72" s="9">
        <f t="shared" ref="AU72" si="462">(I72/I68-1)*100</f>
        <v>1.6975270956184341</v>
      </c>
      <c r="AV72" s="9">
        <f t="shared" ref="AV72" si="463">(J72/J68-1)*100</f>
        <v>3.309322308539131</v>
      </c>
      <c r="AW72" s="9">
        <f t="shared" ref="AW72" si="464">(K72/K68-1)*100</f>
        <v>3.7144790046817366</v>
      </c>
      <c r="AX72" s="9">
        <f t="shared" ref="AX72" si="465">(L72/L68-1)*100</f>
        <v>3.9838035337644184</v>
      </c>
      <c r="AY72" s="9">
        <f t="shared" ref="AY72" si="466">(M72/M68-1)*100</f>
        <v>3.2226988644642907</v>
      </c>
      <c r="AZ72" s="9">
        <f t="shared" ref="AZ72" si="467">(N72/N68-1)*100</f>
        <v>4.0942608201914421</v>
      </c>
      <c r="BA72" s="9">
        <f t="shared" ref="BA72" si="468">(O72/O68-1)*100</f>
        <v>3.7318483359714438</v>
      </c>
      <c r="BB72" s="9">
        <f t="shared" ref="BB72" si="469">(P72/P68-1)*100</f>
        <v>3.7948870055971584</v>
      </c>
      <c r="BC72" s="9">
        <f t="shared" ref="BC72" si="470">(Q72/Q68-1)*100</f>
        <v>2.7830609757739433</v>
      </c>
      <c r="BD72" s="9">
        <f t="shared" ref="BD72" si="471">(R72/R68-1)*100</f>
        <v>0.7883206040787627</v>
      </c>
      <c r="BE72" s="9">
        <f t="shared" ref="BE72" si="472">(S72/S68-1)*100</f>
        <v>3.2481505085904638</v>
      </c>
      <c r="BG72" s="18">
        <f t="shared" ref="BG72:BG73" si="473">U72*4</f>
        <v>3.9840232921150687</v>
      </c>
      <c r="BH72" s="18">
        <f t="shared" ref="BH72:BH73" si="474">V72*4</f>
        <v>4.6382700499929541</v>
      </c>
      <c r="BI72" s="18">
        <f t="shared" ref="BI72:BI73" si="475">W72*4</f>
        <v>1.938562458374804</v>
      </c>
      <c r="BJ72" s="18">
        <f t="shared" ref="BJ72:BJ73" si="476">X72*4</f>
        <v>5.9863149218299938</v>
      </c>
      <c r="BK72" s="18">
        <f t="shared" ref="BK72:BK73" si="477">Y72*4</f>
        <v>4.0959436159725193</v>
      </c>
      <c r="BL72" s="18">
        <f t="shared" ref="BL72:BL73" si="478">Z72*4</f>
        <v>4.6558750695374407</v>
      </c>
      <c r="BM72" s="18">
        <f t="shared" ref="BM72:BM73" si="479">AA72*4</f>
        <v>2.796568526284382</v>
      </c>
      <c r="BN72" s="18">
        <f t="shared" ref="BN72:BN73" si="480">AB72*4</f>
        <v>3.3019045572690864</v>
      </c>
      <c r="BO72" s="18">
        <f t="shared" ref="BO72:BO73" si="481">AC72*4</f>
        <v>4.401347114791232</v>
      </c>
      <c r="BP72" s="18">
        <f t="shared" ref="BP72:BP73" si="482">AD72*4</f>
        <v>3.5017921561442122</v>
      </c>
      <c r="BQ72" s="18">
        <f t="shared" ref="BQ72:BQ73" si="483">AE72*4</f>
        <v>4.3084788350804537</v>
      </c>
      <c r="BR72" s="18">
        <f t="shared" ref="BR72:BR73" si="484">AF72*4</f>
        <v>2.6855287334874411</v>
      </c>
      <c r="BS72" s="18">
        <f t="shared" ref="BS72:BS73" si="485">AG72*4</f>
        <v>5.5033893701082803</v>
      </c>
      <c r="BT72" s="18">
        <f t="shared" ref="BT72:BT73" si="486">AH72*4</f>
        <v>3.1331572521108519</v>
      </c>
      <c r="BU72" s="18">
        <f t="shared" ref="BU72:BU73" si="487">AI72*4</f>
        <v>4.3090805642100882</v>
      </c>
      <c r="BV72" s="18">
        <f t="shared" ref="BV72:BV73" si="488">AJ72*4</f>
        <v>2.5932494728507116</v>
      </c>
      <c r="BW72" s="18">
        <f t="shared" ref="BW72:BW73" si="489">AK72*4</f>
        <v>2.8487823956354852</v>
      </c>
      <c r="BX72" s="18">
        <f t="shared" ref="BX72:BX73" si="490">AL72*4</f>
        <v>4.0968644362114226</v>
      </c>
    </row>
    <row r="73" spans="1:76" x14ac:dyDescent="0.25">
      <c r="A73" s="4">
        <f t="shared" si="166"/>
        <v>201703</v>
      </c>
      <c r="B73" s="19">
        <v>105.66425623986252</v>
      </c>
      <c r="C73" s="19">
        <v>105.96104614433546</v>
      </c>
      <c r="D73" s="19">
        <v>104.05475145486176</v>
      </c>
      <c r="E73" s="19">
        <v>108.29822978029755</v>
      </c>
      <c r="F73" s="19">
        <v>107.35622817608784</v>
      </c>
      <c r="G73" s="19">
        <v>106.59414738935553</v>
      </c>
      <c r="H73" s="19">
        <v>103.97232839104085</v>
      </c>
      <c r="I73" s="19">
        <v>105.75149479867559</v>
      </c>
      <c r="J73" s="19">
        <v>106.98652495069626</v>
      </c>
      <c r="K73" s="19">
        <v>106.60229838756189</v>
      </c>
      <c r="L73" s="19">
        <v>105.66961718654281</v>
      </c>
      <c r="M73" s="19">
        <v>105.69460282073078</v>
      </c>
      <c r="N73" s="19">
        <v>108.32219447809906</v>
      </c>
      <c r="O73" s="19">
        <v>107.3419598114306</v>
      </c>
      <c r="P73" s="19">
        <v>106.73651415666066</v>
      </c>
      <c r="Q73" s="19">
        <v>105.37965621893782</v>
      </c>
      <c r="R73" s="19">
        <v>103.24604855401815</v>
      </c>
      <c r="S73" s="19">
        <v>106.56199183922583</v>
      </c>
      <c r="U73" s="9">
        <f t="shared" ref="U73" si="491">(B73/B72-1)*100</f>
        <v>0.64117498160554121</v>
      </c>
      <c r="V73" s="9">
        <f t="shared" ref="V73" si="492">(C73/C72-1)*100</f>
        <v>0.93674396949405825</v>
      </c>
      <c r="W73" s="9">
        <f t="shared" ref="W73" si="493">(D73/D72-1)*100</f>
        <v>0.30546952964412011</v>
      </c>
      <c r="X73" s="9">
        <f t="shared" ref="X73" si="494">(E73/E72-1)*100</f>
        <v>0.72966473086915062</v>
      </c>
      <c r="Y73" s="9">
        <f t="shared" ref="Y73" si="495">(F73/F72-1)*100</f>
        <v>0.80539895391240623</v>
      </c>
      <c r="Z73" s="9">
        <f t="shared" ref="Z73" si="496">(G73/G72-1)*100</f>
        <v>0.8596751669248448</v>
      </c>
      <c r="AA73" s="9">
        <f t="shared" ref="AA73" si="497">(H73/H72-1)*100</f>
        <v>0.43960675816485661</v>
      </c>
      <c r="AB73" s="9">
        <f t="shared" ref="AB73" si="498">(I73/I72-1)*100</f>
        <v>0.74689369945255546</v>
      </c>
      <c r="AC73" s="9">
        <f t="shared" ref="AC73" si="499">(J73/J72-1)*100</f>
        <v>0.58673830980466857</v>
      </c>
      <c r="AD73" s="9">
        <f t="shared" ref="AD73" si="500">(K73/K72-1)*100</f>
        <v>0.64983396483950795</v>
      </c>
      <c r="AE73" s="9">
        <f t="shared" ref="AE73" si="501">(L73/L72-1)*100</f>
        <v>0.66497530307481068</v>
      </c>
      <c r="AF73" s="9">
        <f t="shared" ref="AF73" si="502">(M73/M72-1)*100</f>
        <v>0.3756895826639628</v>
      </c>
      <c r="AG73" s="9">
        <f t="shared" ref="AG73" si="503">(N73/N72-1)*100</f>
        <v>0.87307289932319065</v>
      </c>
      <c r="AH73" s="9">
        <f t="shared" ref="AH73" si="504">(O73/O72-1)*100</f>
        <v>0.28376942390275772</v>
      </c>
      <c r="AI73" s="9">
        <f t="shared" ref="AI73" si="505">(P73/P72-1)*100</f>
        <v>0.44520440609212564</v>
      </c>
      <c r="AJ73" s="9">
        <f t="shared" ref="AJ73" si="506">(Q73/Q72-1)*100</f>
        <v>0.19588027350607717</v>
      </c>
      <c r="AK73" s="9">
        <f t="shared" ref="AK73" si="507">(R73/R72-1)*100</f>
        <v>0.57633492117958873</v>
      </c>
      <c r="AL73" s="9">
        <f t="shared" ref="AL73" si="508">(S73/S72-1)*100</f>
        <v>0.62962882163335454</v>
      </c>
      <c r="AN73" s="9">
        <f t="shared" ref="AN73" si="509">(B73/B69-1)*100</f>
        <v>2.6041632018069416</v>
      </c>
      <c r="AO73" s="9">
        <f t="shared" ref="AO73" si="510">(C73/C69-1)*100</f>
        <v>2.5822199613646957</v>
      </c>
      <c r="AP73" s="9">
        <f t="shared" ref="AP73" si="511">(D73/D69-1)*100</f>
        <v>1.9907660250579218</v>
      </c>
      <c r="AQ73" s="9">
        <f t="shared" ref="AQ73" si="512">(E73/E69-1)*100</f>
        <v>2.893897911849308</v>
      </c>
      <c r="AR73" s="9">
        <f t="shared" ref="AR73" si="513">(F73/F69-1)*100</f>
        <v>3.8224704761189443</v>
      </c>
      <c r="AS73" s="9">
        <f t="shared" ref="AS73" si="514">(G73/G69-1)*100</f>
        <v>3.1874578881738724</v>
      </c>
      <c r="AT73" s="9">
        <f t="shared" ref="AT73" si="515">(H73/H69-1)*100</f>
        <v>1.083930707225389</v>
      </c>
      <c r="AU73" s="9">
        <f t="shared" ref="AU73" si="516">(I73/I69-1)*100</f>
        <v>1.7163201354345903</v>
      </c>
      <c r="AV73" s="9">
        <f t="shared" ref="AV73" si="517">(J73/J69-1)*100</f>
        <v>3.1016531837926076</v>
      </c>
      <c r="AW73" s="9">
        <f t="shared" ref="AW73" si="518">(K73/K69-1)*100</f>
        <v>3.7495984859881482</v>
      </c>
      <c r="AX73" s="9">
        <f t="shared" ref="AX73" si="519">(L73/L69-1)*100</f>
        <v>3.8284059568496343</v>
      </c>
      <c r="AY73" s="9">
        <f t="shared" ref="AY73" si="520">(M73/M69-1)*100</f>
        <v>2.2868473539170209</v>
      </c>
      <c r="AZ73" s="9">
        <f t="shared" ref="AZ73" si="521">(N73/N69-1)*100</f>
        <v>4.1262253818139971</v>
      </c>
      <c r="BA73" s="9">
        <f t="shared" ref="BA73" si="522">(O73/O69-1)*100</f>
        <v>3.0500346781305199</v>
      </c>
      <c r="BB73" s="9">
        <f t="shared" ref="BB73" si="523">(P73/P69-1)*100</f>
        <v>3.4407750227622103</v>
      </c>
      <c r="BC73" s="9">
        <f t="shared" ref="BC73" si="524">(Q73/Q69-1)*100</f>
        <v>2.0146547441305174</v>
      </c>
      <c r="BD73" s="9">
        <f t="shared" ref="BD73" si="525">(R73/R69-1)*100</f>
        <v>0.85021575672934446</v>
      </c>
      <c r="BE73" s="9">
        <f t="shared" ref="BE73" si="526">(S73/S69-1)*100</f>
        <v>3.0159496570635325</v>
      </c>
      <c r="BG73" s="18">
        <f t="shared" si="473"/>
        <v>2.5646999264221648</v>
      </c>
      <c r="BH73" s="18">
        <f t="shared" si="474"/>
        <v>3.746975877976233</v>
      </c>
      <c r="BI73" s="18">
        <f t="shared" si="475"/>
        <v>1.2218781185764804</v>
      </c>
      <c r="BJ73" s="18">
        <f t="shared" si="476"/>
        <v>2.9186589234766025</v>
      </c>
      <c r="BK73" s="18">
        <f t="shared" si="477"/>
        <v>3.2215958156496249</v>
      </c>
      <c r="BL73" s="18">
        <f t="shared" si="478"/>
        <v>3.4387006676993792</v>
      </c>
      <c r="BM73" s="18">
        <f t="shared" si="479"/>
        <v>1.7584270326594265</v>
      </c>
      <c r="BN73" s="18">
        <f t="shared" si="480"/>
        <v>2.9875747978102218</v>
      </c>
      <c r="BO73" s="18">
        <f t="shared" si="481"/>
        <v>2.3469532392186743</v>
      </c>
      <c r="BP73" s="18">
        <f t="shared" si="482"/>
        <v>2.5993358593580318</v>
      </c>
      <c r="BQ73" s="18">
        <f t="shared" si="483"/>
        <v>2.6599012122992427</v>
      </c>
      <c r="BR73" s="18">
        <f t="shared" si="484"/>
        <v>1.5027583306558512</v>
      </c>
      <c r="BS73" s="18">
        <f t="shared" si="485"/>
        <v>3.4922915972927626</v>
      </c>
      <c r="BT73" s="18">
        <f t="shared" si="486"/>
        <v>1.1350776956110309</v>
      </c>
      <c r="BU73" s="18">
        <f t="shared" si="487"/>
        <v>1.7808176243685025</v>
      </c>
      <c r="BV73" s="18">
        <f t="shared" si="488"/>
        <v>0.7835210940243087</v>
      </c>
      <c r="BW73" s="18">
        <f t="shared" si="489"/>
        <v>2.3053396847183549</v>
      </c>
      <c r="BX73" s="18">
        <f t="shared" si="490"/>
        <v>2.5185152865334182</v>
      </c>
    </row>
    <row r="74" spans="1:76" x14ac:dyDescent="0.25">
      <c r="A74" s="4">
        <f t="shared" si="166"/>
        <v>201704</v>
      </c>
      <c r="B74" s="19">
        <v>106.43494466307868</v>
      </c>
      <c r="C74" s="19">
        <v>106.80988747650669</v>
      </c>
      <c r="D74" s="19">
        <v>104.44434510272518</v>
      </c>
      <c r="E74" s="19">
        <v>109.22717392583758</v>
      </c>
      <c r="F74" s="19">
        <v>107.84779479349044</v>
      </c>
      <c r="G74" s="19">
        <v>106.57036158781222</v>
      </c>
      <c r="H74" s="19">
        <v>104.83369723886889</v>
      </c>
      <c r="I74" s="19">
        <v>106.71353625424328</v>
      </c>
      <c r="J74" s="19">
        <v>106.79065840910189</v>
      </c>
      <c r="K74" s="19">
        <v>107.19030469280661</v>
      </c>
      <c r="L74" s="19">
        <v>106.19684005206723</v>
      </c>
      <c r="M74" s="19">
        <v>106.0944738292979</v>
      </c>
      <c r="N74" s="19">
        <v>109.41402397110207</v>
      </c>
      <c r="O74" s="19">
        <v>107.3740053511027</v>
      </c>
      <c r="P74" s="19">
        <v>107.3211716992205</v>
      </c>
      <c r="Q74" s="19">
        <v>106.23373497244432</v>
      </c>
      <c r="R74" s="19">
        <v>103.46631080773049</v>
      </c>
      <c r="S74" s="19">
        <v>107.13667164688016</v>
      </c>
      <c r="U74" s="9">
        <f t="shared" ref="U74" si="527">(B74/B73-1)*100</f>
        <v>0.72937476743948348</v>
      </c>
      <c r="V74" s="9">
        <f t="shared" ref="V74" si="528">(C74/C73-1)*100</f>
        <v>0.80108810082430981</v>
      </c>
      <c r="W74" s="9">
        <f t="shared" ref="W74" si="529">(D74/D73-1)*100</f>
        <v>0.37441216514983999</v>
      </c>
      <c r="X74" s="9">
        <f t="shared" ref="X74" si="530">(E74/E73-1)*100</f>
        <v>0.85776484751833859</v>
      </c>
      <c r="Y74" s="9">
        <f t="shared" ref="Y74" si="531">(F74/F73-1)*100</f>
        <v>0.45788365123662356</v>
      </c>
      <c r="Z74" s="9">
        <f t="shared" ref="Z74" si="532">(G74/G73-1)*100</f>
        <v>-2.2314359771025138E-2</v>
      </c>
      <c r="AA74" s="9">
        <f t="shared" ref="AA74" si="533">(H74/H73-1)*100</f>
        <v>0.82845970765261789</v>
      </c>
      <c r="AB74" s="9">
        <f t="shared" ref="AB74" si="534">(I74/I73-1)*100</f>
        <v>0.90971901380607623</v>
      </c>
      <c r="AC74" s="9">
        <f t="shared" ref="AC74" si="535">(J74/J73-1)*100</f>
        <v>-0.18307589828217008</v>
      </c>
      <c r="AD74" s="9">
        <f t="shared" ref="AD74" si="536">(K74/K73-1)*100</f>
        <v>0.55158876885277319</v>
      </c>
      <c r="AE74" s="9">
        <f t="shared" ref="AE74" si="537">(L74/L73-1)*100</f>
        <v>0.49893515237562358</v>
      </c>
      <c r="AF74" s="9">
        <f t="shared" ref="AF74" si="538">(M74/M73-1)*100</f>
        <v>0.3783267999458273</v>
      </c>
      <c r="AG74" s="9">
        <f t="shared" ref="AG74" si="539">(N74/N73-1)*100</f>
        <v>1.0079462461626498</v>
      </c>
      <c r="AH74" s="9">
        <f t="shared" ref="AH74" si="540">(O74/O73-1)*100</f>
        <v>2.9853693493575584E-2</v>
      </c>
      <c r="AI74" s="9">
        <f t="shared" ref="AI74" si="541">(P74/P73-1)*100</f>
        <v>0.54775776329150094</v>
      </c>
      <c r="AJ74" s="9">
        <f t="shared" ref="AJ74" si="542">(Q74/Q73-1)*100</f>
        <v>0.81047783239305282</v>
      </c>
      <c r="AK74" s="9">
        <f t="shared" ref="AK74" si="543">(R74/R73-1)*100</f>
        <v>0.21333722384262455</v>
      </c>
      <c r="AL74" s="9">
        <f t="shared" ref="AL74" si="544">(S74/S73-1)*100</f>
        <v>0.53929154076002295</v>
      </c>
      <c r="AN74" s="9">
        <f t="shared" ref="AN74" si="545">(B74/B70-1)*100</f>
        <v>2.9537422628990839</v>
      </c>
      <c r="AO74" s="9">
        <f t="shared" ref="AO74" si="546">(C74/C70-1)*100</f>
        <v>3.041452989805804</v>
      </c>
      <c r="AP74" s="9">
        <f t="shared" ref="AP74" si="547">(D74/D70-1)*100</f>
        <v>1.7578941455721919</v>
      </c>
      <c r="AQ74" s="9">
        <f t="shared" ref="AQ74" si="548">(E74/E70-1)*100</f>
        <v>3.5909973891778968</v>
      </c>
      <c r="AR74" s="9">
        <f t="shared" ref="AR74" si="549">(F74/F70-1)*100</f>
        <v>3.4787489633072211</v>
      </c>
      <c r="AS74" s="9">
        <f t="shared" ref="AS74" si="550">(G74/G70-1)*100</f>
        <v>2.5769634875680181</v>
      </c>
      <c r="AT74" s="9">
        <f t="shared" ref="AT74" si="551">(H74/H70-1)*100</f>
        <v>1.8893187705956382</v>
      </c>
      <c r="AU74" s="9">
        <f t="shared" ref="AU74" si="552">(I74/I70-1)*100</f>
        <v>2.7646977415967111</v>
      </c>
      <c r="AV74" s="9">
        <f t="shared" ref="AV74" si="553">(J74/J70-1)*100</f>
        <v>2.2149450276812255</v>
      </c>
      <c r="AW74" s="9">
        <f t="shared" ref="AW74" si="554">(K74/K70-1)*100</f>
        <v>3.3617499513904914</v>
      </c>
      <c r="AX74" s="9">
        <f t="shared" ref="AX74" si="555">(L74/L70-1)*100</f>
        <v>3.5167250346399781</v>
      </c>
      <c r="AY74" s="9">
        <f t="shared" ref="AY74" si="556">(M74/M70-1)*100</f>
        <v>2.1273113582688685</v>
      </c>
      <c r="AZ74" s="9">
        <f t="shared" ref="AZ74" si="557">(N74/N70-1)*100</f>
        <v>4.5347110825811443</v>
      </c>
      <c r="BA74" s="9">
        <f t="shared" ref="BA74" si="558">(O74/O70-1)*100</f>
        <v>2.3926206368100278</v>
      </c>
      <c r="BB74" s="9">
        <f t="shared" ref="BB74" si="559">(P74/P70-1)*100</f>
        <v>3.4591875681516671</v>
      </c>
      <c r="BC74" s="9">
        <f t="shared" ref="BC74" si="560">(Q74/Q70-1)*100</f>
        <v>2.3102960424121077</v>
      </c>
      <c r="BD74" s="9">
        <f t="shared" ref="BD74" si="561">(R74/R70-1)*100</f>
        <v>1.2568904192282515</v>
      </c>
      <c r="BE74" s="9">
        <f t="shared" ref="BE74" si="562">(S74/S70-1)*100</f>
        <v>3.011051468718362</v>
      </c>
      <c r="BG74" s="18">
        <f t="shared" ref="BG74" si="563">U74*4</f>
        <v>2.9174990697579339</v>
      </c>
      <c r="BH74" s="18">
        <f t="shared" ref="BH74" si="564">V74*4</f>
        <v>3.2043524032972392</v>
      </c>
      <c r="BI74" s="18">
        <f t="shared" ref="BI74" si="565">W74*4</f>
        <v>1.49764866059936</v>
      </c>
      <c r="BJ74" s="18">
        <f t="shared" ref="BJ74" si="566">X74*4</f>
        <v>3.4310593900733544</v>
      </c>
      <c r="BK74" s="18">
        <f t="shared" ref="BK74" si="567">Y74*4</f>
        <v>1.8315346049464942</v>
      </c>
      <c r="BL74" s="18">
        <f t="shared" ref="BL74" si="568">Z74*4</f>
        <v>-8.9257439084100554E-2</v>
      </c>
      <c r="BM74" s="18">
        <f t="shared" ref="BM74" si="569">AA74*4</f>
        <v>3.3138388306104716</v>
      </c>
      <c r="BN74" s="18">
        <f t="shared" ref="BN74" si="570">AB74*4</f>
        <v>3.6388760552243049</v>
      </c>
      <c r="BO74" s="18">
        <f t="shared" ref="BO74" si="571">AC74*4</f>
        <v>-0.73230359312868032</v>
      </c>
      <c r="BP74" s="18">
        <f t="shared" ref="BP74" si="572">AD74*4</f>
        <v>2.2063550754110928</v>
      </c>
      <c r="BQ74" s="18">
        <f t="shared" ref="BQ74" si="573">AE74*4</f>
        <v>1.9957406095024943</v>
      </c>
      <c r="BR74" s="18">
        <f t="shared" ref="BR74" si="574">AF74*4</f>
        <v>1.5133071997833092</v>
      </c>
      <c r="BS74" s="18">
        <f t="shared" ref="BS74" si="575">AG74*4</f>
        <v>4.0317849846505993</v>
      </c>
      <c r="BT74" s="18">
        <f t="shared" ref="BT74" si="576">AH74*4</f>
        <v>0.11941477397430234</v>
      </c>
      <c r="BU74" s="18">
        <f t="shared" ref="BU74" si="577">AI74*4</f>
        <v>2.1910310531660038</v>
      </c>
      <c r="BV74" s="18">
        <f t="shared" ref="BV74" si="578">AJ74*4</f>
        <v>3.2419113295722113</v>
      </c>
      <c r="BW74" s="18">
        <f t="shared" ref="BW74" si="579">AK74*4</f>
        <v>0.85334889537049818</v>
      </c>
      <c r="BX74" s="18">
        <f t="shared" ref="BX74" si="580">AL74*4</f>
        <v>2.1571661630400918</v>
      </c>
    </row>
    <row r="75" spans="1:76" x14ac:dyDescent="0.25">
      <c r="A75" s="4">
        <f t="shared" si="166"/>
        <v>201801</v>
      </c>
      <c r="B75" s="19">
        <v>106.92599950065109</v>
      </c>
      <c r="C75" s="19">
        <v>107.59501598351272</v>
      </c>
      <c r="D75" s="19">
        <v>105.08747363289849</v>
      </c>
      <c r="E75" s="19">
        <v>109.07038751078066</v>
      </c>
      <c r="F75" s="19">
        <v>107.83489301041708</v>
      </c>
      <c r="G75" s="19">
        <v>107.025462386318</v>
      </c>
      <c r="H75" s="19">
        <v>105.81654879065678</v>
      </c>
      <c r="I75" s="19">
        <v>107.63127081059784</v>
      </c>
      <c r="J75" s="19">
        <v>107.28248154033011</v>
      </c>
      <c r="K75" s="19">
        <v>107.65895564274284</v>
      </c>
      <c r="L75" s="19">
        <v>106.31000372359601</v>
      </c>
      <c r="M75" s="19">
        <v>106.67401208802222</v>
      </c>
      <c r="N75" s="19">
        <v>109.88492591343386</v>
      </c>
      <c r="O75" s="19">
        <v>106.61333696739023</v>
      </c>
      <c r="P75" s="19">
        <v>107.72027117113178</v>
      </c>
      <c r="Q75" s="19">
        <v>106.60315806017391</v>
      </c>
      <c r="R75" s="19">
        <v>104.16742115317476</v>
      </c>
      <c r="S75" s="19">
        <v>107.59413489488733</v>
      </c>
      <c r="U75" s="9">
        <f t="shared" ref="U75" si="581">(B75/B74-1)*100</f>
        <v>0.46136617924390499</v>
      </c>
      <c r="V75" s="9">
        <f t="shared" ref="V75" si="582">(C75/C74-1)*100</f>
        <v>0.735070999095222</v>
      </c>
      <c r="W75" s="9">
        <f t="shared" ref="W75" si="583">(D75/D74-1)*100</f>
        <v>0.61576194435493115</v>
      </c>
      <c r="X75" s="9">
        <f t="shared" ref="X75" si="584">(E75/E74-1)*100</f>
        <v>-0.14354158349219048</v>
      </c>
      <c r="Y75" s="9">
        <f t="shared" ref="Y75" si="585">(F75/F74-1)*100</f>
        <v>-1.1962954919997326E-2</v>
      </c>
      <c r="Z75" s="9">
        <f t="shared" ref="Z75" si="586">(G75/G74-1)*100</f>
        <v>0.42704255829213444</v>
      </c>
      <c r="AA75" s="9">
        <f t="shared" ref="AA75" si="587">(H75/H74-1)*100</f>
        <v>0.93753399686782313</v>
      </c>
      <c r="AB75" s="9">
        <f t="shared" ref="AB75" si="588">(I75/I74-1)*100</f>
        <v>0.85999826129654622</v>
      </c>
      <c r="AC75" s="9">
        <f t="shared" ref="AC75" si="589">(J75/J74-1)*100</f>
        <v>0.46054883316113404</v>
      </c>
      <c r="AD75" s="9">
        <f t="shared" ref="AD75" si="590">(K75/K74-1)*100</f>
        <v>0.43721393579327916</v>
      </c>
      <c r="AE75" s="9">
        <f t="shared" ref="AE75" si="591">(L75/L74-1)*100</f>
        <v>0.10656030016835683</v>
      </c>
      <c r="AF75" s="9">
        <f t="shared" ref="AF75" si="592">(M75/M74-1)*100</f>
        <v>0.54624735653694412</v>
      </c>
      <c r="AG75" s="9">
        <f t="shared" ref="AG75" si="593">(N75/N74-1)*100</f>
        <v>0.43038536125512561</v>
      </c>
      <c r="AH75" s="9">
        <f t="shared" ref="AH75" si="594">(O75/O74-1)*100</f>
        <v>-0.70842880567336675</v>
      </c>
      <c r="AI75" s="9">
        <f t="shared" ref="AI75" si="595">(P75/P74-1)*100</f>
        <v>0.37187394210511648</v>
      </c>
      <c r="AJ75" s="9">
        <f t="shared" ref="AJ75" si="596">(Q75/Q74-1)*100</f>
        <v>0.34774555166059429</v>
      </c>
      <c r="AK75" s="9">
        <f t="shared" ref="AK75" si="597">(R75/R74-1)*100</f>
        <v>0.67762186548538939</v>
      </c>
      <c r="AL75" s="9">
        <f t="shared" ref="AL75" si="598">(S75/S74-1)*100</f>
        <v>0.42699034884614573</v>
      </c>
      <c r="AN75" s="9">
        <f t="shared" ref="AN75" si="599">(B75/B71-1)*100</f>
        <v>2.8572989120470904</v>
      </c>
      <c r="AO75" s="9">
        <f t="shared" ref="AO75" si="600">(C75/C71-1)*100</f>
        <v>3.6817149492224699</v>
      </c>
      <c r="AP75" s="9">
        <f t="shared" ref="AP75" si="601">(D75/D71-1)*100</f>
        <v>1.7919265457127187</v>
      </c>
      <c r="AQ75" s="9">
        <f t="shared" ref="AQ75" si="602">(E75/E71-1)*100</f>
        <v>2.9661062801618288</v>
      </c>
      <c r="AR75" s="9">
        <f t="shared" ref="AR75" si="603">(F75/F71-1)*100</f>
        <v>2.2916913245198067</v>
      </c>
      <c r="AS75" s="9">
        <f t="shared" ref="AS75" si="604">(G75/G71-1)*100</f>
        <v>2.4465120097209248</v>
      </c>
      <c r="AT75" s="9">
        <f t="shared" ref="AT75" si="605">(H75/H71-1)*100</f>
        <v>2.9358363592091985</v>
      </c>
      <c r="AU75" s="9">
        <f t="shared" ref="AU75" si="606">(I75/I71-1)*100</f>
        <v>3.3841352199564634</v>
      </c>
      <c r="AV75" s="9">
        <f t="shared" ref="AV75" si="607">(J75/J71-1)*100</f>
        <v>1.9748457784957818</v>
      </c>
      <c r="AW75" s="9">
        <f t="shared" ref="AW75" si="608">(K75/K71-1)*100</f>
        <v>2.5373604937221295</v>
      </c>
      <c r="AX75" s="9">
        <f t="shared" ref="AX75" si="609">(L75/L71-1)*100</f>
        <v>2.3658856866267675</v>
      </c>
      <c r="AY75" s="9">
        <f t="shared" ref="AY75" si="610">(M75/M71-1)*100</f>
        <v>1.9859608020999397</v>
      </c>
      <c r="AZ75" s="9">
        <f t="shared" ref="AZ75" si="611">(N75/N71-1)*100</f>
        <v>3.7362198383104728</v>
      </c>
      <c r="BA75" s="9">
        <f t="shared" ref="BA75" si="612">(O75/O71-1)*100</f>
        <v>0.38323672875941739</v>
      </c>
      <c r="BB75" s="9">
        <f t="shared" ref="BB75" si="613">(P75/P71-1)*100</f>
        <v>2.4630156497581934</v>
      </c>
      <c r="BC75" s="9">
        <f t="shared" ref="BC75" si="614">(Q75/Q71-1)*100</f>
        <v>2.0163205159910547</v>
      </c>
      <c r="BD75" s="9">
        <f t="shared" ref="BD75" si="615">(R75/R71-1)*100</f>
        <v>2.1965753980030422</v>
      </c>
      <c r="BE75" s="9">
        <f t="shared" ref="BE75" si="616">(S75/S71-1)*100</f>
        <v>2.6449596521494811</v>
      </c>
      <c r="BG75" s="18">
        <f t="shared" ref="BG75" si="617">U75*4</f>
        <v>1.84546471697562</v>
      </c>
      <c r="BH75" s="18">
        <f t="shared" ref="BH75" si="618">V75*4</f>
        <v>2.940283996380888</v>
      </c>
      <c r="BI75" s="18">
        <f t="shared" ref="BI75" si="619">W75*4</f>
        <v>2.4630477774197246</v>
      </c>
      <c r="BJ75" s="18">
        <f t="shared" ref="BJ75" si="620">X75*4</f>
        <v>-0.57416633396876193</v>
      </c>
      <c r="BK75" s="18">
        <f t="shared" ref="BK75" si="621">Y75*4</f>
        <v>-4.7851819679989305E-2</v>
      </c>
      <c r="BL75" s="18">
        <f t="shared" ref="BL75" si="622">Z75*4</f>
        <v>1.7081702331685378</v>
      </c>
      <c r="BM75" s="18">
        <f t="shared" ref="BM75" si="623">AA75*4</f>
        <v>3.7501359874712925</v>
      </c>
      <c r="BN75" s="18">
        <f t="shared" ref="BN75" si="624">AB75*4</f>
        <v>3.4399930451861849</v>
      </c>
      <c r="BO75" s="18">
        <f t="shared" ref="BO75" si="625">AC75*4</f>
        <v>1.8421953326445362</v>
      </c>
      <c r="BP75" s="18">
        <f t="shared" ref="BP75" si="626">AD75*4</f>
        <v>1.7488557431731167</v>
      </c>
      <c r="BQ75" s="18">
        <f t="shared" ref="BQ75" si="627">AE75*4</f>
        <v>0.4262412006734273</v>
      </c>
      <c r="BR75" s="18">
        <f t="shared" ref="BR75" si="628">AF75*4</f>
        <v>2.1849894261477765</v>
      </c>
      <c r="BS75" s="18">
        <f t="shared" ref="BS75" si="629">AG75*4</f>
        <v>1.7215414450205024</v>
      </c>
      <c r="BT75" s="18">
        <f t="shared" ref="BT75" si="630">AH75*4</f>
        <v>-2.833715222693467</v>
      </c>
      <c r="BU75" s="18">
        <f t="shared" ref="BU75" si="631">AI75*4</f>
        <v>1.4874957684204659</v>
      </c>
      <c r="BV75" s="18">
        <f t="shared" ref="BV75" si="632">AJ75*4</f>
        <v>1.3909822066423772</v>
      </c>
      <c r="BW75" s="18">
        <f t="shared" ref="BW75" si="633">AK75*4</f>
        <v>2.7104874619415575</v>
      </c>
      <c r="BX75" s="18">
        <f t="shared" ref="BX75" si="634">AL75*4</f>
        <v>1.7079613953845829</v>
      </c>
    </row>
    <row r="76" spans="1:76" x14ac:dyDescent="0.25">
      <c r="A76" s="4">
        <f t="shared" si="166"/>
        <v>201802</v>
      </c>
      <c r="B76" s="19">
        <v>107.67729025392229</v>
      </c>
      <c r="C76" s="19">
        <v>108.05626779418094</v>
      </c>
      <c r="D76" s="19">
        <v>105.29635630262391</v>
      </c>
      <c r="E76" s="19">
        <v>110.23994563671644</v>
      </c>
      <c r="F76" s="19">
        <v>108.7017154975082</v>
      </c>
      <c r="G76" s="19">
        <v>107.7991837474042</v>
      </c>
      <c r="H76" s="19">
        <v>106.6835587968235</v>
      </c>
      <c r="I76" s="19">
        <v>108.56456351851851</v>
      </c>
      <c r="J76" s="19">
        <v>108.25019921905552</v>
      </c>
      <c r="K76" s="19">
        <v>108.11775749452288</v>
      </c>
      <c r="L76" s="19">
        <v>106.73614292067751</v>
      </c>
      <c r="M76" s="19">
        <v>107.42521619187349</v>
      </c>
      <c r="N76" s="19">
        <v>110.13303074708348</v>
      </c>
      <c r="O76" s="19">
        <v>106.55970474063021</v>
      </c>
      <c r="P76" s="19">
        <v>108.10411101386519</v>
      </c>
      <c r="Q76" s="19">
        <v>107.13341621520411</v>
      </c>
      <c r="R76" s="19">
        <v>104.68065614317923</v>
      </c>
      <c r="S76" s="19">
        <v>108.22450534016211</v>
      </c>
      <c r="U76" s="9">
        <f t="shared" ref="U76" si="635">(B76/B75-1)*100</f>
        <v>0.7026268230175603</v>
      </c>
      <c r="V76" s="9">
        <f t="shared" ref="V76" si="636">(C76/C75-1)*100</f>
        <v>0.42869254347144281</v>
      </c>
      <c r="W76" s="9">
        <f t="shared" ref="W76" si="637">(D76/D75-1)*100</f>
        <v>0.19877028393993079</v>
      </c>
      <c r="X76" s="9">
        <f t="shared" ref="X76" si="638">(E76/E75-1)*100</f>
        <v>1.0722966633085251</v>
      </c>
      <c r="Y76" s="9">
        <f t="shared" ref="Y76" si="639">(F76/F75-1)*100</f>
        <v>0.80384230270196255</v>
      </c>
      <c r="Z76" s="9">
        <f t="shared" ref="Z76" si="640">(G76/G75-1)*100</f>
        <v>0.72293204237079411</v>
      </c>
      <c r="AA76" s="9">
        <f t="shared" ref="AA76" si="641">(H76/H75-1)*100</f>
        <v>0.81935199746683285</v>
      </c>
      <c r="AB76" s="9">
        <f t="shared" ref="AB76" si="642">(I76/I75-1)*100</f>
        <v>0.86712040180498828</v>
      </c>
      <c r="AC76" s="9">
        <f t="shared" ref="AC76" si="643">(J76/J75-1)*100</f>
        <v>0.90202767947871187</v>
      </c>
      <c r="AD76" s="9">
        <f t="shared" ref="AD76" si="644">(K76/K75-1)*100</f>
        <v>0.42616227237288751</v>
      </c>
      <c r="AE76" s="9">
        <f t="shared" ref="AE76" si="645">(L76/L75-1)*100</f>
        <v>0.4008458114529434</v>
      </c>
      <c r="AF76" s="9">
        <f t="shared" ref="AF76" si="646">(M76/M75-1)*100</f>
        <v>0.70420535343829194</v>
      </c>
      <c r="AG76" s="9">
        <f t="shared" ref="AG76" si="647">(N76/N75-1)*100</f>
        <v>0.22578604989467177</v>
      </c>
      <c r="AH76" s="9">
        <f t="shared" ref="AH76" si="648">(O76/O75-1)*100</f>
        <v>-5.0305363555425142E-2</v>
      </c>
      <c r="AI76" s="9">
        <f t="shared" ref="AI76" si="649">(P76/P75-1)*100</f>
        <v>0.35633018610174982</v>
      </c>
      <c r="AJ76" s="9">
        <f t="shared" ref="AJ76" si="650">(Q76/Q75-1)*100</f>
        <v>0.49741317675682239</v>
      </c>
      <c r="AK76" s="9">
        <f t="shared" ref="AK76" si="651">(R76/R75-1)*100</f>
        <v>0.49270202172884137</v>
      </c>
      <c r="AL76" s="9">
        <f t="shared" ref="AL76" si="652">(S76/S75-1)*100</f>
        <v>0.58587807401455638</v>
      </c>
      <c r="AN76" s="9">
        <f t="shared" ref="AN76" si="653">(B76/B72-1)*100</f>
        <v>2.5585131209382439</v>
      </c>
      <c r="AO76" s="9">
        <f t="shared" ref="AO76" si="654">(C76/C72-1)*100</f>
        <v>2.9326175374250418</v>
      </c>
      <c r="AP76" s="9">
        <f t="shared" ref="AP76" si="655">(D76/D72-1)*100</f>
        <v>1.5023370968026306</v>
      </c>
      <c r="AQ76" s="9">
        <f t="shared" ref="AQ76" si="656">(E76/E72-1)*100</f>
        <v>2.5356812060827627</v>
      </c>
      <c r="AR76" s="9">
        <f t="shared" ref="AR76" si="657">(F76/F72-1)*100</f>
        <v>2.0687852383182159</v>
      </c>
      <c r="AS76" s="9">
        <f t="shared" ref="AS76" si="658">(G76/G72-1)*100</f>
        <v>1.9998838801966512</v>
      </c>
      <c r="AT76" s="9">
        <f t="shared" ref="AT76" si="659">(H76/H72-1)*100</f>
        <v>3.0587162847247606</v>
      </c>
      <c r="AU76" s="9">
        <f t="shared" ref="AU76" si="660">(I76/I72-1)*100</f>
        <v>3.4268362934253949</v>
      </c>
      <c r="AV76" s="9">
        <f t="shared" ref="AV76" si="661">(J76/J72-1)*100</f>
        <v>1.7748213230520227</v>
      </c>
      <c r="AW76" s="9">
        <f t="shared" ref="AW76" si="662">(K76/K72-1)*100</f>
        <v>2.0806727910493095</v>
      </c>
      <c r="AX76" s="9">
        <f t="shared" ref="AX76" si="663">(L76/L72-1)*100</f>
        <v>1.6809890783233028</v>
      </c>
      <c r="AY76" s="9">
        <f t="shared" ref="AY76" si="664">(M76/M72-1)*100</f>
        <v>2.0192125809391115</v>
      </c>
      <c r="AZ76" s="9">
        <f t="shared" ref="AZ76" si="665">(N76/N72-1)*100</f>
        <v>2.5593812302251662</v>
      </c>
      <c r="BA76" s="9">
        <f t="shared" ref="BA76" si="666">(O76/O72-1)*100</f>
        <v>-0.44704904902838072</v>
      </c>
      <c r="BB76" s="9">
        <f t="shared" ref="BB76" si="667">(P76/P72-1)*100</f>
        <v>1.7321917782431306</v>
      </c>
      <c r="BC76" s="9">
        <f t="shared" ref="BC76" si="668">(Q76/Q72-1)*100</f>
        <v>1.8633703082931108</v>
      </c>
      <c r="BD76" s="9">
        <f t="shared" ref="BD76" si="669">(R76/R72-1)*100</f>
        <v>1.9738467425878481</v>
      </c>
      <c r="BE76" s="9">
        <f t="shared" ref="BE76" si="670">(S76/S72-1)*100</f>
        <v>2.1995893077566109</v>
      </c>
      <c r="BG76" s="18">
        <f t="shared" ref="BG76" si="671">U76*4</f>
        <v>2.8105072920702412</v>
      </c>
      <c r="BH76" s="18">
        <f t="shared" ref="BH76" si="672">V76*4</f>
        <v>1.7147701738857712</v>
      </c>
      <c r="BI76" s="18">
        <f t="shared" ref="BI76" si="673">W76*4</f>
        <v>0.79508113575972317</v>
      </c>
      <c r="BJ76" s="18">
        <f t="shared" ref="BJ76" si="674">X76*4</f>
        <v>4.2891866532341005</v>
      </c>
      <c r="BK76" s="18">
        <f t="shared" ref="BK76" si="675">Y76*4</f>
        <v>3.2153692108078502</v>
      </c>
      <c r="BL76" s="18">
        <f t="shared" ref="BL76" si="676">Z76*4</f>
        <v>2.8917281694831765</v>
      </c>
      <c r="BM76" s="18">
        <f t="shared" ref="BM76" si="677">AA76*4</f>
        <v>3.2774079898673314</v>
      </c>
      <c r="BN76" s="18">
        <f t="shared" ref="BN76" si="678">AB76*4</f>
        <v>3.4684816072199531</v>
      </c>
      <c r="BO76" s="18">
        <f t="shared" ref="BO76" si="679">AC76*4</f>
        <v>3.6081107179148475</v>
      </c>
      <c r="BP76" s="18">
        <f t="shared" ref="BP76" si="680">AD76*4</f>
        <v>1.70464908949155</v>
      </c>
      <c r="BQ76" s="18">
        <f t="shared" ref="BQ76" si="681">AE76*4</f>
        <v>1.6033832458117736</v>
      </c>
      <c r="BR76" s="18">
        <f t="shared" ref="BR76" si="682">AF76*4</f>
        <v>2.8168214137531677</v>
      </c>
      <c r="BS76" s="18">
        <f t="shared" ref="BS76" si="683">AG76*4</f>
        <v>0.90314419957868708</v>
      </c>
      <c r="BT76" s="18">
        <f t="shared" ref="BT76" si="684">AH76*4</f>
        <v>-0.20122145422170057</v>
      </c>
      <c r="BU76" s="18">
        <f t="shared" ref="BU76" si="685">AI76*4</f>
        <v>1.4253207444069993</v>
      </c>
      <c r="BV76" s="18">
        <f t="shared" ref="BV76" si="686">AJ76*4</f>
        <v>1.9896527070272896</v>
      </c>
      <c r="BW76" s="18">
        <f t="shared" ref="BW76" si="687">AK76*4</f>
        <v>1.9708080869153655</v>
      </c>
      <c r="BX76" s="18">
        <f t="shared" ref="BX76" si="688">AL76*4</f>
        <v>2.3435122960582255</v>
      </c>
    </row>
    <row r="77" spans="1:76" x14ac:dyDescent="0.25">
      <c r="A77" s="4">
        <f t="shared" si="166"/>
        <v>201803</v>
      </c>
      <c r="B77" s="19">
        <v>108.23112722595826</v>
      </c>
      <c r="C77" s="19">
        <v>108.38484740299111</v>
      </c>
      <c r="D77" s="19">
        <v>105.1479539200666</v>
      </c>
      <c r="E77" s="19">
        <v>111.34263055726366</v>
      </c>
      <c r="F77" s="19">
        <v>109.30621730624814</v>
      </c>
      <c r="G77" s="19">
        <v>108.15007150290572</v>
      </c>
      <c r="H77" s="19">
        <v>107.0445688504942</v>
      </c>
      <c r="I77" s="19">
        <v>108.87969258042079</v>
      </c>
      <c r="J77" s="19">
        <v>108.86285252900092</v>
      </c>
      <c r="K77" s="19">
        <v>108.5786953451248</v>
      </c>
      <c r="L77" s="19">
        <v>107.26716120488892</v>
      </c>
      <c r="M77" s="19">
        <v>107.87262107131693</v>
      </c>
      <c r="N77" s="19">
        <v>110.93640700610939</v>
      </c>
      <c r="O77" s="19">
        <v>106.90105421298522</v>
      </c>
      <c r="P77" s="19">
        <v>108.34038242000301</v>
      </c>
      <c r="Q77" s="19">
        <v>107.76314154631758</v>
      </c>
      <c r="R77" s="19">
        <v>104.83965618850047</v>
      </c>
      <c r="S77" s="19">
        <v>108.78766293869083</v>
      </c>
      <c r="U77" s="9">
        <f t="shared" ref="U77" si="689">(B77/B76-1)*100</f>
        <v>0.51434891306227914</v>
      </c>
      <c r="V77" s="9">
        <f t="shared" ref="V77" si="690">(C77/C76-1)*100</f>
        <v>0.30408195241022895</v>
      </c>
      <c r="W77" s="9">
        <f t="shared" ref="W77" si="691">(D77/D76-1)*100</f>
        <v>-0.14093781377467751</v>
      </c>
      <c r="X77" s="9">
        <f t="shared" ref="X77" si="692">(E77/E76-1)*100</f>
        <v>1.0002589480413882</v>
      </c>
      <c r="Y77" s="9">
        <f t="shared" ref="Y77" si="693">(F77/F76-1)*100</f>
        <v>0.55611064275595812</v>
      </c>
      <c r="Z77" s="9">
        <f t="shared" ref="Z77" si="694">(G77/G76-1)*100</f>
        <v>0.32550131021744644</v>
      </c>
      <c r="AA77" s="9">
        <f t="shared" ref="AA77" si="695">(H77/H76-1)*100</f>
        <v>0.3383933360886715</v>
      </c>
      <c r="AB77" s="9">
        <f t="shared" ref="AB77" si="696">(I77/I76-1)*100</f>
        <v>0.29026880566653812</v>
      </c>
      <c r="AC77" s="9">
        <f t="shared" ref="AC77" si="697">(J77/J76-1)*100</f>
        <v>0.56596044567607251</v>
      </c>
      <c r="AD77" s="9">
        <f t="shared" ref="AD77" si="698">(K77/K76-1)*100</f>
        <v>0.42632945899314656</v>
      </c>
      <c r="AE77" s="9">
        <f t="shared" ref="AE77" si="699">(L77/L76-1)*100</f>
        <v>0.49750559621219992</v>
      </c>
      <c r="AF77" s="9">
        <f t="shared" ref="AF77" si="700">(M77/M76-1)*100</f>
        <v>0.41648031561261067</v>
      </c>
      <c r="AG77" s="9">
        <f t="shared" ref="AG77" si="701">(N77/N76-1)*100</f>
        <v>0.72945986646897332</v>
      </c>
      <c r="AH77" s="9">
        <f t="shared" ref="AH77" si="702">(O77/O76-1)*100</f>
        <v>0.32033635339536737</v>
      </c>
      <c r="AI77" s="9">
        <f t="shared" ref="AI77" si="703">(P77/P76-1)*100</f>
        <v>0.21855913149084749</v>
      </c>
      <c r="AJ77" s="9">
        <f t="shared" ref="AJ77" si="704">(Q77/Q76-1)*100</f>
        <v>0.58779543615832264</v>
      </c>
      <c r="AK77" s="9">
        <f t="shared" ref="AK77" si="705">(R77/R76-1)*100</f>
        <v>0.15189057002447104</v>
      </c>
      <c r="AL77" s="9">
        <f t="shared" ref="AL77" si="706">(S77/S76-1)*100</f>
        <v>0.52036051979045261</v>
      </c>
      <c r="AN77" s="9">
        <f t="shared" ref="AN77" si="707">(B77/B73-1)*100</f>
        <v>2.4292708598343982</v>
      </c>
      <c r="AO77" s="9">
        <f t="shared" ref="AO77" si="708">(C77/C73-1)*100</f>
        <v>2.2874455725494292</v>
      </c>
      <c r="AP77" s="9">
        <f t="shared" ref="AP77" si="709">(D77/D73-1)*100</f>
        <v>1.0506031199152499</v>
      </c>
      <c r="AQ77" s="9">
        <f t="shared" ref="AQ77" si="710">(E77/E73-1)*100</f>
        <v>2.8111269991598409</v>
      </c>
      <c r="AR77" s="9">
        <f t="shared" ref="AR77" si="711">(F77/F73-1)*100</f>
        <v>1.8163726159994065</v>
      </c>
      <c r="AS77" s="9">
        <f t="shared" ref="AS77" si="712">(G77/G73-1)*100</f>
        <v>1.4596712405483991</v>
      </c>
      <c r="AT77" s="9">
        <f t="shared" ref="AT77" si="713">(H77/H73-1)*100</f>
        <v>2.9548635747567609</v>
      </c>
      <c r="AU77" s="9">
        <f t="shared" ref="AU77" si="714">(I77/I73-1)*100</f>
        <v>2.9580648365306939</v>
      </c>
      <c r="AV77" s="9">
        <f t="shared" ref="AV77" si="715">(J77/J73-1)*100</f>
        <v>1.753798040612442</v>
      </c>
      <c r="AW77" s="9">
        <f t="shared" ref="AW77" si="716">(K77/K73-1)*100</f>
        <v>1.8539909434011959</v>
      </c>
      <c r="AX77" s="9">
        <f t="shared" ref="AX77" si="717">(L77/L73-1)*100</f>
        <v>1.5118290960834058</v>
      </c>
      <c r="AY77" s="9">
        <f t="shared" ref="AY77" si="718">(M77/M73-1)*100</f>
        <v>2.0606712097497537</v>
      </c>
      <c r="AZ77" s="9">
        <f t="shared" ref="AZ77" si="719">(N77/N73-1)*100</f>
        <v>2.413367399548827</v>
      </c>
      <c r="BA77" s="9">
        <f t="shared" ref="BA77" si="720">(O77/O73-1)*100</f>
        <v>-0.41074860121794732</v>
      </c>
      <c r="BB77" s="9">
        <f t="shared" ref="BB77" si="721">(P77/P73-1)*100</f>
        <v>1.5026425361692963</v>
      </c>
      <c r="BC77" s="9">
        <f t="shared" ref="BC77" si="722">(Q77/Q73-1)*100</f>
        <v>2.2618078411907216</v>
      </c>
      <c r="BD77" s="9">
        <f t="shared" ref="BD77" si="723">(R77/R73-1)*100</f>
        <v>1.5435047217797981</v>
      </c>
      <c r="BE77" s="9">
        <f t="shared" ref="BE77" si="724">(S77/S73-1)*100</f>
        <v>2.0886162702579369</v>
      </c>
      <c r="BG77" s="18">
        <f t="shared" ref="BG77" si="725">U77*4</f>
        <v>2.0573956522491166</v>
      </c>
      <c r="BH77" s="18">
        <f t="shared" ref="BH77" si="726">V77*4</f>
        <v>1.2163278096409158</v>
      </c>
      <c r="BI77" s="18">
        <f t="shared" ref="BI77" si="727">W77*4</f>
        <v>-0.56375125509871005</v>
      </c>
      <c r="BJ77" s="18">
        <f t="shared" ref="BJ77" si="728">X77*4</f>
        <v>4.0010357921655526</v>
      </c>
      <c r="BK77" s="18">
        <f t="shared" ref="BK77" si="729">Y77*4</f>
        <v>2.2244425710238325</v>
      </c>
      <c r="BL77" s="18">
        <f t="shared" ref="BL77" si="730">Z77*4</f>
        <v>1.3020052408697858</v>
      </c>
      <c r="BM77" s="18">
        <f t="shared" ref="BM77" si="731">AA77*4</f>
        <v>1.353573344354686</v>
      </c>
      <c r="BN77" s="18">
        <f t="shared" ref="BN77" si="732">AB77*4</f>
        <v>1.1610752226661525</v>
      </c>
      <c r="BO77" s="18">
        <f t="shared" ref="BO77" si="733">AC77*4</f>
        <v>2.26384178270429</v>
      </c>
      <c r="BP77" s="18">
        <f t="shared" ref="BP77" si="734">AD77*4</f>
        <v>1.7053178359725862</v>
      </c>
      <c r="BQ77" s="18">
        <f t="shared" ref="BQ77" si="735">AE77*4</f>
        <v>1.9900223848487997</v>
      </c>
      <c r="BR77" s="18">
        <f t="shared" ref="BR77" si="736">AF77*4</f>
        <v>1.6659212624504427</v>
      </c>
      <c r="BS77" s="18">
        <f t="shared" ref="BS77" si="737">AG77*4</f>
        <v>2.9178394658758933</v>
      </c>
      <c r="BT77" s="18">
        <f t="shared" ref="BT77" si="738">AH77*4</f>
        <v>1.2813454135814695</v>
      </c>
      <c r="BU77" s="18">
        <f t="shared" ref="BU77" si="739">AI77*4</f>
        <v>0.87423652596338997</v>
      </c>
      <c r="BV77" s="18">
        <f t="shared" ref="BV77" si="740">AJ77*4</f>
        <v>2.3511817446332905</v>
      </c>
      <c r="BW77" s="18">
        <f t="shared" ref="BW77" si="741">AK77*4</f>
        <v>0.60756228009788416</v>
      </c>
      <c r="BX77" s="18">
        <f t="shared" ref="BX77" si="742">AL77*4</f>
        <v>2.0814420791618105</v>
      </c>
    </row>
    <row r="78" spans="1:76" x14ac:dyDescent="0.25">
      <c r="A78" s="4">
        <f t="shared" si="166"/>
        <v>201804</v>
      </c>
      <c r="B78" s="19">
        <v>109.01001727234765</v>
      </c>
      <c r="C78" s="19">
        <v>108.61472030613835</v>
      </c>
      <c r="D78" s="19">
        <v>106.055477691731</v>
      </c>
      <c r="E78" s="19">
        <v>112.14641258200386</v>
      </c>
      <c r="F78" s="19">
        <v>110.39807117840695</v>
      </c>
      <c r="G78" s="19">
        <v>109.08778673225636</v>
      </c>
      <c r="H78" s="19">
        <v>107.56061265857588</v>
      </c>
      <c r="I78" s="19">
        <v>109.64726226811074</v>
      </c>
      <c r="J78" s="19">
        <v>109.69253202874589</v>
      </c>
      <c r="K78" s="19">
        <v>109.17048936169547</v>
      </c>
      <c r="L78" s="19">
        <v>107.96224268206925</v>
      </c>
      <c r="M78" s="19">
        <v>108.40137170431827</v>
      </c>
      <c r="N78" s="19">
        <v>111.76799461014336</v>
      </c>
      <c r="O78" s="19">
        <v>107.68277139094951</v>
      </c>
      <c r="P78" s="19">
        <v>108.95470610591398</v>
      </c>
      <c r="Q78" s="19">
        <v>108.01192548773415</v>
      </c>
      <c r="R78" s="19">
        <v>105.69821998861087</v>
      </c>
      <c r="S78" s="19">
        <v>109.50497644863233</v>
      </c>
      <c r="U78" s="9">
        <f t="shared" ref="U78" si="743">(B78/B77-1)*100</f>
        <v>0.71965437887686612</v>
      </c>
      <c r="V78" s="9">
        <f t="shared" ref="V78" si="744">(C78/C77-1)*100</f>
        <v>0.21208952049591723</v>
      </c>
      <c r="W78" s="9">
        <f t="shared" ref="W78" si="745">(D78/D77-1)*100</f>
        <v>0.86309218375690833</v>
      </c>
      <c r="X78" s="9">
        <f t="shared" ref="X78" si="746">(E78/E77-1)*100</f>
        <v>0.72189961806841119</v>
      </c>
      <c r="Y78" s="9">
        <f t="shared" ref="Y78" si="747">(F78/F77-1)*100</f>
        <v>0.99889457257469338</v>
      </c>
      <c r="Z78" s="9">
        <f t="shared" ref="Z78" si="748">(G78/G77-1)*100</f>
        <v>0.86705003179350371</v>
      </c>
      <c r="AA78" s="9">
        <f t="shared" ref="AA78" si="749">(H78/H77-1)*100</f>
        <v>0.48208313006745662</v>
      </c>
      <c r="AB78" s="9">
        <f t="shared" ref="AB78" si="750">(I78/I77-1)*100</f>
        <v>0.70497047658635292</v>
      </c>
      <c r="AC78" s="9">
        <f t="shared" ref="AC78" si="751">(J78/J77-1)*100</f>
        <v>0.76213279412640222</v>
      </c>
      <c r="AD78" s="9">
        <f t="shared" ref="AD78" si="752">(K78/K77-1)*100</f>
        <v>0.5450369565499269</v>
      </c>
      <c r="AE78" s="9">
        <f t="shared" ref="AE78" si="753">(L78/L77-1)*100</f>
        <v>0.64799093158871557</v>
      </c>
      <c r="AF78" s="9">
        <f t="shared" ref="AF78" si="754">(M78/M77-1)*100</f>
        <v>0.49016203347072018</v>
      </c>
      <c r="AG78" s="9">
        <f t="shared" ref="AG78" si="755">(N78/N77-1)*100</f>
        <v>0.74960747916432702</v>
      </c>
      <c r="AH78" s="9">
        <f t="shared" ref="AH78" si="756">(O78/O77-1)*100</f>
        <v>0.73125301122554109</v>
      </c>
      <c r="AI78" s="9">
        <f t="shared" ref="AI78" si="757">(P78/P77-1)*100</f>
        <v>0.56703112190377158</v>
      </c>
      <c r="AJ78" s="9">
        <f t="shared" ref="AJ78" si="758">(Q78/Q77-1)*100</f>
        <v>0.23086181216203094</v>
      </c>
      <c r="AK78" s="9">
        <f t="shared" ref="AK78" si="759">(R78/R77-1)*100</f>
        <v>0.81893038505078675</v>
      </c>
      <c r="AL78" s="9">
        <f t="shared" ref="AL78" si="760">(S78/S77-1)*100</f>
        <v>0.65937027284588279</v>
      </c>
      <c r="AN78" s="9">
        <f t="shared" ref="AN78" si="761">(B78/B74-1)*100</f>
        <v>2.4193864312330948</v>
      </c>
      <c r="AO78" s="9">
        <f t="shared" ref="AO78" si="762">(C78/C74-1)*100</f>
        <v>1.6897619427121313</v>
      </c>
      <c r="AP78" s="9">
        <f t="shared" ref="AP78" si="763">(D78/D74-1)*100</f>
        <v>1.5425752226424505</v>
      </c>
      <c r="AQ78" s="9">
        <f t="shared" ref="AQ78" si="764">(E78/E74-1)*100</f>
        <v>2.6726304006989832</v>
      </c>
      <c r="AR78" s="9">
        <f t="shared" ref="AR78" si="765">(F78/F74-1)*100</f>
        <v>2.3646996118927177</v>
      </c>
      <c r="AS78" s="9">
        <f t="shared" ref="AS78" si="766">(G78/G74-1)*100</f>
        <v>2.3622188260756127</v>
      </c>
      <c r="AT78" s="9">
        <f t="shared" ref="AT78" si="767">(H78/H74-1)*100</f>
        <v>2.6011821499470456</v>
      </c>
      <c r="AU78" s="9">
        <f t="shared" ref="AU78" si="768">(I78/I74-1)*100</f>
        <v>2.7491601504779029</v>
      </c>
      <c r="AV78" s="9">
        <f t="shared" ref="AV78" si="769">(J78/J74-1)*100</f>
        <v>2.7173478119474348</v>
      </c>
      <c r="AW78" s="9">
        <f t="shared" ref="AW78" si="770">(K78/K74-1)*100</f>
        <v>1.8473542682463817</v>
      </c>
      <c r="AX78" s="9">
        <f t="shared" ref="AX78" si="771">(L78/L74-1)*100</f>
        <v>1.6623871568461457</v>
      </c>
      <c r="AY78" s="9">
        <f t="shared" ref="AY78" si="772">(M78/M74-1)*100</f>
        <v>2.1743808058580782</v>
      </c>
      <c r="AZ78" s="9">
        <f t="shared" ref="AZ78" si="773">(N78/N74-1)*100</f>
        <v>2.1514341156696926</v>
      </c>
      <c r="BA78" s="9">
        <f t="shared" ref="BA78" si="774">(O78/O74-1)*100</f>
        <v>0.28756125734266114</v>
      </c>
      <c r="BB78" s="9">
        <f t="shared" ref="BB78" si="775">(P78/P74-1)*100</f>
        <v>1.5220989305555266</v>
      </c>
      <c r="BC78" s="9">
        <f t="shared" ref="BC78" si="776">(Q78/Q74-1)*100</f>
        <v>1.6738473101327589</v>
      </c>
      <c r="BD78" s="9">
        <f t="shared" ref="BD78" si="777">(R78/R74-1)*100</f>
        <v>2.1571361377984211</v>
      </c>
      <c r="BE78" s="9">
        <f t="shared" ref="BE78" si="778">(S78/S74-1)*100</f>
        <v>2.210545432620914</v>
      </c>
      <c r="BG78" s="18">
        <f t="shared" ref="BG78" si="779">U78*4</f>
        <v>2.8786175155074645</v>
      </c>
      <c r="BH78" s="18">
        <f t="shared" ref="BH78" si="780">V78*4</f>
        <v>0.84835808198366891</v>
      </c>
      <c r="BI78" s="18">
        <f t="shared" ref="BI78" si="781">W78*4</f>
        <v>3.4523687350276333</v>
      </c>
      <c r="BJ78" s="18">
        <f t="shared" ref="BJ78" si="782">X78*4</f>
        <v>2.8875984722736447</v>
      </c>
      <c r="BK78" s="18">
        <f t="shared" ref="BK78" si="783">Y78*4</f>
        <v>3.9955782902987735</v>
      </c>
      <c r="BL78" s="18">
        <f t="shared" ref="BL78" si="784">Z78*4</f>
        <v>3.4682001271740148</v>
      </c>
      <c r="BM78" s="18">
        <f t="shared" ref="BM78" si="785">AA78*4</f>
        <v>1.9283325202698265</v>
      </c>
      <c r="BN78" s="18">
        <f t="shared" ref="BN78" si="786">AB78*4</f>
        <v>2.8198819063454117</v>
      </c>
      <c r="BO78" s="18">
        <f t="shared" ref="BO78" si="787">AC78*4</f>
        <v>3.0485311765056089</v>
      </c>
      <c r="BP78" s="18">
        <f t="shared" ref="BP78" si="788">AD78*4</f>
        <v>2.1801478261997076</v>
      </c>
      <c r="BQ78" s="18">
        <f t="shared" ref="BQ78" si="789">AE78*4</f>
        <v>2.5919637263548623</v>
      </c>
      <c r="BR78" s="18">
        <f t="shared" ref="BR78" si="790">AF78*4</f>
        <v>1.9606481338828807</v>
      </c>
      <c r="BS78" s="18">
        <f t="shared" ref="BS78" si="791">AG78*4</f>
        <v>2.9984299166573081</v>
      </c>
      <c r="BT78" s="18">
        <f t="shared" ref="BT78" si="792">AH78*4</f>
        <v>2.9250120449021644</v>
      </c>
      <c r="BU78" s="18">
        <f t="shared" ref="BU78" si="793">AI78*4</f>
        <v>2.2681244876150863</v>
      </c>
      <c r="BV78" s="18">
        <f t="shared" ref="BV78" si="794">AJ78*4</f>
        <v>0.92344724864812378</v>
      </c>
      <c r="BW78" s="18">
        <f t="shared" ref="BW78" si="795">AK78*4</f>
        <v>3.275721540203147</v>
      </c>
      <c r="BX78" s="18">
        <f t="shared" ref="BX78" si="796">AL78*4</f>
        <v>2.6374810913835312</v>
      </c>
    </row>
    <row r="79" spans="1:76" x14ac:dyDescent="0.25">
      <c r="A79" s="4">
        <f t="shared" si="166"/>
        <v>201901</v>
      </c>
      <c r="B79" s="20">
        <v>109.76688332623024</v>
      </c>
      <c r="C79" s="20">
        <v>108.70689208077475</v>
      </c>
      <c r="D79" s="20">
        <v>106.36349665661839</v>
      </c>
      <c r="E79" s="20">
        <v>112.86455114493643</v>
      </c>
      <c r="F79" s="20">
        <v>111.84286772942663</v>
      </c>
      <c r="G79" s="20">
        <v>109.61583587951878</v>
      </c>
      <c r="H79" s="20">
        <v>107.60388499228677</v>
      </c>
      <c r="I79" s="20">
        <v>109.85600753757717</v>
      </c>
      <c r="J79" s="20">
        <v>110.17020357152106</v>
      </c>
      <c r="K79" s="20">
        <v>109.78156151331305</v>
      </c>
      <c r="L79" s="20">
        <v>108.60535465530363</v>
      </c>
      <c r="M79" s="20">
        <v>108.80870256319631</v>
      </c>
      <c r="N79" s="20">
        <v>112.87198056065829</v>
      </c>
      <c r="O79" s="20">
        <v>108.70120852730868</v>
      </c>
      <c r="P79" s="20">
        <v>109.92257688944571</v>
      </c>
      <c r="Q79" s="20">
        <v>108.54682064012792</v>
      </c>
      <c r="R79" s="20">
        <v>106.29344668029775</v>
      </c>
      <c r="S79" s="20">
        <v>110.17170214885783</v>
      </c>
      <c r="U79" s="9">
        <f t="shared" ref="U79" si="797">(B79/B78-1)*100</f>
        <v>0.69430871842874886</v>
      </c>
      <c r="V79" s="9">
        <f t="shared" ref="V79" si="798">(C79/C78-1)*100</f>
        <v>8.4861218052778575E-2</v>
      </c>
      <c r="W79" s="9">
        <f t="shared" ref="W79" si="799">(D79/D78-1)*100</f>
        <v>0.29043192449023092</v>
      </c>
      <c r="X79" s="9">
        <f t="shared" ref="X79" si="800">(E79/E78-1)*100</f>
        <v>0.6403580341078241</v>
      </c>
      <c r="Y79" s="9">
        <f t="shared" ref="Y79" si="801">(F79/F78-1)*100</f>
        <v>1.3087153929391082</v>
      </c>
      <c r="Z79" s="9">
        <f t="shared" ref="Z79" si="802">(G79/G78-1)*100</f>
        <v>0.48405890620777381</v>
      </c>
      <c r="AA79" s="9">
        <f t="shared" ref="AA79" si="803">(H79/H78-1)*100</f>
        <v>4.0230650087735853E-2</v>
      </c>
      <c r="AB79" s="9">
        <f t="shared" ref="AB79" si="804">(I79/I78-1)*100</f>
        <v>0.19037891612470048</v>
      </c>
      <c r="AC79" s="9">
        <f t="shared" ref="AC79" si="805">(J79/J78-1)*100</f>
        <v>0.4354640502326923</v>
      </c>
      <c r="AD79" s="9">
        <f t="shared" ref="AD79" si="806">(K79/K78-1)*100</f>
        <v>0.55974114908747818</v>
      </c>
      <c r="AE79" s="9">
        <f t="shared" ref="AE79" si="807">(L79/L78-1)*100</f>
        <v>0.59568230268078892</v>
      </c>
      <c r="AF79" s="9">
        <f t="shared" ref="AF79" si="808">(M79/M78-1)*100</f>
        <v>0.37576172005377995</v>
      </c>
      <c r="AG79" s="9">
        <f t="shared" ref="AG79" si="809">(N79/N78-1)*100</f>
        <v>0.98774783815860356</v>
      </c>
      <c r="AH79" s="9">
        <f t="shared" ref="AH79" si="810">(O79/O78-1)*100</f>
        <v>0.945775376324276</v>
      </c>
      <c r="AI79" s="9">
        <f t="shared" ref="AI79" si="811">(P79/P78-1)*100</f>
        <v>0.88832398170195503</v>
      </c>
      <c r="AJ79" s="9">
        <f t="shared" ref="AJ79" si="812">(Q79/Q78-1)*100</f>
        <v>0.49521860662924411</v>
      </c>
      <c r="AK79" s="9">
        <f t="shared" ref="AK79" si="813">(R79/R78-1)*100</f>
        <v>0.56313785771511249</v>
      </c>
      <c r="AL79" s="9">
        <f t="shared" ref="AL79" si="814">(S79/S78-1)*100</f>
        <v>0.60885424740331207</v>
      </c>
      <c r="AN79" s="9">
        <f t="shared" ref="AN79" si="815">(B79/B75-1)*100</f>
        <v>2.6568690859530841</v>
      </c>
      <c r="AO79" s="9">
        <f t="shared" ref="AO79" si="816">(C79/C75-1)*100</f>
        <v>1.0333899643013345</v>
      </c>
      <c r="AP79" s="9">
        <f t="shared" ref="AP79" si="817">(D79/D75-1)*100</f>
        <v>1.2142484537951859</v>
      </c>
      <c r="AQ79" s="9">
        <f t="shared" ref="AQ79" si="818">(E79/E75-1)*100</f>
        <v>3.4786377134497171</v>
      </c>
      <c r="AR79" s="9">
        <f t="shared" ref="AR79" si="819">(F79/F75-1)*100</f>
        <v>3.7167697830630564</v>
      </c>
      <c r="AS79" s="9">
        <f t="shared" ref="AS79" si="820">(G79/G75-1)*100</f>
        <v>2.4203338490149218</v>
      </c>
      <c r="AT79" s="9">
        <f t="shared" ref="AT79" si="821">(H79/H75-1)*100</f>
        <v>1.6890894874732387</v>
      </c>
      <c r="AU79" s="9">
        <f t="shared" ref="AU79" si="822">(I79/I75-1)*100</f>
        <v>2.0669984756514381</v>
      </c>
      <c r="AV79" s="9">
        <f t="shared" ref="AV79" si="823">(J79/J75-1)*100</f>
        <v>2.6916995111689213</v>
      </c>
      <c r="AW79" s="9">
        <f t="shared" ref="AW79" si="824">(K79/K75-1)*100</f>
        <v>1.9716017658706342</v>
      </c>
      <c r="AX79" s="9">
        <f t="shared" ref="AX79" si="825">(L79/L75-1)*100</f>
        <v>2.1591109503443118</v>
      </c>
      <c r="AY79" s="9">
        <f t="shared" ref="AY79" si="826">(M79/M75-1)*100</f>
        <v>2.0011345156987659</v>
      </c>
      <c r="AZ79" s="9">
        <f t="shared" ref="AZ79" si="827">(N79/N75-1)*100</f>
        <v>2.7183479648315023</v>
      </c>
      <c r="BA79" s="9">
        <f t="shared" ref="BA79" si="828">(O79/O75-1)*100</f>
        <v>1.9583587000536973</v>
      </c>
      <c r="BB79" s="9">
        <f t="shared" ref="BB79" si="829">(P79/P75-1)*100</f>
        <v>2.0444672988384704</v>
      </c>
      <c r="BC79" s="9">
        <f t="shared" ref="BC79" si="830">(Q79/Q75-1)*100</f>
        <v>1.8232692307828868</v>
      </c>
      <c r="BD79" s="9">
        <f t="shared" ref="BD79" si="831">(R79/R75-1)*100</f>
        <v>2.0409697231505319</v>
      </c>
      <c r="BE79" s="9">
        <f t="shared" ref="BE79" si="832">(S79/S75-1)*100</f>
        <v>2.3956391828314993</v>
      </c>
      <c r="BG79" s="18">
        <f t="shared" ref="BG79" si="833">U79*4</f>
        <v>2.7772348737149954</v>
      </c>
      <c r="BH79" s="18">
        <f t="shared" ref="BH79" si="834">V79*4</f>
        <v>0.3394448722111143</v>
      </c>
      <c r="BI79" s="18">
        <f t="shared" ref="BI79" si="835">W79*4</f>
        <v>1.1617276979609237</v>
      </c>
      <c r="BJ79" s="18">
        <f t="shared" ref="BJ79" si="836">X79*4</f>
        <v>2.5614321364312964</v>
      </c>
      <c r="BK79" s="18">
        <f t="shared" ref="BK79" si="837">Y79*4</f>
        <v>5.2348615717564329</v>
      </c>
      <c r="BL79" s="18">
        <f t="shared" ref="BL79" si="838">Z79*4</f>
        <v>1.9362356248310952</v>
      </c>
      <c r="BM79" s="18">
        <f t="shared" ref="BM79" si="839">AA79*4</f>
        <v>0.16092260035094341</v>
      </c>
      <c r="BN79" s="18">
        <f t="shared" ref="BN79" si="840">AB79*4</f>
        <v>0.76151566449880193</v>
      </c>
      <c r="BO79" s="18">
        <f t="shared" ref="BO79" si="841">AC79*4</f>
        <v>1.7418562009307692</v>
      </c>
      <c r="BP79" s="18">
        <f t="shared" ref="BP79" si="842">AD79*4</f>
        <v>2.2389645963499127</v>
      </c>
      <c r="BQ79" s="18">
        <f t="shared" ref="BQ79" si="843">AE79*4</f>
        <v>2.3827292107231557</v>
      </c>
      <c r="BR79" s="18">
        <f t="shared" ref="BR79" si="844">AF79*4</f>
        <v>1.5030468802151198</v>
      </c>
      <c r="BS79" s="18">
        <f t="shared" ref="BS79" si="845">AG79*4</f>
        <v>3.9509913526344143</v>
      </c>
      <c r="BT79" s="18">
        <f t="shared" ref="BT79" si="846">AH79*4</f>
        <v>3.783101505297104</v>
      </c>
      <c r="BU79" s="18">
        <f t="shared" ref="BU79" si="847">AI79*4</f>
        <v>3.5532959268078201</v>
      </c>
      <c r="BV79" s="18">
        <f t="shared" ref="BV79" si="848">AJ79*4</f>
        <v>1.9808744265169764</v>
      </c>
      <c r="BW79" s="18">
        <f t="shared" ref="BW79" si="849">AK79*4</f>
        <v>2.25255143086045</v>
      </c>
      <c r="BX79" s="18">
        <f t="shared" ref="BX79" si="850">AL79*4</f>
        <v>2.4354169896132483</v>
      </c>
    </row>
    <row r="80" spans="1:76" x14ac:dyDescent="0.25">
      <c r="A80" s="1">
        <v>201902</v>
      </c>
      <c r="B80" s="20">
        <v>110.01559756839066</v>
      </c>
      <c r="C80" s="20">
        <v>108.60012386531383</v>
      </c>
      <c r="D80" s="20">
        <v>106.68171256335074</v>
      </c>
      <c r="E80" s="20">
        <v>113.79130069301456</v>
      </c>
      <c r="F80" s="20">
        <v>112.32385319945264</v>
      </c>
      <c r="G80" s="20">
        <v>109.54242607100171</v>
      </c>
      <c r="H80" s="20">
        <v>107.49960959947725</v>
      </c>
      <c r="I80" s="20">
        <v>109.4732159763517</v>
      </c>
      <c r="J80" s="20">
        <v>110.47962177687015</v>
      </c>
      <c r="K80" s="20">
        <v>110.24035200312503</v>
      </c>
      <c r="L80" s="20">
        <v>108.89275961591235</v>
      </c>
      <c r="M80" s="20">
        <v>109.2430107090657</v>
      </c>
      <c r="N80" s="20">
        <v>113.80119068567403</v>
      </c>
      <c r="O80" s="20">
        <v>109.15912122482369</v>
      </c>
      <c r="P80" s="20">
        <v>110.24835091491732</v>
      </c>
      <c r="Q80" s="20">
        <v>108.68871332008752</v>
      </c>
      <c r="R80" s="20">
        <v>105.96820298283747</v>
      </c>
      <c r="S80" s="20">
        <v>110.55295620490499</v>
      </c>
      <c r="U80" s="9">
        <f t="shared" ref="U80" si="851">(B80/B79-1)*100</f>
        <v>0.22658404304076729</v>
      </c>
      <c r="V80" s="9">
        <f t="shared" ref="V80" si="852">(C80/C79-1)*100</f>
        <v>-9.8216601925826819E-2</v>
      </c>
      <c r="W80" s="9">
        <f t="shared" ref="W80" si="853">(D80/D79-1)*100</f>
        <v>0.29917774117531604</v>
      </c>
      <c r="X80" s="9">
        <f t="shared" ref="X80" si="854">(E80/E79-1)*100</f>
        <v>0.82111658503656315</v>
      </c>
      <c r="Y80" s="9">
        <f t="shared" ref="Y80" si="855">(F80/F79-1)*100</f>
        <v>0.43005466489791644</v>
      </c>
      <c r="Z80" s="9">
        <f t="shared" ref="Z80" si="856">(G80/G79-1)*100</f>
        <v>-6.6970075927497152E-2</v>
      </c>
      <c r="AA80" s="9">
        <f t="shared" ref="AA80" si="857">(H80/H79-1)*100</f>
        <v>-9.6906717463762782E-2</v>
      </c>
      <c r="AB80" s="9">
        <f t="shared" ref="AB80" si="858">(I80/I79-1)*100</f>
        <v>-0.34844845521492251</v>
      </c>
      <c r="AC80" s="9">
        <f t="shared" ref="AC80" si="859">(J80/J79-1)*100</f>
        <v>0.28085470963863379</v>
      </c>
      <c r="AD80" s="9">
        <f t="shared" ref="AD80" si="860">(K80/K79-1)*100</f>
        <v>0.41791215527240411</v>
      </c>
      <c r="AE80" s="9">
        <f t="shared" ref="AE80" si="861">(L80/L79-1)*100</f>
        <v>0.26463240373451047</v>
      </c>
      <c r="AF80" s="9">
        <f t="shared" ref="AF80" si="862">(M80/M79-1)*100</f>
        <v>0.39914835453271902</v>
      </c>
      <c r="AG80" s="9">
        <f t="shared" ref="AG80" si="863">(N80/N79-1)*100</f>
        <v>0.82324250925709386</v>
      </c>
      <c r="AH80" s="9">
        <f t="shared" ref="AH80" si="864">(O80/O79-1)*100</f>
        <v>0.42125814764972791</v>
      </c>
      <c r="AI80" s="9">
        <f t="shared" ref="AI80" si="865">(P80/P79-1)*100</f>
        <v>0.2963668016983112</v>
      </c>
      <c r="AJ80" s="9">
        <f t="shared" ref="AJ80" si="866">(Q80/Q79-1)*100</f>
        <v>0.13072025428548795</v>
      </c>
      <c r="AK80" s="9">
        <f t="shared" ref="AK80" si="867">(R80/R79-1)*100</f>
        <v>-0.30598659429920128</v>
      </c>
      <c r="AL80" s="9">
        <f t="shared" ref="AL80" si="868">(S80/S79-1)*100</f>
        <v>0.34605443014035231</v>
      </c>
      <c r="AN80" s="9">
        <f t="shared" ref="AN80" si="869">(B80/B76-1)*100</f>
        <v>2.1715881862872211</v>
      </c>
      <c r="AO80" s="9">
        <f t="shared" ref="AO80" si="870">(C80/C76-1)*100</f>
        <v>0.50330821361403988</v>
      </c>
      <c r="AP80" s="9">
        <f t="shared" ref="AP80" si="871">(D80/D76-1)*100</f>
        <v>1.3156735041669476</v>
      </c>
      <c r="AQ80" s="9">
        <f t="shared" ref="AQ80" si="872">(E80/E76-1)*100</f>
        <v>3.2214775105216642</v>
      </c>
      <c r="AR80" s="9">
        <f t="shared" ref="AR80" si="873">(F80/F76-1)*100</f>
        <v>3.3321808081561155</v>
      </c>
      <c r="AS80" s="9">
        <f t="shared" ref="AS80" si="874">(G80/G76-1)*100</f>
        <v>1.617120151560969</v>
      </c>
      <c r="AT80" s="9">
        <f t="shared" ref="AT80" si="875">(H80/H76-1)*100</f>
        <v>0.76492649088308884</v>
      </c>
      <c r="AU80" s="9">
        <f t="shared" ref="AU80" si="876">(I80/I76-1)*100</f>
        <v>0.83696965969766168</v>
      </c>
      <c r="AV80" s="9">
        <f t="shared" ref="AV80" si="877">(J80/J76-1)*100</f>
        <v>2.059508965247403</v>
      </c>
      <c r="AW80" s="9">
        <f t="shared" ref="AW80" si="878">(K80/K76-1)*100</f>
        <v>1.9632246892557603</v>
      </c>
      <c r="AX80" s="9">
        <f t="shared" ref="AX80" si="879">(L80/L76-1)*100</f>
        <v>2.020512111663586</v>
      </c>
      <c r="AY80" s="9">
        <f t="shared" ref="AY80" si="880">(M80/M76-1)*100</f>
        <v>1.6921488097779935</v>
      </c>
      <c r="AZ80" s="9">
        <f t="shared" ref="AZ80" si="881">(N80/N76-1)*100</f>
        <v>3.3306628481098777</v>
      </c>
      <c r="BA80" s="9">
        <f t="shared" ref="BA80" si="882">(O80/O76-1)*100</f>
        <v>2.4393991054316055</v>
      </c>
      <c r="BB80" s="9">
        <f t="shared" ref="BB80" si="883">(P80/P76-1)*100</f>
        <v>1.983495244484379</v>
      </c>
      <c r="BC80" s="9">
        <f t="shared" ref="BC80" si="884">(Q80/Q76-1)*100</f>
        <v>1.4517385516384707</v>
      </c>
      <c r="BD80" s="9">
        <f t="shared" ref="BD80" si="885">(R80/R76-1)*100</f>
        <v>1.2299758972633468</v>
      </c>
      <c r="BE80" s="9">
        <f t="shared" ref="BE80" si="886">(S80/S76-1)*100</f>
        <v>2.1515005842940083</v>
      </c>
      <c r="BG80" s="18">
        <f t="shared" ref="BG80" si="887">U80*4</f>
        <v>0.90633617216306916</v>
      </c>
      <c r="BH80" s="18">
        <f t="shared" ref="BH80" si="888">V80*4</f>
        <v>-0.39286640770330727</v>
      </c>
      <c r="BI80" s="18">
        <f t="shared" ref="BI80" si="889">W80*4</f>
        <v>1.1967109647012641</v>
      </c>
      <c r="BJ80" s="18">
        <f t="shared" ref="BJ80" si="890">X80*4</f>
        <v>3.2844663401462526</v>
      </c>
      <c r="BK80" s="18">
        <f t="shared" ref="BK80" si="891">Y80*4</f>
        <v>1.7202186595916658</v>
      </c>
      <c r="BL80" s="18">
        <f t="shared" ref="BL80" si="892">Z80*4</f>
        <v>-0.26788030370998861</v>
      </c>
      <c r="BM80" s="18">
        <f t="shared" ref="BM80" si="893">AA80*4</f>
        <v>-0.38762686985505113</v>
      </c>
      <c r="BN80" s="18">
        <f t="shared" ref="BN80" si="894">AB80*4</f>
        <v>-1.3937938208596901</v>
      </c>
      <c r="BO80" s="18">
        <f t="shared" ref="BO80" si="895">AC80*4</f>
        <v>1.1234188385545352</v>
      </c>
      <c r="BP80" s="18">
        <f t="shared" ref="BP80" si="896">AD80*4</f>
        <v>1.6716486210896164</v>
      </c>
      <c r="BQ80" s="18">
        <f t="shared" ref="BQ80" si="897">AE80*4</f>
        <v>1.0585296149380419</v>
      </c>
      <c r="BR80" s="18">
        <f t="shared" ref="BR80" si="898">AF80*4</f>
        <v>1.5965934181308761</v>
      </c>
      <c r="BS80" s="18">
        <f t="shared" ref="BS80" si="899">AG80*4</f>
        <v>3.2929700370283754</v>
      </c>
      <c r="BT80" s="18">
        <f t="shared" ref="BT80" si="900">AH80*4</f>
        <v>1.6850325905989116</v>
      </c>
      <c r="BU80" s="18">
        <f t="shared" ref="BU80" si="901">AI80*4</f>
        <v>1.1854672067932448</v>
      </c>
      <c r="BV80" s="18">
        <f t="shared" ref="BV80" si="902">AJ80*4</f>
        <v>0.52288101714195179</v>
      </c>
      <c r="BW80" s="18">
        <f t="shared" ref="BW80" si="903">AK80*4</f>
        <v>-1.2239463771968051</v>
      </c>
      <c r="BX80" s="18">
        <f t="shared" ref="BX80" si="904">AL80*4</f>
        <v>1.3842177205614092</v>
      </c>
    </row>
    <row r="81" spans="1:76" x14ac:dyDescent="0.25">
      <c r="A81" s="4">
        <f t="shared" si="166"/>
        <v>201903</v>
      </c>
      <c r="B81" s="20">
        <v>110.08632101929108</v>
      </c>
      <c r="C81" s="20">
        <v>109.00006734942383</v>
      </c>
      <c r="D81" s="20">
        <v>106.94403605040888</v>
      </c>
      <c r="E81" s="20">
        <v>114.5956848788809</v>
      </c>
      <c r="F81" s="20">
        <v>111.75687790233469</v>
      </c>
      <c r="G81" s="20">
        <v>109.10922909667589</v>
      </c>
      <c r="H81" s="20">
        <v>107.4498399461979</v>
      </c>
      <c r="I81" s="20">
        <v>109.34675711887053</v>
      </c>
      <c r="J81" s="20">
        <v>110.95951486845428</v>
      </c>
      <c r="K81" s="20">
        <v>110.62935234574455</v>
      </c>
      <c r="L81" s="20">
        <v>108.95839163935999</v>
      </c>
      <c r="M81" s="20">
        <v>109.48985061968607</v>
      </c>
      <c r="N81" s="20">
        <v>114.59119691324128</v>
      </c>
      <c r="O81" s="20">
        <v>109.37252449072299</v>
      </c>
      <c r="P81" s="20">
        <v>110.78209625608356</v>
      </c>
      <c r="Q81" s="20">
        <v>109.05066518158429</v>
      </c>
      <c r="R81" s="20">
        <v>105.65295462593045</v>
      </c>
      <c r="S81" s="20">
        <v>110.8792168823931</v>
      </c>
      <c r="U81" s="9">
        <f t="shared" ref="U81" si="905">(B81/B80-1)*100</f>
        <v>6.4284930922142713E-2</v>
      </c>
      <c r="V81" s="9">
        <f t="shared" ref="V81" si="906">(C81/C80-1)*100</f>
        <v>0.36827166477821915</v>
      </c>
      <c r="W81" s="9">
        <f t="shared" ref="W81" si="907">(D81/D80-1)*100</f>
        <v>0.24589358452824506</v>
      </c>
      <c r="X81" s="9">
        <f t="shared" ref="X81" si="908">(E81/E80-1)*100</f>
        <v>0.70689427132606397</v>
      </c>
      <c r="Y81" s="9">
        <f t="shared" ref="Y81" si="909">(F81/F80-1)*100</f>
        <v>-0.50476838264369439</v>
      </c>
      <c r="Z81" s="9">
        <f t="shared" ref="Z81" si="910">(G81/G80-1)*100</f>
        <v>-0.39546045296188215</v>
      </c>
      <c r="AA81" s="9">
        <f t="shared" ref="AA81" si="911">(H81/H80-1)*100</f>
        <v>-4.6297520023363958E-2</v>
      </c>
      <c r="AB81" s="9">
        <f t="shared" ref="AB81" si="912">(I81/I80-1)*100</f>
        <v>-0.11551579658396482</v>
      </c>
      <c r="AC81" s="9">
        <f t="shared" ref="AC81" si="913">(J81/J80-1)*100</f>
        <v>0.43437249681514967</v>
      </c>
      <c r="AD81" s="9">
        <f t="shared" ref="AD81" si="914">(K81/K80-1)*100</f>
        <v>0.35286565722185692</v>
      </c>
      <c r="AE81" s="9">
        <f t="shared" ref="AE81" si="915">(L81/L80-1)*100</f>
        <v>6.0272164723462751E-2</v>
      </c>
      <c r="AF81" s="9">
        <f t="shared" ref="AF81" si="916">(M81/M80-1)*100</f>
        <v>0.22595487712961937</v>
      </c>
      <c r="AG81" s="9">
        <f t="shared" ref="AG81" si="917">(N81/N80-1)*100</f>
        <v>0.69419856049599549</v>
      </c>
      <c r="AH81" s="9">
        <f t="shared" ref="AH81" si="918">(O81/O80-1)*100</f>
        <v>0.19549742019246974</v>
      </c>
      <c r="AI81" s="9">
        <f t="shared" ref="AI81" si="919">(P81/P80-1)*100</f>
        <v>0.4841299998928239</v>
      </c>
      <c r="AJ81" s="9">
        <f t="shared" ref="AJ81" si="920">(Q81/Q80-1)*100</f>
        <v>0.33301697153302889</v>
      </c>
      <c r="AK81" s="9">
        <f t="shared" ref="AK81" si="921">(R81/R80-1)*100</f>
        <v>-0.29749334992316134</v>
      </c>
      <c r="AL81" s="9">
        <f t="shared" ref="AL81" si="922">(S81/S80-1)*100</f>
        <v>0.2951170992509633</v>
      </c>
      <c r="AN81" s="9">
        <f t="shared" ref="AN81" si="923">(B81/B77-1)*100</f>
        <v>1.7141037341869891</v>
      </c>
      <c r="AO81" s="9">
        <f t="shared" ref="AO81" si="924">(C81/C77-1)*100</f>
        <v>0.56762542105655012</v>
      </c>
      <c r="AP81" s="9">
        <f t="shared" ref="AP81" si="925">(D81/D77-1)*100</f>
        <v>1.7081474849312439</v>
      </c>
      <c r="AQ81" s="9">
        <f t="shared" ref="AQ81" si="926">(E81/E77-1)*100</f>
        <v>2.9216610972238488</v>
      </c>
      <c r="AR81" s="9">
        <f t="shared" ref="AR81" si="927">(F81/F77-1)*100</f>
        <v>2.2420139096209102</v>
      </c>
      <c r="AS81" s="9">
        <f t="shared" ref="AS81" si="928">(G81/G77-1)*100</f>
        <v>0.88687652300294406</v>
      </c>
      <c r="AT81" s="9">
        <f t="shared" ref="AT81" si="929">(H81/H77-1)*100</f>
        <v>0.37860033447350006</v>
      </c>
      <c r="AU81" s="9">
        <f t="shared" ref="AU81" si="930">(I81/I77-1)*100</f>
        <v>0.42897305032776334</v>
      </c>
      <c r="AV81" s="9">
        <f t="shared" ref="AV81" si="931">(J81/J77-1)*100</f>
        <v>1.9259667469165409</v>
      </c>
      <c r="AW81" s="9">
        <f t="shared" ref="AW81" si="932">(K81/K77-1)*100</f>
        <v>1.8886366189072357</v>
      </c>
      <c r="AX81" s="9">
        <f t="shared" ref="AX81" si="933">(L81/L77-1)*100</f>
        <v>1.5766525518846164</v>
      </c>
      <c r="AY81" s="9">
        <f t="shared" ref="AY81" si="934">(M81/M77-1)*100</f>
        <v>1.4992029787613603</v>
      </c>
      <c r="AZ81" s="9">
        <f t="shared" ref="AZ81" si="935">(N81/N77-1)*100</f>
        <v>3.2944909662800059</v>
      </c>
      <c r="BA81" s="9">
        <f t="shared" ref="BA81" si="936">(O81/O77-1)*100</f>
        <v>2.3119232040628157</v>
      </c>
      <c r="BB81" s="9">
        <f t="shared" ref="BB81" si="937">(P81/P77-1)*100</f>
        <v>2.2537430471814002</v>
      </c>
      <c r="BC81" s="9">
        <f t="shared" ref="BC81" si="938">(Q81/Q77-1)*100</f>
        <v>1.1947718086088965</v>
      </c>
      <c r="BD81" s="9">
        <f t="shared" ref="BD81" si="939">(R81/R77-1)*100</f>
        <v>0.77575458275795928</v>
      </c>
      <c r="BE81" s="9">
        <f t="shared" ref="BE81" si="940">(S81/S77-1)*100</f>
        <v>1.9226021473418342</v>
      </c>
      <c r="BG81" s="18">
        <f t="shared" ref="BG81" si="941">U81*4</f>
        <v>0.25713972368857085</v>
      </c>
      <c r="BH81" s="18">
        <f t="shared" ref="BH81" si="942">V81*4</f>
        <v>1.4730866591128766</v>
      </c>
      <c r="BI81" s="18">
        <f t="shared" ref="BI81" si="943">W81*4</f>
        <v>0.98357433811298023</v>
      </c>
      <c r="BJ81" s="18">
        <f t="shared" ref="BJ81" si="944">X81*4</f>
        <v>2.8275770853042559</v>
      </c>
      <c r="BK81" s="18">
        <f t="shared" ref="BK81" si="945">Y81*4</f>
        <v>-2.0190735305747776</v>
      </c>
      <c r="BL81" s="18">
        <f t="shared" ref="BL81" si="946">Z81*4</f>
        <v>-1.5818418118475286</v>
      </c>
      <c r="BM81" s="18">
        <f t="shared" ref="BM81" si="947">AA81*4</f>
        <v>-0.18519008009345583</v>
      </c>
      <c r="BN81" s="18">
        <f t="shared" ref="BN81" si="948">AB81*4</f>
        <v>-0.4620631863358593</v>
      </c>
      <c r="BO81" s="18">
        <f t="shared" ref="BO81" si="949">AC81*4</f>
        <v>1.7374899872605987</v>
      </c>
      <c r="BP81" s="18">
        <f t="shared" ref="BP81" si="950">AD81*4</f>
        <v>1.4114626288874277</v>
      </c>
      <c r="BQ81" s="18">
        <f t="shared" ref="BQ81" si="951">AE81*4</f>
        <v>0.241088658893851</v>
      </c>
      <c r="BR81" s="18">
        <f t="shared" ref="BR81" si="952">AF81*4</f>
        <v>0.90381950851847748</v>
      </c>
      <c r="BS81" s="18">
        <f t="shared" ref="BS81" si="953">AG81*4</f>
        <v>2.7767942419839819</v>
      </c>
      <c r="BT81" s="18">
        <f t="shared" ref="BT81" si="954">AH81*4</f>
        <v>0.78198968076987896</v>
      </c>
      <c r="BU81" s="18">
        <f t="shared" ref="BU81" si="955">AI81*4</f>
        <v>1.9365199995712956</v>
      </c>
      <c r="BV81" s="18">
        <f t="shared" ref="BV81" si="956">AJ81*4</f>
        <v>1.3320678861321156</v>
      </c>
      <c r="BW81" s="18">
        <f t="shared" ref="BW81" si="957">AK81*4</f>
        <v>-1.1899733996926454</v>
      </c>
      <c r="BX81" s="18">
        <f t="shared" ref="BX81" si="958">AL81*4</f>
        <v>1.1804683970038532</v>
      </c>
    </row>
    <row r="82" spans="1:76" x14ac:dyDescent="0.25">
      <c r="A82" s="4">
        <f t="shared" si="166"/>
        <v>201904</v>
      </c>
      <c r="B82" s="20">
        <v>110.29667232171494</v>
      </c>
      <c r="C82" s="20">
        <v>110.27392817114045</v>
      </c>
      <c r="D82" s="20">
        <v>106.26395294378183</v>
      </c>
      <c r="E82" s="20">
        <v>113.66694144393887</v>
      </c>
      <c r="F82" s="20">
        <v>110.79342815465634</v>
      </c>
      <c r="G82" s="20">
        <v>108.26950158402258</v>
      </c>
      <c r="H82" s="20">
        <v>107.53121413010345</v>
      </c>
      <c r="I82" s="20">
        <v>109.33005859657946</v>
      </c>
      <c r="J82" s="20">
        <v>111.39698414763741</v>
      </c>
      <c r="K82" s="20">
        <v>111.25210952252324</v>
      </c>
      <c r="L82" s="20">
        <v>108.47013522312348</v>
      </c>
      <c r="M82" s="20">
        <v>109.47594120623403</v>
      </c>
      <c r="N82" s="20">
        <v>115.08065739923562</v>
      </c>
      <c r="O82" s="20">
        <v>109.31072230832984</v>
      </c>
      <c r="P82" s="20">
        <v>111.47960823163653</v>
      </c>
      <c r="Q82" s="20">
        <v>109.76523942748797</v>
      </c>
      <c r="R82" s="20">
        <v>105.18577566895183</v>
      </c>
      <c r="S82" s="20">
        <v>111.11995798998879</v>
      </c>
      <c r="U82" s="9">
        <f t="shared" ref="U82" si="959">(B82/B81-1)*100</f>
        <v>0.19107851045998547</v>
      </c>
      <c r="V82" s="9">
        <f t="shared" ref="V82" si="960">(C82/C81-1)*100</f>
        <v>1.1686789308422929</v>
      </c>
      <c r="W82" s="9">
        <f t="shared" ref="W82" si="961">(D82/D81-1)*100</f>
        <v>-0.63592429437251408</v>
      </c>
      <c r="X82" s="9">
        <f t="shared" ref="X82" si="962">(E82/E81-1)*100</f>
        <v>-0.81045236207947235</v>
      </c>
      <c r="Y82" s="9">
        <f t="shared" ref="Y82" si="963">(F82/F81-1)*100</f>
        <v>-0.86209436570008346</v>
      </c>
      <c r="Z82" s="9">
        <f t="shared" ref="Z82" si="964">(G82/G81-1)*100</f>
        <v>-0.7696209748758065</v>
      </c>
      <c r="AA82" s="9">
        <f t="shared" ref="AA82" si="965">(H82/H81-1)*100</f>
        <v>7.5732252320048765E-2</v>
      </c>
      <c r="AB82" s="9">
        <f t="shared" ref="AB82" si="966">(I82/I81-1)*100</f>
        <v>-1.527116370987347E-2</v>
      </c>
      <c r="AC82" s="9">
        <f t="shared" ref="AC82" si="967">(J82/J81-1)*100</f>
        <v>0.39426026664028946</v>
      </c>
      <c r="AD82" s="9">
        <f t="shared" ref="AD82" si="968">(K82/K81-1)*100</f>
        <v>0.56292219340887684</v>
      </c>
      <c r="AE82" s="9">
        <f t="shared" ref="AE82" si="969">(L82/L81-1)*100</f>
        <v>-0.44811272348125319</v>
      </c>
      <c r="AF82" s="9">
        <f t="shared" ref="AF82" si="970">(M82/M81-1)*100</f>
        <v>-1.2703838185290639E-2</v>
      </c>
      <c r="AG82" s="9">
        <f t="shared" ref="AG82" si="971">(N82/N81-1)*100</f>
        <v>0.42713620171443978</v>
      </c>
      <c r="AH82" s="9">
        <f t="shared" ref="AH82" si="972">(O82/O81-1)*100</f>
        <v>-5.6506131389877368E-2</v>
      </c>
      <c r="AI82" s="9">
        <f t="shared" ref="AI82" si="973">(P82/P81-1)*100</f>
        <v>0.62962518234048748</v>
      </c>
      <c r="AJ82" s="9">
        <f t="shared" ref="AJ82" si="974">(Q82/Q81-1)*100</f>
        <v>0.65526812212819419</v>
      </c>
      <c r="AK82" s="9">
        <f t="shared" ref="AK82" si="975">(R82/R81-1)*100</f>
        <v>-0.44218257656180038</v>
      </c>
      <c r="AL82" s="9">
        <f t="shared" ref="AL82" si="976">(S82/S81-1)*100</f>
        <v>0.21712013699650701</v>
      </c>
      <c r="AN82" s="9">
        <f t="shared" ref="AN82" si="977">(B82/B78-1)*100</f>
        <v>1.1803090042199926</v>
      </c>
      <c r="AO82" s="9">
        <f t="shared" ref="AO82" si="978">(C82/C78-1)*100</f>
        <v>1.5276086522393095</v>
      </c>
      <c r="AP82" s="9">
        <f t="shared" ref="AP82" si="979">(D82/D78-1)*100</f>
        <v>0.19657188538324544</v>
      </c>
      <c r="AQ82" s="9">
        <f t="shared" ref="AQ82" si="980">(E82/E78-1)*100</f>
        <v>1.3558426229846265</v>
      </c>
      <c r="AR82" s="9">
        <f t="shared" ref="AR82" si="981">(F82/F78-1)*100</f>
        <v>0.35811945990475991</v>
      </c>
      <c r="AS82" s="9">
        <f t="shared" ref="AS82" si="982">(G82/G78-1)*100</f>
        <v>-0.7501161887555452</v>
      </c>
      <c r="AT82" s="9">
        <f t="shared" ref="AT82" si="983">(H82/H78-1)*100</f>
        <v>-2.733205747511569E-2</v>
      </c>
      <c r="AU82" s="9">
        <f t="shared" ref="AU82" si="984">(I82/I78-1)*100</f>
        <v>-0.28929465722148384</v>
      </c>
      <c r="AV82" s="9">
        <f t="shared" ref="AV82" si="985">(J82/J78-1)*100</f>
        <v>1.5538451773953632</v>
      </c>
      <c r="AW82" s="9">
        <f t="shared" ref="AW82" si="986">(K82/K78-1)*100</f>
        <v>1.9067608590917828</v>
      </c>
      <c r="AX82" s="9">
        <f t="shared" ref="AX82" si="987">(L82/L78-1)*100</f>
        <v>0.47043533779664859</v>
      </c>
      <c r="AY82" s="9">
        <f t="shared" ref="AY82" si="988">(M82/M78-1)*100</f>
        <v>0.99128773466705677</v>
      </c>
      <c r="AZ82" s="9">
        <f t="shared" ref="AZ82" si="989">(N82/N78-1)*100</f>
        <v>2.9638742295118758</v>
      </c>
      <c r="BA82" s="9">
        <f t="shared" ref="BA82" si="990">(O82/O78-1)*100</f>
        <v>1.5118025811853952</v>
      </c>
      <c r="BB82" s="9">
        <f t="shared" ref="BB82" si="991">(P82/P78-1)*100</f>
        <v>2.3173869362449695</v>
      </c>
      <c r="BC82" s="9">
        <f t="shared" ref="BC82" si="992">(Q82/Q78-1)*100</f>
        <v>1.6232595908614922</v>
      </c>
      <c r="BD82" s="9">
        <f t="shared" ref="BD82" si="993">(R82/R78-1)*100</f>
        <v>-0.48481830603605003</v>
      </c>
      <c r="BE82" s="9">
        <f t="shared" ref="BE82" si="994">(S82/S78-1)*100</f>
        <v>1.4748019621866559</v>
      </c>
      <c r="BG82" s="18">
        <f t="shared" ref="BG82" si="995">U82*4</f>
        <v>0.76431404183994189</v>
      </c>
      <c r="BH82" s="18">
        <f t="shared" ref="BH82" si="996">V82*4</f>
        <v>4.6747157233691716</v>
      </c>
      <c r="BI82" s="18">
        <f t="shared" ref="BI82" si="997">W82*4</f>
        <v>-2.5436971774900563</v>
      </c>
      <c r="BJ82" s="18">
        <f t="shared" ref="BJ82" si="998">X82*4</f>
        <v>-3.2418094483178894</v>
      </c>
      <c r="BK82" s="18">
        <f t="shared" ref="BK82" si="999">Y82*4</f>
        <v>-3.4483774628003339</v>
      </c>
      <c r="BL82" s="18">
        <f t="shared" ref="BL82" si="1000">Z82*4</f>
        <v>-3.078483899503226</v>
      </c>
      <c r="BM82" s="18">
        <f t="shared" ref="BM82" si="1001">AA82*4</f>
        <v>0.30292900928019506</v>
      </c>
      <c r="BN82" s="18">
        <f t="shared" ref="BN82" si="1002">AB82*4</f>
        <v>-6.1084654839493879E-2</v>
      </c>
      <c r="BO82" s="18">
        <f t="shared" ref="BO82" si="1003">AC82*4</f>
        <v>1.5770410665611578</v>
      </c>
      <c r="BP82" s="18">
        <f t="shared" ref="BP82" si="1004">AD82*4</f>
        <v>2.2516887736355073</v>
      </c>
      <c r="BQ82" s="18">
        <f t="shared" ref="BQ82" si="1005">AE82*4</f>
        <v>-1.7924508939250128</v>
      </c>
      <c r="BR82" s="18">
        <f t="shared" ref="BR82" si="1006">AF82*4</f>
        <v>-5.0815352741162556E-2</v>
      </c>
      <c r="BS82" s="18">
        <f t="shared" ref="BS82" si="1007">AG82*4</f>
        <v>1.7085448068577591</v>
      </c>
      <c r="BT82" s="18">
        <f t="shared" ref="BT82" si="1008">AH82*4</f>
        <v>-0.22602452555950947</v>
      </c>
      <c r="BU82" s="18">
        <f t="shared" ref="BU82" si="1009">AI82*4</f>
        <v>2.5185007293619499</v>
      </c>
      <c r="BV82" s="18">
        <f t="shared" ref="BV82" si="1010">AJ82*4</f>
        <v>2.6210724885127767</v>
      </c>
      <c r="BW82" s="18">
        <f t="shared" ref="BW82" si="1011">AK82*4</f>
        <v>-1.7687303062472015</v>
      </c>
      <c r="BX82" s="18">
        <f t="shared" ref="BX82" si="1012">AL82*4</f>
        <v>0.86848054798602803</v>
      </c>
    </row>
    <row r="83" spans="1:76" x14ac:dyDescent="0.25">
      <c r="A83" s="4">
        <f t="shared" si="166"/>
        <v>202001</v>
      </c>
      <c r="B83" s="20">
        <v>104.79374426838366</v>
      </c>
      <c r="C83" s="20">
        <v>104.82335229293339</v>
      </c>
      <c r="D83" s="20">
        <v>100.42074611208892</v>
      </c>
      <c r="E83" s="20">
        <v>105.47102566823253</v>
      </c>
      <c r="F83" s="20">
        <v>101.49024919511909</v>
      </c>
      <c r="G83" s="20">
        <v>102.08763730356043</v>
      </c>
      <c r="H83" s="20">
        <v>102.78601014740468</v>
      </c>
      <c r="I83" s="20">
        <v>104.55897996436926</v>
      </c>
      <c r="J83" s="20">
        <v>105.24081149003838</v>
      </c>
      <c r="K83" s="20">
        <v>105.83801788407897</v>
      </c>
      <c r="L83" s="20">
        <v>103.8494010668161</v>
      </c>
      <c r="M83" s="20">
        <v>103.99412129554511</v>
      </c>
      <c r="N83" s="20">
        <v>108.5152949827459</v>
      </c>
      <c r="O83" s="20">
        <v>104.1291290185456</v>
      </c>
      <c r="P83" s="20">
        <v>105.19055739480488</v>
      </c>
      <c r="Q83" s="20">
        <v>102.83807948043751</v>
      </c>
      <c r="R83" s="20">
        <v>98.69456896906766</v>
      </c>
      <c r="S83" s="20">
        <v>105.02270128335329</v>
      </c>
      <c r="U83" s="9">
        <f t="shared" ref="U83" si="1013">(B83/B82-1)*100</f>
        <v>-4.9892058731203175</v>
      </c>
      <c r="V83" s="9">
        <f t="shared" ref="V83" si="1014">(C83/C82-1)*100</f>
        <v>-4.9427602413400944</v>
      </c>
      <c r="W83" s="9">
        <f t="shared" ref="W83" si="1015">(D83/D82-1)*100</f>
        <v>-5.4987666747012609</v>
      </c>
      <c r="X83" s="9">
        <f t="shared" ref="X83" si="1016">(E83/E82-1)*100</f>
        <v>-7.2104656565854857</v>
      </c>
      <c r="Y83" s="9">
        <f t="shared" ref="Y83" si="1017">(F83/F82-1)*100</f>
        <v>-8.396868942940328</v>
      </c>
      <c r="Z83" s="9">
        <f t="shared" ref="Z83" si="1018">(G83/G82-1)*100</f>
        <v>-5.7097005066239381</v>
      </c>
      <c r="AA83" s="9">
        <f t="shared" ref="AA83" si="1019">(H83/H82-1)*100</f>
        <v>-4.4128619034817902</v>
      </c>
      <c r="AB83" s="9">
        <f t="shared" ref="AB83" si="1020">(I83/I82-1)*100</f>
        <v>-4.3639221394869647</v>
      </c>
      <c r="AC83" s="9">
        <f t="shared" ref="AC83" si="1021">(J83/J82-1)*100</f>
        <v>-5.5263369154052615</v>
      </c>
      <c r="AD83" s="9">
        <f t="shared" ref="AD83" si="1022">(K83/K82-1)*100</f>
        <v>-4.866506946862148</v>
      </c>
      <c r="AE83" s="9">
        <f t="shared" ref="AE83" si="1023">(L83/L82-1)*100</f>
        <v>-4.259913705097274</v>
      </c>
      <c r="AF83" s="9">
        <f t="shared" ref="AF83" si="1024">(M83/M82-1)*100</f>
        <v>-5.0073284141600505</v>
      </c>
      <c r="AG83" s="9">
        <f t="shared" ref="AG83" si="1025">(N83/N82-1)*100</f>
        <v>-5.7050094819264814</v>
      </c>
      <c r="AH83" s="9">
        <f t="shared" ref="AH83" si="1026">(O83/O82-1)*100</f>
        <v>-4.7402424760936697</v>
      </c>
      <c r="AI83" s="9">
        <f t="shared" ref="AI83" si="1027">(P83/P82-1)*100</f>
        <v>-5.6414360765997813</v>
      </c>
      <c r="AJ83" s="9">
        <f t="shared" ref="AJ83" si="1028">(Q83/Q82-1)*100</f>
        <v>-6.3108867462787321</v>
      </c>
      <c r="AK83" s="9">
        <f t="shared" ref="AK83" si="1029">(R83/R82-1)*100</f>
        <v>-6.1711829937098788</v>
      </c>
      <c r="AL83" s="9">
        <f t="shared" ref="AL83" si="1030">(S83/S82-1)*100</f>
        <v>-5.4870941430564919</v>
      </c>
      <c r="AN83" s="9">
        <f t="shared" ref="AN83" si="1031">(B83/B79-1)*100</f>
        <v>-4.5306370256193551</v>
      </c>
      <c r="AO83" s="9">
        <f t="shared" ref="AO83" si="1032">(C83/C79-1)*100</f>
        <v>-3.5724871841204764</v>
      </c>
      <c r="AP83" s="9">
        <f t="shared" ref="AP83" si="1033">(D83/D79-1)*100</f>
        <v>-5.5872087053652653</v>
      </c>
      <c r="AQ83" s="9">
        <f t="shared" ref="AQ83" si="1034">(E83/E79-1)*100</f>
        <v>-6.5507950917285012</v>
      </c>
      <c r="AR83" s="9">
        <f t="shared" ref="AR83" si="1035">(F83/F79-1)*100</f>
        <v>-9.2563958207445793</v>
      </c>
      <c r="AS83" s="9">
        <f t="shared" ref="AS83" si="1036">(G83/G79-1)*100</f>
        <v>-6.8678020064845136</v>
      </c>
      <c r="AT83" s="9">
        <f t="shared" ref="AT83" si="1037">(H83/H79-1)*100</f>
        <v>-4.4774171910497813</v>
      </c>
      <c r="AU83" s="9">
        <f t="shared" ref="AU83" si="1038">(I83/I79-1)*100</f>
        <v>-4.8217914449476211</v>
      </c>
      <c r="AV83" s="9">
        <f t="shared" ref="AV83" si="1039">(J83/J79-1)*100</f>
        <v>-4.4743423554469359</v>
      </c>
      <c r="AW83" s="9">
        <f t="shared" ref="AW83" si="1040">(K83/K79-1)*100</f>
        <v>-3.5921730160085708</v>
      </c>
      <c r="AX83" s="9">
        <f t="shared" ref="AX83" si="1041">(L83/L79-1)*100</f>
        <v>-4.3791151951781515</v>
      </c>
      <c r="AY83" s="9">
        <f t="shared" ref="AY83" si="1042">(M83/M79-1)*100</f>
        <v>-4.4248126797163838</v>
      </c>
      <c r="AZ83" s="9">
        <f t="shared" ref="AZ83" si="1043">(N83/N79-1)*100</f>
        <v>-3.8598468426546906</v>
      </c>
      <c r="BA83" s="9">
        <f t="shared" ref="BA83" si="1044">(O83/O79-1)*100</f>
        <v>-4.2060981388394207</v>
      </c>
      <c r="BB83" s="9">
        <f t="shared" ref="BB83" si="1045">(P83/P79-1)*100</f>
        <v>-4.304865868819685</v>
      </c>
      <c r="BC83" s="9">
        <f t="shared" ref="BC83" si="1046">(Q83/Q79-1)*100</f>
        <v>-5.2592430860936563</v>
      </c>
      <c r="BD83" s="9">
        <f t="shared" ref="BD83" si="1047">(R83/R79-1)*100</f>
        <v>-7.1489616232743636</v>
      </c>
      <c r="BE83" s="9">
        <f t="shared" ref="BE83" si="1048">(S83/S79-1)*100</f>
        <v>-4.6736146987613081</v>
      </c>
      <c r="BG83" s="18">
        <f t="shared" ref="BG83" si="1049">U83*4</f>
        <v>-19.95682349248127</v>
      </c>
      <c r="BH83" s="18">
        <f t="shared" ref="BH83" si="1050">V83*4</f>
        <v>-19.771040965360378</v>
      </c>
      <c r="BI83" s="18">
        <f t="shared" ref="BI83" si="1051">W83*4</f>
        <v>-21.995066698805044</v>
      </c>
      <c r="BJ83" s="18">
        <f t="shared" ref="BJ83" si="1052">X83*4</f>
        <v>-28.841862626341943</v>
      </c>
      <c r="BK83" s="18">
        <f t="shared" ref="BK83" si="1053">Y83*4</f>
        <v>-33.587475771761312</v>
      </c>
      <c r="BL83" s="18">
        <f t="shared" ref="BL83" si="1054">Z83*4</f>
        <v>-22.838802026495753</v>
      </c>
      <c r="BM83" s="18">
        <f t="shared" ref="BM83" si="1055">AA83*4</f>
        <v>-17.651447613927161</v>
      </c>
      <c r="BN83" s="18">
        <f t="shared" ref="BN83" si="1056">AB83*4</f>
        <v>-17.455688557947859</v>
      </c>
      <c r="BO83" s="18">
        <f t="shared" ref="BO83" si="1057">AC83*4</f>
        <v>-22.105347661621046</v>
      </c>
      <c r="BP83" s="18">
        <f t="shared" ref="BP83" si="1058">AD83*4</f>
        <v>-19.466027787448592</v>
      </c>
      <c r="BQ83" s="18">
        <f t="shared" ref="BQ83" si="1059">AE83*4</f>
        <v>-17.039654820389096</v>
      </c>
      <c r="BR83" s="18">
        <f t="shared" ref="BR83" si="1060">AF83*4</f>
        <v>-20.029313656640202</v>
      </c>
      <c r="BS83" s="18">
        <f t="shared" ref="BS83" si="1061">AG83*4</f>
        <v>-22.820037927705926</v>
      </c>
      <c r="BT83" s="18">
        <f t="shared" ref="BT83" si="1062">AH83*4</f>
        <v>-18.960969904374679</v>
      </c>
      <c r="BU83" s="18">
        <f t="shared" ref="BU83" si="1063">AI83*4</f>
        <v>-22.565744306399125</v>
      </c>
      <c r="BV83" s="18">
        <f t="shared" ref="BV83" si="1064">AJ83*4</f>
        <v>-25.243546985114929</v>
      </c>
      <c r="BW83" s="18">
        <f t="shared" ref="BW83" si="1065">AK83*4</f>
        <v>-24.684731974839515</v>
      </c>
      <c r="BX83" s="18">
        <f t="shared" ref="BX83" si="1066">AL83*4</f>
        <v>-21.948376572225968</v>
      </c>
    </row>
    <row r="84" spans="1:76" x14ac:dyDescent="0.25">
      <c r="A84" s="4">
        <f t="shared" si="166"/>
        <v>202002</v>
      </c>
      <c r="B84" s="20">
        <v>88.231555050667538</v>
      </c>
      <c r="C84" s="20">
        <v>84.900784787622428</v>
      </c>
      <c r="D84" s="20">
        <v>82.546132773814406</v>
      </c>
      <c r="E84" s="20">
        <v>69.213123875526392</v>
      </c>
      <c r="F84" s="20">
        <v>79.422494642934041</v>
      </c>
      <c r="G84" s="20">
        <v>86.966581597837518</v>
      </c>
      <c r="H84" s="20">
        <v>88.020764680669885</v>
      </c>
      <c r="I84" s="20">
        <v>90.294155083245585</v>
      </c>
      <c r="J84" s="20">
        <v>85.507328509293316</v>
      </c>
      <c r="K84" s="20">
        <v>86.603124230783621</v>
      </c>
      <c r="L84" s="20">
        <v>91.719537124829984</v>
      </c>
      <c r="M84" s="20">
        <v>88.699647906697393</v>
      </c>
      <c r="N84" s="20">
        <v>88.387501357683291</v>
      </c>
      <c r="O84" s="20">
        <v>90.302157302543151</v>
      </c>
      <c r="P84" s="20">
        <v>86.655126083442198</v>
      </c>
      <c r="Q84" s="20">
        <v>84.513180399632759</v>
      </c>
      <c r="R84" s="20">
        <v>79.836953412375351</v>
      </c>
      <c r="S84" s="20">
        <v>86.301044016952531</v>
      </c>
      <c r="U84" s="9">
        <f t="shared" ref="U84" si="1067">(B84/B83-1)*100</f>
        <v>-15.804559073010383</v>
      </c>
      <c r="V84" s="9">
        <f t="shared" ref="V84" si="1068">(C84/C83-1)*100</f>
        <v>-19.005848477003951</v>
      </c>
      <c r="W84" s="9">
        <f t="shared" ref="W84" si="1069">(D84/D83-1)*100</f>
        <v>-17.799721701253844</v>
      </c>
      <c r="X84" s="9">
        <f t="shared" ref="X84" si="1070">(E84/E83-1)*100</f>
        <v>-34.377120695458331</v>
      </c>
      <c r="Y84" s="9">
        <f t="shared" ref="Y84" si="1071">(F84/F83-1)*100</f>
        <v>-21.74371895546232</v>
      </c>
      <c r="Z84" s="9">
        <f t="shared" ref="Z84" si="1072">(G84/G83-1)*100</f>
        <v>-14.811838245173636</v>
      </c>
      <c r="AA84" s="9">
        <f t="shared" ref="AA84" si="1073">(H84/H83-1)*100</f>
        <v>-14.365034157430633</v>
      </c>
      <c r="AB84" s="9">
        <f t="shared" ref="AB84" si="1074">(I84/I83-1)*100</f>
        <v>-13.642850079433366</v>
      </c>
      <c r="AC84" s="9">
        <f t="shared" ref="AC84" si="1075">(J84/J83-1)*100</f>
        <v>-18.750789452638294</v>
      </c>
      <c r="AD84" s="9">
        <f t="shared" ref="AD84" si="1076">(K84/K83-1)*100</f>
        <v>-18.173898224702878</v>
      </c>
      <c r="AE84" s="9">
        <f t="shared" ref="AE84" si="1077">(L84/L83-1)*100</f>
        <v>-11.680244486130286</v>
      </c>
      <c r="AF84" s="9">
        <f t="shared" ref="AF84" si="1078">(M84/M83-1)*100</f>
        <v>-14.707055743450859</v>
      </c>
      <c r="AG84" s="9">
        <f t="shared" ref="AG84" si="1079">(N84/N83-1)*100</f>
        <v>-18.54834715075231</v>
      </c>
      <c r="AH84" s="9">
        <f t="shared" ref="AH84" si="1080">(O84/O83-1)*100</f>
        <v>-13.278677970637631</v>
      </c>
      <c r="AI84" s="9">
        <f t="shared" ref="AI84" si="1081">(P84/P83-1)*100</f>
        <v>-17.620812904142014</v>
      </c>
      <c r="AJ84" s="9">
        <f t="shared" ref="AJ84" si="1082">(Q84/Q83-1)*100</f>
        <v>-17.819176683760052</v>
      </c>
      <c r="AK84" s="9">
        <f t="shared" ref="AK84" si="1083">(R84/R83-1)*100</f>
        <v>-19.107044849248556</v>
      </c>
      <c r="AL84" s="9">
        <f t="shared" ref="AL84" si="1084">(S84/S83-1)*100</f>
        <v>-17.826295684291495</v>
      </c>
      <c r="AN84" s="9">
        <f t="shared" ref="AN84" si="1085">(B84/B80-1)*100</f>
        <v>-19.800867330817507</v>
      </c>
      <c r="AO84" s="9">
        <f t="shared" ref="AO84" si="1086">(C84/C80-1)*100</f>
        <v>-21.822570945760056</v>
      </c>
      <c r="AP84" s="9">
        <f t="shared" ref="AP84" si="1087">(D84/D80-1)*100</f>
        <v>-22.623914830017299</v>
      </c>
      <c r="AQ84" s="9">
        <f t="shared" ref="AQ84" si="1088">(E84/E80-1)*100</f>
        <v>-39.175382077537627</v>
      </c>
      <c r="AR84" s="9">
        <f t="shared" ref="AR84" si="1089">(F84/F80-1)*100</f>
        <v>-29.291515220810581</v>
      </c>
      <c r="AS84" s="9">
        <f t="shared" ref="AS84" si="1090">(G84/G80-1)*100</f>
        <v>-20.609224464803521</v>
      </c>
      <c r="AT84" s="9">
        <f t="shared" ref="AT84" si="1091">(H84/H80-1)*100</f>
        <v>-18.119921543326324</v>
      </c>
      <c r="AU84" s="9">
        <f t="shared" ref="AU84" si="1092">(I84/I80-1)*100</f>
        <v>-17.519409402615118</v>
      </c>
      <c r="AV84" s="9">
        <f t="shared" ref="AV84" si="1093">(J84/J80-1)*100</f>
        <v>-22.603528927725737</v>
      </c>
      <c r="AW84" s="9">
        <f t="shared" ref="AW84" si="1094">(K84/K80-1)*100</f>
        <v>-21.441538731363408</v>
      </c>
      <c r="AX84" s="9">
        <f t="shared" ref="AX84" si="1095">(L84/L80-1)*100</f>
        <v>-15.770766166323579</v>
      </c>
      <c r="AY84" s="9">
        <f t="shared" ref="AY84" si="1096">(M84/M80-1)*100</f>
        <v>-18.805196478042042</v>
      </c>
      <c r="AZ84" s="9">
        <f t="shared" ref="AZ84" si="1097">(N84/N80-1)*100</f>
        <v>-22.331655033544362</v>
      </c>
      <c r="BA84" s="9">
        <f t="shared" ref="BA84" si="1098">(O84/O80-1)*100</f>
        <v>-17.274748743572989</v>
      </c>
      <c r="BB84" s="9">
        <f t="shared" ref="BB84" si="1099">(P84/P80-1)*100</f>
        <v>-21.400070509610501</v>
      </c>
      <c r="BC84" s="9">
        <f t="shared" ref="BC84" si="1100">(Q84/Q80-1)*100</f>
        <v>-22.242910217602795</v>
      </c>
      <c r="BD84" s="9">
        <f t="shared" ref="BD84" si="1101">(R84/R80-1)*100</f>
        <v>-24.65951939818618</v>
      </c>
      <c r="BE84" s="9">
        <f t="shared" ref="BE84" si="1102">(S84/S80-1)*100</f>
        <v>-21.936918758646861</v>
      </c>
      <c r="BG84" s="18">
        <f t="shared" ref="BG84" si="1103">U84*4</f>
        <v>-63.218236292041531</v>
      </c>
      <c r="BH84" s="18">
        <f t="shared" ref="BH84" si="1104">V84*4</f>
        <v>-76.023393908015805</v>
      </c>
      <c r="BI84" s="18">
        <f t="shared" ref="BI84" si="1105">W84*4</f>
        <v>-71.198886805015377</v>
      </c>
      <c r="BJ84" s="18">
        <f t="shared" ref="BJ84" si="1106">X84*4</f>
        <v>-137.50848278183332</v>
      </c>
      <c r="BK84" s="18">
        <f t="shared" ref="BK84" si="1107">Y84*4</f>
        <v>-86.974875821849281</v>
      </c>
      <c r="BL84" s="18">
        <f t="shared" ref="BL84" si="1108">Z84*4</f>
        <v>-59.247352980694544</v>
      </c>
      <c r="BM84" s="18">
        <f t="shared" ref="BM84" si="1109">AA84*4</f>
        <v>-57.460136629722534</v>
      </c>
      <c r="BN84" s="18">
        <f t="shared" ref="BN84" si="1110">AB84*4</f>
        <v>-54.571400317733463</v>
      </c>
      <c r="BO84" s="18">
        <f t="shared" ref="BO84" si="1111">AC84*4</f>
        <v>-75.003157810553176</v>
      </c>
      <c r="BP84" s="18">
        <f t="shared" ref="BP84" si="1112">AD84*4</f>
        <v>-72.695592898811512</v>
      </c>
      <c r="BQ84" s="18">
        <f t="shared" ref="BQ84" si="1113">AE84*4</f>
        <v>-46.720977944521145</v>
      </c>
      <c r="BR84" s="18">
        <f t="shared" ref="BR84" si="1114">AF84*4</f>
        <v>-58.828222973803435</v>
      </c>
      <c r="BS84" s="18">
        <f t="shared" ref="BS84" si="1115">AG84*4</f>
        <v>-74.19338860300924</v>
      </c>
      <c r="BT84" s="18">
        <f t="shared" ref="BT84" si="1116">AH84*4</f>
        <v>-53.114711882550523</v>
      </c>
      <c r="BU84" s="18">
        <f t="shared" ref="BU84" si="1117">AI84*4</f>
        <v>-70.483251616568054</v>
      </c>
      <c r="BV84" s="18">
        <f t="shared" ref="BV84" si="1118">AJ84*4</f>
        <v>-71.276706735040207</v>
      </c>
      <c r="BW84" s="18">
        <f t="shared" ref="BW84" si="1119">AK84*4</f>
        <v>-76.428179396994224</v>
      </c>
      <c r="BX84" s="18">
        <f t="shared" ref="BX84" si="1120">AL84*4</f>
        <v>-71.305182737165978</v>
      </c>
    </row>
    <row r="85" spans="1:76" x14ac:dyDescent="0.25">
      <c r="A85" s="4">
        <f t="shared" si="166"/>
        <v>202003</v>
      </c>
      <c r="B85" s="20">
        <v>101.32879841364951</v>
      </c>
      <c r="C85" s="20">
        <v>103.00143044243313</v>
      </c>
      <c r="D85" s="20">
        <v>98.238530717475058</v>
      </c>
      <c r="E85" s="20">
        <v>84.01130937294694</v>
      </c>
      <c r="F85" s="20">
        <v>91.55000874765328</v>
      </c>
      <c r="G85" s="20">
        <v>98.299647792469017</v>
      </c>
      <c r="H85" s="20">
        <v>100.29710718980739</v>
      </c>
      <c r="I85" s="20">
        <v>102.97653564389996</v>
      </c>
      <c r="J85" s="20">
        <v>100.21738071199182</v>
      </c>
      <c r="K85" s="20">
        <v>101.43656410387733</v>
      </c>
      <c r="L85" s="20">
        <v>100.83244530848231</v>
      </c>
      <c r="M85" s="20">
        <v>101.44778546619439</v>
      </c>
      <c r="N85" s="20">
        <v>104.57533662883374</v>
      </c>
      <c r="O85" s="20">
        <v>101.44005203516856</v>
      </c>
      <c r="P85" s="20">
        <v>103.00875343436644</v>
      </c>
      <c r="Q85" s="20">
        <v>100.15286632320664</v>
      </c>
      <c r="R85" s="20">
        <v>95.287378615819108</v>
      </c>
      <c r="S85" s="20">
        <v>100.65954646309821</v>
      </c>
      <c r="U85" s="9">
        <f t="shared" ref="U85" si="1121">(B85/B84-1)*100</f>
        <v>14.844171516030503</v>
      </c>
      <c r="V85" s="9">
        <f t="shared" ref="V85" si="1122">(C85/C84-1)*100</f>
        <v>21.319762473443671</v>
      </c>
      <c r="W85" s="9">
        <f t="shared" ref="W85" si="1123">(D85/D84-1)*100</f>
        <v>19.010458050965951</v>
      </c>
      <c r="X85" s="9">
        <f t="shared" ref="X85" si="1124">(E85/E84-1)*100</f>
        <v>21.380606261947889</v>
      </c>
      <c r="Y85" s="9">
        <f t="shared" ref="Y85" si="1125">(F85/F84-1)*100</f>
        <v>15.269621231669772</v>
      </c>
      <c r="Z85" s="9">
        <f t="shared" ref="Z85" si="1126">(G85/G84-1)*100</f>
        <v>13.031518528622144</v>
      </c>
      <c r="AA85" s="9">
        <f t="shared" ref="AA85" si="1127">(H85/H84-1)*100</f>
        <v>13.947098225827492</v>
      </c>
      <c r="AB85" s="9">
        <f t="shared" ref="AB85" si="1128">(I85/I84-1)*100</f>
        <v>14.045627370854753</v>
      </c>
      <c r="AC85" s="9">
        <f t="shared" ref="AC85" si="1129">(J85/J84-1)*100</f>
        <v>17.203264865303037</v>
      </c>
      <c r="AD85" s="9">
        <f t="shared" ref="AD85" si="1130">(K85/K84-1)*100</f>
        <v>17.128065534408378</v>
      </c>
      <c r="AE85" s="9">
        <f t="shared" ref="AE85" si="1131">(L85/L84-1)*100</f>
        <v>9.9356238259790572</v>
      </c>
      <c r="AF85" s="9">
        <f t="shared" ref="AF85" si="1132">(M85/M84-1)*100</f>
        <v>14.372252720672218</v>
      </c>
      <c r="AG85" s="9">
        <f t="shared" ref="AG85" si="1133">(N85/N84-1)*100</f>
        <v>18.31462030546842</v>
      </c>
      <c r="AH85" s="9">
        <f t="shared" ref="AH85" si="1134">(O85/O84-1)*100</f>
        <v>12.334029513059864</v>
      </c>
      <c r="AI85" s="9">
        <f t="shared" ref="AI85" si="1135">(P85/P84-1)*100</f>
        <v>18.872083037738552</v>
      </c>
      <c r="AJ85" s="9">
        <f t="shared" ref="AJ85" si="1136">(Q85/Q84-1)*100</f>
        <v>18.505617525715358</v>
      </c>
      <c r="AK85" s="9">
        <f t="shared" ref="AK85" si="1137">(R85/R84-1)*100</f>
        <v>19.352473438758278</v>
      </c>
      <c r="AL85" s="9">
        <f t="shared" ref="AL85" si="1138">(S85/S84-1)*100</f>
        <v>16.637692637096222</v>
      </c>
      <c r="AN85" s="9">
        <f t="shared" ref="AN85" si="1139">(B85/B81-1)*100</f>
        <v>-7.9551414967413914</v>
      </c>
      <c r="AO85" s="9">
        <f t="shared" ref="AO85" si="1140">(C85/C81-1)*100</f>
        <v>-5.5033332114931106</v>
      </c>
      <c r="AP85" s="9">
        <f t="shared" ref="AP85" si="1141">(D85/D81-1)*100</f>
        <v>-8.1402438643987765</v>
      </c>
      <c r="AQ85" s="9">
        <f t="shared" ref="AQ85" si="1142">(E85/E81-1)*100</f>
        <v>-26.688941680709334</v>
      </c>
      <c r="AR85" s="9">
        <f t="shared" ref="AR85" si="1143">(F85/F81-1)*100</f>
        <v>-18.081096693073661</v>
      </c>
      <c r="AS85" s="9">
        <f t="shared" ref="AS85" si="1144">(G85/G81-1)*100</f>
        <v>-9.9071191261273395</v>
      </c>
      <c r="AT85" s="9">
        <f t="shared" ref="AT85" si="1145">(H85/H81-1)*100</f>
        <v>-6.656810991967987</v>
      </c>
      <c r="AU85" s="9">
        <f t="shared" ref="AU85" si="1146">(I85/I81-1)*100</f>
        <v>-5.8257068090693531</v>
      </c>
      <c r="AV85" s="9">
        <f t="shared" ref="AV85" si="1147">(J85/J81-1)*100</f>
        <v>-9.6811293463183965</v>
      </c>
      <c r="AW85" s="9">
        <f t="shared" ref="AW85" si="1148">(K85/K81-1)*100</f>
        <v>-8.3095381532538042</v>
      </c>
      <c r="AX85" s="9">
        <f t="shared" ref="AX85" si="1149">(L85/L81-1)*100</f>
        <v>-7.457843502108263</v>
      </c>
      <c r="AY85" s="9">
        <f t="shared" ref="AY85" si="1150">(M85/M81-1)*100</f>
        <v>-7.3450325376969055</v>
      </c>
      <c r="AZ85" s="9">
        <f t="shared" ref="AZ85" si="1151">(N85/N81-1)*100</f>
        <v>-8.7405145894328129</v>
      </c>
      <c r="BA85" s="9">
        <f t="shared" ref="BA85" si="1152">(O85/O81-1)*100</f>
        <v>-7.2527103973240248</v>
      </c>
      <c r="BB85" s="9">
        <f t="shared" ref="BB85" si="1153">(P85/P81-1)*100</f>
        <v>-7.0167861815399135</v>
      </c>
      <c r="BC85" s="9">
        <f t="shared" ref="BC85" si="1154">(Q85/Q81-1)*100</f>
        <v>-8.1593256158149945</v>
      </c>
      <c r="BD85" s="9">
        <f t="shared" ref="BD85" si="1155">(R85/R81-1)*100</f>
        <v>-9.810966524136667</v>
      </c>
      <c r="BE85" s="9">
        <f t="shared" ref="BE85" si="1156">(S85/S81-1)*100</f>
        <v>-9.2169395732066164</v>
      </c>
      <c r="BG85" s="18">
        <f t="shared" ref="BG85" si="1157">U85*4</f>
        <v>59.376686064122012</v>
      </c>
      <c r="BH85" s="18">
        <f t="shared" ref="BH85" si="1158">V85*4</f>
        <v>85.279049893774683</v>
      </c>
      <c r="BI85" s="18">
        <f t="shared" ref="BI85" si="1159">W85*4</f>
        <v>76.041832203863805</v>
      </c>
      <c r="BJ85" s="18">
        <f t="shared" ref="BJ85" si="1160">X85*4</f>
        <v>85.522425047791558</v>
      </c>
      <c r="BK85" s="18">
        <f t="shared" ref="BK85" si="1161">Y85*4</f>
        <v>61.078484926679089</v>
      </c>
      <c r="BL85" s="18">
        <f t="shared" ref="BL85" si="1162">Z85*4</f>
        <v>52.126074114488574</v>
      </c>
      <c r="BM85" s="18">
        <f t="shared" ref="BM85" si="1163">AA85*4</f>
        <v>55.788392903309969</v>
      </c>
      <c r="BN85" s="18">
        <f t="shared" ref="BN85" si="1164">AB85*4</f>
        <v>56.182509483419011</v>
      </c>
      <c r="BO85" s="18">
        <f t="shared" ref="BO85" si="1165">AC85*4</f>
        <v>68.813059461212148</v>
      </c>
      <c r="BP85" s="18">
        <f t="shared" ref="BP85" si="1166">AD85*4</f>
        <v>68.512262137633513</v>
      </c>
      <c r="BQ85" s="18">
        <f t="shared" ref="BQ85" si="1167">AE85*4</f>
        <v>39.742495303916229</v>
      </c>
      <c r="BR85" s="18">
        <f t="shared" ref="BR85" si="1168">AF85*4</f>
        <v>57.489010882688873</v>
      </c>
      <c r="BS85" s="18">
        <f t="shared" ref="BS85" si="1169">AG85*4</f>
        <v>73.25848122187368</v>
      </c>
      <c r="BT85" s="18">
        <f t="shared" ref="BT85" si="1170">AH85*4</f>
        <v>49.336118052239456</v>
      </c>
      <c r="BU85" s="18">
        <f t="shared" ref="BU85" si="1171">AI85*4</f>
        <v>75.488332150954207</v>
      </c>
      <c r="BV85" s="18">
        <f t="shared" ref="BV85" si="1172">AJ85*4</f>
        <v>74.022470102861433</v>
      </c>
      <c r="BW85" s="18">
        <f t="shared" ref="BW85" si="1173">AK85*4</f>
        <v>77.40989375503311</v>
      </c>
      <c r="BX85" s="18">
        <f t="shared" ref="BX85" si="1174">AL85*4</f>
        <v>66.550770548384889</v>
      </c>
    </row>
    <row r="86" spans="1:76" x14ac:dyDescent="0.25">
      <c r="A86" s="4">
        <f t="shared" si="166"/>
        <v>202004</v>
      </c>
      <c r="B86" s="20">
        <v>100.93866782037585</v>
      </c>
      <c r="C86" s="20">
        <v>103.02906596332782</v>
      </c>
      <c r="D86" s="20">
        <v>95.804893688483119</v>
      </c>
      <c r="E86" s="20">
        <v>93.290458920641356</v>
      </c>
      <c r="F86" s="20">
        <v>90.58717864523237</v>
      </c>
      <c r="G86" s="20">
        <v>97.066505585713458</v>
      </c>
      <c r="H86" s="20">
        <v>99.508154015923466</v>
      </c>
      <c r="I86" s="20">
        <v>102.45204663691187</v>
      </c>
      <c r="J86" s="20">
        <v>100.34463044822549</v>
      </c>
      <c r="K86" s="20">
        <v>102.1466823921605</v>
      </c>
      <c r="L86" s="20">
        <v>99.787226058876627</v>
      </c>
      <c r="M86" s="20">
        <v>100.80642025879959</v>
      </c>
      <c r="N86" s="20">
        <v>104.28161058093056</v>
      </c>
      <c r="O86" s="20">
        <v>100.49356987873657</v>
      </c>
      <c r="P86" s="20">
        <v>102.82616413819355</v>
      </c>
      <c r="Q86" s="20">
        <v>99.411132270995026</v>
      </c>
      <c r="R86" s="20">
        <v>94.377318187055508</v>
      </c>
      <c r="S86" s="20">
        <v>100.60041737185628</v>
      </c>
      <c r="U86" s="9">
        <f t="shared" ref="U86" si="1175">(B86/B85-1)*100</f>
        <v>-0.38501452635512079</v>
      </c>
      <c r="V86" s="9">
        <f t="shared" ref="V86" si="1176">(C86/C85-1)*100</f>
        <v>2.6830230197760763E-2</v>
      </c>
      <c r="W86" s="9">
        <f t="shared" ref="W86" si="1177">(D86/D85-1)*100</f>
        <v>-2.4772734396759755</v>
      </c>
      <c r="X86" s="9">
        <f t="shared" ref="X86" si="1178">(E86/E85-1)*100</f>
        <v>11.04511954039662</v>
      </c>
      <c r="Y86" s="9">
        <f t="shared" ref="Y86" si="1179">(F86/F85-1)*100</f>
        <v>-1.0516985367798659</v>
      </c>
      <c r="Z86" s="9">
        <f t="shared" ref="Z86" si="1180">(G86/G85-1)*100</f>
        <v>-1.2544726603283207</v>
      </c>
      <c r="AA86" s="9">
        <f t="shared" ref="AA86" si="1181">(H86/H85-1)*100</f>
        <v>-0.78661608095124125</v>
      </c>
      <c r="AB86" s="9">
        <f t="shared" ref="AB86" si="1182">(I86/I85-1)*100</f>
        <v>-0.50932865793991144</v>
      </c>
      <c r="AC86" s="9">
        <f t="shared" ref="AC86" si="1183">(J86/J85-1)*100</f>
        <v>0.12697371985739281</v>
      </c>
      <c r="AD86" s="9">
        <f t="shared" ref="AD86" si="1184">(K86/K85-1)*100</f>
        <v>0.70006145669125885</v>
      </c>
      <c r="AE86" s="9">
        <f t="shared" ref="AE86" si="1185">(L86/L85-1)*100</f>
        <v>-1.0365902030918583</v>
      </c>
      <c r="AF86" s="9">
        <f t="shared" ref="AF86" si="1186">(M86/M85-1)*100</f>
        <v>-0.63221213203172866</v>
      </c>
      <c r="AG86" s="9">
        <f t="shared" ref="AG86" si="1187">(N86/N85-1)*100</f>
        <v>-0.28087506803414763</v>
      </c>
      <c r="AH86" s="9">
        <f t="shared" ref="AH86" si="1188">(O86/O85-1)*100</f>
        <v>-0.93304581123820896</v>
      </c>
      <c r="AI86" s="9">
        <f t="shared" ref="AI86" si="1189">(P86/P85-1)*100</f>
        <v>-0.17725609725899316</v>
      </c>
      <c r="AJ86" s="9">
        <f t="shared" ref="AJ86" si="1190">(Q86/Q85-1)*100</f>
        <v>-0.74060192128494462</v>
      </c>
      <c r="AK86" s="9">
        <f t="shared" ref="AK86" si="1191">(R86/R85-1)*100</f>
        <v>-0.95506922530925742</v>
      </c>
      <c r="AL86" s="9">
        <f t="shared" ref="AL86" si="1192">(S86/S85-1)*100</f>
        <v>-5.8741662683337026E-2</v>
      </c>
      <c r="AN86" s="9">
        <f t="shared" ref="AN86" si="1193">(B86/B82-1)*100</f>
        <v>-8.4843942290874548</v>
      </c>
      <c r="AO86" s="9">
        <f t="shared" ref="AO86" si="1194">(C86/C82-1)*100</f>
        <v>-6.569877692729797</v>
      </c>
      <c r="AP86" s="9">
        <f t="shared" ref="AP86" si="1195">(D86/D82-1)*100</f>
        <v>-9.8425279368555056</v>
      </c>
      <c r="AQ86" s="9">
        <f t="shared" ref="AQ86" si="1196">(E86/E82-1)*100</f>
        <v>-17.926480878653095</v>
      </c>
      <c r="AR86" s="9">
        <f t="shared" ref="AR86" si="1197">(F86/F82-1)*100</f>
        <v>-18.237769013896845</v>
      </c>
      <c r="AS86" s="9">
        <f t="shared" ref="AS86" si="1198">(G86/G82-1)*100</f>
        <v>-10.34732388567895</v>
      </c>
      <c r="AT86" s="9">
        <f t="shared" ref="AT86" si="1199">(H86/H82-1)*100</f>
        <v>-7.4611452861238714</v>
      </c>
      <c r="AU86" s="9">
        <f t="shared" ref="AU86" si="1200">(I86/I82-1)*100</f>
        <v>-6.2910530259999149</v>
      </c>
      <c r="AV86" s="9">
        <f t="shared" ref="AV86" si="1201">(J86/J82-1)*100</f>
        <v>-9.9215914900927178</v>
      </c>
      <c r="AW86" s="9">
        <f t="shared" ref="AW86" si="1202">(K86/K82-1)*100</f>
        <v>-8.1844984058655808</v>
      </c>
      <c r="AX86" s="9">
        <f t="shared" ref="AX86" si="1203">(L86/L82-1)*100</f>
        <v>-8.0048846130652223</v>
      </c>
      <c r="AY86" s="9">
        <f t="shared" ref="AY86" si="1204">(M86/M82-1)*100</f>
        <v>-7.9191106757443013</v>
      </c>
      <c r="AZ86" s="9">
        <f t="shared" ref="AZ86" si="1205">(N86/N82-1)*100</f>
        <v>-9.3838939247985138</v>
      </c>
      <c r="BA86" s="9">
        <f t="shared" ref="BA86" si="1206">(O86/O82-1)*100</f>
        <v>-8.0661368284832733</v>
      </c>
      <c r="BB86" s="9">
        <f t="shared" ref="BB86" si="1207">(P86/P82-1)*100</f>
        <v>-7.7623560314838302</v>
      </c>
      <c r="BC86" s="9">
        <f t="shared" ref="BC86" si="1208">(Q86/Q82-1)*100</f>
        <v>-9.4329563808157815</v>
      </c>
      <c r="BD86" s="9">
        <f t="shared" ref="BD86" si="1209">(R86/R82-1)*100</f>
        <v>-10.275588512950151</v>
      </c>
      <c r="BE86" s="9">
        <f t="shared" ref="BE86" si="1210">(S86/S82-1)*100</f>
        <v>-9.4668327890119031</v>
      </c>
      <c r="BG86" s="18">
        <f t="shared" ref="BG86" si="1211">U86*4</f>
        <v>-1.5400581054204832</v>
      </c>
      <c r="BH86" s="18">
        <f t="shared" ref="BH86" si="1212">V86*4</f>
        <v>0.10732092079104305</v>
      </c>
      <c r="BI86" s="18">
        <f t="shared" ref="BI86" si="1213">W86*4</f>
        <v>-9.9090937587039019</v>
      </c>
      <c r="BJ86" s="18">
        <f t="shared" ref="BJ86" si="1214">X86*4</f>
        <v>44.180478161586478</v>
      </c>
      <c r="BK86" s="18">
        <f t="shared" ref="BK86" si="1215">Y86*4</f>
        <v>-4.2067941471194636</v>
      </c>
      <c r="BL86" s="18">
        <f t="shared" ref="BL86" si="1216">Z86*4</f>
        <v>-5.0178906413132829</v>
      </c>
      <c r="BM86" s="18">
        <f t="shared" ref="BM86" si="1217">AA86*4</f>
        <v>-3.146464323804965</v>
      </c>
      <c r="BN86" s="18">
        <f t="shared" ref="BN86" si="1218">AB86*4</f>
        <v>-2.0373146317596458</v>
      </c>
      <c r="BO86" s="18">
        <f t="shared" ref="BO86" si="1219">AC86*4</f>
        <v>0.50789487942957123</v>
      </c>
      <c r="BP86" s="18">
        <f t="shared" ref="BP86" si="1220">AD86*4</f>
        <v>2.8002458267650354</v>
      </c>
      <c r="BQ86" s="18">
        <f t="shared" ref="BQ86" si="1221">AE86*4</f>
        <v>-4.1463608123674334</v>
      </c>
      <c r="BR86" s="18">
        <f t="shared" ref="BR86" si="1222">AF86*4</f>
        <v>-2.5288485281269146</v>
      </c>
      <c r="BS86" s="18">
        <f t="shared" ref="BS86" si="1223">AG86*4</f>
        <v>-1.1235002721365905</v>
      </c>
      <c r="BT86" s="18">
        <f t="shared" ref="BT86" si="1224">AH86*4</f>
        <v>-3.7321832449528358</v>
      </c>
      <c r="BU86" s="18">
        <f t="shared" ref="BU86" si="1225">AI86*4</f>
        <v>-0.70902438903597265</v>
      </c>
      <c r="BV86" s="18">
        <f t="shared" ref="BV86" si="1226">AJ86*4</f>
        <v>-2.9624076851397785</v>
      </c>
      <c r="BW86" s="18">
        <f t="shared" ref="BW86" si="1227">AK86*4</f>
        <v>-3.8202769012370297</v>
      </c>
      <c r="BX86" s="18">
        <f t="shared" ref="BX86" si="1228">AL86*4</f>
        <v>-0.2349666507333481</v>
      </c>
    </row>
    <row r="87" spans="1:76" x14ac:dyDescent="0.25">
      <c r="A87" s="4">
        <f t="shared" si="166"/>
        <v>202101</v>
      </c>
      <c r="B87" s="20">
        <v>100.62267393406927</v>
      </c>
      <c r="C87" s="20">
        <v>102.54446761112159</v>
      </c>
      <c r="D87" s="20">
        <v>96.372384059541787</v>
      </c>
      <c r="E87" s="20">
        <v>94.152687958483668</v>
      </c>
      <c r="F87" s="20">
        <v>89.825847471563065</v>
      </c>
      <c r="G87" s="20">
        <v>97.009760648577242</v>
      </c>
      <c r="H87" s="20">
        <v>99.056129678895047</v>
      </c>
      <c r="I87" s="20">
        <v>102.30224116277279</v>
      </c>
      <c r="J87" s="20">
        <v>100.31191896918503</v>
      </c>
      <c r="K87" s="20">
        <v>101.58324401023989</v>
      </c>
      <c r="L87" s="20">
        <v>99.802283834639809</v>
      </c>
      <c r="M87" s="20">
        <v>100.63070127758297</v>
      </c>
      <c r="N87" s="20">
        <v>103.82007461988125</v>
      </c>
      <c r="O87" s="20">
        <v>100.30151415155612</v>
      </c>
      <c r="P87" s="20">
        <v>102.77295164471978</v>
      </c>
      <c r="Q87" s="20">
        <v>99.334477877884609</v>
      </c>
      <c r="R87" s="20">
        <v>93.395930209738623</v>
      </c>
      <c r="S87" s="20">
        <v>100.37023967835107</v>
      </c>
      <c r="U87" s="9">
        <f t="shared" ref="U87" si="1229">(B87/B86-1)*100</f>
        <v>-0.31305533660193063</v>
      </c>
      <c r="V87" s="9">
        <f t="shared" ref="V87" si="1230">(C87/C86-1)*100</f>
        <v>-0.47035110691843185</v>
      </c>
      <c r="W87" s="9">
        <f t="shared" ref="W87" si="1231">(D87/D86-1)*100</f>
        <v>0.59233964906209025</v>
      </c>
      <c r="X87" s="9">
        <f t="shared" ref="X87" si="1232">(E87/E86-1)*100</f>
        <v>0.92424139383404658</v>
      </c>
      <c r="Y87" s="9">
        <f t="shared" ref="Y87" si="1233">(F87/F86-1)*100</f>
        <v>-0.84044031954114695</v>
      </c>
      <c r="Z87" s="9">
        <f t="shared" ref="Z87" si="1234">(G87/G86-1)*100</f>
        <v>-5.8459853678471951E-2</v>
      </c>
      <c r="AA87" s="9">
        <f t="shared" ref="AA87" si="1235">(H87/H86-1)*100</f>
        <v>-0.45425858965898458</v>
      </c>
      <c r="AB87" s="9">
        <f t="shared" ref="AB87" si="1236">(I87/I86-1)*100</f>
        <v>-0.1462200893555532</v>
      </c>
      <c r="AC87" s="9">
        <f t="shared" ref="AC87" si="1237">(J87/J86-1)*100</f>
        <v>-3.2599132503996486E-2</v>
      </c>
      <c r="AD87" s="9">
        <f t="shared" ref="AD87" si="1238">(K87/K86-1)*100</f>
        <v>-0.55159733896932295</v>
      </c>
      <c r="AE87" s="9">
        <f t="shared" ref="AE87" si="1239">(L87/L86-1)*100</f>
        <v>1.5089883102170631E-2</v>
      </c>
      <c r="AF87" s="9">
        <f t="shared" ref="AF87" si="1240">(M87/M86-1)*100</f>
        <v>-0.17431328358401554</v>
      </c>
      <c r="AG87" s="9">
        <f t="shared" ref="AG87" si="1241">(N87/N86-1)*100</f>
        <v>-0.44258614580096056</v>
      </c>
      <c r="AH87" s="9">
        <f t="shared" ref="AH87" si="1242">(O87/O86-1)*100</f>
        <v>-0.19111245367459118</v>
      </c>
      <c r="AI87" s="9">
        <f t="shared" ref="AI87" si="1243">(P87/P86-1)*100</f>
        <v>-5.1749954809410248E-2</v>
      </c>
      <c r="AJ87" s="9">
        <f t="shared" ref="AJ87" si="1244">(Q87/Q86-1)*100</f>
        <v>-7.710845994738369E-2</v>
      </c>
      <c r="AK87" s="9">
        <f t="shared" ref="AK87" si="1245">(R87/R86-1)*100</f>
        <v>-1.0398557578970125</v>
      </c>
      <c r="AL87" s="9">
        <f t="shared" ref="AL87" si="1246">(S87/S86-1)*100</f>
        <v>-0.22880391505175623</v>
      </c>
      <c r="AN87" s="9">
        <f t="shared" ref="AN87" si="1247">(B87/B83-1)*100</f>
        <v>-3.9802665354069289</v>
      </c>
      <c r="AO87" s="9">
        <f t="shared" ref="AO87" si="1248">(C87/C83-1)*100</f>
        <v>-2.1740238524745492</v>
      </c>
      <c r="AP87" s="9">
        <f t="shared" ref="AP87" si="1249">(D87/D83-1)*100</f>
        <v>-4.0314000933914347</v>
      </c>
      <c r="AQ87" s="9">
        <f t="shared" ref="AQ87" si="1250">(E87/E83-1)*100</f>
        <v>-10.731229395029862</v>
      </c>
      <c r="AR87" s="9">
        <f t="shared" ref="AR87" si="1251">(F87/F83-1)*100</f>
        <v>-11.493125513102987</v>
      </c>
      <c r="AS87" s="9">
        <f t="shared" ref="AS87" si="1252">(G87/G83-1)*100</f>
        <v>-4.9740368071052306</v>
      </c>
      <c r="AT87" s="9">
        <f t="shared" ref="AT87" si="1253">(H87/H83-1)*100</f>
        <v>-3.6287822274263193</v>
      </c>
      <c r="AU87" s="9">
        <f t="shared" ref="AU87" si="1254">(I87/I83-1)*100</f>
        <v>-2.1583404910467729</v>
      </c>
      <c r="AV87" s="9">
        <f t="shared" ref="AV87" si="1255">(J87/J83-1)*100</f>
        <v>-4.6834421466998126</v>
      </c>
      <c r="AW87" s="9">
        <f t="shared" ref="AW87" si="1256">(K87/K83-1)*100</f>
        <v>-4.0200808356966711</v>
      </c>
      <c r="AX87" s="9">
        <f t="shared" ref="AX87" si="1257">(L87/L83-1)*100</f>
        <v>-3.8971021407936624</v>
      </c>
      <c r="AY87" s="9">
        <f t="shared" ref="AY87" si="1258">(M87/M83-1)*100</f>
        <v>-3.2342405282732245</v>
      </c>
      <c r="AZ87" s="9">
        <f t="shared" ref="AZ87" si="1259">(N87/N83-1)*100</f>
        <v>-4.3267821034916665</v>
      </c>
      <c r="BA87" s="9">
        <f t="shared" ref="BA87" si="1260">(O87/O83-1)*100</f>
        <v>-3.6758349014018643</v>
      </c>
      <c r="BB87" s="9">
        <f t="shared" ref="BB87" si="1261">(P87/P83-1)*100</f>
        <v>-2.2983106183298019</v>
      </c>
      <c r="BC87" s="9">
        <f t="shared" ref="BC87" si="1262">(Q87/Q83-1)*100</f>
        <v>-3.4069107671535037</v>
      </c>
      <c r="BD87" s="9">
        <f t="shared" ref="BD87" si="1263">(R87/R83-1)*100</f>
        <v>-5.368723745062109</v>
      </c>
      <c r="BE87" s="9">
        <f t="shared" ref="BE87" si="1264">(S87/S83-1)*100</f>
        <v>-4.4299580454037146</v>
      </c>
      <c r="BG87" s="18">
        <f t="shared" ref="BG87" si="1265">U87*4</f>
        <v>-1.2522213464077225</v>
      </c>
      <c r="BH87" s="18">
        <f t="shared" ref="BH87" si="1266">V87*4</f>
        <v>-1.8814044276737274</v>
      </c>
      <c r="BI87" s="18">
        <f t="shared" ref="BI87" si="1267">W87*4</f>
        <v>2.369358596248361</v>
      </c>
      <c r="BJ87" s="18">
        <f t="shared" ref="BJ87" si="1268">X87*4</f>
        <v>3.6969655753361863</v>
      </c>
      <c r="BK87" s="18">
        <f t="shared" ref="BK87" si="1269">Y87*4</f>
        <v>-3.3617612781645878</v>
      </c>
      <c r="BL87" s="18">
        <f t="shared" ref="BL87" si="1270">Z87*4</f>
        <v>-0.23383941471388781</v>
      </c>
      <c r="BM87" s="18">
        <f t="shared" ref="BM87" si="1271">AA87*4</f>
        <v>-1.8170343586359383</v>
      </c>
      <c r="BN87" s="18">
        <f t="shared" ref="BN87" si="1272">AB87*4</f>
        <v>-0.58488035742221278</v>
      </c>
      <c r="BO87" s="18">
        <f t="shared" ref="BO87" si="1273">AC87*4</f>
        <v>-0.13039653001598595</v>
      </c>
      <c r="BP87" s="18">
        <f t="shared" ref="BP87" si="1274">AD87*4</f>
        <v>-2.2063893558772918</v>
      </c>
      <c r="BQ87" s="18">
        <f t="shared" ref="BQ87" si="1275">AE87*4</f>
        <v>6.0359532408682526E-2</v>
      </c>
      <c r="BR87" s="18">
        <f t="shared" ref="BR87" si="1276">AF87*4</f>
        <v>-0.69725313433606217</v>
      </c>
      <c r="BS87" s="18">
        <f t="shared" ref="BS87" si="1277">AG87*4</f>
        <v>-1.7703445832038422</v>
      </c>
      <c r="BT87" s="18">
        <f t="shared" ref="BT87" si="1278">AH87*4</f>
        <v>-0.7644498146983647</v>
      </c>
      <c r="BU87" s="18">
        <f t="shared" ref="BU87" si="1279">AI87*4</f>
        <v>-0.20699981923764099</v>
      </c>
      <c r="BV87" s="18">
        <f t="shared" ref="BV87" si="1280">AJ87*4</f>
        <v>-0.30843383978953476</v>
      </c>
      <c r="BW87" s="18">
        <f t="shared" ref="BW87" si="1281">AK87*4</f>
        <v>-4.1594230315880498</v>
      </c>
      <c r="BX87" s="18">
        <f t="shared" ref="BX87" si="1282">AL87*4</f>
        <v>-0.91521566020702494</v>
      </c>
    </row>
    <row r="88" spans="1:76" x14ac:dyDescent="0.25">
      <c r="A88" s="4">
        <f t="shared" si="166"/>
        <v>202102</v>
      </c>
      <c r="B88" s="20">
        <v>102.00672290213608</v>
      </c>
      <c r="C88" s="20">
        <v>103.96780554619927</v>
      </c>
      <c r="D88" s="20">
        <v>97.869821133069948</v>
      </c>
      <c r="E88" s="20">
        <v>90.880641250811436</v>
      </c>
      <c r="F88" s="20">
        <v>90.914823016790137</v>
      </c>
      <c r="G88" s="20">
        <v>97.972472649313787</v>
      </c>
      <c r="H88" s="20">
        <v>99.966682234040334</v>
      </c>
      <c r="I88" s="20">
        <v>103.43727289339759</v>
      </c>
      <c r="J88" s="20">
        <v>101.95539442937265</v>
      </c>
      <c r="K88" s="20">
        <v>102.98740347465888</v>
      </c>
      <c r="L88" s="20">
        <v>100.84203679745654</v>
      </c>
      <c r="M88" s="20">
        <v>101.81242224958089</v>
      </c>
      <c r="N88" s="20">
        <v>105.86488621855055</v>
      </c>
      <c r="O88" s="20">
        <v>101.57932248047952</v>
      </c>
      <c r="P88" s="20">
        <v>104.07882063330905</v>
      </c>
      <c r="Q88" s="20">
        <v>100.28594955189971</v>
      </c>
      <c r="R88" s="20">
        <v>96.001625431078864</v>
      </c>
      <c r="S88" s="20">
        <v>101.72763480075459</v>
      </c>
      <c r="U88" s="9">
        <f t="shared" ref="U88" si="1283">(B88/B87-1)*100</f>
        <v>1.3754841865697864</v>
      </c>
      <c r="V88" s="9">
        <f t="shared" ref="V88" si="1284">(C88/C87-1)*100</f>
        <v>1.3880202103885297</v>
      </c>
      <c r="W88" s="9">
        <f t="shared" ref="W88" si="1285">(D88/D87-1)*100</f>
        <v>1.5538030818071258</v>
      </c>
      <c r="X88" s="9">
        <f t="shared" ref="X88" si="1286">(E88/E87-1)*100</f>
        <v>-3.4752557559642128</v>
      </c>
      <c r="Y88" s="9">
        <f t="shared" ref="Y88" si="1287">(F88/F87-1)*100</f>
        <v>1.2123186987707646</v>
      </c>
      <c r="Z88" s="9">
        <f t="shared" ref="Z88" si="1288">(G88/G87-1)*100</f>
        <v>0.99238673954058498</v>
      </c>
      <c r="AA88" s="9">
        <f t="shared" ref="AA88" si="1289">(H88/H87-1)*100</f>
        <v>0.91922888376214651</v>
      </c>
      <c r="AB88" s="9">
        <f t="shared" ref="AB88" si="1290">(I88/I87-1)*100</f>
        <v>1.1094886267631887</v>
      </c>
      <c r="AC88" s="9">
        <f t="shared" ref="AC88" si="1291">(J88/J87-1)*100</f>
        <v>1.6383650886914847</v>
      </c>
      <c r="AD88" s="9">
        <f t="shared" ref="AD88" si="1292">(K88/K87-1)*100</f>
        <v>1.3822746832907296</v>
      </c>
      <c r="AE88" s="9">
        <f t="shared" ref="AE88" si="1293">(L88/L87-1)*100</f>
        <v>1.0418127951254963</v>
      </c>
      <c r="AF88" s="9">
        <f t="shared" ref="AF88" si="1294">(M88/M87-1)*100</f>
        <v>1.1743145550960898</v>
      </c>
      <c r="AG88" s="9">
        <f t="shared" ref="AG88" si="1295">(N88/N87-1)*100</f>
        <v>1.9695724609676946</v>
      </c>
      <c r="AH88" s="9">
        <f t="shared" ref="AH88" si="1296">(O88/O87-1)*100</f>
        <v>1.2739671377170136</v>
      </c>
      <c r="AI88" s="9">
        <f t="shared" ref="AI88" si="1297">(P88/P87-1)*100</f>
        <v>1.2706348973060333</v>
      </c>
      <c r="AJ88" s="9">
        <f t="shared" ref="AJ88" si="1298">(Q88/Q87-1)*100</f>
        <v>0.95784635339279944</v>
      </c>
      <c r="AK88" s="9">
        <f t="shared" ref="AK88" si="1299">(R88/R87-1)*100</f>
        <v>2.7899451458844648</v>
      </c>
      <c r="AL88" s="9">
        <f t="shared" ref="AL88" si="1300">(S88/S87-1)*100</f>
        <v>1.3523880452547044</v>
      </c>
      <c r="AN88" s="9">
        <f t="shared" ref="AN88" si="1301">(B88/B84-1)*100</f>
        <v>15.61251849585792</v>
      </c>
      <c r="AO88" s="9">
        <f t="shared" ref="AO88" si="1302">(C88/C84-1)*100</f>
        <v>22.45800295753757</v>
      </c>
      <c r="AP88" s="9">
        <f t="shared" ref="AP88" si="1303">(D88/D84-1)*100</f>
        <v>18.563787114345075</v>
      </c>
      <c r="AQ88" s="9">
        <f t="shared" ref="AQ88" si="1304">(E88/E84-1)*100</f>
        <v>31.305504161684915</v>
      </c>
      <c r="AR88" s="9">
        <f t="shared" ref="AR88" si="1305">(F88/F84-1)*100</f>
        <v>14.469865779868861</v>
      </c>
      <c r="AS88" s="9">
        <f t="shared" ref="AS88" si="1306">(G88/G84-1)*100</f>
        <v>12.655310636873352</v>
      </c>
      <c r="AT88" s="9">
        <f t="shared" ref="AT88" si="1307">(H88/H84-1)*100</f>
        <v>13.571703900447796</v>
      </c>
      <c r="AU88" s="9">
        <f t="shared" ref="AU88" si="1308">(I88/I84-1)*100</f>
        <v>14.555889911185126</v>
      </c>
      <c r="AV88" s="9">
        <f t="shared" ref="AV88" si="1309">(J88/J84-1)*100</f>
        <v>19.235855226481171</v>
      </c>
      <c r="AW88" s="9">
        <f t="shared" ref="AW88" si="1310">(K88/K84-1)*100</f>
        <v>18.918808518055009</v>
      </c>
      <c r="AX88" s="9">
        <f t="shared" ref="AX88" si="1311">(L88/L84-1)*100</f>
        <v>9.9460812369897447</v>
      </c>
      <c r="AY88" s="9">
        <f t="shared" ref="AY88" si="1312">(M88/M84-1)*100</f>
        <v>14.783344299942147</v>
      </c>
      <c r="AZ88" s="9">
        <f t="shared" ref="AZ88" si="1313">(N88/N84-1)*100</f>
        <v>19.773593089978213</v>
      </c>
      <c r="BA88" s="9">
        <f t="shared" ref="BA88" si="1314">(O88/O84-1)*100</f>
        <v>12.48825666495874</v>
      </c>
      <c r="BB88" s="9">
        <f t="shared" ref="BB88" si="1315">(P88/P84-1)*100</f>
        <v>20.10694039391181</v>
      </c>
      <c r="BC88" s="9">
        <f t="shared" ref="BC88" si="1316">(Q88/Q84-1)*100</f>
        <v>18.663087908516918</v>
      </c>
      <c r="BD88" s="9">
        <f t="shared" ref="BD88" si="1317">(R88/R84-1)*100</f>
        <v>20.247105291217004</v>
      </c>
      <c r="BE88" s="9">
        <f t="shared" ref="BE88" si="1318">(S88/S84-1)*100</f>
        <v>17.875323479020409</v>
      </c>
      <c r="BG88" s="18">
        <f t="shared" ref="BG88" si="1319">U88*4</f>
        <v>5.5019367462791458</v>
      </c>
      <c r="BH88" s="18">
        <f t="shared" ref="BH88" si="1320">V88*4</f>
        <v>5.552080841554119</v>
      </c>
      <c r="BI88" s="18">
        <f t="shared" ref="BI88" si="1321">W88*4</f>
        <v>6.2152123272285031</v>
      </c>
      <c r="BJ88" s="18">
        <f t="shared" ref="BJ88" si="1322">X88*4</f>
        <v>-13.901023023856851</v>
      </c>
      <c r="BK88" s="18">
        <f t="shared" ref="BK88" si="1323">Y88*4</f>
        <v>4.8492747950830584</v>
      </c>
      <c r="BL88" s="18">
        <f t="shared" ref="BL88" si="1324">Z88*4</f>
        <v>3.9695469581623399</v>
      </c>
      <c r="BM88" s="18">
        <f t="shared" ref="BM88" si="1325">AA88*4</f>
        <v>3.676915535048586</v>
      </c>
      <c r="BN88" s="18">
        <f t="shared" ref="BN88" si="1326">AB88*4</f>
        <v>4.4379545070527548</v>
      </c>
      <c r="BO88" s="18">
        <f t="shared" ref="BO88" si="1327">AC88*4</f>
        <v>6.5534603547659387</v>
      </c>
      <c r="BP88" s="18">
        <f t="shared" ref="BP88" si="1328">AD88*4</f>
        <v>5.5290987331629182</v>
      </c>
      <c r="BQ88" s="18">
        <f t="shared" ref="BQ88" si="1329">AE88*4</f>
        <v>4.1672511805019852</v>
      </c>
      <c r="BR88" s="18">
        <f t="shared" ref="BR88" si="1330">AF88*4</f>
        <v>4.6972582203843594</v>
      </c>
      <c r="BS88" s="18">
        <f t="shared" ref="BS88" si="1331">AG88*4</f>
        <v>7.8782898438707782</v>
      </c>
      <c r="BT88" s="18">
        <f t="shared" ref="BT88" si="1332">AH88*4</f>
        <v>5.0958685508680546</v>
      </c>
      <c r="BU88" s="18">
        <f t="shared" ref="BU88" si="1333">AI88*4</f>
        <v>5.0825395892241332</v>
      </c>
      <c r="BV88" s="18">
        <f t="shared" ref="BV88" si="1334">AJ88*4</f>
        <v>3.8313854135711978</v>
      </c>
      <c r="BW88" s="18">
        <f t="shared" ref="BW88" si="1335">AK88*4</f>
        <v>11.159780583537859</v>
      </c>
      <c r="BX88" s="18">
        <f t="shared" ref="BX88" si="1336">AL88*4</f>
        <v>5.4095521810188174</v>
      </c>
    </row>
    <row r="89" spans="1:76" x14ac:dyDescent="0.25">
      <c r="A89" s="4">
        <f t="shared" si="166"/>
        <v>202103</v>
      </c>
      <c r="B89" s="20">
        <v>105.07471440244699</v>
      </c>
      <c r="C89" s="20">
        <v>107.4648733170058</v>
      </c>
      <c r="D89" s="20">
        <v>101.62870924514726</v>
      </c>
      <c r="E89" s="20">
        <v>99.06446025957608</v>
      </c>
      <c r="F89" s="20">
        <v>95.890926119030638</v>
      </c>
      <c r="G89" s="20">
        <v>100.58749046428657</v>
      </c>
      <c r="H89" s="20">
        <v>102.47200286201416</v>
      </c>
      <c r="I89" s="20">
        <v>105.84628537727919</v>
      </c>
      <c r="J89" s="20">
        <v>104.95156750057839</v>
      </c>
      <c r="K89" s="20">
        <v>106.60706262497797</v>
      </c>
      <c r="L89" s="20">
        <v>103.25817121218761</v>
      </c>
      <c r="M89" s="20">
        <v>104.3909989167056</v>
      </c>
      <c r="N89" s="20">
        <v>108.82080709694227</v>
      </c>
      <c r="O89" s="20">
        <v>103.33595396033822</v>
      </c>
      <c r="P89" s="20">
        <v>107.16626546348694</v>
      </c>
      <c r="Q89" s="20">
        <v>102.85430851015106</v>
      </c>
      <c r="R89" s="20">
        <v>98.727509800208153</v>
      </c>
      <c r="S89" s="20">
        <v>104.8892494678735</v>
      </c>
      <c r="U89" s="9">
        <f t="shared" ref="U89" si="1337">(B89/B88-1)*100</f>
        <v>3.0076365684782447</v>
      </c>
      <c r="V89" s="9">
        <f t="shared" ref="V89" si="1338">(C89/C88-1)*100</f>
        <v>3.3636064091518758</v>
      </c>
      <c r="W89" s="9">
        <f t="shared" ref="W89" si="1339">(D89/D88-1)*100</f>
        <v>3.8407019329957715</v>
      </c>
      <c r="X89" s="9">
        <f t="shared" ref="X89" si="1340">(E89/E88-1)*100</f>
        <v>9.0050189964868679</v>
      </c>
      <c r="Y89" s="9">
        <f t="shared" ref="Y89" si="1341">(F89/F88-1)*100</f>
        <v>5.4733682991622956</v>
      </c>
      <c r="Z89" s="9">
        <f t="shared" ref="Z89" si="1342">(G89/G88-1)*100</f>
        <v>2.6691352624456766</v>
      </c>
      <c r="AA89" s="9">
        <f t="shared" ref="AA89" si="1343">(H89/H88-1)*100</f>
        <v>2.5061556230389082</v>
      </c>
      <c r="AB89" s="9">
        <f t="shared" ref="AB89" si="1344">(I89/I88-1)*100</f>
        <v>2.3289597806434026</v>
      </c>
      <c r="AC89" s="9">
        <f t="shared" ref="AC89" si="1345">(J89/J88-1)*100</f>
        <v>2.9387097053322542</v>
      </c>
      <c r="AD89" s="9">
        <f t="shared" ref="AD89" si="1346">(K89/K88-1)*100</f>
        <v>3.5146620151558228</v>
      </c>
      <c r="AE89" s="9">
        <f t="shared" ref="AE89" si="1347">(L89/L88-1)*100</f>
        <v>2.3959595536372502</v>
      </c>
      <c r="AF89" s="9">
        <f t="shared" ref="AF89" si="1348">(M89/M88-1)*100</f>
        <v>2.5326739214627914</v>
      </c>
      <c r="AG89" s="9">
        <f t="shared" ref="AG89" si="1349">(N89/N88-1)*100</f>
        <v>2.7921636568799979</v>
      </c>
      <c r="AH89" s="9">
        <f t="shared" ref="AH89" si="1350">(O89/O88-1)*100</f>
        <v>1.7293199412668603</v>
      </c>
      <c r="AI89" s="9">
        <f t="shared" ref="AI89" si="1351">(P89/P88-1)*100</f>
        <v>2.9664487081916269</v>
      </c>
      <c r="AJ89" s="9">
        <f t="shared" ref="AJ89" si="1352">(Q89/Q88-1)*100</f>
        <v>2.5610356881770269</v>
      </c>
      <c r="AK89" s="9">
        <f t="shared" ref="AK89" si="1353">(R89/R88-1)*100</f>
        <v>2.839414808748475</v>
      </c>
      <c r="AL89" s="9">
        <f t="shared" ref="AL89" si="1354">(S89/S88-1)*100</f>
        <v>3.1079211399255513</v>
      </c>
      <c r="AN89" s="9">
        <f t="shared" ref="AN89" si="1355">(B89/B85-1)*100</f>
        <v>3.6967930612437749</v>
      </c>
      <c r="AO89" s="9">
        <f t="shared" ref="AO89" si="1356">(C89/C85-1)*100</f>
        <v>4.3333795029839361</v>
      </c>
      <c r="AP89" s="9">
        <f t="shared" ref="AP89" si="1357">(D89/D85-1)*100</f>
        <v>3.4509662379031747</v>
      </c>
      <c r="AQ89" s="9">
        <f t="shared" ref="AQ89" si="1358">(E89/E85-1)*100</f>
        <v>17.918005324502783</v>
      </c>
      <c r="AR89" s="9">
        <f t="shared" ref="AR89" si="1359">(F89/F85-1)*100</f>
        <v>4.7415805096672203</v>
      </c>
      <c r="AS89" s="9">
        <f t="shared" ref="AS89" si="1360">(G89/G85-1)*100</f>
        <v>2.327416957431705</v>
      </c>
      <c r="AT89" s="9">
        <f t="shared" ref="AT89" si="1361">(H89/H85-1)*100</f>
        <v>2.1684530423104809</v>
      </c>
      <c r="AU89" s="9">
        <f t="shared" ref="AU89" si="1362">(I89/I85-1)*100</f>
        <v>2.7867996485170243</v>
      </c>
      <c r="AV89" s="9">
        <f t="shared" ref="AV89" si="1363">(J89/J85-1)*100</f>
        <v>4.7239179022168232</v>
      </c>
      <c r="AW89" s="9">
        <f t="shared" ref="AW89" si="1364">(K89/K85-1)*100</f>
        <v>5.0972729279411766</v>
      </c>
      <c r="AX89" s="9">
        <f t="shared" ref="AX89" si="1365">(L89/L85-1)*100</f>
        <v>2.4056997688433945</v>
      </c>
      <c r="AY89" s="9">
        <f t="shared" ref="AY89" si="1366">(M89/M85-1)*100</f>
        <v>2.9012101515927036</v>
      </c>
      <c r="AZ89" s="9">
        <f t="shared" ref="AZ89" si="1367">(N89/N85-1)*100</f>
        <v>4.0597244101416186</v>
      </c>
      <c r="BA89" s="9">
        <f t="shared" ref="BA89" si="1368">(O89/O85-1)*100</f>
        <v>1.8689875321755034</v>
      </c>
      <c r="BB89" s="9">
        <f t="shared" ref="BB89" si="1369">(P89/P85-1)*100</f>
        <v>4.0360764406002891</v>
      </c>
      <c r="BC89" s="9">
        <f t="shared" ref="BC89" si="1370">(Q89/Q85-1)*100</f>
        <v>2.6973188947248872</v>
      </c>
      <c r="BD89" s="9">
        <f t="shared" ref="BD89" si="1371">(R89/R85-1)*100</f>
        <v>3.6102695177070654</v>
      </c>
      <c r="BE89" s="9">
        <f t="shared" ref="BE89" si="1372">(S89/S85-1)*100</f>
        <v>4.2019889353722695</v>
      </c>
      <c r="BG89" s="18">
        <f t="shared" ref="BG89" si="1373">U89*4</f>
        <v>12.030546273912979</v>
      </c>
      <c r="BH89" s="18">
        <f t="shared" ref="BH89" si="1374">V89*4</f>
        <v>13.454425636607503</v>
      </c>
      <c r="BI89" s="18">
        <f t="shared" ref="BI89" si="1375">W89*4</f>
        <v>15.362807731983086</v>
      </c>
      <c r="BJ89" s="18">
        <f t="shared" ref="BJ89" si="1376">X89*4</f>
        <v>36.020075985947472</v>
      </c>
      <c r="BK89" s="18">
        <f t="shared" ref="BK89" si="1377">Y89*4</f>
        <v>21.893473196649182</v>
      </c>
      <c r="BL89" s="18">
        <f t="shared" ref="BL89" si="1378">Z89*4</f>
        <v>10.676541049782706</v>
      </c>
      <c r="BM89" s="18">
        <f t="shared" ref="BM89" si="1379">AA89*4</f>
        <v>10.024622492155633</v>
      </c>
      <c r="BN89" s="18">
        <f t="shared" ref="BN89" si="1380">AB89*4</f>
        <v>9.3158391225736104</v>
      </c>
      <c r="BO89" s="18">
        <f t="shared" ref="BO89" si="1381">AC89*4</f>
        <v>11.754838821329017</v>
      </c>
      <c r="BP89" s="18">
        <f t="shared" ref="BP89" si="1382">AD89*4</f>
        <v>14.058648060623291</v>
      </c>
      <c r="BQ89" s="18">
        <f t="shared" ref="BQ89" si="1383">AE89*4</f>
        <v>9.5838382145490009</v>
      </c>
      <c r="BR89" s="18">
        <f t="shared" ref="BR89" si="1384">AF89*4</f>
        <v>10.130695685851165</v>
      </c>
      <c r="BS89" s="18">
        <f t="shared" ref="BS89" si="1385">AG89*4</f>
        <v>11.168654627519992</v>
      </c>
      <c r="BT89" s="18">
        <f t="shared" ref="BT89" si="1386">AH89*4</f>
        <v>6.9172797650674411</v>
      </c>
      <c r="BU89" s="18">
        <f t="shared" ref="BU89" si="1387">AI89*4</f>
        <v>11.865794832766507</v>
      </c>
      <c r="BV89" s="18">
        <f t="shared" ref="BV89" si="1388">AJ89*4</f>
        <v>10.244142752708107</v>
      </c>
      <c r="BW89" s="18">
        <f t="shared" ref="BW89" si="1389">AK89*4</f>
        <v>11.3576592349939</v>
      </c>
      <c r="BX89" s="18">
        <f t="shared" ref="BX89" si="1390">AL89*4</f>
        <v>12.431684559702205</v>
      </c>
    </row>
    <row r="90" spans="1:76" x14ac:dyDescent="0.25">
      <c r="A90" s="4">
        <f t="shared" si="166"/>
        <v>202104</v>
      </c>
      <c r="B90" s="20">
        <v>107.06244354440884</v>
      </c>
      <c r="C90" s="20">
        <v>110.56723006837269</v>
      </c>
      <c r="D90" s="20">
        <v>103.78750164244478</v>
      </c>
      <c r="E90" s="20">
        <v>103.73755061197721</v>
      </c>
      <c r="F90" s="20">
        <v>99.733736678388084</v>
      </c>
      <c r="G90" s="20">
        <v>102.40725749542003</v>
      </c>
      <c r="H90" s="20">
        <v>103.96553628524522</v>
      </c>
      <c r="I90" s="20">
        <v>107.19126868185386</v>
      </c>
      <c r="J90" s="20">
        <v>107.58833420667501</v>
      </c>
      <c r="K90" s="20">
        <v>109.07021641693782</v>
      </c>
      <c r="L90" s="20">
        <v>104.85384610991224</v>
      </c>
      <c r="M90" s="20">
        <v>106.15773775073541</v>
      </c>
      <c r="N90" s="20">
        <v>111.47276227032413</v>
      </c>
      <c r="O90" s="20">
        <v>103.95905444378501</v>
      </c>
      <c r="P90" s="20">
        <v>109.58894747185506</v>
      </c>
      <c r="Q90" s="20">
        <v>104.91272760523971</v>
      </c>
      <c r="R90" s="20">
        <v>101.28198636990233</v>
      </c>
      <c r="S90" s="20">
        <v>107.2654583599742</v>
      </c>
      <c r="U90" s="9">
        <f t="shared" ref="U90" si="1391">(B90/B89-1)*100</f>
        <v>1.8917292835540334</v>
      </c>
      <c r="V90" s="9">
        <f t="shared" ref="V90" si="1392">(C90/C89-1)*100</f>
        <v>2.8868565658802803</v>
      </c>
      <c r="W90" s="9">
        <f t="shared" ref="W90" si="1393">(D90/D89-1)*100</f>
        <v>2.1241954299449972</v>
      </c>
      <c r="X90" s="9">
        <f t="shared" ref="X90" si="1394">(E90/E89-1)*100</f>
        <v>4.7172218373333408</v>
      </c>
      <c r="Y90" s="9">
        <f t="shared" ref="Y90" si="1395">(F90/F89-1)*100</f>
        <v>4.0074809107457421</v>
      </c>
      <c r="Z90" s="9">
        <f t="shared" ref="Z90" si="1396">(G90/G89-1)*100</f>
        <v>1.8091385148728323</v>
      </c>
      <c r="AA90" s="9">
        <f t="shared" ref="AA90" si="1397">(H90/H89-1)*100</f>
        <v>1.4575038854683031</v>
      </c>
      <c r="AB90" s="9">
        <f t="shared" ref="AB90" si="1398">(I90/I89-1)*100</f>
        <v>1.2706948569622512</v>
      </c>
      <c r="AC90" s="9">
        <f t="shared" ref="AC90" si="1399">(J90/J89-1)*100</f>
        <v>2.5123652451232825</v>
      </c>
      <c r="AD90" s="9">
        <f t="shared" ref="AD90" si="1400">(K90/K89-1)*100</f>
        <v>2.3104977581313912</v>
      </c>
      <c r="AE90" s="9">
        <f t="shared" ref="AE90" si="1401">(L90/L89-1)*100</f>
        <v>1.5453255456613135</v>
      </c>
      <c r="AF90" s="9">
        <f t="shared" ref="AF90" si="1402">(M90/M89-1)*100</f>
        <v>1.6924244928813392</v>
      </c>
      <c r="AG90" s="9">
        <f t="shared" ref="AG90" si="1403">(N90/N89-1)*100</f>
        <v>2.4369927444292561</v>
      </c>
      <c r="AH90" s="9">
        <f t="shared" ref="AH90" si="1404">(O90/O89-1)*100</f>
        <v>0.60298517560106735</v>
      </c>
      <c r="AI90" s="9">
        <f t="shared" ref="AI90" si="1405">(P90/P89-1)*100</f>
        <v>2.2606759672833432</v>
      </c>
      <c r="AJ90" s="9">
        <f t="shared" ref="AJ90" si="1406">(Q90/Q89-1)*100</f>
        <v>2.001295934905345</v>
      </c>
      <c r="AK90" s="9">
        <f t="shared" ref="AK90" si="1407">(R90/R89-1)*100</f>
        <v>2.5874009937691955</v>
      </c>
      <c r="AL90" s="9">
        <f t="shared" ref="AL90" si="1408">(S90/S89-1)*100</f>
        <v>2.2654456049173266</v>
      </c>
      <c r="AN90" s="9">
        <f t="shared" ref="AN90" si="1409">(B90/B86-1)*100</f>
        <v>6.0668283585141758</v>
      </c>
      <c r="AO90" s="9">
        <f t="shared" ref="AO90" si="1410">(C90/C86-1)*100</f>
        <v>7.3165412445144407</v>
      </c>
      <c r="AP90" s="9">
        <f t="shared" ref="AP90" si="1411">(D90/D86-1)*100</f>
        <v>8.3321505265876219</v>
      </c>
      <c r="AQ90" s="9">
        <f t="shared" ref="AQ90" si="1412">(E90/E86-1)*100</f>
        <v>11.198456747032193</v>
      </c>
      <c r="AR90" s="9">
        <f t="shared" ref="AR90" si="1413">(F90/F86-1)*100</f>
        <v>10.096967550978153</v>
      </c>
      <c r="AS90" s="9">
        <f t="shared" ref="AS90" si="1414">(G90/G86-1)*100</f>
        <v>5.5021573893895726</v>
      </c>
      <c r="AT90" s="9">
        <f t="shared" ref="AT90" si="1415">(H90/H86-1)*100</f>
        <v>4.4794140876218913</v>
      </c>
      <c r="AU90" s="9">
        <f t="shared" ref="AU90" si="1416">(I90/I86-1)*100</f>
        <v>4.6257953847790745</v>
      </c>
      <c r="AV90" s="9">
        <f t="shared" ref="AV90" si="1417">(J90/J86-1)*100</f>
        <v>7.218825487814251</v>
      </c>
      <c r="AW90" s="9">
        <f t="shared" ref="AW90" si="1418">(K90/K86-1)*100</f>
        <v>6.7780312219995142</v>
      </c>
      <c r="AX90" s="9">
        <f t="shared" ref="AX90" si="1419">(L90/L86-1)*100</f>
        <v>5.0774234850923694</v>
      </c>
      <c r="AY90" s="9">
        <f t="shared" ref="AY90" si="1420">(M90/M86-1)*100</f>
        <v>5.3085086031201323</v>
      </c>
      <c r="AZ90" s="9">
        <f t="shared" ref="AZ90" si="1421">(N90/N86-1)*100</f>
        <v>6.8958962652506006</v>
      </c>
      <c r="BA90" s="9">
        <f t="shared" ref="BA90" si="1422">(O90/O86-1)*100</f>
        <v>3.4484639855367538</v>
      </c>
      <c r="BB90" s="9">
        <f t="shared" ref="BB90" si="1423">(P90/P86-1)*100</f>
        <v>6.5769090876254488</v>
      </c>
      <c r="BC90" s="9">
        <f t="shared" ref="BC90" si="1424">(Q90/Q86-1)*100</f>
        <v>5.5341843600043905</v>
      </c>
      <c r="BD90" s="9">
        <f t="shared" ref="BD90" si="1425">(R90/R86-1)*100</f>
        <v>7.3160249893536866</v>
      </c>
      <c r="BE90" s="9">
        <f t="shared" ref="BE90" si="1426">(S90/S86-1)*100</f>
        <v>6.6252617655466306</v>
      </c>
      <c r="BG90" s="18">
        <f t="shared" ref="BG90" si="1427">U90*4</f>
        <v>7.5669171342161334</v>
      </c>
      <c r="BH90" s="18">
        <f t="shared" ref="BH90" si="1428">V90*4</f>
        <v>11.547426263521121</v>
      </c>
      <c r="BI90" s="18">
        <f t="shared" ref="BI90" si="1429">W90*4</f>
        <v>8.4967817197799889</v>
      </c>
      <c r="BJ90" s="18">
        <f t="shared" ref="BJ90" si="1430">X90*4</f>
        <v>18.868887349333363</v>
      </c>
      <c r="BK90" s="18">
        <f t="shared" ref="BK90" si="1431">Y90*4</f>
        <v>16.029923642982968</v>
      </c>
      <c r="BL90" s="18">
        <f t="shared" ref="BL90" si="1432">Z90*4</f>
        <v>7.2365540594913291</v>
      </c>
      <c r="BM90" s="18">
        <f t="shared" ref="BM90" si="1433">AA90*4</f>
        <v>5.8300155418732125</v>
      </c>
      <c r="BN90" s="18">
        <f t="shared" ref="BN90" si="1434">AB90*4</f>
        <v>5.0827794278490046</v>
      </c>
      <c r="BO90" s="18">
        <f t="shared" ref="BO90" si="1435">AC90*4</f>
        <v>10.04946098049313</v>
      </c>
      <c r="BP90" s="18">
        <f t="shared" ref="BP90" si="1436">AD90*4</f>
        <v>9.241991032525565</v>
      </c>
      <c r="BQ90" s="18">
        <f t="shared" ref="BQ90" si="1437">AE90*4</f>
        <v>6.1813021826452541</v>
      </c>
      <c r="BR90" s="18">
        <f t="shared" ref="BR90" si="1438">AF90*4</f>
        <v>6.7696979715253569</v>
      </c>
      <c r="BS90" s="18">
        <f t="shared" ref="BS90" si="1439">AG90*4</f>
        <v>9.7479709777170243</v>
      </c>
      <c r="BT90" s="18">
        <f t="shared" ref="BT90" si="1440">AH90*4</f>
        <v>2.4119407024042694</v>
      </c>
      <c r="BU90" s="18">
        <f t="shared" ref="BU90" si="1441">AI90*4</f>
        <v>9.0427038691333728</v>
      </c>
      <c r="BV90" s="18">
        <f t="shared" ref="BV90" si="1442">AJ90*4</f>
        <v>8.0051837396213799</v>
      </c>
      <c r="BW90" s="18">
        <f t="shared" ref="BW90" si="1443">AK90*4</f>
        <v>10.349603975076782</v>
      </c>
      <c r="BX90" s="18">
        <f t="shared" ref="BX90" si="1444">AL90*4</f>
        <v>9.0617824196693064</v>
      </c>
    </row>
    <row r="91" spans="1:76" x14ac:dyDescent="0.25">
      <c r="A91" s="4">
        <f>A87+100</f>
        <v>202201</v>
      </c>
      <c r="B91" s="20">
        <v>106.52234117284434</v>
      </c>
      <c r="C91" s="20">
        <v>110.00103560420459</v>
      </c>
      <c r="D91" s="20">
        <v>103.33209518777952</v>
      </c>
      <c r="E91" s="20">
        <v>103.59156958863223</v>
      </c>
      <c r="F91" s="20">
        <v>100.08692830342417</v>
      </c>
      <c r="G91" s="20">
        <v>102.12794636180617</v>
      </c>
      <c r="H91" s="20">
        <v>103.48419629901673</v>
      </c>
      <c r="I91" s="20">
        <v>106.21650340932965</v>
      </c>
      <c r="J91" s="20">
        <v>107.73658978800452</v>
      </c>
      <c r="K91" s="20">
        <v>109.30341090912987</v>
      </c>
      <c r="L91" s="20">
        <v>104.96644770896702</v>
      </c>
      <c r="M91" s="20">
        <v>105.83743268890537</v>
      </c>
      <c r="N91" s="20">
        <v>111.16871930000805</v>
      </c>
      <c r="O91" s="20">
        <v>103.78342121207289</v>
      </c>
      <c r="P91" s="20">
        <v>109.05147598862222</v>
      </c>
      <c r="Q91" s="20">
        <v>104.60949601021309</v>
      </c>
      <c r="R91" s="20">
        <v>100.86156665228471</v>
      </c>
      <c r="S91" s="20">
        <v>107.06277840334721</v>
      </c>
      <c r="U91" s="9">
        <f t="shared" ref="U91" si="1445">(B91/B90-1)*100</f>
        <v>-0.50447416823665714</v>
      </c>
      <c r="V91" s="9">
        <f t="shared" ref="V91" si="1446">(C91/C90-1)*100</f>
        <v>-0.51208162112588163</v>
      </c>
      <c r="W91" s="9">
        <f t="shared" ref="W91" si="1447">(D91/D90-1)*100</f>
        <v>-0.43878737560729686</v>
      </c>
      <c r="X91" s="9">
        <f t="shared" ref="X91" si="1448">(E91/E90-1)*100</f>
        <v>-0.14072148656277816</v>
      </c>
      <c r="Y91" s="9">
        <f t="shared" ref="Y91" si="1449">(F91/F90-1)*100</f>
        <v>0.35413455546644546</v>
      </c>
      <c r="Z91" s="9">
        <f t="shared" ref="Z91" si="1450">(G91/G90-1)*100</f>
        <v>-0.27274544836468628</v>
      </c>
      <c r="AA91" s="9">
        <f t="shared" ref="AA91" si="1451">(H91/H90-1)*100</f>
        <v>-0.46298033312487386</v>
      </c>
      <c r="AB91" s="9">
        <f t="shared" ref="AB91" si="1452">(I91/I90-1)*100</f>
        <v>-0.90937003033085828</v>
      </c>
      <c r="AC91" s="9">
        <f t="shared" ref="AC91" si="1453">(J91/J90-1)*100</f>
        <v>0.13779893742449367</v>
      </c>
      <c r="AD91" s="9">
        <f t="shared" ref="AD91" si="1454">(K91/K90-1)*100</f>
        <v>0.21380217244697519</v>
      </c>
      <c r="AE91" s="9">
        <f t="shared" ref="AE91" si="1455">(L91/L90-1)*100</f>
        <v>0.10738909752223691</v>
      </c>
      <c r="AF91" s="9">
        <f t="shared" ref="AF91" si="1456">(M91/M90-1)*100</f>
        <v>-0.30172559119725495</v>
      </c>
      <c r="AG91" s="9">
        <f t="shared" ref="AG91" si="1457">(N91/N90-1)*100</f>
        <v>-0.27275090714874439</v>
      </c>
      <c r="AH91" s="9">
        <f t="shared" ref="AH91" si="1458">(O91/O90-1)*100</f>
        <v>-0.16894462214167572</v>
      </c>
      <c r="AI91" s="9">
        <f t="shared" ref="AI91" si="1459">(P91/P90-1)*100</f>
        <v>-0.49044314744502993</v>
      </c>
      <c r="AJ91" s="9">
        <f t="shared" ref="AJ91" si="1460">(Q91/Q90-1)*100</f>
        <v>-0.28903222892803226</v>
      </c>
      <c r="AK91" s="9">
        <f t="shared" ref="AK91" si="1461">(R91/R90-1)*100</f>
        <v>-0.41509821507860201</v>
      </c>
      <c r="AL91" s="9">
        <f t="shared" ref="AL91" si="1462">(S91/S90-1)*100</f>
        <v>-0.18895174618731581</v>
      </c>
      <c r="AN91" s="9">
        <f t="shared" ref="AN91" si="1463">(B91/B87-1)*100</f>
        <v>5.8631588767365628</v>
      </c>
      <c r="AO91" s="9">
        <f t="shared" ref="AO91" si="1464">(C91/C87-1)*100</f>
        <v>7.2715458637519825</v>
      </c>
      <c r="AP91" s="9">
        <f t="shared" ref="AP91" si="1465">(D91/D87-1)*100</f>
        <v>7.2216861667942167</v>
      </c>
      <c r="AQ91" s="9">
        <f t="shared" ref="AQ91" si="1466">(E91/E87-1)*100</f>
        <v>10.025079299181128</v>
      </c>
      <c r="AR91" s="9">
        <f t="shared" ref="AR91" si="1467">(F91/F87-1)*100</f>
        <v>11.423305341048451</v>
      </c>
      <c r="AS91" s="9">
        <f t="shared" ref="AS91" si="1468">(G91/G87-1)*100</f>
        <v>5.2759492230578964</v>
      </c>
      <c r="AT91" s="9">
        <f t="shared" ref="AT91" si="1469">(H91/H87-1)*100</f>
        <v>4.4702600782767332</v>
      </c>
      <c r="AU91" s="9">
        <f t="shared" ref="AU91" si="1470">(I91/I87-1)*100</f>
        <v>3.8261744826576072</v>
      </c>
      <c r="AV91" s="9">
        <f t="shared" ref="AV91" si="1471">(J91/J87-1)*100</f>
        <v>7.4015838746941842</v>
      </c>
      <c r="AW91" s="9">
        <f t="shared" ref="AW91" si="1472">(K91/K87-1)*100</f>
        <v>7.5998428423015962</v>
      </c>
      <c r="AX91" s="9">
        <f t="shared" ref="AX91" si="1473">(L91/L87-1)*100</f>
        <v>5.1743944886908588</v>
      </c>
      <c r="AY91" s="9">
        <f t="shared" ref="AY91" si="1474">(M91/M87-1)*100</f>
        <v>5.1740983071955071</v>
      </c>
      <c r="AZ91" s="9">
        <f t="shared" ref="AZ91" si="1475">(N91/N87-1)*100</f>
        <v>7.0782502392071622</v>
      </c>
      <c r="BA91" s="9">
        <f t="shared" ref="BA91" si="1476">(O91/O87-1)*100</f>
        <v>3.4714401771199555</v>
      </c>
      <c r="BB91" s="9">
        <f t="shared" ref="BB91" si="1477">(P91/P87-1)*100</f>
        <v>6.1091213626002894</v>
      </c>
      <c r="BC91" s="9">
        <f t="shared" ref="BC91" si="1478">(Q91/Q87-1)*100</f>
        <v>5.3103597512368816</v>
      </c>
      <c r="BD91" s="9">
        <f t="shared" ref="BD91" si="1479">(R91/R87-1)*100</f>
        <v>7.993535077792524</v>
      </c>
      <c r="BE91" s="9">
        <f t="shared" ref="BE91" si="1480">(S91/S87-1)*100</f>
        <v>6.6678516923375009</v>
      </c>
      <c r="BG91" s="18">
        <f t="shared" ref="BG91" si="1481">U91*4</f>
        <v>-2.0178966729466286</v>
      </c>
      <c r="BH91" s="18">
        <f t="shared" ref="BH91" si="1482">V91*4</f>
        <v>-2.0483264845035265</v>
      </c>
      <c r="BI91" s="18">
        <f t="shared" ref="BI91" si="1483">W91*4</f>
        <v>-1.7551495024291874</v>
      </c>
      <c r="BJ91" s="18">
        <f t="shared" ref="BJ91" si="1484">X91*4</f>
        <v>-0.56288594625111266</v>
      </c>
      <c r="BK91" s="18">
        <f t="shared" ref="BK91" si="1485">Y91*4</f>
        <v>1.4165382218657818</v>
      </c>
      <c r="BL91" s="18">
        <f t="shared" ref="BL91" si="1486">Z91*4</f>
        <v>-1.0909817934587451</v>
      </c>
      <c r="BM91" s="18">
        <f t="shared" ref="BM91" si="1487">AA91*4</f>
        <v>-1.8519213324994954</v>
      </c>
      <c r="BN91" s="18">
        <f t="shared" ref="BN91" si="1488">AB91*4</f>
        <v>-3.6374801213234331</v>
      </c>
      <c r="BO91" s="18">
        <f t="shared" ref="BO91" si="1489">AC91*4</f>
        <v>0.55119574969797469</v>
      </c>
      <c r="BP91" s="18">
        <f t="shared" ref="BP91" si="1490">AD91*4</f>
        <v>0.85520868978790077</v>
      </c>
      <c r="BQ91" s="18">
        <f t="shared" ref="BQ91" si="1491">AE91*4</f>
        <v>0.42955639008894764</v>
      </c>
      <c r="BR91" s="18">
        <f t="shared" ref="BR91" si="1492">AF91*4</f>
        <v>-1.2069023647890198</v>
      </c>
      <c r="BS91" s="18">
        <f t="shared" ref="BS91" si="1493">AG91*4</f>
        <v>-1.0910036285949776</v>
      </c>
      <c r="BT91" s="18">
        <f t="shared" ref="BT91" si="1494">AH91*4</f>
        <v>-0.67577848856670286</v>
      </c>
      <c r="BU91" s="18">
        <f t="shared" ref="BU91" si="1495">AI91*4</f>
        <v>-1.9617725897801197</v>
      </c>
      <c r="BV91" s="18">
        <f t="shared" ref="BV91" si="1496">AJ91*4</f>
        <v>-1.1561289157121291</v>
      </c>
      <c r="BW91" s="18">
        <f t="shared" ref="BW91" si="1497">AK91*4</f>
        <v>-1.660392860314408</v>
      </c>
      <c r="BX91" s="18">
        <f t="shared" ref="BX91" si="1498">AL91*4</f>
        <v>-0.75580698474926322</v>
      </c>
    </row>
    <row r="92" spans="1:76" x14ac:dyDescent="0.25">
      <c r="A92" s="4">
        <f>A88+100</f>
        <v>202202</v>
      </c>
      <c r="B92" s="20">
        <v>107.99160647087054</v>
      </c>
      <c r="C92" s="20">
        <v>111.48532603751616</v>
      </c>
      <c r="D92" s="20">
        <v>105.18905032826062</v>
      </c>
      <c r="E92" s="20">
        <v>106.78363644649762</v>
      </c>
      <c r="F92" s="20">
        <v>101.93559507893328</v>
      </c>
      <c r="G92" s="20">
        <v>103.23762669580343</v>
      </c>
      <c r="H92" s="20">
        <v>104.68005618112021</v>
      </c>
      <c r="I92" s="20">
        <v>107.23665135063753</v>
      </c>
      <c r="J92" s="20">
        <v>109.73267766084021</v>
      </c>
      <c r="K92" s="20">
        <v>111.12106931372686</v>
      </c>
      <c r="L92" s="20">
        <v>106.06005656806057</v>
      </c>
      <c r="M92" s="20">
        <v>107.15282352096823</v>
      </c>
      <c r="N92" s="20">
        <v>112.4297214427005</v>
      </c>
      <c r="O92" s="20">
        <v>104.06451777576017</v>
      </c>
      <c r="P92" s="20">
        <v>110.75142778734826</v>
      </c>
      <c r="Q92" s="20">
        <v>106.14877170026539</v>
      </c>
      <c r="R92" s="20">
        <v>101.95583593322966</v>
      </c>
      <c r="S92" s="20">
        <v>108.62488329004721</v>
      </c>
      <c r="U92" s="9">
        <f t="shared" ref="U92" si="1499">(B92/B91-1)*100</f>
        <v>1.3793024842010837</v>
      </c>
      <c r="V92" s="9">
        <f t="shared" ref="V92" si="1500">(C92/C91-1)*100</f>
        <v>1.3493422358787699</v>
      </c>
      <c r="W92" s="9">
        <f t="shared" ref="W92" si="1501">(D92/D91-1)*100</f>
        <v>1.7970748944038828</v>
      </c>
      <c r="X92" s="9">
        <f t="shared" ref="X92" si="1502">(E92/E91-1)*100</f>
        <v>3.0813963631801888</v>
      </c>
      <c r="Y92" s="9">
        <f t="shared" ref="Y92" si="1503">(F92/F91-1)*100</f>
        <v>1.8470611565824857</v>
      </c>
      <c r="Z92" s="9">
        <f t="shared" ref="Z92" si="1504">(G92/G91-1)*100</f>
        <v>1.0865589425112177</v>
      </c>
      <c r="AA92" s="9">
        <f t="shared" ref="AA92" si="1505">(H92/H91-1)*100</f>
        <v>1.1555966271874496</v>
      </c>
      <c r="AB92" s="9">
        <f t="shared" ref="AB92" si="1506">(I92/I91-1)*100</f>
        <v>0.96044202978184945</v>
      </c>
      <c r="AC92" s="9">
        <f t="shared" ref="AC92" si="1507">(J92/J91-1)*100</f>
        <v>1.8527483343991458</v>
      </c>
      <c r="AD92" s="9">
        <f t="shared" ref="AD92" si="1508">(K92/K91-1)*100</f>
        <v>1.6629475598964882</v>
      </c>
      <c r="AE92" s="9">
        <f t="shared" ref="AE92" si="1509">(L92/L91-1)*100</f>
        <v>1.0418651702167825</v>
      </c>
      <c r="AF92" s="9">
        <f t="shared" ref="AF92" si="1510">(M92/M91-1)*100</f>
        <v>1.2428408348956088</v>
      </c>
      <c r="AG92" s="9">
        <f t="shared" ref="AG92" si="1511">(N92/N91-1)*100</f>
        <v>1.1343138165416988</v>
      </c>
      <c r="AH92" s="9">
        <f t="shared" ref="AH92" si="1512">(O92/O91-1)*100</f>
        <v>0.27084919768916027</v>
      </c>
      <c r="AI92" s="9">
        <f t="shared" ref="AI92" si="1513">(P92/P91-1)*100</f>
        <v>1.5588526274540326</v>
      </c>
      <c r="AJ92" s="9">
        <f t="shared" ref="AJ92" si="1514">(Q92/Q91-1)*100</f>
        <v>1.4714492935727463</v>
      </c>
      <c r="AK92" s="9">
        <f t="shared" ref="AK92" si="1515">(R92/R91-1)*100</f>
        <v>1.0849219551758438</v>
      </c>
      <c r="AL92" s="9">
        <f t="shared" ref="AL92" si="1516">(S92/S91-1)*100</f>
        <v>1.4590550609614672</v>
      </c>
      <c r="AN92" s="9">
        <f t="shared" ref="AN92" si="1517">(B92/B88-1)*100</f>
        <v>5.8671462021932408</v>
      </c>
      <c r="AO92" s="9">
        <f t="shared" ref="AO92" si="1518">(C92/C88-1)*100</f>
        <v>7.2306234144534187</v>
      </c>
      <c r="AP92" s="9">
        <f t="shared" ref="AP92" si="1519">(D92/D88-1)*100</f>
        <v>7.4785353753114459</v>
      </c>
      <c r="AQ92" s="9">
        <f t="shared" ref="AQ92" si="1520">(E92/E88-1)*100</f>
        <v>17.498770889828208</v>
      </c>
      <c r="AR92" s="9">
        <f t="shared" ref="AR92" si="1521">(F92/F88-1)*100</f>
        <v>12.122084932297362</v>
      </c>
      <c r="AS92" s="9">
        <f t="shared" ref="AS92" si="1522">(G92/G88-1)*100</f>
        <v>5.3741157124164163</v>
      </c>
      <c r="AT92" s="9">
        <f t="shared" ref="AT92" si="1523">(H92/H88-1)*100</f>
        <v>4.7149448613739153</v>
      </c>
      <c r="AU92" s="9">
        <f t="shared" ref="AU92" si="1524">(I92/I88-1)*100</f>
        <v>3.6731231895059446</v>
      </c>
      <c r="AV92" s="9">
        <f t="shared" ref="AV92" si="1525">(J92/J88-1)*100</f>
        <v>7.6281233327532227</v>
      </c>
      <c r="AW92" s="9">
        <f t="shared" ref="AW92" si="1526">(K92/K88-1)*100</f>
        <v>7.8977288140577029</v>
      </c>
      <c r="AX92" s="9">
        <f t="shared" ref="AX92" si="1527">(L92/L88-1)*100</f>
        <v>5.1744490059086656</v>
      </c>
      <c r="AY92" s="9">
        <f t="shared" ref="AY92" si="1528">(M92/M88-1)*100</f>
        <v>5.2453336767648961</v>
      </c>
      <c r="AZ92" s="9">
        <f t="shared" ref="AZ92" si="1529">(N92/N88-1)*100</f>
        <v>6.2011451186914979</v>
      </c>
      <c r="BA92" s="9">
        <f t="shared" ref="BA92" si="1530">(O92/O88-1)*100</f>
        <v>2.4465562819226516</v>
      </c>
      <c r="BB92" s="9">
        <f t="shared" ref="BB92" si="1531">(P92/P88-1)*100</f>
        <v>6.4111094970495275</v>
      </c>
      <c r="BC92" s="9">
        <f t="shared" ref="BC92" si="1532">(Q92/Q88-1)*100</f>
        <v>5.8461052366379329</v>
      </c>
      <c r="BD92" s="9">
        <f t="shared" ref="BD92" si="1533">(R92/R88-1)*100</f>
        <v>6.2021975934411833</v>
      </c>
      <c r="BE92" s="9">
        <f t="shared" ref="BE92" si="1534">(S92/S88-1)*100</f>
        <v>6.7801128993136395</v>
      </c>
      <c r="BG92" s="18">
        <f t="shared" ref="BG92" si="1535">U92*4</f>
        <v>5.5172099368043348</v>
      </c>
      <c r="BH92" s="18">
        <f t="shared" ref="BH92" si="1536">V92*4</f>
        <v>5.3973689435150796</v>
      </c>
      <c r="BI92" s="18">
        <f t="shared" ref="BI92" si="1537">W92*4</f>
        <v>7.1882995776155312</v>
      </c>
      <c r="BJ92" s="18">
        <f t="shared" ref="BJ92" si="1538">X92*4</f>
        <v>12.325585452720755</v>
      </c>
      <c r="BK92" s="18">
        <f t="shared" ref="BK92" si="1539">Y92*4</f>
        <v>7.3882446263299428</v>
      </c>
      <c r="BL92" s="18">
        <f t="shared" ref="BL92" si="1540">Z92*4</f>
        <v>4.3462357700448706</v>
      </c>
      <c r="BM92" s="18">
        <f t="shared" ref="BM92" si="1541">AA92*4</f>
        <v>4.6223865087497984</v>
      </c>
      <c r="BN92" s="18">
        <f t="shared" ref="BN92" si="1542">AB92*4</f>
        <v>3.8417681191273978</v>
      </c>
      <c r="BO92" s="18">
        <f t="shared" ref="BO92" si="1543">AC92*4</f>
        <v>7.4109933375965831</v>
      </c>
      <c r="BP92" s="18">
        <f t="shared" ref="BP92" si="1544">AD92*4</f>
        <v>6.6517902395859529</v>
      </c>
      <c r="BQ92" s="18">
        <f t="shared" ref="BQ92" si="1545">AE92*4</f>
        <v>4.16746068086713</v>
      </c>
      <c r="BR92" s="18">
        <f t="shared" ref="BR92" si="1546">AF92*4</f>
        <v>4.9713633395824353</v>
      </c>
      <c r="BS92" s="18">
        <f t="shared" ref="BS92" si="1547">AG92*4</f>
        <v>4.5372552661667953</v>
      </c>
      <c r="BT92" s="18">
        <f t="shared" ref="BT92" si="1548">AH92*4</f>
        <v>1.0833967907566411</v>
      </c>
      <c r="BU92" s="18">
        <f t="shared" ref="BU92" si="1549">AI92*4</f>
        <v>6.2354105098161305</v>
      </c>
      <c r="BV92" s="18">
        <f t="shared" ref="BV92" si="1550">AJ92*4</f>
        <v>5.8857971742909854</v>
      </c>
      <c r="BW92" s="18">
        <f t="shared" ref="BW92" si="1551">AK92*4</f>
        <v>4.3396878207033751</v>
      </c>
      <c r="BX92" s="18">
        <f t="shared" ref="BX92" si="1552">AL92*4</f>
        <v>5.8362202438458688</v>
      </c>
    </row>
    <row r="93" spans="1:76" x14ac:dyDescent="0.25">
      <c r="A93" s="4">
        <f>A89+100</f>
        <v>202203</v>
      </c>
      <c r="B93" s="20">
        <v>108.20855071206385</v>
      </c>
      <c r="C93" s="20">
        <v>111.54501402634178</v>
      </c>
      <c r="D93" s="20">
        <v>105.34442668327402</v>
      </c>
      <c r="E93" s="20">
        <v>107.35105763178071</v>
      </c>
      <c r="F93" s="20">
        <v>102.37343356812417</v>
      </c>
      <c r="G93" s="20">
        <v>103.45094959237534</v>
      </c>
      <c r="H93" s="20">
        <v>104.65624063302691</v>
      </c>
      <c r="I93" s="20">
        <v>107.17216598136422</v>
      </c>
      <c r="J93" s="20">
        <v>110.0950200569457</v>
      </c>
      <c r="K93" s="20">
        <v>111.55834318093268</v>
      </c>
      <c r="L93" s="20">
        <v>106.2687806385472</v>
      </c>
      <c r="M93" s="20">
        <v>107.30293558569132</v>
      </c>
      <c r="N93" s="20">
        <v>112.71334747367274</v>
      </c>
      <c r="O93" s="20">
        <v>104.16968302745401</v>
      </c>
      <c r="P93" s="20">
        <v>110.67305454283348</v>
      </c>
      <c r="Q93" s="20">
        <v>106.24820260895186</v>
      </c>
      <c r="R93" s="20">
        <v>101.93383016257165</v>
      </c>
      <c r="S93" s="20">
        <v>108.87797089112475</v>
      </c>
      <c r="U93" s="9">
        <f t="shared" ref="U93" si="1553">(B93/B92-1)*100</f>
        <v>0.20088991013560431</v>
      </c>
      <c r="V93" s="9">
        <f t="shared" ref="V93" si="1554">(C93/C92-1)*100</f>
        <v>5.3538874529124314E-2</v>
      </c>
      <c r="W93" s="9">
        <f t="shared" ref="W93" si="1555">(D93/D92-1)*100</f>
        <v>0.14771152941159826</v>
      </c>
      <c r="X93" s="9">
        <f t="shared" ref="X93" si="1556">(E93/E92-1)*100</f>
        <v>0.53137466016843771</v>
      </c>
      <c r="Y93" s="9">
        <f t="shared" ref="Y93" si="1557">(F93/F92-1)*100</f>
        <v>0.42952463155963017</v>
      </c>
      <c r="Z93" s="9">
        <f t="shared" ref="Z93" si="1558">(G93/G92-1)*100</f>
        <v>0.20663289480731262</v>
      </c>
      <c r="AA93" s="9">
        <f t="shared" ref="AA93" si="1559">(H93/H92-1)*100</f>
        <v>-2.2750797966797354E-2</v>
      </c>
      <c r="AB93" s="9">
        <f t="shared" ref="AB93" si="1560">(I93/I92-1)*100</f>
        <v>-6.0133702853570892E-2</v>
      </c>
      <c r="AC93" s="9">
        <f t="shared" ref="AC93" si="1561">(J93/J92-1)*100</f>
        <v>0.33020464261832583</v>
      </c>
      <c r="AD93" s="9">
        <f t="shared" ref="AD93" si="1562">(K93/K92-1)*100</f>
        <v>0.39351121250577048</v>
      </c>
      <c r="AE93" s="9">
        <f t="shared" ref="AE93" si="1563">(L93/L92-1)*100</f>
        <v>0.19679800034113626</v>
      </c>
      <c r="AF93" s="9">
        <f t="shared" ref="AF93" si="1564">(M93/M92-1)*100</f>
        <v>0.14009156249037424</v>
      </c>
      <c r="AG93" s="9">
        <f t="shared" ref="AG93" si="1565">(N93/N92-1)*100</f>
        <v>0.25226961993034536</v>
      </c>
      <c r="AH93" s="9">
        <f t="shared" ref="AH93" si="1566">(O93/O92-1)*100</f>
        <v>0.10105774181403682</v>
      </c>
      <c r="AI93" s="9">
        <f t="shared" ref="AI93" si="1567">(P93/P92-1)*100</f>
        <v>-7.0764996967143112E-2</v>
      </c>
      <c r="AJ93" s="9">
        <f t="shared" ref="AJ93" si="1568">(Q93/Q92-1)*100</f>
        <v>9.3671275789453112E-2</v>
      </c>
      <c r="AK93" s="9">
        <f t="shared" ref="AK93" si="1569">(R93/R92-1)*100</f>
        <v>-2.1583630261656772E-2</v>
      </c>
      <c r="AL93" s="9">
        <f t="shared" ref="AL93" si="1570">(S93/S92-1)*100</f>
        <v>0.23299228814981365</v>
      </c>
      <c r="AN93" s="9">
        <f t="shared" ref="AN93" si="1571">(B93/B89-1)*100</f>
        <v>2.982483775891076</v>
      </c>
      <c r="AO93" s="9">
        <f t="shared" ref="AO93" si="1572">(C93/C89-1)*100</f>
        <v>3.7967203453542986</v>
      </c>
      <c r="AP93" s="9">
        <f t="shared" ref="AP93" si="1573">(D93/D89-1)*100</f>
        <v>3.6561690743939002</v>
      </c>
      <c r="AQ93" s="9">
        <f t="shared" ref="AQ93" si="1574">(E93/E89-1)*100</f>
        <v>8.3648539047116</v>
      </c>
      <c r="AR93" s="9">
        <f t="shared" ref="AR93" si="1575">(F93/F89-1)*100</f>
        <v>6.7602928780213345</v>
      </c>
      <c r="AS93" s="9">
        <f t="shared" ref="AS93" si="1576">(G93/G89-1)*100</f>
        <v>2.8467348324048514</v>
      </c>
      <c r="AT93" s="9">
        <f t="shared" ref="AT93" si="1577">(H93/H89-1)*100</f>
        <v>2.1315458954715538</v>
      </c>
      <c r="AU93" s="9">
        <f t="shared" ref="AU93" si="1578">(I93/I89-1)*100</f>
        <v>1.252647269915097</v>
      </c>
      <c r="AV93" s="9">
        <f t="shared" ref="AV93" si="1579">(J93/J89-1)*100</f>
        <v>4.9007867903821056</v>
      </c>
      <c r="AW93" s="9">
        <f t="shared" ref="AW93" si="1580">(K93/K89-1)*100</f>
        <v>4.6444207672922344</v>
      </c>
      <c r="AX93" s="9">
        <f t="shared" ref="AX93" si="1581">(L93/L89-1)*100</f>
        <v>2.9156137388614223</v>
      </c>
      <c r="AY93" s="9">
        <f t="shared" ref="AY93" si="1582">(M93/M89-1)*100</f>
        <v>2.7894518676932822</v>
      </c>
      <c r="AZ93" s="9">
        <f t="shared" ref="AZ93" si="1583">(N93/N89-1)*100</f>
        <v>3.5770184770480773</v>
      </c>
      <c r="BA93" s="9">
        <f t="shared" ref="BA93" si="1584">(O93/O89-1)*100</f>
        <v>0.80681411954235394</v>
      </c>
      <c r="BB93" s="9">
        <f t="shared" ref="BB93" si="1585">(P93/P89-1)*100</f>
        <v>3.2722882188531255</v>
      </c>
      <c r="BC93" s="9">
        <f t="shared" ref="BC93" si="1586">(Q93/Q89-1)*100</f>
        <v>3.2997101900362757</v>
      </c>
      <c r="BD93" s="9">
        <f t="shared" ref="BD93" si="1587">(R93/R89-1)*100</f>
        <v>3.2476463438124048</v>
      </c>
      <c r="BE93" s="9">
        <f t="shared" ref="BE93" si="1588">(S93/S89-1)*100</f>
        <v>3.8027933687073912</v>
      </c>
      <c r="BG93" s="18">
        <f t="shared" ref="BG93" si="1589">U93*4</f>
        <v>0.80355964054241724</v>
      </c>
      <c r="BH93" s="18">
        <f t="shared" ref="BH93" si="1590">V93*4</f>
        <v>0.21415549811649726</v>
      </c>
      <c r="BI93" s="18">
        <f t="shared" ref="BI93" si="1591">W93*4</f>
        <v>0.59084611764639305</v>
      </c>
      <c r="BJ93" s="18">
        <f t="shared" ref="BJ93" si="1592">X93*4</f>
        <v>2.1254986406737508</v>
      </c>
      <c r="BK93" s="18">
        <f t="shared" ref="BK93" si="1593">Y93*4</f>
        <v>1.7180985262385207</v>
      </c>
      <c r="BL93" s="18">
        <f t="shared" ref="BL93" si="1594">Z93*4</f>
        <v>0.82653157922925047</v>
      </c>
      <c r="BM93" s="18">
        <f t="shared" ref="BM93" si="1595">AA93*4</f>
        <v>-9.1003191867189415E-2</v>
      </c>
      <c r="BN93" s="18">
        <f t="shared" ref="BN93" si="1596">AB93*4</f>
        <v>-0.24053481141428357</v>
      </c>
      <c r="BO93" s="18">
        <f t="shared" ref="BO93" si="1597">AC93*4</f>
        <v>1.3208185704733033</v>
      </c>
      <c r="BP93" s="18">
        <f t="shared" ref="BP93" si="1598">AD93*4</f>
        <v>1.5740448500230819</v>
      </c>
      <c r="BQ93" s="18">
        <f t="shared" ref="BQ93" si="1599">AE93*4</f>
        <v>0.78719200136454504</v>
      </c>
      <c r="BR93" s="18">
        <f t="shared" ref="BR93" si="1600">AF93*4</f>
        <v>0.56036624996149698</v>
      </c>
      <c r="BS93" s="18">
        <f t="shared" ref="BS93" si="1601">AG93*4</f>
        <v>1.0090784797213814</v>
      </c>
      <c r="BT93" s="18">
        <f t="shared" ref="BT93" si="1602">AH93*4</f>
        <v>0.40423096725614727</v>
      </c>
      <c r="BU93" s="18">
        <f t="shared" ref="BU93" si="1603">AI93*4</f>
        <v>-0.28305998786857245</v>
      </c>
      <c r="BV93" s="18">
        <f t="shared" ref="BV93" si="1604">AJ93*4</f>
        <v>0.37468510315781245</v>
      </c>
      <c r="BW93" s="18">
        <f t="shared" ref="BW93" si="1605">AK93*4</f>
        <v>-8.6334521046627088E-2</v>
      </c>
      <c r="BX93" s="18">
        <f t="shared" ref="BX93" si="1606">AL93*4</f>
        <v>0.93196915259925461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3:J96"/>
  <sheetViews>
    <sheetView showGridLines="0" topLeftCell="A64" workbookViewId="0">
      <selection activeCell="J97" sqref="J97"/>
    </sheetView>
  </sheetViews>
  <sheetFormatPr baseColWidth="10" defaultColWidth="11.42578125" defaultRowHeight="15" x14ac:dyDescent="0.25"/>
  <sheetData>
    <row r="3" spans="1:10" x14ac:dyDescent="0.25">
      <c r="C3" s="3" t="s">
        <v>22</v>
      </c>
      <c r="F3" s="3" t="s">
        <v>24</v>
      </c>
      <c r="I3" s="3" t="s">
        <v>23</v>
      </c>
    </row>
    <row r="4" spans="1:10" x14ac:dyDescent="0.25">
      <c r="C4" t="s">
        <v>26</v>
      </c>
      <c r="D4" t="s">
        <v>27</v>
      </c>
      <c r="F4" t="s">
        <v>26</v>
      </c>
      <c r="G4" t="s">
        <v>27</v>
      </c>
      <c r="I4" t="s">
        <v>26</v>
      </c>
      <c r="J4" t="s">
        <v>27</v>
      </c>
    </row>
    <row r="6" spans="1:10" x14ac:dyDescent="0.25">
      <c r="A6">
        <v>2</v>
      </c>
      <c r="B6" s="4">
        <v>200001</v>
      </c>
      <c r="C6" s="21">
        <f>HLOOKUP(Gráficos!$B$5,'PIB trim CCAA'!$B$2:$S3,A6,FALSE)</f>
        <v>81.149832828922968</v>
      </c>
      <c r="D6" s="21">
        <f>HLOOKUP(Gráficos!$D$5,'PIB trim CCAA'!$B$2:$S3,A6,FALSE)</f>
        <v>79.788770127287009</v>
      </c>
    </row>
    <row r="7" spans="1:10" x14ac:dyDescent="0.25">
      <c r="A7">
        <f>A6+1</f>
        <v>3</v>
      </c>
      <c r="B7" s="4">
        <v>200002</v>
      </c>
      <c r="C7" s="21">
        <f>HLOOKUP(Gráficos!$B$5,'PIB trim CCAA'!$B$2:$S4,A7,FALSE)</f>
        <v>82.221999817410051</v>
      </c>
      <c r="D7" s="21">
        <f>HLOOKUP(Gráficos!$D$5,'PIB trim CCAA'!$B$2:$S4,A7,FALSE)</f>
        <v>80.792915552324914</v>
      </c>
      <c r="F7" s="10">
        <f>HLOOKUP(Gráficos!$B$24,'PIB trim CCAA'!$U$2:$AL4,A7,FALSE)</f>
        <v>1.3212189737314528</v>
      </c>
      <c r="G7" s="10">
        <f>HLOOKUP(Gráficos!$D$24,'PIB trim CCAA'!$U$2:$AL4,A7,FALSE)</f>
        <v>1.258504703651897</v>
      </c>
      <c r="I7" s="10"/>
    </row>
    <row r="8" spans="1:10" x14ac:dyDescent="0.25">
      <c r="A8">
        <f t="shared" ref="A8:A96" si="0">A7+1</f>
        <v>4</v>
      </c>
      <c r="B8" s="4">
        <v>200003</v>
      </c>
      <c r="C8" s="21">
        <f>HLOOKUP(Gráficos!$B$5,'PIB trim CCAA'!$B$2:$S5,A8,FALSE)</f>
        <v>83.139879868040694</v>
      </c>
      <c r="D8" s="21">
        <f>HLOOKUP(Gráficos!$D$5,'PIB trim CCAA'!$B$2:$S5,A8,FALSE)</f>
        <v>81.66522587620419</v>
      </c>
      <c r="F8" s="10">
        <f>HLOOKUP(Gráficos!$B$24,'PIB trim CCAA'!$U$2:$AL5,A8,FALSE)</f>
        <v>1.1163436217423328</v>
      </c>
      <c r="G8" s="10">
        <f>HLOOKUP(Gráficos!$D$24,'PIB trim CCAA'!$U$2:$AL5,A8,FALSE)</f>
        <v>1.0796866506374903</v>
      </c>
      <c r="I8" s="10"/>
    </row>
    <row r="9" spans="1:10" x14ac:dyDescent="0.25">
      <c r="A9">
        <f t="shared" si="0"/>
        <v>5</v>
      </c>
      <c r="B9" s="5">
        <v>200004</v>
      </c>
      <c r="C9" s="21">
        <f>HLOOKUP(Gráficos!$B$5,'PIB trim CCAA'!$B$2:$S6,A9,FALSE)</f>
        <v>83.884713150926174</v>
      </c>
      <c r="D9" s="21">
        <f>HLOOKUP(Gráficos!$D$5,'PIB trim CCAA'!$B$2:$S6,A9,FALSE)</f>
        <v>82.497064252516594</v>
      </c>
      <c r="F9" s="10">
        <f>HLOOKUP(Gráficos!$B$24,'PIB trim CCAA'!$U$2:$AL6,A9,FALSE)</f>
        <v>0.89587967178648142</v>
      </c>
      <c r="G9" s="10">
        <f>HLOOKUP(Gráficos!$D$24,'PIB trim CCAA'!$U$2:$AL6,A9,FALSE)</f>
        <v>1.0185955740493302</v>
      </c>
      <c r="I9" s="10"/>
    </row>
    <row r="10" spans="1:10" x14ac:dyDescent="0.25">
      <c r="A10">
        <f t="shared" si="0"/>
        <v>6</v>
      </c>
      <c r="B10" s="4">
        <v>200101</v>
      </c>
      <c r="C10" s="21">
        <f>HLOOKUP(Gráficos!$B$5,'PIB trim CCAA'!$B$2:$S7,A10,FALSE)</f>
        <v>84.601773214710093</v>
      </c>
      <c r="D10" s="21">
        <f>HLOOKUP(Gráficos!$D$5,'PIB trim CCAA'!$B$2:$S7,A10,FALSE)</f>
        <v>83.377185165628021</v>
      </c>
      <c r="F10" s="10">
        <f>HLOOKUP(Gráficos!$B$24,'PIB trim CCAA'!$U$2:$AL7,A10,FALSE)</f>
        <v>0.85481613615794316</v>
      </c>
      <c r="G10" s="10">
        <f>HLOOKUP(Gráficos!$D$24,'PIB trim CCAA'!$U$2:$AL7,A10,FALSE)</f>
        <v>1.0668511917193202</v>
      </c>
      <c r="I10" s="10">
        <f>HLOOKUP(Gráficos!$B$43,'PIB trim CCAA'!$AN$2:$BE7,A10,FALSE)</f>
        <v>4.2537861945623145</v>
      </c>
      <c r="J10" s="10">
        <f>HLOOKUP(Gráficos!$D$43,'PIB trim CCAA'!$AN$2:$BE7,A10,FALSE)</f>
        <v>4.4973935963875888</v>
      </c>
    </row>
    <row r="11" spans="1:10" x14ac:dyDescent="0.25">
      <c r="A11">
        <f t="shared" si="0"/>
        <v>7</v>
      </c>
      <c r="B11" s="4">
        <v>200102</v>
      </c>
      <c r="C11" s="21">
        <f>HLOOKUP(Gráficos!$B$5,'PIB trim CCAA'!$B$2:$S8,A11,FALSE)</f>
        <v>85.362092723337526</v>
      </c>
      <c r="D11" s="21">
        <f>HLOOKUP(Gráficos!$D$5,'PIB trim CCAA'!$B$2:$S8,A11,FALSE)</f>
        <v>83.99876341543019</v>
      </c>
      <c r="F11" s="10">
        <f>HLOOKUP(Gráficos!$B$24,'PIB trim CCAA'!$U$2:$AL8,A11,FALSE)</f>
        <v>0.89870398661482387</v>
      </c>
      <c r="G11" s="10">
        <f>HLOOKUP(Gráficos!$D$24,'PIB trim CCAA'!$U$2:$AL8,A11,FALSE)</f>
        <v>0.74550160042872182</v>
      </c>
      <c r="I11" s="10">
        <f>HLOOKUP(Gráficos!$B$43,'PIB trim CCAA'!$AN$2:$BE8,A11,FALSE)</f>
        <v>3.8190422428311832</v>
      </c>
      <c r="J11" s="10">
        <f>HLOOKUP(Gráficos!$D$43,'PIB trim CCAA'!$AN$2:$BE8,A11,FALSE)</f>
        <v>3.9679814018210857</v>
      </c>
    </row>
    <row r="12" spans="1:10" x14ac:dyDescent="0.25">
      <c r="A12">
        <f t="shared" si="0"/>
        <v>8</v>
      </c>
      <c r="B12" s="4">
        <v>200103</v>
      </c>
      <c r="C12" s="21">
        <f>HLOOKUP(Gráficos!$B$5,'PIB trim CCAA'!$B$2:$S9,A12,FALSE)</f>
        <v>85.981947148648572</v>
      </c>
      <c r="D12" s="21">
        <f>HLOOKUP(Gráficos!$D$5,'PIB trim CCAA'!$B$2:$S9,A12,FALSE)</f>
        <v>84.781722410305534</v>
      </c>
      <c r="F12" s="10">
        <f>HLOOKUP(Gráficos!$B$24,'PIB trim CCAA'!$U$2:$AL9,A12,FALSE)</f>
        <v>0.72614717556189756</v>
      </c>
      <c r="G12" s="10">
        <f>HLOOKUP(Gráficos!$D$24,'PIB trim CCAA'!$U$2:$AL9,A12,FALSE)</f>
        <v>0.9321077633049013</v>
      </c>
      <c r="I12" s="10">
        <f>HLOOKUP(Gráficos!$B$43,'PIB trim CCAA'!$AN$2:$BE9,A12,FALSE)</f>
        <v>3.4184163906885612</v>
      </c>
      <c r="J12" s="10">
        <f>HLOOKUP(Gráficos!$D$43,'PIB trim CCAA'!$AN$2:$BE9,A12,FALSE)</f>
        <v>3.8161855314349014</v>
      </c>
    </row>
    <row r="13" spans="1:10" x14ac:dyDescent="0.25">
      <c r="A13">
        <f t="shared" si="0"/>
        <v>9</v>
      </c>
      <c r="B13" s="5">
        <v>200104</v>
      </c>
      <c r="C13" s="21">
        <f>HLOOKUP(Gráficos!$B$5,'PIB trim CCAA'!$B$2:$S10,A13,FALSE)</f>
        <v>87.067152200988517</v>
      </c>
      <c r="D13" s="21">
        <f>HLOOKUP(Gráficos!$D$5,'PIB trim CCAA'!$B$2:$S10,A13,FALSE)</f>
        <v>85.358488898846744</v>
      </c>
      <c r="F13" s="10">
        <f>HLOOKUP(Gráficos!$B$24,'PIB trim CCAA'!$U$2:$AL10,A13,FALSE)</f>
        <v>1.2621312825863429</v>
      </c>
      <c r="G13" s="10">
        <f>HLOOKUP(Gráficos!$D$24,'PIB trim CCAA'!$U$2:$AL10,A13,FALSE)</f>
        <v>0.68029579034725174</v>
      </c>
      <c r="I13" s="10">
        <f>HLOOKUP(Gráficos!$B$43,'PIB trim CCAA'!$AN$2:$BE10,A13,FALSE)</f>
        <v>3.7938247989672158</v>
      </c>
      <c r="J13" s="10">
        <f>HLOOKUP(Gráficos!$D$43,'PIB trim CCAA'!$AN$2:$BE10,A13,FALSE)</f>
        <v>3.4685169372470792</v>
      </c>
    </row>
    <row r="14" spans="1:10" x14ac:dyDescent="0.25">
      <c r="A14">
        <f t="shared" si="0"/>
        <v>10</v>
      </c>
      <c r="B14" s="4">
        <v>200201</v>
      </c>
      <c r="C14" s="21">
        <f>HLOOKUP(Gráficos!$B$5,'PIB trim CCAA'!$B$2:$S11,A14,FALSE)</f>
        <v>87.37339628625881</v>
      </c>
      <c r="D14" s="21">
        <f>HLOOKUP(Gráficos!$D$5,'PIB trim CCAA'!$B$2:$S11,A14,FALSE)</f>
        <v>85.726106903186263</v>
      </c>
      <c r="F14" s="10">
        <f>HLOOKUP(Gráficos!$B$24,'PIB trim CCAA'!$U$2:$AL11,A14,FALSE)</f>
        <v>0.35173320538077757</v>
      </c>
      <c r="G14" s="10">
        <f>HLOOKUP(Gráficos!$D$24,'PIB trim CCAA'!$U$2:$AL11,A14,FALSE)</f>
        <v>0.43067538926933047</v>
      </c>
      <c r="I14" s="10">
        <f>HLOOKUP(Gráficos!$B$43,'PIB trim CCAA'!$AN$2:$BE11,A14,FALSE)</f>
        <v>3.276081536157216</v>
      </c>
      <c r="J14" s="10">
        <f>HLOOKUP(Gráficos!$D$43,'PIB trim CCAA'!$AN$2:$BE11,A14,FALSE)</f>
        <v>2.8172236000677309</v>
      </c>
    </row>
    <row r="15" spans="1:10" x14ac:dyDescent="0.25">
      <c r="A15">
        <f t="shared" si="0"/>
        <v>11</v>
      </c>
      <c r="B15" s="4">
        <v>200202</v>
      </c>
      <c r="C15" s="21">
        <f>HLOOKUP(Gráficos!$B$5,'PIB trim CCAA'!$B$2:$S12,A15,FALSE)</f>
        <v>88.385703557019227</v>
      </c>
      <c r="D15" s="21">
        <f>HLOOKUP(Gráficos!$D$5,'PIB trim CCAA'!$B$2:$S12,A15,FALSE)</f>
        <v>86.43003428139599</v>
      </c>
      <c r="F15" s="10">
        <f>HLOOKUP(Gráficos!$B$24,'PIB trim CCAA'!$U$2:$AL12,A15,FALSE)</f>
        <v>1.1585989715265477</v>
      </c>
      <c r="G15" s="10">
        <f>HLOOKUP(Gráficos!$D$24,'PIB trim CCAA'!$U$2:$AL12,A15,FALSE)</f>
        <v>0.82113536195536074</v>
      </c>
      <c r="I15" s="10">
        <f>HLOOKUP(Gráficos!$B$43,'PIB trim CCAA'!$AN$2:$BE12,A15,FALSE)</f>
        <v>3.5421001725922663</v>
      </c>
      <c r="J15" s="10">
        <f>HLOOKUP(Gráficos!$D$43,'PIB trim CCAA'!$AN$2:$BE12,A15,FALSE)</f>
        <v>2.8944126878886811</v>
      </c>
    </row>
    <row r="16" spans="1:10" x14ac:dyDescent="0.25">
      <c r="A16">
        <f t="shared" si="0"/>
        <v>12</v>
      </c>
      <c r="B16" s="4">
        <v>200203</v>
      </c>
      <c r="C16" s="21">
        <f>HLOOKUP(Gráficos!$B$5,'PIB trim CCAA'!$B$2:$S13,A16,FALSE)</f>
        <v>89.141690659910353</v>
      </c>
      <c r="D16" s="21">
        <f>HLOOKUP(Gráficos!$D$5,'PIB trim CCAA'!$B$2:$S13,A16,FALSE)</f>
        <v>86.963347861374217</v>
      </c>
      <c r="F16" s="10">
        <f>HLOOKUP(Gráficos!$B$24,'PIB trim CCAA'!$U$2:$AL13,A16,FALSE)</f>
        <v>0.85532735778182101</v>
      </c>
      <c r="G16" s="10">
        <f>HLOOKUP(Gráficos!$D$24,'PIB trim CCAA'!$U$2:$AL13,A16,FALSE)</f>
        <v>0.61704659082035818</v>
      </c>
      <c r="I16" s="10">
        <f>HLOOKUP(Gráficos!$B$43,'PIB trim CCAA'!$AN$2:$BE13,A16,FALSE)</f>
        <v>3.6748917837358341</v>
      </c>
      <c r="J16" s="10">
        <f>HLOOKUP(Gráficos!$D$43,'PIB trim CCAA'!$AN$2:$BE13,A16,FALSE)</f>
        <v>2.5732261495120312</v>
      </c>
    </row>
    <row r="17" spans="1:10" x14ac:dyDescent="0.25">
      <c r="A17">
        <f t="shared" si="0"/>
        <v>13</v>
      </c>
      <c r="B17" s="5">
        <v>200204</v>
      </c>
      <c r="C17" s="21">
        <f>HLOOKUP(Gráficos!$B$5,'PIB trim CCAA'!$B$2:$S14,A17,FALSE)</f>
        <v>90.007298911973308</v>
      </c>
      <c r="D17" s="21">
        <f>HLOOKUP(Gráficos!$D$5,'PIB trim CCAA'!$B$2:$S14,A17,FALSE)</f>
        <v>87.61417110651243</v>
      </c>
      <c r="F17" s="10">
        <f>HLOOKUP(Gráficos!$B$24,'PIB trim CCAA'!$U$2:$AL14,A17,FALSE)</f>
        <v>0.97104760483552877</v>
      </c>
      <c r="G17" s="10">
        <f>HLOOKUP(Gráficos!$D$24,'PIB trim CCAA'!$U$2:$AL14,A17,FALSE)</f>
        <v>0.74838798314857957</v>
      </c>
      <c r="I17" s="10">
        <f>HLOOKUP(Gráficos!$B$43,'PIB trim CCAA'!$AN$2:$BE14,A17,FALSE)</f>
        <v>3.3768724905549607</v>
      </c>
      <c r="J17" s="10">
        <f>HLOOKUP(Gráficos!$D$43,'PIB trim CCAA'!$AN$2:$BE14,A17,FALSE)</f>
        <v>2.6425985707628552</v>
      </c>
    </row>
    <row r="18" spans="1:10" x14ac:dyDescent="0.25">
      <c r="A18">
        <f t="shared" si="0"/>
        <v>14</v>
      </c>
      <c r="B18" s="4">
        <v>200301</v>
      </c>
      <c r="C18" s="21">
        <f>HLOOKUP(Gráficos!$B$5,'PIB trim CCAA'!$B$2:$S15,A18,FALSE)</f>
        <v>91.137292838573373</v>
      </c>
      <c r="D18" s="21">
        <f>HLOOKUP(Gráficos!$D$5,'PIB trim CCAA'!$B$2:$S15,A18,FALSE)</f>
        <v>88.434651046354958</v>
      </c>
      <c r="F18" s="10">
        <f>HLOOKUP(Gráficos!$B$24,'PIB trim CCAA'!$U$2:$AL15,A18,FALSE)</f>
        <v>1.2554469918102829</v>
      </c>
      <c r="G18" s="10">
        <f>HLOOKUP(Gráficos!$D$24,'PIB trim CCAA'!$U$2:$AL15,A18,FALSE)</f>
        <v>0.93646944264880183</v>
      </c>
      <c r="I18" s="10">
        <f>HLOOKUP(Gráficos!$B$43,'PIB trim CCAA'!$AN$2:$BE15,A18,FALSE)</f>
        <v>4.3078290558638876</v>
      </c>
      <c r="J18" s="10">
        <f>HLOOKUP(Gráficos!$D$43,'PIB trim CCAA'!$AN$2:$BE15,A18,FALSE)</f>
        <v>3.1595324236846078</v>
      </c>
    </row>
    <row r="19" spans="1:10" x14ac:dyDescent="0.25">
      <c r="A19">
        <f t="shared" si="0"/>
        <v>15</v>
      </c>
      <c r="B19" s="4">
        <v>200302</v>
      </c>
      <c r="C19" s="21">
        <f>HLOOKUP(Gráficos!$B$5,'PIB trim CCAA'!$B$2:$S16,A19,FALSE)</f>
        <v>91.867898054803447</v>
      </c>
      <c r="D19" s="21">
        <f>HLOOKUP(Gráficos!$D$5,'PIB trim CCAA'!$B$2:$S16,A19,FALSE)</f>
        <v>88.900749508884303</v>
      </c>
      <c r="F19" s="10">
        <f>HLOOKUP(Gráficos!$B$24,'PIB trim CCAA'!$U$2:$AL16,A19,FALSE)</f>
        <v>0.80165341044764471</v>
      </c>
      <c r="G19" s="10">
        <f>HLOOKUP(Gráficos!$D$24,'PIB trim CCAA'!$U$2:$AL16,A19,FALSE)</f>
        <v>0.52705410946329856</v>
      </c>
      <c r="I19" s="10">
        <f>HLOOKUP(Gráficos!$B$43,'PIB trim CCAA'!$AN$2:$BE16,A19,FALSE)</f>
        <v>3.9397712046697508</v>
      </c>
      <c r="J19" s="10">
        <f>HLOOKUP(Gráficos!$D$43,'PIB trim CCAA'!$AN$2:$BE16,A19,FALSE)</f>
        <v>2.8586303916578792</v>
      </c>
    </row>
    <row r="20" spans="1:10" x14ac:dyDescent="0.25">
      <c r="A20">
        <f t="shared" si="0"/>
        <v>16</v>
      </c>
      <c r="B20" s="4">
        <v>200303</v>
      </c>
      <c r="C20" s="21">
        <f>HLOOKUP(Gráficos!$B$5,'PIB trim CCAA'!$B$2:$S17,A20,FALSE)</f>
        <v>92.72290658277484</v>
      </c>
      <c r="D20" s="21">
        <f>HLOOKUP(Gráficos!$D$5,'PIB trim CCAA'!$B$2:$S17,A20,FALSE)</f>
        <v>89.487478229893995</v>
      </c>
      <c r="F20" s="10">
        <f>HLOOKUP(Gráficos!$B$24,'PIB trim CCAA'!$U$2:$AL17,A20,FALSE)</f>
        <v>0.93069346972687317</v>
      </c>
      <c r="G20" s="10">
        <f>HLOOKUP(Gráficos!$D$24,'PIB trim CCAA'!$U$2:$AL17,A20,FALSE)</f>
        <v>0.65998174846777502</v>
      </c>
      <c r="I20" s="10">
        <f>HLOOKUP(Gráficos!$B$43,'PIB trim CCAA'!$AN$2:$BE17,A20,FALSE)</f>
        <v>4.0174422274841026</v>
      </c>
      <c r="J20" s="10">
        <f>HLOOKUP(Gráficos!$D$43,'PIB trim CCAA'!$AN$2:$BE17,A20,FALSE)</f>
        <v>2.9025220746370373</v>
      </c>
    </row>
    <row r="21" spans="1:10" x14ac:dyDescent="0.25">
      <c r="A21">
        <f t="shared" si="0"/>
        <v>17</v>
      </c>
      <c r="B21" s="5">
        <v>200304</v>
      </c>
      <c r="C21" s="21">
        <f>HLOOKUP(Gráficos!$B$5,'PIB trim CCAA'!$B$2:$S18,A21,FALSE)</f>
        <v>93.12533637013729</v>
      </c>
      <c r="D21" s="21">
        <f>HLOOKUP(Gráficos!$D$5,'PIB trim CCAA'!$B$2:$S18,A21,FALSE)</f>
        <v>90.250079524980109</v>
      </c>
      <c r="F21" s="10">
        <f>HLOOKUP(Gráficos!$B$24,'PIB trim CCAA'!$U$2:$AL18,A21,FALSE)</f>
        <v>0.4340133438366589</v>
      </c>
      <c r="G21" s="10">
        <f>HLOOKUP(Gráficos!$D$24,'PIB trim CCAA'!$U$2:$AL18,A21,FALSE)</f>
        <v>0.85218771404753646</v>
      </c>
      <c r="I21" s="10">
        <f>HLOOKUP(Gráficos!$B$43,'PIB trim CCAA'!$AN$2:$BE18,A21,FALSE)</f>
        <v>3.4642051209795799</v>
      </c>
      <c r="J21" s="10">
        <f>HLOOKUP(Gráficos!$D$43,'PIB trim CCAA'!$AN$2:$BE18,A21,FALSE)</f>
        <v>3.0085411813840057</v>
      </c>
    </row>
    <row r="22" spans="1:10" x14ac:dyDescent="0.25">
      <c r="A22">
        <f t="shared" si="0"/>
        <v>18</v>
      </c>
      <c r="B22" s="4">
        <v>200401</v>
      </c>
      <c r="C22" s="21">
        <f>HLOOKUP(Gráficos!$B$5,'PIB trim CCAA'!$B$2:$S19,A22,FALSE)</f>
        <v>93.910430372973551</v>
      </c>
      <c r="D22" s="21">
        <f>HLOOKUP(Gráficos!$D$5,'PIB trim CCAA'!$B$2:$S19,A22,FALSE)</f>
        <v>90.799313132919607</v>
      </c>
      <c r="F22" s="10">
        <f>HLOOKUP(Gráficos!$B$24,'PIB trim CCAA'!$U$2:$AL19,A22,FALSE)</f>
        <v>0.84305091765339846</v>
      </c>
      <c r="G22" s="10">
        <f>HLOOKUP(Gráficos!$D$24,'PIB trim CCAA'!$U$2:$AL19,A22,FALSE)</f>
        <v>0.60856855842157387</v>
      </c>
      <c r="I22" s="10">
        <f>HLOOKUP(Gráficos!$B$43,'PIB trim CCAA'!$AN$2:$BE19,A22,FALSE)</f>
        <v>3.0428131536802239</v>
      </c>
      <c r="J22" s="10">
        <f>HLOOKUP(Gráficos!$D$43,'PIB trim CCAA'!$AN$2:$BE19,A22,FALSE)</f>
        <v>2.6739089922174886</v>
      </c>
    </row>
    <row r="23" spans="1:10" x14ac:dyDescent="0.25">
      <c r="A23">
        <f t="shared" si="0"/>
        <v>19</v>
      </c>
      <c r="B23" s="4">
        <v>200402</v>
      </c>
      <c r="C23" s="21">
        <f>HLOOKUP(Gráficos!$B$5,'PIB trim CCAA'!$B$2:$S20,A23,FALSE)</f>
        <v>94.761113706147839</v>
      </c>
      <c r="D23" s="21">
        <f>HLOOKUP(Gráficos!$D$5,'PIB trim CCAA'!$B$2:$S20,A23,FALSE)</f>
        <v>91.692131961526528</v>
      </c>
      <c r="F23" s="10">
        <f>HLOOKUP(Gráficos!$B$24,'PIB trim CCAA'!$U$2:$AL20,A23,FALSE)</f>
        <v>0.90584542078631092</v>
      </c>
      <c r="G23" s="10">
        <f>HLOOKUP(Gráficos!$D$24,'PIB trim CCAA'!$U$2:$AL20,A23,FALSE)</f>
        <v>0.98328808644172483</v>
      </c>
      <c r="I23" s="10">
        <f>HLOOKUP(Gráficos!$B$43,'PIB trim CCAA'!$AN$2:$BE20,A23,FALSE)</f>
        <v>3.1493217027981357</v>
      </c>
      <c r="J23" s="10">
        <f>HLOOKUP(Gráficos!$D$43,'PIB trim CCAA'!$AN$2:$BE20,A23,FALSE)</f>
        <v>3.1398862979926445</v>
      </c>
    </row>
    <row r="24" spans="1:10" x14ac:dyDescent="0.25">
      <c r="A24">
        <f t="shared" si="0"/>
        <v>20</v>
      </c>
      <c r="B24" s="4">
        <v>200403</v>
      </c>
      <c r="C24" s="21">
        <f>HLOOKUP(Gráficos!$B$5,'PIB trim CCAA'!$B$2:$S21,A24,FALSE)</f>
        <v>95.860181935203357</v>
      </c>
      <c r="D24" s="21">
        <f>HLOOKUP(Gráficos!$D$5,'PIB trim CCAA'!$B$2:$S21,A24,FALSE)</f>
        <v>92.555156071267575</v>
      </c>
      <c r="F24" s="10">
        <f>HLOOKUP(Gráficos!$B$24,'PIB trim CCAA'!$U$2:$AL21,A24,FALSE)</f>
        <v>1.1598304262903758</v>
      </c>
      <c r="G24" s="10">
        <f>HLOOKUP(Gráficos!$D$24,'PIB trim CCAA'!$U$2:$AL21,A24,FALSE)</f>
        <v>0.94121937322078075</v>
      </c>
      <c r="I24" s="10">
        <f>HLOOKUP(Gráficos!$B$43,'PIB trim CCAA'!$AN$2:$BE21,A24,FALSE)</f>
        <v>3.3834954792188565</v>
      </c>
      <c r="J24" s="10">
        <f>HLOOKUP(Gráficos!$D$43,'PIB trim CCAA'!$AN$2:$BE21,A24,FALSE)</f>
        <v>3.4280526192644434</v>
      </c>
    </row>
    <row r="25" spans="1:10" x14ac:dyDescent="0.25">
      <c r="A25">
        <f t="shared" si="0"/>
        <v>21</v>
      </c>
      <c r="B25" s="5">
        <v>200404</v>
      </c>
      <c r="C25" s="21">
        <f>HLOOKUP(Gráficos!$B$5,'PIB trim CCAA'!$B$2:$S22,A25,FALSE)</f>
        <v>96.672075207914531</v>
      </c>
      <c r="D25" s="21">
        <f>HLOOKUP(Gráficos!$D$5,'PIB trim CCAA'!$B$2:$S22,A25,FALSE)</f>
        <v>93.176961449756007</v>
      </c>
      <c r="F25" s="10">
        <f>HLOOKUP(Gráficos!$B$24,'PIB trim CCAA'!$U$2:$AL22,A25,FALSE)</f>
        <v>0.8469556976847592</v>
      </c>
      <c r="G25" s="10">
        <f>HLOOKUP(Gráficos!$D$24,'PIB trim CCAA'!$U$2:$AL22,A25,FALSE)</f>
        <v>0.67182143586861365</v>
      </c>
      <c r="I25" s="10">
        <f>HLOOKUP(Gráficos!$B$43,'PIB trim CCAA'!$AN$2:$BE22,A25,FALSE)</f>
        <v>3.8085648611032363</v>
      </c>
      <c r="J25" s="10">
        <f>HLOOKUP(Gráficos!$D$43,'PIB trim CCAA'!$AN$2:$BE22,A25,FALSE)</f>
        <v>3.2430796074431889</v>
      </c>
    </row>
    <row r="26" spans="1:10" x14ac:dyDescent="0.25">
      <c r="A26">
        <f t="shared" si="0"/>
        <v>22</v>
      </c>
      <c r="B26" s="4">
        <v>200501</v>
      </c>
      <c r="C26" s="21">
        <f>HLOOKUP(Gráficos!$B$5,'PIB trim CCAA'!$B$2:$S23,A26,FALSE)</f>
        <v>97.947898541676423</v>
      </c>
      <c r="D26" s="21">
        <f>HLOOKUP(Gráficos!$D$5,'PIB trim CCAA'!$B$2:$S23,A26,FALSE)</f>
        <v>94.091566051195343</v>
      </c>
      <c r="F26" s="10">
        <f>HLOOKUP(Gráficos!$B$24,'PIB trim CCAA'!$U$2:$AL23,A26,FALSE)</f>
        <v>1.3197434016161802</v>
      </c>
      <c r="G26" s="10">
        <f>HLOOKUP(Gráficos!$D$24,'PIB trim CCAA'!$U$2:$AL23,A26,FALSE)</f>
        <v>0.98157805020560041</v>
      </c>
      <c r="I26" s="10">
        <f>HLOOKUP(Gráficos!$B$43,'PIB trim CCAA'!$AN$2:$BE23,A26,FALSE)</f>
        <v>4.2992755465689036</v>
      </c>
      <c r="J26" s="10">
        <f>HLOOKUP(Gráficos!$D$43,'PIB trim CCAA'!$AN$2:$BE23,A26,FALSE)</f>
        <v>3.6258566333605025</v>
      </c>
    </row>
    <row r="27" spans="1:10" x14ac:dyDescent="0.25">
      <c r="A27">
        <f t="shared" si="0"/>
        <v>23</v>
      </c>
      <c r="B27" s="4">
        <v>200502</v>
      </c>
      <c r="C27" s="21">
        <f>HLOOKUP(Gráficos!$B$5,'PIB trim CCAA'!$B$2:$S24,A27,FALSE)</f>
        <v>98.158002938219695</v>
      </c>
      <c r="D27" s="21">
        <f>HLOOKUP(Gráficos!$D$5,'PIB trim CCAA'!$B$2:$S24,A27,FALSE)</f>
        <v>94.927624807742049</v>
      </c>
      <c r="F27" s="10">
        <f>HLOOKUP(Gráficos!$B$24,'PIB trim CCAA'!$U$2:$AL24,A27,FALSE)</f>
        <v>0.21450628310710762</v>
      </c>
      <c r="G27" s="10">
        <f>HLOOKUP(Gráficos!$D$24,'PIB trim CCAA'!$U$2:$AL24,A27,FALSE)</f>
        <v>0.88855865794794653</v>
      </c>
      <c r="I27" s="10">
        <f>HLOOKUP(Gráficos!$B$43,'PIB trim CCAA'!$AN$2:$BE24,A27,FALSE)</f>
        <v>3.5846869029056982</v>
      </c>
      <c r="J27" s="10">
        <f>HLOOKUP(Gráficos!$D$43,'PIB trim CCAA'!$AN$2:$BE24,A27,FALSE)</f>
        <v>3.5286482896625282</v>
      </c>
    </row>
    <row r="28" spans="1:10" x14ac:dyDescent="0.25">
      <c r="A28">
        <f t="shared" si="0"/>
        <v>24</v>
      </c>
      <c r="B28" s="4">
        <v>200503</v>
      </c>
      <c r="C28" s="21">
        <f>HLOOKUP(Gráficos!$B$5,'PIB trim CCAA'!$B$2:$S25,A28,FALSE)</f>
        <v>98.763256959861423</v>
      </c>
      <c r="D28" s="21">
        <f>HLOOKUP(Gráficos!$D$5,'PIB trim CCAA'!$B$2:$S25,A28,FALSE)</f>
        <v>95.846067568691041</v>
      </c>
      <c r="F28" s="10">
        <f>HLOOKUP(Gráficos!$B$24,'PIB trim CCAA'!$U$2:$AL25,A28,FALSE)</f>
        <v>0.61661199649984955</v>
      </c>
      <c r="G28" s="10">
        <f>HLOOKUP(Gráficos!$D$24,'PIB trim CCAA'!$U$2:$AL25,A28,FALSE)</f>
        <v>0.96751895226403484</v>
      </c>
      <c r="I28" s="10">
        <f>HLOOKUP(Gráficos!$B$43,'PIB trim CCAA'!$AN$2:$BE25,A28,FALSE)</f>
        <v>3.0284472301757237</v>
      </c>
      <c r="J28" s="10">
        <f>HLOOKUP(Gráficos!$D$43,'PIB trim CCAA'!$AN$2:$BE25,A28,FALSE)</f>
        <v>3.5556220065033006</v>
      </c>
    </row>
    <row r="29" spans="1:10" x14ac:dyDescent="0.25">
      <c r="A29">
        <f t="shared" si="0"/>
        <v>25</v>
      </c>
      <c r="B29" s="5">
        <v>200504</v>
      </c>
      <c r="C29" s="21">
        <f>HLOOKUP(Gráficos!$B$5,'PIB trim CCAA'!$B$2:$S26,A29,FALSE)</f>
        <v>99.44212297479811</v>
      </c>
      <c r="D29" s="21">
        <f>HLOOKUP(Gráficos!$D$5,'PIB trim CCAA'!$B$2:$S26,A29,FALSE)</f>
        <v>96.806010176721969</v>
      </c>
      <c r="F29" s="10">
        <f>HLOOKUP(Gráficos!$B$24,'PIB trim CCAA'!$U$2:$AL26,A29,FALSE)</f>
        <v>0.6873669781997771</v>
      </c>
      <c r="G29" s="10">
        <f>HLOOKUP(Gráficos!$D$24,'PIB trim CCAA'!$U$2:$AL26,A29,FALSE)</f>
        <v>1.0015461587330687</v>
      </c>
      <c r="I29" s="10">
        <f>HLOOKUP(Gráficos!$B$43,'PIB trim CCAA'!$AN$2:$BE26,A29,FALSE)</f>
        <v>2.8654063346897019</v>
      </c>
      <c r="J29" s="10">
        <f>HLOOKUP(Gráficos!$D$43,'PIB trim CCAA'!$AN$2:$BE26,A29,FALSE)</f>
        <v>3.8947918782722413</v>
      </c>
    </row>
    <row r="30" spans="1:10" x14ac:dyDescent="0.25">
      <c r="A30">
        <f t="shared" si="0"/>
        <v>26</v>
      </c>
      <c r="B30" s="4">
        <v>200601</v>
      </c>
      <c r="C30" s="21">
        <f>HLOOKUP(Gráficos!$B$5,'PIB trim CCAA'!$B$2:$S27,A30,FALSE)</f>
        <v>100.75338166866221</v>
      </c>
      <c r="D30" s="21">
        <f>HLOOKUP(Gráficos!$D$5,'PIB trim CCAA'!$B$2:$S27,A30,FALSE)</f>
        <v>97.919781060465468</v>
      </c>
      <c r="F30" s="10">
        <f>HLOOKUP(Gráficos!$B$24,'PIB trim CCAA'!$U$2:$AL27,A30,FALSE)</f>
        <v>1.3186149436858141</v>
      </c>
      <c r="G30" s="10">
        <f>HLOOKUP(Gráficos!$D$24,'PIB trim CCAA'!$U$2:$AL27,A30,FALSE)</f>
        <v>1.1505183218586179</v>
      </c>
      <c r="I30" s="10">
        <f>HLOOKUP(Gráficos!$B$43,'PIB trim CCAA'!$AN$2:$BE27,A30,FALSE)</f>
        <v>2.8642606617967026</v>
      </c>
      <c r="J30" s="10">
        <f>HLOOKUP(Gráficos!$D$43,'PIB trim CCAA'!$AN$2:$BE27,A30,FALSE)</f>
        <v>4.0686059016035392</v>
      </c>
    </row>
    <row r="31" spans="1:10" x14ac:dyDescent="0.25">
      <c r="A31">
        <f t="shared" si="0"/>
        <v>27</v>
      </c>
      <c r="B31" s="4">
        <v>200602</v>
      </c>
      <c r="C31" s="21">
        <f>HLOOKUP(Gráficos!$B$5,'PIB trim CCAA'!$B$2:$S28,A31,FALSE)</f>
        <v>102.02499316892821</v>
      </c>
      <c r="D31" s="21">
        <f>HLOOKUP(Gráficos!$D$5,'PIB trim CCAA'!$B$2:$S28,A31,FALSE)</f>
        <v>98.874892951498239</v>
      </c>
      <c r="F31" s="10">
        <f>HLOOKUP(Gráficos!$B$24,'PIB trim CCAA'!$U$2:$AL28,A31,FALSE)</f>
        <v>1.2621030472682371</v>
      </c>
      <c r="G31" s="10">
        <f>HLOOKUP(Gráficos!$D$24,'PIB trim CCAA'!$U$2:$AL28,A31,FALSE)</f>
        <v>0.97540239641977777</v>
      </c>
      <c r="I31" s="10">
        <f>HLOOKUP(Gráficos!$B$43,'PIB trim CCAA'!$AN$2:$BE28,A31,FALSE)</f>
        <v>3.9395567502961359</v>
      </c>
      <c r="J31" s="10">
        <f>HLOOKUP(Gráficos!$D$43,'PIB trim CCAA'!$AN$2:$BE28,A31,FALSE)</f>
        <v>4.1581869890357392</v>
      </c>
    </row>
    <row r="32" spans="1:10" x14ac:dyDescent="0.25">
      <c r="A32">
        <f t="shared" si="0"/>
        <v>28</v>
      </c>
      <c r="B32" s="4">
        <v>200603</v>
      </c>
      <c r="C32" s="21">
        <f>HLOOKUP(Gráficos!$B$5,'PIB trim CCAA'!$B$2:$S29,A32,FALSE)</f>
        <v>103.16525662183467</v>
      </c>
      <c r="D32" s="21">
        <f>HLOOKUP(Gráficos!$D$5,'PIB trim CCAA'!$B$2:$S29,A32,FALSE)</f>
        <v>99.794293735031815</v>
      </c>
      <c r="F32" s="10">
        <f>HLOOKUP(Gráficos!$B$24,'PIB trim CCAA'!$U$2:$AL29,A32,FALSE)</f>
        <v>1.1176314915488206</v>
      </c>
      <c r="G32" s="10">
        <f>HLOOKUP(Gráficos!$D$24,'PIB trim CCAA'!$U$2:$AL29,A32,FALSE)</f>
        <v>0.92986273470310188</v>
      </c>
      <c r="I32" s="10">
        <f>HLOOKUP(Gráficos!$B$43,'PIB trim CCAA'!$AN$2:$BE29,A32,FALSE)</f>
        <v>4.4571228182179956</v>
      </c>
      <c r="J32" s="10">
        <f>HLOOKUP(Gráficos!$D$43,'PIB trim CCAA'!$AN$2:$BE29,A32,FALSE)</f>
        <v>4.1193407997789366</v>
      </c>
    </row>
    <row r="33" spans="1:10" x14ac:dyDescent="0.25">
      <c r="A33">
        <f t="shared" si="0"/>
        <v>29</v>
      </c>
      <c r="B33" s="5">
        <v>200604</v>
      </c>
      <c r="C33" s="21">
        <f>HLOOKUP(Gráficos!$B$5,'PIB trim CCAA'!$B$2:$S30,A33,FALSE)</f>
        <v>104.17484307636082</v>
      </c>
      <c r="D33" s="21">
        <f>HLOOKUP(Gráficos!$D$5,'PIB trim CCAA'!$B$2:$S30,A33,FALSE)</f>
        <v>100.74124206337915</v>
      </c>
      <c r="F33" s="10">
        <f>HLOOKUP(Gráficos!$B$24,'PIB trim CCAA'!$U$2:$AL30,A33,FALSE)</f>
        <v>0.97861090795994254</v>
      </c>
      <c r="G33" s="10">
        <f>HLOOKUP(Gráficos!$D$24,'PIB trim CCAA'!$U$2:$AL30,A33,FALSE)</f>
        <v>0.94890027566267854</v>
      </c>
      <c r="I33" s="10">
        <f>HLOOKUP(Gráficos!$B$43,'PIB trim CCAA'!$AN$2:$BE30,A33,FALSE)</f>
        <v>4.7592709809324285</v>
      </c>
      <c r="J33" s="10">
        <f>HLOOKUP(Gráficos!$D$43,'PIB trim CCAA'!$AN$2:$BE30,A33,FALSE)</f>
        <v>4.0650698024567999</v>
      </c>
    </row>
    <row r="34" spans="1:10" x14ac:dyDescent="0.25">
      <c r="A34">
        <f t="shared" si="0"/>
        <v>30</v>
      </c>
      <c r="B34" s="4">
        <v>200701</v>
      </c>
      <c r="C34" s="21">
        <f>HLOOKUP(Gráficos!$B$5,'PIB trim CCAA'!$B$2:$S31,A34,FALSE)</f>
        <v>104.77065174249084</v>
      </c>
      <c r="D34" s="21">
        <f>HLOOKUP(Gráficos!$D$5,'PIB trim CCAA'!$B$2:$S31,A34,FALSE)</f>
        <v>101.66839587178214</v>
      </c>
      <c r="F34" s="10">
        <f>HLOOKUP(Gráficos!$B$24,'PIB trim CCAA'!$U$2:$AL31,A34,FALSE)</f>
        <v>0.57193142656648543</v>
      </c>
      <c r="G34" s="10">
        <f>HLOOKUP(Gráficos!$D$24,'PIB trim CCAA'!$U$2:$AL31,A34,FALSE)</f>
        <v>0.92033192108122996</v>
      </c>
      <c r="I34" s="10">
        <f>HLOOKUP(Gráficos!$B$43,'PIB trim CCAA'!$AN$2:$BE31,A34,FALSE)</f>
        <v>3.9872310063396421</v>
      </c>
      <c r="J34" s="10">
        <f>HLOOKUP(Gráficos!$D$43,'PIB trim CCAA'!$AN$2:$BE31,A34,FALSE)</f>
        <v>3.8282508097132073</v>
      </c>
    </row>
    <row r="35" spans="1:10" x14ac:dyDescent="0.25">
      <c r="A35">
        <f t="shared" si="0"/>
        <v>31</v>
      </c>
      <c r="B35" s="4">
        <v>200702</v>
      </c>
      <c r="C35" s="21">
        <f>HLOOKUP(Gráficos!$B$5,'PIB trim CCAA'!$B$2:$S32,A35,FALSE)</f>
        <v>105.76410190432375</v>
      </c>
      <c r="D35" s="21">
        <f>HLOOKUP(Gráficos!$D$5,'PIB trim CCAA'!$B$2:$S32,A35,FALSE)</f>
        <v>102.58615416667573</v>
      </c>
      <c r="F35" s="10">
        <f>HLOOKUP(Gráficos!$B$24,'PIB trim CCAA'!$U$2:$AL32,A35,FALSE)</f>
        <v>0.94821416619097487</v>
      </c>
      <c r="G35" s="10">
        <f>HLOOKUP(Gráficos!$D$24,'PIB trim CCAA'!$U$2:$AL32,A35,FALSE)</f>
        <v>0.9026977233426603</v>
      </c>
      <c r="I35" s="10">
        <f>HLOOKUP(Gráficos!$B$43,'PIB trim CCAA'!$AN$2:$BE32,A35,FALSE)</f>
        <v>3.6648948647362456</v>
      </c>
      <c r="J35" s="10">
        <f>HLOOKUP(Gráficos!$D$43,'PIB trim CCAA'!$AN$2:$BE32,A35,FALSE)</f>
        <v>3.7534920184419285</v>
      </c>
    </row>
    <row r="36" spans="1:10" x14ac:dyDescent="0.25">
      <c r="A36">
        <f t="shared" si="0"/>
        <v>32</v>
      </c>
      <c r="B36" s="4">
        <v>200703</v>
      </c>
      <c r="C36" s="21">
        <f>HLOOKUP(Gráficos!$B$5,'PIB trim CCAA'!$B$2:$S33,A36,FALSE)</f>
        <v>106.87042907435988</v>
      </c>
      <c r="D36" s="21">
        <f>HLOOKUP(Gráficos!$D$5,'PIB trim CCAA'!$B$2:$S33,A36,FALSE)</f>
        <v>103.37351585007909</v>
      </c>
      <c r="F36" s="10">
        <f>HLOOKUP(Gráficos!$B$24,'PIB trim CCAA'!$U$2:$AL33,A36,FALSE)</f>
        <v>1.0460327749361786</v>
      </c>
      <c r="G36" s="10">
        <f>HLOOKUP(Gráficos!$D$24,'PIB trim CCAA'!$U$2:$AL33,A36,FALSE)</f>
        <v>0.76751262370564621</v>
      </c>
      <c r="I36" s="10">
        <f>HLOOKUP(Gráficos!$B$43,'PIB trim CCAA'!$AN$2:$BE33,A36,FALSE)</f>
        <v>3.5914924983970087</v>
      </c>
      <c r="J36" s="10">
        <f>HLOOKUP(Gráficos!$D$43,'PIB trim CCAA'!$AN$2:$BE33,A36,FALSE)</f>
        <v>3.5865999758970313</v>
      </c>
    </row>
    <row r="37" spans="1:10" x14ac:dyDescent="0.25">
      <c r="A37">
        <f t="shared" si="0"/>
        <v>33</v>
      </c>
      <c r="B37" s="5">
        <v>200704</v>
      </c>
      <c r="C37" s="21">
        <f>HLOOKUP(Gráficos!$B$5,'PIB trim CCAA'!$B$2:$S34,A37,FALSE)</f>
        <v>107.04929535425542</v>
      </c>
      <c r="D37" s="21">
        <f>HLOOKUP(Gráficos!$D$5,'PIB trim CCAA'!$B$2:$S34,A37,FALSE)</f>
        <v>104.0247692599234</v>
      </c>
      <c r="F37" s="10">
        <f>HLOOKUP(Gráficos!$B$24,'PIB trim CCAA'!$U$2:$AL34,A37,FALSE)</f>
        <v>0.16736742001015603</v>
      </c>
      <c r="G37" s="10">
        <f>HLOOKUP(Gráficos!$D$24,'PIB trim CCAA'!$U$2:$AL34,A37,FALSE)</f>
        <v>0.63000025150428129</v>
      </c>
      <c r="I37" s="10">
        <f>HLOOKUP(Gráficos!$B$43,'PIB trim CCAA'!$AN$2:$BE34,A37,FALSE)</f>
        <v>2.7592576029009441</v>
      </c>
      <c r="J37" s="10">
        <f>HLOOKUP(Gráficos!$D$43,'PIB trim CCAA'!$AN$2:$BE34,A37,FALSE)</f>
        <v>3.2593673944167678</v>
      </c>
    </row>
    <row r="38" spans="1:10" x14ac:dyDescent="0.25">
      <c r="A38">
        <f t="shared" si="0"/>
        <v>34</v>
      </c>
      <c r="B38" s="4">
        <v>200801</v>
      </c>
      <c r="C38" s="21">
        <f>HLOOKUP(Gráficos!$B$5,'PIB trim CCAA'!$B$2:$S35,A38,FALSE)</f>
        <v>106.96131020118473</v>
      </c>
      <c r="D38" s="21">
        <f>HLOOKUP(Gráficos!$D$5,'PIB trim CCAA'!$B$2:$S35,A38,FALSE)</f>
        <v>104.25502821198391</v>
      </c>
      <c r="F38" s="10">
        <f>HLOOKUP(Gráficos!$B$24,'PIB trim CCAA'!$U$2:$AL35,A38,FALSE)</f>
        <v>-8.219124916191145E-2</v>
      </c>
      <c r="G38" s="10">
        <f>HLOOKUP(Gráficos!$D$24,'PIB trim CCAA'!$U$2:$AL35,A38,FALSE)</f>
        <v>0.22135012045561009</v>
      </c>
      <c r="I38" s="10">
        <f>HLOOKUP(Gráficos!$B$43,'PIB trim CCAA'!$AN$2:$BE35,A38,FALSE)</f>
        <v>2.090908496091215</v>
      </c>
      <c r="J38" s="10">
        <f>HLOOKUP(Gráficos!$D$43,'PIB trim CCAA'!$AN$2:$BE35,A38,FALSE)</f>
        <v>2.5441852583804714</v>
      </c>
    </row>
    <row r="39" spans="1:10" x14ac:dyDescent="0.25">
      <c r="A39">
        <f t="shared" si="0"/>
        <v>35</v>
      </c>
      <c r="B39" s="4">
        <v>200802</v>
      </c>
      <c r="C39" s="21">
        <f>HLOOKUP(Gráficos!$B$5,'PIB trim CCAA'!$B$2:$S36,A39,FALSE)</f>
        <v>106.76221257989799</v>
      </c>
      <c r="D39" s="21">
        <f>HLOOKUP(Gráficos!$D$5,'PIB trim CCAA'!$B$2:$S36,A39,FALSE)</f>
        <v>104.3753824196276</v>
      </c>
      <c r="F39" s="10">
        <f>HLOOKUP(Gráficos!$B$24,'PIB trim CCAA'!$U$2:$AL36,A39,FALSE)</f>
        <v>-0.1861398489904964</v>
      </c>
      <c r="G39" s="10">
        <f>HLOOKUP(Gráficos!$D$24,'PIB trim CCAA'!$U$2:$AL36,A39,FALSE)</f>
        <v>0.11544211316021347</v>
      </c>
      <c r="I39" s="10">
        <f>HLOOKUP(Gráficos!$B$43,'PIB trim CCAA'!$AN$2:$BE36,A39,FALSE)</f>
        <v>0.94371403680726385</v>
      </c>
      <c r="J39" s="10">
        <f>HLOOKUP(Gráficos!$D$43,'PIB trim CCAA'!$AN$2:$BE36,A39,FALSE)</f>
        <v>1.7441225548282535</v>
      </c>
    </row>
    <row r="40" spans="1:10" x14ac:dyDescent="0.25">
      <c r="A40">
        <f t="shared" si="0"/>
        <v>36</v>
      </c>
      <c r="B40" s="4">
        <v>200803</v>
      </c>
      <c r="C40" s="21">
        <f>HLOOKUP(Gráficos!$B$5,'PIB trim CCAA'!$B$2:$S37,A40,FALSE)</f>
        <v>106.59862370027965</v>
      </c>
      <c r="D40" s="21">
        <f>HLOOKUP(Gráficos!$D$5,'PIB trim CCAA'!$B$2:$S37,A40,FALSE)</f>
        <v>104.18472320302381</v>
      </c>
      <c r="F40" s="10">
        <f>HLOOKUP(Gráficos!$B$24,'PIB trim CCAA'!$U$2:$AL37,A40,FALSE)</f>
        <v>-0.15322732235051317</v>
      </c>
      <c r="G40" s="10">
        <f>HLOOKUP(Gráficos!$D$24,'PIB trim CCAA'!$U$2:$AL37,A40,FALSE)</f>
        <v>-0.18266684364064423</v>
      </c>
      <c r="I40" s="10">
        <f>HLOOKUP(Gráficos!$B$43,'PIB trim CCAA'!$AN$2:$BE37,A40,FALSE)</f>
        <v>-0.2543316953383945</v>
      </c>
      <c r="J40" s="10">
        <f>HLOOKUP(Gráficos!$D$43,'PIB trim CCAA'!$AN$2:$BE37,A40,FALSE)</f>
        <v>0.78473421966338552</v>
      </c>
    </row>
    <row r="41" spans="1:10" x14ac:dyDescent="0.25">
      <c r="A41">
        <f t="shared" si="0"/>
        <v>37</v>
      </c>
      <c r="B41" s="5">
        <v>200804</v>
      </c>
      <c r="C41" s="21">
        <f>HLOOKUP(Gráficos!$B$5,'PIB trim CCAA'!$B$2:$S38,A41,FALSE)</f>
        <v>104.9434501063098</v>
      </c>
      <c r="D41" s="21">
        <f>HLOOKUP(Gráficos!$D$5,'PIB trim CCAA'!$B$2:$S38,A41,FALSE)</f>
        <v>102.48944644114951</v>
      </c>
      <c r="F41" s="10">
        <f>HLOOKUP(Gráficos!$B$24,'PIB trim CCAA'!$U$2:$AL38,A41,FALSE)</f>
        <v>-1.5527157260713409</v>
      </c>
      <c r="G41" s="10">
        <f>HLOOKUP(Gráficos!$D$24,'PIB trim CCAA'!$U$2:$AL38,A41,FALSE)</f>
        <v>-1.627183630915563</v>
      </c>
      <c r="I41" s="10">
        <f>HLOOKUP(Gráficos!$B$43,'PIB trim CCAA'!$AN$2:$BE38,A41,FALSE)</f>
        <v>-1.9671733858469653</v>
      </c>
      <c r="J41" s="10">
        <f>HLOOKUP(Gráficos!$D$43,'PIB trim CCAA'!$AN$2:$BE38,A41,FALSE)</f>
        <v>-1.475920427122146</v>
      </c>
    </row>
    <row r="42" spans="1:10" x14ac:dyDescent="0.25">
      <c r="A42">
        <f t="shared" si="0"/>
        <v>38</v>
      </c>
      <c r="B42" s="4">
        <v>200901</v>
      </c>
      <c r="C42" s="21">
        <f>HLOOKUP(Gráficos!$B$5,'PIB trim CCAA'!$B$2:$S39,A42,FALSE)</f>
        <v>102.34184318936194</v>
      </c>
      <c r="D42" s="21">
        <f>HLOOKUP(Gráficos!$D$5,'PIB trim CCAA'!$B$2:$S39,A42,FALSE)</f>
        <v>99.82446382703769</v>
      </c>
      <c r="F42" s="10">
        <f>HLOOKUP(Gráficos!$B$24,'PIB trim CCAA'!$U$2:$AL39,A42,FALSE)</f>
        <v>-2.4790560195156353</v>
      </c>
      <c r="G42" s="10">
        <f>HLOOKUP(Gráficos!$D$24,'PIB trim CCAA'!$U$2:$AL39,A42,FALSE)</f>
        <v>-2.6002507640063066</v>
      </c>
      <c r="I42" s="10">
        <f>HLOOKUP(Gráficos!$B$43,'PIB trim CCAA'!$AN$2:$BE39,A42,FALSE)</f>
        <v>-4.3188205184977457</v>
      </c>
      <c r="J42" s="10">
        <f>HLOOKUP(Gráficos!$D$43,'PIB trim CCAA'!$AN$2:$BE39,A42,FALSE)</f>
        <v>-4.2497368816950098</v>
      </c>
    </row>
    <row r="43" spans="1:10" x14ac:dyDescent="0.25">
      <c r="A43">
        <f t="shared" si="0"/>
        <v>39</v>
      </c>
      <c r="B43" s="4">
        <v>200902</v>
      </c>
      <c r="C43" s="21">
        <f>HLOOKUP(Gráficos!$B$5,'PIB trim CCAA'!$B$2:$S40,A43,FALSE)</f>
        <v>102.24222497385618</v>
      </c>
      <c r="D43" s="21">
        <f>HLOOKUP(Gráficos!$D$5,'PIB trim CCAA'!$B$2:$S40,A43,FALSE)</f>
        <v>99.819973182779506</v>
      </c>
      <c r="F43" s="10">
        <f>HLOOKUP(Gráficos!$B$24,'PIB trim CCAA'!$U$2:$AL40,A43,FALSE)</f>
        <v>-9.7338695885551552E-2</v>
      </c>
      <c r="G43" s="10">
        <f>HLOOKUP(Gráficos!$D$24,'PIB trim CCAA'!$U$2:$AL40,A43,FALSE)</f>
        <v>-4.4985408245823422E-3</v>
      </c>
      <c r="I43" s="10">
        <f>HLOOKUP(Gráficos!$B$43,'PIB trim CCAA'!$AN$2:$BE40,A43,FALSE)</f>
        <v>-4.2336960773074805</v>
      </c>
      <c r="J43" s="10">
        <f>HLOOKUP(Gráficos!$D$43,'PIB trim CCAA'!$AN$2:$BE40,A43,FALSE)</f>
        <v>-4.3644479485916214</v>
      </c>
    </row>
    <row r="44" spans="1:10" x14ac:dyDescent="0.25">
      <c r="A44">
        <f t="shared" si="0"/>
        <v>40</v>
      </c>
      <c r="B44" s="4">
        <v>200903</v>
      </c>
      <c r="C44" s="21">
        <f>HLOOKUP(Gráficos!$B$5,'PIB trim CCAA'!$B$2:$S41,A44,FALSE)</f>
        <v>102.15106662746223</v>
      </c>
      <c r="D44" s="21">
        <f>HLOOKUP(Gráficos!$D$5,'PIB trim CCAA'!$B$2:$S41,A44,FALSE)</f>
        <v>100.03322247146092</v>
      </c>
      <c r="F44" s="10">
        <f>HLOOKUP(Gráficos!$B$24,'PIB trim CCAA'!$U$2:$AL41,A44,FALSE)</f>
        <v>-8.9159196620836045E-2</v>
      </c>
      <c r="G44" s="10">
        <f>HLOOKUP(Gráficos!$D$24,'PIB trim CCAA'!$U$2:$AL41,A44,FALSE)</f>
        <v>0.21363388696862273</v>
      </c>
      <c r="I44" s="10">
        <f>HLOOKUP(Gráficos!$B$43,'PIB trim CCAA'!$AN$2:$BE41,A44,FALSE)</f>
        <v>-4.1722462433684822</v>
      </c>
      <c r="J44" s="10">
        <f>HLOOKUP(Gráficos!$D$43,'PIB trim CCAA'!$AN$2:$BE41,A44,FALSE)</f>
        <v>-3.9847499747855508</v>
      </c>
    </row>
    <row r="45" spans="1:10" x14ac:dyDescent="0.25">
      <c r="A45">
        <f t="shared" si="0"/>
        <v>41</v>
      </c>
      <c r="B45" s="5">
        <v>200904</v>
      </c>
      <c r="C45" s="21">
        <f>HLOOKUP(Gráficos!$B$5,'PIB trim CCAA'!$B$2:$S42,A45,FALSE)</f>
        <v>101.61611824796735</v>
      </c>
      <c r="D45" s="21">
        <f>HLOOKUP(Gráficos!$D$5,'PIB trim CCAA'!$B$2:$S42,A45,FALSE)</f>
        <v>99.99826926462336</v>
      </c>
      <c r="F45" s="10">
        <f>HLOOKUP(Gráficos!$B$24,'PIB trim CCAA'!$U$2:$AL42,A45,FALSE)</f>
        <v>-0.52368359641882245</v>
      </c>
      <c r="G45" s="10">
        <f>HLOOKUP(Gráficos!$D$24,'PIB trim CCAA'!$U$2:$AL42,A45,FALSE)</f>
        <v>-3.4941598375004546E-2</v>
      </c>
      <c r="I45" s="10">
        <f>HLOOKUP(Gráficos!$B$43,'PIB trim CCAA'!$AN$2:$BE42,A45,FALSE)</f>
        <v>-3.1705950728433185</v>
      </c>
      <c r="J45" s="10">
        <f>HLOOKUP(Gráficos!$D$43,'PIB trim CCAA'!$AN$2:$BE42,A45,FALSE)</f>
        <v>-2.430667022830113</v>
      </c>
    </row>
    <row r="46" spans="1:10" x14ac:dyDescent="0.25">
      <c r="A46">
        <f t="shared" si="0"/>
        <v>42</v>
      </c>
      <c r="B46" s="4">
        <v>201001</v>
      </c>
      <c r="C46" s="21">
        <f>HLOOKUP(Gráficos!$B$5,'PIB trim CCAA'!$B$2:$S43,A46,FALSE)</f>
        <v>100.88845829701796</v>
      </c>
      <c r="D46" s="21">
        <f>HLOOKUP(Gráficos!$D$5,'PIB trim CCAA'!$B$2:$S43,A46,FALSE)</f>
        <v>99.975971021790173</v>
      </c>
      <c r="F46" s="10">
        <f>HLOOKUP(Gráficos!$B$24,'PIB trim CCAA'!$U$2:$AL43,A46,FALSE)</f>
        <v>-0.7160871360719856</v>
      </c>
      <c r="G46" s="10">
        <f>HLOOKUP(Gráficos!$D$24,'PIB trim CCAA'!$U$2:$AL43,A46,FALSE)</f>
        <v>-2.2298628763439687E-2</v>
      </c>
      <c r="I46" s="10">
        <f>HLOOKUP(Gráficos!$B$43,'PIB trim CCAA'!$AN$2:$BE43,A46,FALSE)</f>
        <v>-1.4201277278686475</v>
      </c>
      <c r="J46" s="10">
        <f>HLOOKUP(Gráficos!$D$43,'PIB trim CCAA'!$AN$2:$BE43,A46,FALSE)</f>
        <v>0.15177361234315345</v>
      </c>
    </row>
    <row r="47" spans="1:10" x14ac:dyDescent="0.25">
      <c r="A47">
        <f t="shared" si="0"/>
        <v>43</v>
      </c>
      <c r="B47" s="4">
        <v>201002</v>
      </c>
      <c r="C47" s="21">
        <f>HLOOKUP(Gráficos!$B$5,'PIB trim CCAA'!$B$2:$S44,A47,FALSE)</f>
        <v>100.91980390957174</v>
      </c>
      <c r="D47" s="21">
        <f>HLOOKUP(Gráficos!$D$5,'PIB trim CCAA'!$B$2:$S44,A47,FALSE)</f>
        <v>100.13213362373067</v>
      </c>
      <c r="F47" s="10">
        <f>HLOOKUP(Gráficos!$B$24,'PIB trim CCAA'!$U$2:$AL44,A47,FALSE)</f>
        <v>3.1069572360298281E-2</v>
      </c>
      <c r="G47" s="10">
        <f>HLOOKUP(Gráficos!$D$24,'PIB trim CCAA'!$U$2:$AL44,A47,FALSE)</f>
        <v>0.1562001352369613</v>
      </c>
      <c r="I47" s="10">
        <f>HLOOKUP(Gráficos!$B$43,'PIB trim CCAA'!$AN$2:$BE44,A47,FALSE)</f>
        <v>-1.2934196850886148</v>
      </c>
      <c r="J47" s="10">
        <f>HLOOKUP(Gráficos!$D$43,'PIB trim CCAA'!$AN$2:$BE44,A47,FALSE)</f>
        <v>0.31272342698345224</v>
      </c>
    </row>
    <row r="48" spans="1:10" x14ac:dyDescent="0.25">
      <c r="A48">
        <f t="shared" si="0"/>
        <v>44</v>
      </c>
      <c r="B48" s="4">
        <v>201003</v>
      </c>
      <c r="C48" s="21">
        <f>HLOOKUP(Gráficos!$B$5,'PIB trim CCAA'!$B$2:$S45,A48,FALSE)</f>
        <v>100.86912295888571</v>
      </c>
      <c r="D48" s="21">
        <f>HLOOKUP(Gráficos!$D$5,'PIB trim CCAA'!$B$2:$S45,A48,FALSE)</f>
        <v>100.08348820459622</v>
      </c>
      <c r="F48" s="10">
        <f>HLOOKUP(Gráficos!$B$24,'PIB trim CCAA'!$U$2:$AL45,A48,FALSE)</f>
        <v>-5.0219034047516153E-2</v>
      </c>
      <c r="G48" s="10">
        <f>HLOOKUP(Gráficos!$D$24,'PIB trim CCAA'!$U$2:$AL45,A48,FALSE)</f>
        <v>-4.8581226998756222E-2</v>
      </c>
      <c r="I48" s="10">
        <f>HLOOKUP(Gráficos!$B$43,'PIB trim CCAA'!$AN$2:$BE45,A48,FALSE)</f>
        <v>-1.2549488819844412</v>
      </c>
      <c r="J48" s="10">
        <f>HLOOKUP(Gráficos!$D$43,'PIB trim CCAA'!$AN$2:$BE45,A48,FALSE)</f>
        <v>5.0249039162619802E-2</v>
      </c>
    </row>
    <row r="49" spans="1:10" x14ac:dyDescent="0.25">
      <c r="A49">
        <f t="shared" si="0"/>
        <v>45</v>
      </c>
      <c r="B49" s="5">
        <v>201004</v>
      </c>
      <c r="C49" s="21">
        <f>HLOOKUP(Gráficos!$B$5,'PIB trim CCAA'!$B$2:$S46,A49,FALSE)</f>
        <v>100.77058032875114</v>
      </c>
      <c r="D49" s="21">
        <f>HLOOKUP(Gráficos!$D$5,'PIB trim CCAA'!$B$2:$S46,A49,FALSE)</f>
        <v>100.13580839177999</v>
      </c>
      <c r="F49" s="10">
        <f>HLOOKUP(Gráficos!$B$24,'PIB trim CCAA'!$U$2:$AL46,A49,FALSE)</f>
        <v>-9.7693553035793634E-2</v>
      </c>
      <c r="G49" s="10">
        <f>HLOOKUP(Gráficos!$D$24,'PIB trim CCAA'!$U$2:$AL46,A49,FALSE)</f>
        <v>5.2276542437068585E-2</v>
      </c>
      <c r="I49" s="10">
        <f>HLOOKUP(Gráficos!$B$43,'PIB trim CCAA'!$AN$2:$BE46,A49,FALSE)</f>
        <v>-0.83209035514710816</v>
      </c>
      <c r="J49" s="10">
        <f>HLOOKUP(Gráficos!$D$43,'PIB trim CCAA'!$AN$2:$BE46,A49,FALSE)</f>
        <v>0.13754150763616302</v>
      </c>
    </row>
    <row r="50" spans="1:10" x14ac:dyDescent="0.25">
      <c r="A50">
        <f t="shared" si="0"/>
        <v>46</v>
      </c>
      <c r="B50" s="4">
        <v>201101</v>
      </c>
      <c r="C50" s="21">
        <f>HLOOKUP(Gráficos!$B$5,'PIB trim CCAA'!$B$2:$S47,A50,FALSE)</f>
        <v>101.06354579443364</v>
      </c>
      <c r="D50" s="21">
        <f>HLOOKUP(Gráficos!$D$5,'PIB trim CCAA'!$B$2:$S47,A50,FALSE)</f>
        <v>99.985613441602297</v>
      </c>
      <c r="F50" s="10">
        <f>HLOOKUP(Gráficos!$B$24,'PIB trim CCAA'!$U$2:$AL47,A50,FALSE)</f>
        <v>0.29072519452277845</v>
      </c>
      <c r="G50" s="10">
        <f>HLOOKUP(Gráficos!$D$24,'PIB trim CCAA'!$U$2:$AL47,A50,FALSE)</f>
        <v>-0.14999124947396858</v>
      </c>
      <c r="I50" s="10">
        <f>HLOOKUP(Gráficos!$B$43,'PIB trim CCAA'!$AN$2:$BE47,A50,FALSE)</f>
        <v>0.1735456169824845</v>
      </c>
      <c r="J50" s="10">
        <f>HLOOKUP(Gráficos!$D$43,'PIB trim CCAA'!$AN$2:$BE47,A50,FALSE)</f>
        <v>9.644737343950105E-3</v>
      </c>
    </row>
    <row r="51" spans="1:10" x14ac:dyDescent="0.25">
      <c r="A51">
        <f t="shared" si="0"/>
        <v>47</v>
      </c>
      <c r="B51" s="4">
        <v>201102</v>
      </c>
      <c r="C51" s="21">
        <f>HLOOKUP(Gráficos!$B$5,'PIB trim CCAA'!$B$2:$S48,A51,FALSE)</f>
        <v>100.82160734678902</v>
      </c>
      <c r="D51" s="21">
        <f>HLOOKUP(Gráficos!$D$5,'PIB trim CCAA'!$B$2:$S48,A51,FALSE)</f>
        <v>99.675173151999758</v>
      </c>
      <c r="F51" s="10">
        <f>HLOOKUP(Gráficos!$B$24,'PIB trim CCAA'!$U$2:$AL48,A51,FALSE)</f>
        <v>-0.23939239984388516</v>
      </c>
      <c r="G51" s="10">
        <f>HLOOKUP(Gráficos!$D$24,'PIB trim CCAA'!$U$2:$AL48,A51,FALSE)</f>
        <v>-0.31048495770229501</v>
      </c>
      <c r="I51" s="10">
        <f>HLOOKUP(Gráficos!$B$43,'PIB trim CCAA'!$AN$2:$BE48,A51,FALSE)</f>
        <v>-9.7301579054498433E-2</v>
      </c>
      <c r="J51" s="10">
        <f>HLOOKUP(Gráficos!$D$43,'PIB trim CCAA'!$AN$2:$BE48,A51,FALSE)</f>
        <v>-0.45635747006854688</v>
      </c>
    </row>
    <row r="52" spans="1:10" x14ac:dyDescent="0.25">
      <c r="A52">
        <f t="shared" si="0"/>
        <v>48</v>
      </c>
      <c r="B52" s="4">
        <v>201103</v>
      </c>
      <c r="C52" s="21">
        <f>HLOOKUP(Gráficos!$B$5,'PIB trim CCAA'!$B$2:$S49,A52,FALSE)</f>
        <v>100.19845740262849</v>
      </c>
      <c r="D52" s="21">
        <f>HLOOKUP(Gráficos!$D$5,'PIB trim CCAA'!$B$2:$S49,A52,FALSE)</f>
        <v>99.031508093888021</v>
      </c>
      <c r="F52" s="10">
        <f>HLOOKUP(Gráficos!$B$24,'PIB trim CCAA'!$U$2:$AL49,A52,FALSE)</f>
        <v>-0.61807182067344923</v>
      </c>
      <c r="G52" s="10">
        <f>HLOOKUP(Gráficos!$D$24,'PIB trim CCAA'!$U$2:$AL49,A52,FALSE)</f>
        <v>-0.64576266863382026</v>
      </c>
      <c r="I52" s="10">
        <f>HLOOKUP(Gráficos!$B$43,'PIB trim CCAA'!$AN$2:$BE49,A52,FALSE)</f>
        <v>-0.66488687180376038</v>
      </c>
      <c r="J52" s="10">
        <f>HLOOKUP(Gráficos!$D$43,'PIB trim CCAA'!$AN$2:$BE49,A52,FALSE)</f>
        <v>-1.0511025640490113</v>
      </c>
    </row>
    <row r="53" spans="1:10" x14ac:dyDescent="0.25">
      <c r="A53">
        <f t="shared" si="0"/>
        <v>49</v>
      </c>
      <c r="B53" s="5">
        <v>201104</v>
      </c>
      <c r="C53" s="21">
        <f>HLOOKUP(Gráficos!$B$5,'PIB trim CCAA'!$B$2:$S50,A53,FALSE)</f>
        <v>99.7847978559316</v>
      </c>
      <c r="D53" s="21">
        <f>HLOOKUP(Gráficos!$D$5,'PIB trim CCAA'!$B$2:$S50,A53,FALSE)</f>
        <v>98.374887691811011</v>
      </c>
      <c r="F53" s="10">
        <f>HLOOKUP(Gráficos!$B$24,'PIB trim CCAA'!$U$2:$AL50,A53,FALSE)</f>
        <v>-0.41284023469011499</v>
      </c>
      <c r="G53" s="10">
        <f>HLOOKUP(Gráficos!$D$24,'PIB trim CCAA'!$U$2:$AL50,A53,FALSE)</f>
        <v>-0.66304190930274176</v>
      </c>
      <c r="I53" s="10">
        <f>HLOOKUP(Gráficos!$B$43,'PIB trim CCAA'!$AN$2:$BE50,A53,FALSE)</f>
        <v>-0.97824431456438043</v>
      </c>
      <c r="J53" s="10">
        <f>HLOOKUP(Gráficos!$D$43,'PIB trim CCAA'!$AN$2:$BE50,A53,FALSE)</f>
        <v>-1.7585324653089152</v>
      </c>
    </row>
    <row r="54" spans="1:10" x14ac:dyDescent="0.25">
      <c r="A54">
        <f t="shared" si="0"/>
        <v>50</v>
      </c>
      <c r="B54" s="4">
        <v>201201</v>
      </c>
      <c r="C54" s="21">
        <f>HLOOKUP(Gráficos!$B$5,'PIB trim CCAA'!$B$2:$S51,A54,FALSE)</f>
        <v>98.380129407563956</v>
      </c>
      <c r="D54" s="21">
        <f>HLOOKUP(Gráficos!$D$5,'PIB trim CCAA'!$B$2:$S51,A54,FALSE)</f>
        <v>97.458752612510793</v>
      </c>
      <c r="F54" s="10">
        <f>HLOOKUP(Gráficos!$B$24,'PIB trim CCAA'!$U$2:$AL51,A54,FALSE)</f>
        <v>-1.407697844310607</v>
      </c>
      <c r="G54" s="10">
        <f>HLOOKUP(Gráficos!$D$24,'PIB trim CCAA'!$U$2:$AL51,A54,FALSE)</f>
        <v>-0.9312692505126785</v>
      </c>
      <c r="I54" s="10">
        <f>HLOOKUP(Gráficos!$B$43,'PIB trim CCAA'!$AN$2:$BE51,A54,FALSE)</f>
        <v>-2.655177359725569</v>
      </c>
      <c r="J54" s="10">
        <f>HLOOKUP(Gráficos!$D$43,'PIB trim CCAA'!$AN$2:$BE51,A54,FALSE)</f>
        <v>-2.5272244097070518</v>
      </c>
    </row>
    <row r="55" spans="1:10" x14ac:dyDescent="0.25">
      <c r="A55">
        <f t="shared" si="0"/>
        <v>51</v>
      </c>
      <c r="B55" s="4">
        <v>201202</v>
      </c>
      <c r="C55" s="21">
        <f>HLOOKUP(Gráficos!$B$5,'PIB trim CCAA'!$B$2:$S52,A55,FALSE)</f>
        <v>97.269716036406578</v>
      </c>
      <c r="D55" s="21">
        <f>HLOOKUP(Gráficos!$D$5,'PIB trim CCAA'!$B$2:$S52,A55,FALSE)</f>
        <v>96.524692829895443</v>
      </c>
      <c r="F55" s="10">
        <f>HLOOKUP(Gráficos!$B$24,'PIB trim CCAA'!$U$2:$AL52,A55,FALSE)</f>
        <v>-1.1286967986769092</v>
      </c>
      <c r="G55" s="10">
        <f>HLOOKUP(Gráficos!$D$24,'PIB trim CCAA'!$U$2:$AL52,A55,FALSE)</f>
        <v>-0.95841549124797698</v>
      </c>
      <c r="I55" s="10">
        <f>HLOOKUP(Gráficos!$B$43,'PIB trim CCAA'!$AN$2:$BE52,A55,FALSE)</f>
        <v>-3.5229465229266288</v>
      </c>
      <c r="J55" s="10">
        <f>HLOOKUP(Gráficos!$D$43,'PIB trim CCAA'!$AN$2:$BE52,A55,FALSE)</f>
        <v>-3.160747277860243</v>
      </c>
    </row>
    <row r="56" spans="1:10" x14ac:dyDescent="0.25">
      <c r="A56">
        <f t="shared" si="0"/>
        <v>52</v>
      </c>
      <c r="B56" s="4">
        <v>201203</v>
      </c>
      <c r="C56" s="21">
        <f>HLOOKUP(Gráficos!$B$5,'PIB trim CCAA'!$B$2:$S53,A56,FALSE)</f>
        <v>96.294196831547197</v>
      </c>
      <c r="D56" s="21">
        <f>HLOOKUP(Gráficos!$D$5,'PIB trim CCAA'!$B$2:$S53,A56,FALSE)</f>
        <v>96.023085709579547</v>
      </c>
      <c r="F56" s="10">
        <f>HLOOKUP(Gráficos!$B$24,'PIB trim CCAA'!$U$2:$AL53,A56,FALSE)</f>
        <v>-1.0029012570513252</v>
      </c>
      <c r="G56" s="10">
        <f>HLOOKUP(Gráficos!$D$24,'PIB trim CCAA'!$U$2:$AL53,A56,FALSE)</f>
        <v>-0.51966715004198027</v>
      </c>
      <c r="I56" s="10">
        <f>HLOOKUP(Gráficos!$B$43,'PIB trim CCAA'!$AN$2:$BE53,A56,FALSE)</f>
        <v>-3.8965276235668589</v>
      </c>
      <c r="J56" s="10">
        <f>HLOOKUP(Gráficos!$D$43,'PIB trim CCAA'!$AN$2:$BE53,A56,FALSE)</f>
        <v>-3.0378436542199294</v>
      </c>
    </row>
    <row r="57" spans="1:10" x14ac:dyDescent="0.25">
      <c r="A57">
        <f t="shared" si="0"/>
        <v>53</v>
      </c>
      <c r="B57" s="5">
        <v>201204</v>
      </c>
      <c r="C57" s="21">
        <f>HLOOKUP(Gráficos!$B$5,'PIB trim CCAA'!$B$2:$S54,A57,FALSE)</f>
        <v>95.660318679480028</v>
      </c>
      <c r="D57" s="21">
        <f>HLOOKUP(Gráficos!$D$5,'PIB trim CCAA'!$B$2:$S54,A57,FALSE)</f>
        <v>95.311715471928821</v>
      </c>
      <c r="F57" s="10">
        <f>HLOOKUP(Gráficos!$B$24,'PIB trim CCAA'!$U$2:$AL54,A57,FALSE)</f>
        <v>-0.65827243273657299</v>
      </c>
      <c r="G57" s="10">
        <f>HLOOKUP(Gráficos!$D$24,'PIB trim CCAA'!$U$2:$AL54,A57,FALSE)</f>
        <v>-0.74083251167563757</v>
      </c>
      <c r="I57" s="10">
        <f>HLOOKUP(Gráficos!$B$43,'PIB trim CCAA'!$AN$2:$BE54,A57,FALSE)</f>
        <v>-4.1333742865385714</v>
      </c>
      <c r="J57" s="10">
        <f>HLOOKUP(Gráficos!$D$43,'PIB trim CCAA'!$AN$2:$BE54,A57,FALSE)</f>
        <v>-3.1137745533987293</v>
      </c>
    </row>
    <row r="58" spans="1:10" x14ac:dyDescent="0.25">
      <c r="A58">
        <f t="shared" si="0"/>
        <v>54</v>
      </c>
      <c r="B58" s="4">
        <v>201301</v>
      </c>
      <c r="C58" s="21">
        <f>HLOOKUP(Gráficos!$B$5,'PIB trim CCAA'!$B$2:$S55,A58,FALSE)</f>
        <v>94.897142239647252</v>
      </c>
      <c r="D58" s="21">
        <f>HLOOKUP(Gráficos!$D$5,'PIB trim CCAA'!$B$2:$S55,A58,FALSE)</f>
        <v>95.01858342708455</v>
      </c>
      <c r="F58" s="10">
        <f>HLOOKUP(Gráficos!$B$24,'PIB trim CCAA'!$U$2:$AL55,A58,FALSE)</f>
        <v>-0.79779834561275464</v>
      </c>
      <c r="G58" s="10">
        <f>HLOOKUP(Gráficos!$D$24,'PIB trim CCAA'!$U$2:$AL55,A58,FALSE)</f>
        <v>-0.30755090640520732</v>
      </c>
      <c r="I58" s="10">
        <f>HLOOKUP(Gráficos!$B$43,'PIB trim CCAA'!$AN$2:$BE55,A58,FALSE)</f>
        <v>-3.5403360301423992</v>
      </c>
      <c r="J58" s="10">
        <f>HLOOKUP(Gráficos!$D$43,'PIB trim CCAA'!$AN$2:$BE55,A58,FALSE)</f>
        <v>-2.5037968576595571</v>
      </c>
    </row>
    <row r="59" spans="1:10" x14ac:dyDescent="0.25">
      <c r="A59">
        <f t="shared" si="0"/>
        <v>55</v>
      </c>
      <c r="B59" s="4">
        <v>201302</v>
      </c>
      <c r="C59" s="21">
        <f>HLOOKUP(Gráficos!$B$5,'PIB trim CCAA'!$B$2:$S56,A59,FALSE)</f>
        <v>95.100953698641248</v>
      </c>
      <c r="D59" s="21">
        <f>HLOOKUP(Gráficos!$D$5,'PIB trim CCAA'!$B$2:$S56,A59,FALSE)</f>
        <v>94.934822809903167</v>
      </c>
      <c r="F59" s="10">
        <f>HLOOKUP(Gráficos!$B$24,'PIB trim CCAA'!$U$2:$AL56,A59,FALSE)</f>
        <v>0.21477091320547537</v>
      </c>
      <c r="G59" s="10">
        <f>HLOOKUP(Gráficos!$D$24,'PIB trim CCAA'!$U$2:$AL56,A59,FALSE)</f>
        <v>-8.8151826895688234E-2</v>
      </c>
      <c r="I59" s="10">
        <f>HLOOKUP(Gráficos!$B$43,'PIB trim CCAA'!$AN$2:$BE56,A59,FALSE)</f>
        <v>-2.2296377805334555</v>
      </c>
      <c r="J59" s="10">
        <f>HLOOKUP(Gráficos!$D$43,'PIB trim CCAA'!$AN$2:$BE56,A59,FALSE)</f>
        <v>-1.6471122294002938</v>
      </c>
    </row>
    <row r="60" spans="1:10" x14ac:dyDescent="0.25">
      <c r="A60">
        <f t="shared" si="0"/>
        <v>56</v>
      </c>
      <c r="B60" s="4">
        <v>201303</v>
      </c>
      <c r="C60" s="21">
        <f>HLOOKUP(Gráficos!$B$5,'PIB trim CCAA'!$B$2:$S57,A60,FALSE)</f>
        <v>94.796003478179685</v>
      </c>
      <c r="D60" s="21">
        <f>HLOOKUP(Gráficos!$D$5,'PIB trim CCAA'!$B$2:$S57,A60,FALSE)</f>
        <v>94.899917914607684</v>
      </c>
      <c r="F60" s="10">
        <f>HLOOKUP(Gráficos!$B$24,'PIB trim CCAA'!$U$2:$AL57,A60,FALSE)</f>
        <v>-0.32065947669451811</v>
      </c>
      <c r="G60" s="10">
        <f>HLOOKUP(Gráficos!$D$24,'PIB trim CCAA'!$U$2:$AL57,A60,FALSE)</f>
        <v>-3.6767220143629764E-2</v>
      </c>
      <c r="I60" s="10">
        <f>HLOOKUP(Gráficos!$B$43,'PIB trim CCAA'!$AN$2:$BE57,A60,FALSE)</f>
        <v>-1.5558500955030419</v>
      </c>
      <c r="J60" s="10">
        <f>HLOOKUP(Gráficos!$D$43,'PIB trim CCAA'!$AN$2:$BE57,A60,FALSE)</f>
        <v>-1.1696851717188816</v>
      </c>
    </row>
    <row r="61" spans="1:10" x14ac:dyDescent="0.25">
      <c r="A61">
        <f t="shared" si="0"/>
        <v>57</v>
      </c>
      <c r="B61" s="5">
        <v>201304</v>
      </c>
      <c r="C61" s="21">
        <f>HLOOKUP(Gráficos!$B$5,'PIB trim CCAA'!$B$2:$S58,A61,FALSE)</f>
        <v>95.095834059365359</v>
      </c>
      <c r="D61" s="21">
        <f>HLOOKUP(Gráficos!$D$5,'PIB trim CCAA'!$B$2:$S58,A61,FALSE)</f>
        <v>95.057562861001642</v>
      </c>
      <c r="F61" s="10">
        <f>HLOOKUP(Gráficos!$B$24,'PIB trim CCAA'!$U$2:$AL58,A61,FALSE)</f>
        <v>0.31629031835154198</v>
      </c>
      <c r="G61" s="10">
        <f>HLOOKUP(Gráficos!$D$24,'PIB trim CCAA'!$U$2:$AL58,A61,FALSE)</f>
        <v>0.16611705242548513</v>
      </c>
      <c r="I61" s="10">
        <f>HLOOKUP(Gráficos!$B$43,'PIB trim CCAA'!$AN$2:$BE58,A61,FALSE)</f>
        <v>-0.59009276563883883</v>
      </c>
      <c r="J61" s="10">
        <f>HLOOKUP(Gráficos!$D$43,'PIB trim CCAA'!$AN$2:$BE58,A61,FALSE)</f>
        <v>-0.26665411452176935</v>
      </c>
    </row>
    <row r="62" spans="1:10" x14ac:dyDescent="0.25">
      <c r="A62">
        <f t="shared" si="0"/>
        <v>58</v>
      </c>
      <c r="B62" s="4">
        <v>201401</v>
      </c>
      <c r="C62" s="21">
        <f>HLOOKUP(Gráficos!$B$5,'PIB trim CCAA'!$B$2:$S59,A62,FALSE)</f>
        <v>95.674728714821342</v>
      </c>
      <c r="D62" s="21">
        <f>HLOOKUP(Gráficos!$D$5,'PIB trim CCAA'!$B$2:$S59,A62,FALSE)</f>
        <v>95.406879868244346</v>
      </c>
      <c r="F62" s="10">
        <f>HLOOKUP(Gráficos!$B$24,'PIB trim CCAA'!$U$2:$AL59,A62,FALSE)</f>
        <v>0.60874870196163666</v>
      </c>
      <c r="G62" s="10">
        <f>HLOOKUP(Gráficos!$D$24,'PIB trim CCAA'!$U$2:$AL59,A62,FALSE)</f>
        <v>0.36747944795669785</v>
      </c>
      <c r="I62" s="10">
        <f>HLOOKUP(Gráficos!$B$43,'PIB trim CCAA'!$AN$2:$BE59,A62,FALSE)</f>
        <v>0.81939925357332744</v>
      </c>
      <c r="J62" s="10">
        <f>HLOOKUP(Gráficos!$D$43,'PIB trim CCAA'!$AN$2:$BE59,A62,FALSE)</f>
        <v>0.40865315726135165</v>
      </c>
    </row>
    <row r="63" spans="1:10" x14ac:dyDescent="0.25">
      <c r="A63">
        <f t="shared" si="0"/>
        <v>59</v>
      </c>
      <c r="B63" s="4">
        <v>201402</v>
      </c>
      <c r="C63" s="21">
        <f>HLOOKUP(Gráficos!$B$5,'PIB trim CCAA'!$B$2:$S60,A63,FALSE)</f>
        <v>95.976873753728555</v>
      </c>
      <c r="D63" s="21">
        <f>HLOOKUP(Gráficos!$D$5,'PIB trim CCAA'!$B$2:$S60,A63,FALSE)</f>
        <v>95.85637332741814</v>
      </c>
      <c r="F63" s="10">
        <f>HLOOKUP(Gráficos!$B$24,'PIB trim CCAA'!$U$2:$AL60,A63,FALSE)</f>
        <v>0.31580443756242804</v>
      </c>
      <c r="G63" s="10">
        <f>HLOOKUP(Gráficos!$D$24,'PIB trim CCAA'!$U$2:$AL60,A63,FALSE)</f>
        <v>0.47113317173199665</v>
      </c>
      <c r="I63" s="10">
        <f>HLOOKUP(Gráficos!$B$43,'PIB trim CCAA'!$AN$2:$BE60,A63,FALSE)</f>
        <v>0.92104234607672808</v>
      </c>
      <c r="J63" s="10">
        <f>HLOOKUP(Gráficos!$D$43,'PIB trim CCAA'!$AN$2:$BE60,A63,FALSE)</f>
        <v>0.9707191631465717</v>
      </c>
    </row>
    <row r="64" spans="1:10" x14ac:dyDescent="0.25">
      <c r="A64">
        <f t="shared" si="0"/>
        <v>60</v>
      </c>
      <c r="B64" s="4">
        <v>201403</v>
      </c>
      <c r="C64" s="21">
        <f>HLOOKUP(Gráficos!$B$5,'PIB trim CCAA'!$B$2:$S61,A64,FALSE)</f>
        <v>96.734486975285094</v>
      </c>
      <c r="D64" s="21">
        <f>HLOOKUP(Gráficos!$D$5,'PIB trim CCAA'!$B$2:$S61,A64,FALSE)</f>
        <v>96.560277954476874</v>
      </c>
      <c r="F64" s="10">
        <f>HLOOKUP(Gráficos!$B$24,'PIB trim CCAA'!$U$2:$AL61,A64,FALSE)</f>
        <v>0.78937059723422909</v>
      </c>
      <c r="G64" s="10">
        <f>HLOOKUP(Gráficos!$D$24,'PIB trim CCAA'!$U$2:$AL61,A64,FALSE)</f>
        <v>0.7343326297714059</v>
      </c>
      <c r="I64" s="10">
        <f>HLOOKUP(Gráficos!$B$43,'PIB trim CCAA'!$AN$2:$BE61,A64,FALSE)</f>
        <v>2.0449000231867576</v>
      </c>
      <c r="J64" s="10">
        <f>HLOOKUP(Gráficos!$D$43,'PIB trim CCAA'!$AN$2:$BE61,A64,FALSE)</f>
        <v>1.7495905964462599</v>
      </c>
    </row>
    <row r="65" spans="1:10" x14ac:dyDescent="0.25">
      <c r="A65">
        <f t="shared" si="0"/>
        <v>61</v>
      </c>
      <c r="B65" s="5">
        <v>201404</v>
      </c>
      <c r="C65" s="21">
        <f>HLOOKUP(Gráficos!$B$5,'PIB trim CCAA'!$B$2:$S62,A65,FALSE)</f>
        <v>97.599659814906161</v>
      </c>
      <c r="D65" s="21">
        <f>HLOOKUP(Gráficos!$D$5,'PIB trim CCAA'!$B$2:$S62,A65,FALSE)</f>
        <v>97.389924083522544</v>
      </c>
      <c r="F65" s="10">
        <f>HLOOKUP(Gráficos!$B$24,'PIB trim CCAA'!$U$2:$AL62,A65,FALSE)</f>
        <v>0.89437889906018864</v>
      </c>
      <c r="G65" s="10">
        <f>HLOOKUP(Gráficos!$D$24,'PIB trim CCAA'!$U$2:$AL62,A65,FALSE)</f>
        <v>0.85920022872842949</v>
      </c>
      <c r="I65" s="10">
        <f>HLOOKUP(Gráficos!$B$43,'PIB trim CCAA'!$AN$2:$BE62,A65,FALSE)</f>
        <v>2.6329499922969735</v>
      </c>
      <c r="J65" s="10">
        <f>HLOOKUP(Gráficos!$D$43,'PIB trim CCAA'!$AN$2:$BE62,A65,FALSE)</f>
        <v>2.4536303607230137</v>
      </c>
    </row>
    <row r="66" spans="1:10" x14ac:dyDescent="0.25">
      <c r="A66">
        <f t="shared" si="0"/>
        <v>62</v>
      </c>
      <c r="B66" s="4">
        <v>201501</v>
      </c>
      <c r="C66" s="21">
        <f>HLOOKUP(Gráficos!$B$5,'PIB trim CCAA'!$B$2:$S63,A66,FALSE)</f>
        <v>98.570612458292899</v>
      </c>
      <c r="D66" s="21">
        <f>HLOOKUP(Gráficos!$D$5,'PIB trim CCAA'!$B$2:$S63,A66,FALSE)</f>
        <v>98.507537923374926</v>
      </c>
      <c r="F66" s="10">
        <f>HLOOKUP(Gráficos!$B$24,'PIB trim CCAA'!$U$2:$AL63,A66,FALSE)</f>
        <v>0.99483199555010504</v>
      </c>
      <c r="G66" s="10">
        <f>HLOOKUP(Gráficos!$D$24,'PIB trim CCAA'!$U$2:$AL63,A66,FALSE)</f>
        <v>1.147566188565774</v>
      </c>
      <c r="I66" s="10">
        <f>HLOOKUP(Gráficos!$B$43,'PIB trim CCAA'!$AN$2:$BE63,A66,FALSE)</f>
        <v>3.0268011024137342</v>
      </c>
      <c r="J66" s="10">
        <f>HLOOKUP(Gráficos!$D$43,'PIB trim CCAA'!$AN$2:$BE63,A66,FALSE)</f>
        <v>3.2499313041287392</v>
      </c>
    </row>
    <row r="67" spans="1:10" x14ac:dyDescent="0.25">
      <c r="A67">
        <f t="shared" si="0"/>
        <v>63</v>
      </c>
      <c r="B67" s="4">
        <f>B66+1</f>
        <v>201502</v>
      </c>
      <c r="C67" s="21">
        <f>HLOOKUP(Gráficos!$B$5,'PIB trim CCAA'!$B$2:$S64,A67,FALSE)</f>
        <v>99.648095252244062</v>
      </c>
      <c r="D67" s="21">
        <f>HLOOKUP(Gráficos!$D$5,'PIB trim CCAA'!$B$2:$S64,A67,FALSE)</f>
        <v>99.57028136528956</v>
      </c>
      <c r="F67" s="10">
        <f>HLOOKUP(Gráficos!$B$24,'PIB trim CCAA'!$U$2:$AL64,A67,FALSE)</f>
        <v>1.0931075369010834</v>
      </c>
      <c r="G67" s="10">
        <f>HLOOKUP(Gráficos!$D$24,'PIB trim CCAA'!$U$2:$AL64,A67,FALSE)</f>
        <v>1.0788447912902788</v>
      </c>
      <c r="I67" s="10">
        <f>HLOOKUP(Gráficos!$B$43,'PIB trim CCAA'!$AN$2:$BE64,A67,FALSE)</f>
        <v>3.8251105239535788</v>
      </c>
      <c r="J67" s="10">
        <f>HLOOKUP(Gráficos!$D$43,'PIB trim CCAA'!$AN$2:$BE64,A67,FALSE)</f>
        <v>3.8744508152689594</v>
      </c>
    </row>
    <row r="68" spans="1:10" x14ac:dyDescent="0.25">
      <c r="A68">
        <f t="shared" si="0"/>
        <v>64</v>
      </c>
      <c r="B68" s="4">
        <f t="shared" ref="B68:B69" si="1">B67+1</f>
        <v>201503</v>
      </c>
      <c r="C68" s="21">
        <f>HLOOKUP(Gráficos!$B$5,'PIB trim CCAA'!$B$2:$S65,A68,FALSE)</f>
        <v>100.51220905289254</v>
      </c>
      <c r="D68" s="21">
        <f>HLOOKUP(Gráficos!$D$5,'PIB trim CCAA'!$B$2:$S65,A68,FALSE)</f>
        <v>100.47222867210705</v>
      </c>
      <c r="F68" s="10">
        <f>HLOOKUP(Gráficos!$B$24,'PIB trim CCAA'!$U$2:$AL65,A68,FALSE)</f>
        <v>0.86716539685089966</v>
      </c>
      <c r="G68" s="10">
        <f>HLOOKUP(Gráficos!$D$24,'PIB trim CCAA'!$U$2:$AL65,A68,FALSE)</f>
        <v>0.90583986953753914</v>
      </c>
      <c r="I68" s="10">
        <f>HLOOKUP(Gráficos!$B$43,'PIB trim CCAA'!$AN$2:$BE65,A68,FALSE)</f>
        <v>3.9052484752130079</v>
      </c>
      <c r="J68" s="10">
        <f>HLOOKUP(Gráficos!$D$43,'PIB trim CCAA'!$AN$2:$BE65,A68,FALSE)</f>
        <v>4.0513043256508174</v>
      </c>
    </row>
    <row r="69" spans="1:10" x14ac:dyDescent="0.25">
      <c r="A69">
        <f t="shared" si="0"/>
        <v>65</v>
      </c>
      <c r="B69" s="5">
        <f t="shared" si="1"/>
        <v>201504</v>
      </c>
      <c r="C69" s="21">
        <f>HLOOKUP(Gráficos!$B$5,'PIB trim CCAA'!$B$2:$S66,A69,FALSE)</f>
        <v>101.26908855779463</v>
      </c>
      <c r="D69" s="21">
        <f>HLOOKUP(Gráficos!$D$5,'PIB trim CCAA'!$B$2:$S66,A69,FALSE)</f>
        <v>101.44996765559391</v>
      </c>
      <c r="F69" s="10">
        <f>HLOOKUP(Gráficos!$B$24,'PIB trim CCAA'!$U$2:$AL66,A69,FALSE)</f>
        <v>0.75302245571360338</v>
      </c>
      <c r="G69" s="10">
        <f>HLOOKUP(Gráficos!$D$24,'PIB trim CCAA'!$U$2:$AL66,A69,FALSE)</f>
        <v>0.97314352076107724</v>
      </c>
      <c r="I69" s="10">
        <f>HLOOKUP(Gráficos!$B$43,'PIB trim CCAA'!$AN$2:$BE66,A69,FALSE)</f>
        <v>3.7596737015757942</v>
      </c>
      <c r="J69" s="10">
        <f>HLOOKUP(Gráficos!$D$43,'PIB trim CCAA'!$AN$2:$BE66,A69,FALSE)</f>
        <v>4.1688538216637649</v>
      </c>
    </row>
    <row r="70" spans="1:10" x14ac:dyDescent="0.25">
      <c r="A70">
        <f t="shared" si="0"/>
        <v>66</v>
      </c>
      <c r="B70" s="4">
        <f t="shared" ref="B70:B96" si="2">B66+100</f>
        <v>201601</v>
      </c>
      <c r="C70" s="21">
        <f>HLOOKUP(Gráficos!$B$5,'PIB trim CCAA'!$B$2:$S67,A70,FALSE)</f>
        <v>101.82176428821191</v>
      </c>
      <c r="D70" s="21">
        <f>HLOOKUP(Gráficos!$D$5,'PIB trim CCAA'!$B$2:$S67,A70,FALSE)</f>
        <v>102.14002799138488</v>
      </c>
      <c r="F70" s="10">
        <f>HLOOKUP(Gráficos!$B$24,'PIB trim CCAA'!$U$2:$AL67,A70,FALSE)</f>
        <v>0.54574968362814946</v>
      </c>
      <c r="G70" s="10">
        <f>HLOOKUP(Gráficos!$D$24,'PIB trim CCAA'!$U$2:$AL67,A70,FALSE)</f>
        <v>0.68019768930200897</v>
      </c>
      <c r="I70" s="10">
        <f>HLOOKUP(Gráficos!$B$43,'PIB trim CCAA'!$AN$2:$BE67,A70,FALSE)</f>
        <v>3.2982972803325517</v>
      </c>
      <c r="J70" s="10">
        <f>HLOOKUP(Gráficos!$D$43,'PIB trim CCAA'!$AN$2:$BE67,A70,FALSE)</f>
        <v>3.6875249799010579</v>
      </c>
    </row>
    <row r="71" spans="1:10" x14ac:dyDescent="0.25">
      <c r="A71">
        <f t="shared" si="0"/>
        <v>67</v>
      </c>
      <c r="B71" s="4">
        <f t="shared" si="2"/>
        <v>201602</v>
      </c>
      <c r="C71" s="21">
        <f>HLOOKUP(Gráficos!$B$5,'PIB trim CCAA'!$B$2:$S68,A71,FALSE)</f>
        <v>102.09732891092109</v>
      </c>
      <c r="D71" s="21">
        <f>HLOOKUP(Gráficos!$D$5,'PIB trim CCAA'!$B$2:$S68,A71,FALSE)</f>
        <v>102.56381769091065</v>
      </c>
      <c r="F71" s="10">
        <f>HLOOKUP(Gráficos!$B$24,'PIB trim CCAA'!$U$2:$AL68,A71,FALSE)</f>
        <v>0.27063430361429219</v>
      </c>
      <c r="G71" s="10">
        <f>HLOOKUP(Gráficos!$D$24,'PIB trim CCAA'!$U$2:$AL68,A71,FALSE)</f>
        <v>0.41491049871409391</v>
      </c>
      <c r="I71" s="10">
        <f>HLOOKUP(Gráficos!$B$43,'PIB trim CCAA'!$AN$2:$BE68,A71,FALSE)</f>
        <v>2.4578830658801509</v>
      </c>
      <c r="J71" s="10">
        <f>HLOOKUP(Gráficos!$D$43,'PIB trim CCAA'!$AN$2:$BE68,A71,FALSE)</f>
        <v>3.0064556256889752</v>
      </c>
    </row>
    <row r="72" spans="1:10" x14ac:dyDescent="0.25">
      <c r="A72">
        <f t="shared" si="0"/>
        <v>68</v>
      </c>
      <c r="B72" s="4">
        <f t="shared" si="2"/>
        <v>201603</v>
      </c>
      <c r="C72" s="21">
        <f>HLOOKUP(Gráficos!$B$5,'PIB trim CCAA'!$B$2:$S69,A72,FALSE)</f>
        <v>102.98242580277844</v>
      </c>
      <c r="D72" s="21">
        <f>HLOOKUP(Gráficos!$D$5,'PIB trim CCAA'!$B$2:$S69,A72,FALSE)</f>
        <v>103.44222636782648</v>
      </c>
      <c r="F72" s="10">
        <f>HLOOKUP(Gráficos!$B$24,'PIB trim CCAA'!$U$2:$AL69,A72,FALSE)</f>
        <v>0.86691483636127664</v>
      </c>
      <c r="G72" s="10">
        <f>HLOOKUP(Gráficos!$D$24,'PIB trim CCAA'!$U$2:$AL69,A72,FALSE)</f>
        <v>0.85645083879679618</v>
      </c>
      <c r="I72" s="10">
        <f>HLOOKUP(Gráficos!$B$43,'PIB trim CCAA'!$AN$2:$BE69,A72,FALSE)</f>
        <v>2.4576285539461118</v>
      </c>
      <c r="J72" s="10">
        <f>HLOOKUP(Gráficos!$D$43,'PIB trim CCAA'!$AN$2:$BE69,A72,FALSE)</f>
        <v>2.9560384346724033</v>
      </c>
    </row>
    <row r="73" spans="1:10" x14ac:dyDescent="0.25">
      <c r="A73">
        <f t="shared" si="0"/>
        <v>69</v>
      </c>
      <c r="B73" s="5">
        <f t="shared" si="2"/>
        <v>201604</v>
      </c>
      <c r="C73" s="21">
        <f>HLOOKUP(Gráficos!$B$5,'PIB trim CCAA'!$B$2:$S70,A73,FALSE)</f>
        <v>103.38132672369512</v>
      </c>
      <c r="D73" s="21">
        <f>HLOOKUP(Gráficos!$D$5,'PIB trim CCAA'!$B$2:$S70,A73,FALSE)</f>
        <v>104.00502676105062</v>
      </c>
      <c r="F73" s="10">
        <f>HLOOKUP(Gráficos!$B$24,'PIB trim CCAA'!$U$2:$AL70,A73,FALSE)</f>
        <v>0.38734853816768666</v>
      </c>
      <c r="G73" s="10">
        <f>HLOOKUP(Gráficos!$D$24,'PIB trim CCAA'!$U$2:$AL70,A73,FALSE)</f>
        <v>0.54407219661234407</v>
      </c>
      <c r="I73" s="10">
        <f>HLOOKUP(Gráficos!$B$43,'PIB trim CCAA'!$AN$2:$BE70,A73,FALSE)</f>
        <v>2.0857679238369231</v>
      </c>
      <c r="J73" s="10">
        <f>HLOOKUP(Gráficos!$D$43,'PIB trim CCAA'!$AN$2:$BE70,A73,FALSE)</f>
        <v>2.5185410744838377</v>
      </c>
    </row>
    <row r="74" spans="1:10" x14ac:dyDescent="0.25">
      <c r="A74">
        <f t="shared" si="0"/>
        <v>70</v>
      </c>
      <c r="B74" s="4">
        <f t="shared" si="2"/>
        <v>201701</v>
      </c>
      <c r="C74" s="21">
        <f>HLOOKUP(Gráficos!$B$5,'PIB trim CCAA'!$B$2:$S71,A74,FALSE)</f>
        <v>103.95567512625732</v>
      </c>
      <c r="D74" s="21">
        <f>HLOOKUP(Gráficos!$D$5,'PIB trim CCAA'!$B$2:$S71,A74,FALSE)</f>
        <v>104.82164468621738</v>
      </c>
      <c r="F74" s="10">
        <f>HLOOKUP(Gráficos!$B$24,'PIB trim CCAA'!$U$2:$AL71,A74,FALSE)</f>
        <v>0.55556300229850919</v>
      </c>
      <c r="G74" s="10">
        <f>HLOOKUP(Gráficos!$D$24,'PIB trim CCAA'!$U$2:$AL71,A74,FALSE)</f>
        <v>0.7851715927566838</v>
      </c>
      <c r="I74" s="10">
        <f>HLOOKUP(Gráficos!$B$43,'PIB trim CCAA'!$AN$2:$BE71,A74,FALSE)</f>
        <v>2.0957315491069828</v>
      </c>
      <c r="J74" s="10">
        <f>HLOOKUP(Gráficos!$D$43,'PIB trim CCAA'!$AN$2:$BE71,A74,FALSE)</f>
        <v>2.6254317211061196</v>
      </c>
    </row>
    <row r="75" spans="1:10" x14ac:dyDescent="0.25">
      <c r="A75">
        <f t="shared" si="0"/>
        <v>71</v>
      </c>
      <c r="B75" s="4">
        <f t="shared" si="2"/>
        <v>201702</v>
      </c>
      <c r="C75" s="21">
        <f>HLOOKUP(Gráficos!$B$5,'PIB trim CCAA'!$B$2:$S72,A75,FALSE)</f>
        <v>104.9910797038837</v>
      </c>
      <c r="D75" s="21">
        <f>HLOOKUP(Gráficos!$D$5,'PIB trim CCAA'!$B$2:$S72,A75,FALSE)</f>
        <v>105.89524485686776</v>
      </c>
      <c r="F75" s="10">
        <f>HLOOKUP(Gráficos!$B$24,'PIB trim CCAA'!$U$2:$AL72,A75,FALSE)</f>
        <v>0.99600582302876717</v>
      </c>
      <c r="G75" s="10">
        <f>HLOOKUP(Gráficos!$D$24,'PIB trim CCAA'!$U$2:$AL72,A75,FALSE)</f>
        <v>1.0242161090528556</v>
      </c>
      <c r="I75" s="10">
        <f>HLOOKUP(Gráficos!$B$43,'PIB trim CCAA'!$AN$2:$BE72,A75,FALSE)</f>
        <v>2.834306072284587</v>
      </c>
      <c r="J75" s="10">
        <f>HLOOKUP(Gráficos!$D$43,'PIB trim CCAA'!$AN$2:$BE72,A75,FALSE)</f>
        <v>3.2481505085904638</v>
      </c>
    </row>
    <row r="76" spans="1:10" x14ac:dyDescent="0.25">
      <c r="A76">
        <f t="shared" si="0"/>
        <v>72</v>
      </c>
      <c r="B76" s="4">
        <f t="shared" si="2"/>
        <v>201703</v>
      </c>
      <c r="C76" s="21">
        <f>HLOOKUP(Gráficos!$B$5,'PIB trim CCAA'!$B$2:$S73,A76,FALSE)</f>
        <v>105.66425623986252</v>
      </c>
      <c r="D76" s="21">
        <f>HLOOKUP(Gráficos!$D$5,'PIB trim CCAA'!$B$2:$S73,A76,FALSE)</f>
        <v>106.56199183922583</v>
      </c>
      <c r="F76" s="10">
        <f>HLOOKUP(Gráficos!$B$24,'PIB trim CCAA'!$U$2:$AL73,A76,FALSE)</f>
        <v>0.64117498160554121</v>
      </c>
      <c r="G76" s="10">
        <f>HLOOKUP(Gráficos!$D$24,'PIB trim CCAA'!$U$2:$AL73,A76,FALSE)</f>
        <v>0.62962882163335454</v>
      </c>
      <c r="I76" s="10">
        <f>HLOOKUP(Gráficos!$B$43,'PIB trim CCAA'!$AN$2:$BE73,A76,FALSE)</f>
        <v>2.6041632018069416</v>
      </c>
      <c r="J76" s="10">
        <f>HLOOKUP(Gráficos!$D$43,'PIB trim CCAA'!$AN$2:$BE73,A76,FALSE)</f>
        <v>3.0159496570635325</v>
      </c>
    </row>
    <row r="77" spans="1:10" x14ac:dyDescent="0.25">
      <c r="A77">
        <f t="shared" si="0"/>
        <v>73</v>
      </c>
      <c r="B77" s="5">
        <f t="shared" si="2"/>
        <v>201704</v>
      </c>
      <c r="C77" s="21">
        <f>HLOOKUP(Gráficos!$B$5,'PIB trim CCAA'!$B$2:$S74,A77,FALSE)</f>
        <v>106.43494466307868</v>
      </c>
      <c r="D77" s="21">
        <f>HLOOKUP(Gráficos!$D$5,'PIB trim CCAA'!$B$2:$S74,A77,FALSE)</f>
        <v>107.13667164688016</v>
      </c>
      <c r="F77" s="10">
        <f>HLOOKUP(Gráficos!$B$24,'PIB trim CCAA'!$U$2:$AL74,A77,FALSE)</f>
        <v>0.72937476743948348</v>
      </c>
      <c r="G77" s="10">
        <f>HLOOKUP(Gráficos!$D$24,'PIB trim CCAA'!$U$2:$AL74,A77,FALSE)</f>
        <v>0.53929154076002295</v>
      </c>
      <c r="I77" s="10">
        <f>HLOOKUP(Gráficos!$B$43,'PIB trim CCAA'!$AN$2:$BE74,A77,FALSE)</f>
        <v>2.9537422628990839</v>
      </c>
      <c r="J77" s="10">
        <f>HLOOKUP(Gráficos!$D$43,'PIB trim CCAA'!$AN$2:$BE74,A77,FALSE)</f>
        <v>3.011051468718362</v>
      </c>
    </row>
    <row r="78" spans="1:10" x14ac:dyDescent="0.25">
      <c r="A78">
        <f t="shared" si="0"/>
        <v>74</v>
      </c>
      <c r="B78" s="4">
        <f t="shared" si="2"/>
        <v>201801</v>
      </c>
      <c r="C78" s="21">
        <f>HLOOKUP(Gráficos!$B$5,'PIB trim CCAA'!$B$2:$S75,A78,FALSE)</f>
        <v>106.92599950065109</v>
      </c>
      <c r="D78" s="21">
        <f>HLOOKUP(Gráficos!$D$5,'PIB trim CCAA'!$B$2:$S75,A78,FALSE)</f>
        <v>107.59413489488733</v>
      </c>
      <c r="F78" s="10">
        <f>HLOOKUP(Gráficos!$B$24,'PIB trim CCAA'!$U$2:$AL75,A78,FALSE)</f>
        <v>0.46136617924390499</v>
      </c>
      <c r="G78" s="10">
        <f>HLOOKUP(Gráficos!$D$24,'PIB trim CCAA'!$U$2:$AL75,A78,FALSE)</f>
        <v>0.42699034884614573</v>
      </c>
      <c r="I78" s="10">
        <f>HLOOKUP(Gráficos!$B$43,'PIB trim CCAA'!$AN$2:$BE75,A78,FALSE)</f>
        <v>2.8572989120470904</v>
      </c>
      <c r="J78" s="10">
        <f>HLOOKUP(Gráficos!$D$43,'PIB trim CCAA'!$AN$2:$BE75,A78,FALSE)</f>
        <v>2.6449596521494811</v>
      </c>
    </row>
    <row r="79" spans="1:10" x14ac:dyDescent="0.25">
      <c r="A79">
        <f t="shared" si="0"/>
        <v>75</v>
      </c>
      <c r="B79" s="4">
        <f t="shared" si="2"/>
        <v>201802</v>
      </c>
      <c r="C79" s="21">
        <f>HLOOKUP(Gráficos!$B$5,'PIB trim CCAA'!$B$2:$S76,A79,FALSE)</f>
        <v>107.67729025392229</v>
      </c>
      <c r="D79" s="21">
        <f>HLOOKUP(Gráficos!$D$5,'PIB trim CCAA'!$B$2:$S76,A79,FALSE)</f>
        <v>108.22450534016211</v>
      </c>
      <c r="F79" s="10">
        <f>HLOOKUP(Gráficos!$B$24,'PIB trim CCAA'!$U$2:$AL76,A79,FALSE)</f>
        <v>0.7026268230175603</v>
      </c>
      <c r="G79" s="10">
        <f>HLOOKUP(Gráficos!$D$24,'PIB trim CCAA'!$U$2:$AL76,A79,FALSE)</f>
        <v>0.58587807401455638</v>
      </c>
      <c r="I79" s="10">
        <f>HLOOKUP(Gráficos!$B$43,'PIB trim CCAA'!$AN$2:$BE76,A79,FALSE)</f>
        <v>2.5585131209382439</v>
      </c>
      <c r="J79" s="10">
        <f>HLOOKUP(Gráficos!$D$43,'PIB trim CCAA'!$AN$2:$BE76,A79,FALSE)</f>
        <v>2.1995893077566109</v>
      </c>
    </row>
    <row r="80" spans="1:10" x14ac:dyDescent="0.25">
      <c r="A80">
        <f t="shared" si="0"/>
        <v>76</v>
      </c>
      <c r="B80" s="4">
        <f t="shared" si="2"/>
        <v>201803</v>
      </c>
      <c r="C80" s="21">
        <f>HLOOKUP(Gráficos!$B$5,'PIB trim CCAA'!$B$2:$S77,A80,FALSE)</f>
        <v>108.23112722595826</v>
      </c>
      <c r="D80" s="21">
        <f>HLOOKUP(Gráficos!$D$5,'PIB trim CCAA'!$B$2:$S77,A80,FALSE)</f>
        <v>108.78766293869083</v>
      </c>
      <c r="F80" s="10">
        <f>HLOOKUP(Gráficos!$B$24,'PIB trim CCAA'!$U$2:$AL77,A80,FALSE)</f>
        <v>0.51434891306227914</v>
      </c>
      <c r="G80" s="10">
        <f>HLOOKUP(Gráficos!$D$24,'PIB trim CCAA'!$U$2:$AL77,A80,FALSE)</f>
        <v>0.52036051979045261</v>
      </c>
      <c r="I80" s="10">
        <f>HLOOKUP(Gráficos!$B$43,'PIB trim CCAA'!$AN$2:$BE77,A80,FALSE)</f>
        <v>2.4292708598343982</v>
      </c>
      <c r="J80" s="10">
        <f>HLOOKUP(Gráficos!$D$43,'PIB trim CCAA'!$AN$2:$BE77,A80,FALSE)</f>
        <v>2.0886162702579369</v>
      </c>
    </row>
    <row r="81" spans="1:10" x14ac:dyDescent="0.25">
      <c r="A81">
        <f t="shared" si="0"/>
        <v>77</v>
      </c>
      <c r="B81" s="5">
        <f t="shared" si="2"/>
        <v>201804</v>
      </c>
      <c r="C81" s="21">
        <f>HLOOKUP(Gráficos!$B$5,'PIB trim CCAA'!$B$2:$S78,A81,FALSE)</f>
        <v>109.01001727234765</v>
      </c>
      <c r="D81" s="21">
        <f>HLOOKUP(Gráficos!$D$5,'PIB trim CCAA'!$B$2:$S78,A81,FALSE)</f>
        <v>109.50497644863233</v>
      </c>
      <c r="F81" s="10">
        <f>HLOOKUP(Gráficos!$B$24,'PIB trim CCAA'!$U$2:$AL78,A81,FALSE)</f>
        <v>0.71965437887686612</v>
      </c>
      <c r="G81" s="10">
        <f>HLOOKUP(Gráficos!$D$24,'PIB trim CCAA'!$U$2:$AL78,A81,FALSE)</f>
        <v>0.65937027284588279</v>
      </c>
      <c r="I81" s="10">
        <f>HLOOKUP(Gráficos!$B$43,'PIB trim CCAA'!$AN$2:$BE78,A81,FALSE)</f>
        <v>2.4193864312330948</v>
      </c>
      <c r="J81" s="10">
        <f>HLOOKUP(Gráficos!$D$43,'PIB trim CCAA'!$AN$2:$BE78,A81,FALSE)</f>
        <v>2.210545432620914</v>
      </c>
    </row>
    <row r="82" spans="1:10" x14ac:dyDescent="0.25">
      <c r="A82">
        <f t="shared" si="0"/>
        <v>78</v>
      </c>
      <c r="B82" s="4">
        <f t="shared" si="2"/>
        <v>201901</v>
      </c>
      <c r="C82" s="21">
        <f>HLOOKUP(Gráficos!$B$5,'PIB trim CCAA'!$B$2:$S79,A82,FALSE)</f>
        <v>109.76688332623024</v>
      </c>
      <c r="D82" s="21">
        <f>HLOOKUP(Gráficos!$D$5,'PIB trim CCAA'!$B$2:$S79,A82,FALSE)</f>
        <v>110.17170214885783</v>
      </c>
      <c r="F82" s="10">
        <f>HLOOKUP(Gráficos!$B$24,'PIB trim CCAA'!$U$2:$AL79,A82,FALSE)</f>
        <v>0.69430871842874886</v>
      </c>
      <c r="G82" s="10">
        <f>HLOOKUP(Gráficos!$D$24,'PIB trim CCAA'!$U$2:$AL79,A82,FALSE)</f>
        <v>0.60885424740331207</v>
      </c>
      <c r="I82" s="10">
        <f>HLOOKUP(Gráficos!$B$43,'PIB trim CCAA'!$AN$2:$BE79,A82,FALSE)</f>
        <v>2.6568690859530841</v>
      </c>
      <c r="J82" s="10">
        <f>HLOOKUP(Gráficos!$D$43,'PIB trim CCAA'!$AN$2:$BE79,A82,FALSE)</f>
        <v>2.3956391828314993</v>
      </c>
    </row>
    <row r="83" spans="1:10" x14ac:dyDescent="0.25">
      <c r="A83">
        <f t="shared" si="0"/>
        <v>79</v>
      </c>
      <c r="B83" s="4">
        <f t="shared" si="2"/>
        <v>201902</v>
      </c>
      <c r="C83" s="21">
        <f>HLOOKUP(Gráficos!$B$5,'PIB trim CCAA'!$B$2:$S80,A83,FALSE)</f>
        <v>110.01559756839066</v>
      </c>
      <c r="D83" s="21">
        <f>HLOOKUP(Gráficos!$D$5,'PIB trim CCAA'!$B$2:$S80,A83,FALSE)</f>
        <v>110.55295620490499</v>
      </c>
      <c r="F83" s="10">
        <f>HLOOKUP(Gráficos!$B$24,'PIB trim CCAA'!$U$2:$AL80,A83,FALSE)</f>
        <v>0.22658404304076729</v>
      </c>
      <c r="G83" s="10">
        <f>HLOOKUP(Gráficos!$D$24,'PIB trim CCAA'!$U$2:$AL80,A83,FALSE)</f>
        <v>0.34605443014035231</v>
      </c>
      <c r="I83" s="10">
        <f>HLOOKUP(Gráficos!$B$43,'PIB trim CCAA'!$AN$2:$BE80,A83,FALSE)</f>
        <v>2.1715881862872211</v>
      </c>
      <c r="J83" s="10">
        <f>HLOOKUP(Gráficos!$D$43,'PIB trim CCAA'!$AN$2:$BE80,A83,FALSE)</f>
        <v>2.1515005842940083</v>
      </c>
    </row>
    <row r="84" spans="1:10" x14ac:dyDescent="0.25">
      <c r="A84">
        <f t="shared" si="0"/>
        <v>80</v>
      </c>
      <c r="B84" s="4">
        <f t="shared" si="2"/>
        <v>201903</v>
      </c>
      <c r="C84" s="21">
        <f>HLOOKUP(Gráficos!$B$5,'PIB trim CCAA'!$B$2:$S81,A84,FALSE)</f>
        <v>110.08632101929108</v>
      </c>
      <c r="D84" s="21">
        <f>HLOOKUP(Gráficos!$D$5,'PIB trim CCAA'!$B$2:$S81,A84,FALSE)</f>
        <v>110.8792168823931</v>
      </c>
      <c r="F84" s="10">
        <f>HLOOKUP(Gráficos!$B$24,'PIB trim CCAA'!$U$2:$AL81,A84,FALSE)</f>
        <v>6.4284930922142713E-2</v>
      </c>
      <c r="G84" s="10">
        <f>HLOOKUP(Gráficos!$D$24,'PIB trim CCAA'!$U$2:$AL81,A84,FALSE)</f>
        <v>0.2951170992509633</v>
      </c>
      <c r="I84" s="10">
        <f>HLOOKUP(Gráficos!$B$43,'PIB trim CCAA'!$AN$2:$BE81,A84,FALSE)</f>
        <v>1.7141037341869891</v>
      </c>
      <c r="J84" s="10">
        <f>HLOOKUP(Gráficos!$D$43,'PIB trim CCAA'!$AN$2:$BE81,A84,FALSE)</f>
        <v>1.9226021473418342</v>
      </c>
    </row>
    <row r="85" spans="1:10" x14ac:dyDescent="0.25">
      <c r="A85">
        <f t="shared" si="0"/>
        <v>81</v>
      </c>
      <c r="B85" s="5">
        <f t="shared" si="2"/>
        <v>201904</v>
      </c>
      <c r="C85" s="21">
        <f>HLOOKUP(Gráficos!$B$5,'PIB trim CCAA'!$B$2:$S82,A85,FALSE)</f>
        <v>110.29667232171494</v>
      </c>
      <c r="D85" s="21">
        <f>HLOOKUP(Gráficos!$D$5,'PIB trim CCAA'!$B$2:$S82,A85,FALSE)</f>
        <v>111.11995798998879</v>
      </c>
      <c r="F85" s="10">
        <f>HLOOKUP(Gráficos!$B$24,'PIB trim CCAA'!$U$2:$AL82,A85,FALSE)</f>
        <v>0.19107851045998547</v>
      </c>
      <c r="G85" s="10">
        <f>HLOOKUP(Gráficos!$D$24,'PIB trim CCAA'!$U$2:$AL82,A85,FALSE)</f>
        <v>0.21712013699650701</v>
      </c>
      <c r="I85" s="10">
        <f>HLOOKUP(Gráficos!$B$43,'PIB trim CCAA'!$AN$2:$BE82,A85,FALSE)</f>
        <v>1.1803090042199926</v>
      </c>
      <c r="J85" s="10">
        <f>HLOOKUP(Gráficos!$D$43,'PIB trim CCAA'!$AN$2:$BE82,A85,FALSE)</f>
        <v>1.4748019621866559</v>
      </c>
    </row>
    <row r="86" spans="1:10" x14ac:dyDescent="0.25">
      <c r="A86">
        <f t="shared" si="0"/>
        <v>82</v>
      </c>
      <c r="B86" s="4">
        <f t="shared" si="2"/>
        <v>202001</v>
      </c>
      <c r="C86" s="21">
        <f>HLOOKUP(Gráficos!$B$5,'PIB trim CCAA'!$B$2:$S83,A86,FALSE)</f>
        <v>104.79374426838366</v>
      </c>
      <c r="D86" s="21">
        <f>HLOOKUP(Gráficos!$D$5,'PIB trim CCAA'!$B$2:$S83,A86,FALSE)</f>
        <v>105.02270128335329</v>
      </c>
      <c r="F86" s="10">
        <f>HLOOKUP(Gráficos!$B$24,'PIB trim CCAA'!$U$2:$AL83,A86,FALSE)</f>
        <v>-4.9892058731203175</v>
      </c>
      <c r="G86" s="10">
        <f>HLOOKUP(Gráficos!$D$24,'PIB trim CCAA'!$U$2:$AL83,A86,FALSE)</f>
        <v>-5.4870941430564919</v>
      </c>
      <c r="I86" s="10">
        <f>HLOOKUP(Gráficos!$B$43,'PIB trim CCAA'!$AN$2:$BE83,A86,FALSE)</f>
        <v>-4.5306370256193551</v>
      </c>
      <c r="J86" s="10">
        <f>HLOOKUP(Gráficos!$D$43,'PIB trim CCAA'!$AN$2:$BE83,A86,FALSE)</f>
        <v>-4.6736146987613081</v>
      </c>
    </row>
    <row r="87" spans="1:10" x14ac:dyDescent="0.25">
      <c r="A87">
        <f t="shared" si="0"/>
        <v>83</v>
      </c>
      <c r="B87" s="4">
        <f t="shared" si="2"/>
        <v>202002</v>
      </c>
      <c r="C87" s="21">
        <f>HLOOKUP(Gráficos!$B$5,'PIB trim CCAA'!$B$2:$S84,A87,FALSE)</f>
        <v>88.231555050667538</v>
      </c>
      <c r="D87" s="21">
        <f>HLOOKUP(Gráficos!$D$5,'PIB trim CCAA'!$B$2:$S84,A87,FALSE)</f>
        <v>86.301044016952531</v>
      </c>
      <c r="F87" s="10">
        <f>HLOOKUP(Gráficos!$B$24,'PIB trim CCAA'!$U$2:$AL84,A87,FALSE)</f>
        <v>-15.804559073010383</v>
      </c>
      <c r="G87" s="10">
        <f>HLOOKUP(Gráficos!$D$24,'PIB trim CCAA'!$U$2:$AL84,A87,FALSE)</f>
        <v>-17.826295684291495</v>
      </c>
      <c r="I87" s="10">
        <f>HLOOKUP(Gráficos!$B$43,'PIB trim CCAA'!$AN$2:$BE84,A87,FALSE)</f>
        <v>-19.800867330817507</v>
      </c>
      <c r="J87" s="10">
        <f>HLOOKUP(Gráficos!$D$43,'PIB trim CCAA'!$AN$2:$BE84,A87,FALSE)</f>
        <v>-21.936918758646861</v>
      </c>
    </row>
    <row r="88" spans="1:10" x14ac:dyDescent="0.25">
      <c r="A88">
        <f t="shared" si="0"/>
        <v>84</v>
      </c>
      <c r="B88" s="4">
        <f t="shared" si="2"/>
        <v>202003</v>
      </c>
      <c r="C88" s="21">
        <f>HLOOKUP(Gráficos!$B$5,'PIB trim CCAA'!$B$2:$S85,A88,FALSE)</f>
        <v>101.32879841364951</v>
      </c>
      <c r="D88" s="21">
        <f>HLOOKUP(Gráficos!$D$5,'PIB trim CCAA'!$B$2:$S85,A88,FALSE)</f>
        <v>100.65954646309821</v>
      </c>
      <c r="F88" s="10">
        <f>HLOOKUP(Gráficos!$B$24,'PIB trim CCAA'!$U$2:$AL85,A88,FALSE)</f>
        <v>14.844171516030503</v>
      </c>
      <c r="G88" s="10">
        <f>HLOOKUP(Gráficos!$D$24,'PIB trim CCAA'!$U$2:$AL85,A88,FALSE)</f>
        <v>16.637692637096222</v>
      </c>
      <c r="I88" s="10">
        <f>HLOOKUP(Gráficos!$B$43,'PIB trim CCAA'!$AN$2:$BE85,A88,FALSE)</f>
        <v>-7.9551414967413914</v>
      </c>
      <c r="J88" s="10">
        <f>HLOOKUP(Gráficos!$D$43,'PIB trim CCAA'!$AN$2:$BE85,A88,FALSE)</f>
        <v>-9.2169395732066164</v>
      </c>
    </row>
    <row r="89" spans="1:10" x14ac:dyDescent="0.25">
      <c r="A89">
        <f t="shared" si="0"/>
        <v>85</v>
      </c>
      <c r="B89" s="5">
        <f t="shared" si="2"/>
        <v>202004</v>
      </c>
      <c r="C89" s="21">
        <f>HLOOKUP(Gráficos!$B$5,'PIB trim CCAA'!$B$2:$S86,A89,FALSE)</f>
        <v>100.93866782037585</v>
      </c>
      <c r="D89" s="21">
        <f>HLOOKUP(Gráficos!$D$5,'PIB trim CCAA'!$B$2:$S86,A89,FALSE)</f>
        <v>100.60041737185628</v>
      </c>
      <c r="F89" s="10">
        <f>HLOOKUP(Gráficos!$B$24,'PIB trim CCAA'!$U$2:$AL86,A89,FALSE)</f>
        <v>-0.38501452635512079</v>
      </c>
      <c r="G89" s="10">
        <f>HLOOKUP(Gráficos!$D$24,'PIB trim CCAA'!$U$2:$AL86,A89,FALSE)</f>
        <v>-5.8741662683337026E-2</v>
      </c>
      <c r="I89" s="10">
        <f>HLOOKUP(Gráficos!$B$43,'PIB trim CCAA'!$AN$2:$BE86,A89,FALSE)</f>
        <v>-8.4843942290874548</v>
      </c>
      <c r="J89" s="10">
        <f>HLOOKUP(Gráficos!$D$43,'PIB trim CCAA'!$AN$2:$BE86,A89,FALSE)</f>
        <v>-9.4668327890119031</v>
      </c>
    </row>
    <row r="90" spans="1:10" x14ac:dyDescent="0.25">
      <c r="A90">
        <f t="shared" si="0"/>
        <v>86</v>
      </c>
      <c r="B90" s="4">
        <f t="shared" si="2"/>
        <v>202101</v>
      </c>
      <c r="C90" s="21">
        <f>HLOOKUP(Gráficos!$B$5,'PIB trim CCAA'!$B$2:$S87,A90,FALSE)</f>
        <v>100.62267393406927</v>
      </c>
      <c r="D90" s="21">
        <f>HLOOKUP(Gráficos!$D$5,'PIB trim CCAA'!$B$2:$S87,A90,FALSE)</f>
        <v>100.37023967835107</v>
      </c>
      <c r="F90" s="10">
        <f>HLOOKUP(Gráficos!$B$24,'PIB trim CCAA'!$U$2:$AL87,A90,FALSE)</f>
        <v>-0.31305533660193063</v>
      </c>
      <c r="G90" s="10">
        <f>HLOOKUP(Gráficos!$D$24,'PIB trim CCAA'!$U$2:$AL87,A90,FALSE)</f>
        <v>-0.22880391505175623</v>
      </c>
      <c r="I90" s="10">
        <f>HLOOKUP(Gráficos!$B$43,'PIB trim CCAA'!$AN$2:$BE87,A90,FALSE)</f>
        <v>-3.9802665354069289</v>
      </c>
      <c r="J90" s="10">
        <f>HLOOKUP(Gráficos!$D$43,'PIB trim CCAA'!$AN$2:$BE87,A90,FALSE)</f>
        <v>-4.4299580454037146</v>
      </c>
    </row>
    <row r="91" spans="1:10" x14ac:dyDescent="0.25">
      <c r="A91">
        <f t="shared" si="0"/>
        <v>87</v>
      </c>
      <c r="B91" s="4">
        <f t="shared" si="2"/>
        <v>202102</v>
      </c>
      <c r="C91" s="21">
        <f>HLOOKUP(Gráficos!$B$5,'PIB trim CCAA'!$B$2:$S88,A91,FALSE)</f>
        <v>102.00672290213608</v>
      </c>
      <c r="D91" s="21">
        <f>HLOOKUP(Gráficos!$D$5,'PIB trim CCAA'!$B$2:$S88,A91,FALSE)</f>
        <v>101.72763480075459</v>
      </c>
      <c r="F91" s="10">
        <f>HLOOKUP(Gráficos!$B$24,'PIB trim CCAA'!$U$2:$AL88,A91,FALSE)</f>
        <v>1.3754841865697864</v>
      </c>
      <c r="G91" s="10">
        <f>HLOOKUP(Gráficos!$D$24,'PIB trim CCAA'!$U$2:$AL88,A91,FALSE)</f>
        <v>1.3523880452547044</v>
      </c>
      <c r="I91" s="10">
        <f>HLOOKUP(Gráficos!$B$43,'PIB trim CCAA'!$AN$2:$BE88,A91,FALSE)</f>
        <v>15.61251849585792</v>
      </c>
      <c r="J91" s="10">
        <f>HLOOKUP(Gráficos!$D$43,'PIB trim CCAA'!$AN$2:$BE88,A91,FALSE)</f>
        <v>17.875323479020409</v>
      </c>
    </row>
    <row r="92" spans="1:10" x14ac:dyDescent="0.25">
      <c r="A92">
        <f t="shared" si="0"/>
        <v>88</v>
      </c>
      <c r="B92" s="4">
        <f t="shared" si="2"/>
        <v>202103</v>
      </c>
      <c r="C92" s="21">
        <f>HLOOKUP(Gráficos!$B$5,'PIB trim CCAA'!$B$2:$S89,A92,FALSE)</f>
        <v>105.07471440244699</v>
      </c>
      <c r="D92" s="21">
        <f>HLOOKUP(Gráficos!$D$5,'PIB trim CCAA'!$B$2:$S89,A92,FALSE)</f>
        <v>104.8892494678735</v>
      </c>
      <c r="F92" s="10">
        <f>HLOOKUP(Gráficos!$B$24,'PIB trim CCAA'!$U$2:$AL89,A92,FALSE)</f>
        <v>3.0076365684782447</v>
      </c>
      <c r="G92" s="10">
        <f>HLOOKUP(Gráficos!$D$24,'PIB trim CCAA'!$U$2:$AL89,A92,FALSE)</f>
        <v>3.1079211399255513</v>
      </c>
      <c r="I92" s="10">
        <f>HLOOKUP(Gráficos!$B$43,'PIB trim CCAA'!$AN$2:$BE89,A92,FALSE)</f>
        <v>3.6967930612437749</v>
      </c>
      <c r="J92" s="10">
        <f>HLOOKUP(Gráficos!$D$43,'PIB trim CCAA'!$AN$2:$BE89,A92,FALSE)</f>
        <v>4.2019889353722695</v>
      </c>
    </row>
    <row r="93" spans="1:10" x14ac:dyDescent="0.25">
      <c r="A93">
        <f t="shared" si="0"/>
        <v>89</v>
      </c>
      <c r="B93" s="4">
        <f t="shared" si="2"/>
        <v>202104</v>
      </c>
      <c r="C93" s="21">
        <f>HLOOKUP(Gráficos!$B$5,'PIB trim CCAA'!$B$2:$S90,A93,FALSE)</f>
        <v>107.06244354440884</v>
      </c>
      <c r="D93" s="21">
        <f>HLOOKUP(Gráficos!$D$5,'PIB trim CCAA'!$B$2:$S90,A93,FALSE)</f>
        <v>107.2654583599742</v>
      </c>
      <c r="F93" s="10">
        <f>HLOOKUP(Gráficos!$B$24,'PIB trim CCAA'!$U$2:$AL90,A93,FALSE)</f>
        <v>1.8917292835540334</v>
      </c>
      <c r="G93" s="10">
        <f>HLOOKUP(Gráficos!$D$24,'PIB trim CCAA'!$U$2:$AL90,A93,FALSE)</f>
        <v>2.2654456049173266</v>
      </c>
      <c r="I93" s="10">
        <f>HLOOKUP(Gráficos!$B$43,'PIB trim CCAA'!$AN$2:$BE90,A93,FALSE)</f>
        <v>6.0668283585141758</v>
      </c>
      <c r="J93" s="10">
        <f>HLOOKUP(Gráficos!$D$43,'PIB trim CCAA'!$AN$2:$BE90,A93,FALSE)</f>
        <v>6.6252617655466306</v>
      </c>
    </row>
    <row r="94" spans="1:10" x14ac:dyDescent="0.25">
      <c r="A94">
        <f t="shared" si="0"/>
        <v>90</v>
      </c>
      <c r="B94" s="4">
        <f t="shared" si="2"/>
        <v>202201</v>
      </c>
      <c r="C94" s="21">
        <f>HLOOKUP(Gráficos!$B$5,'PIB trim CCAA'!$B$2:$S91,A94,FALSE)</f>
        <v>106.52234117284434</v>
      </c>
      <c r="D94" s="21">
        <f>HLOOKUP(Gráficos!$D$5,'PIB trim CCAA'!$B$2:$S91,A94,FALSE)</f>
        <v>107.06277840334721</v>
      </c>
      <c r="F94" s="10">
        <f>HLOOKUP(Gráficos!$B$24,'PIB trim CCAA'!$U$2:$AL91,A94,FALSE)</f>
        <v>-0.50447416823665714</v>
      </c>
      <c r="G94" s="10">
        <f>HLOOKUP(Gráficos!$D$24,'PIB trim CCAA'!$U$2:$AL91,A94,FALSE)</f>
        <v>-0.18895174618731581</v>
      </c>
      <c r="I94" s="10">
        <f>HLOOKUP(Gráficos!$B$43,'PIB trim CCAA'!$AN$2:$BE91,A94,FALSE)</f>
        <v>5.8631588767365628</v>
      </c>
      <c r="J94" s="10">
        <f>HLOOKUP(Gráficos!$D$43,'PIB trim CCAA'!$AN$2:$BE91,A94,FALSE)</f>
        <v>6.6678516923375009</v>
      </c>
    </row>
    <row r="95" spans="1:10" x14ac:dyDescent="0.25">
      <c r="A95">
        <f t="shared" si="0"/>
        <v>91</v>
      </c>
      <c r="B95" s="4">
        <f t="shared" si="2"/>
        <v>202202</v>
      </c>
      <c r="C95" s="21">
        <f>HLOOKUP(Gráficos!$B$5,'PIB trim CCAA'!$B$2:$S92,A95,FALSE)</f>
        <v>107.99160647087054</v>
      </c>
      <c r="D95" s="21">
        <f>HLOOKUP(Gráficos!$D$5,'PIB trim CCAA'!$B$2:$S92,A95,FALSE)</f>
        <v>108.62488329004721</v>
      </c>
      <c r="F95" s="10">
        <f>HLOOKUP(Gráficos!$B$24,'PIB trim CCAA'!$U$2:$AL92,A95,FALSE)</f>
        <v>1.3793024842010837</v>
      </c>
      <c r="G95" s="10">
        <f>HLOOKUP(Gráficos!$D$24,'PIB trim CCAA'!$U$2:$AL92,A95,FALSE)</f>
        <v>1.4590550609614672</v>
      </c>
      <c r="I95" s="10">
        <f>HLOOKUP(Gráficos!$B$43,'PIB trim CCAA'!$AN$2:$BE92,A95,FALSE)</f>
        <v>5.8671462021932408</v>
      </c>
      <c r="J95" s="10">
        <f>HLOOKUP(Gráficos!$D$43,'PIB trim CCAA'!$AN$2:$BE92,A95,FALSE)</f>
        <v>6.7801128993136395</v>
      </c>
    </row>
    <row r="96" spans="1:10" x14ac:dyDescent="0.25">
      <c r="A96">
        <f t="shared" si="0"/>
        <v>92</v>
      </c>
      <c r="B96" s="4">
        <f t="shared" si="2"/>
        <v>202203</v>
      </c>
      <c r="C96" s="21">
        <f>HLOOKUP(Gráficos!$B$5,'PIB trim CCAA'!$B$2:$S93,A96,FALSE)</f>
        <v>108.20855071206385</v>
      </c>
      <c r="D96" s="21">
        <f>HLOOKUP(Gráficos!$D$5,'PIB trim CCAA'!$B$2:$S93,A96,FALSE)</f>
        <v>108.87797089112475</v>
      </c>
      <c r="F96" s="10">
        <f>HLOOKUP(Gráficos!$B$24,'PIB trim CCAA'!$U$2:$AL93,A96,FALSE)</f>
        <v>0.20088991013560431</v>
      </c>
      <c r="G96" s="10">
        <f>HLOOKUP(Gráficos!$D$24,'PIB trim CCAA'!$U$2:$AL93,A96,FALSE)</f>
        <v>0.23299228814981365</v>
      </c>
      <c r="I96" s="10">
        <f>HLOOKUP(Gráficos!$B$43,'PIB trim CCAA'!$AN$2:$BE93,A96,FALSE)</f>
        <v>2.982483775891076</v>
      </c>
      <c r="J96" s="10">
        <f>HLOOKUP(Gráficos!$D$43,'PIB trim CCAA'!$AN$2:$BE93,A96,FALSE)</f>
        <v>3.8027933687073912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Gráficos</vt:lpstr>
      <vt:lpstr>PIB trim CCAA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Cuevas Galindo, Angel</dc:creator>
  <cp:lastModifiedBy>Rama García, Silvia</cp:lastModifiedBy>
  <dcterms:created xsi:type="dcterms:W3CDTF">2015-05-26T08:09:45Z</dcterms:created>
  <dcterms:modified xsi:type="dcterms:W3CDTF">2022-10-31T10:53:04Z</dcterms:modified>
</cp:coreProperties>
</file>