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Z:\Macro-Presupuestario\Proyectos Comunes\Modelo CCAA\publicación\2022-T2\"/>
    </mc:Choice>
  </mc:AlternateContent>
  <xr:revisionPtr revIDLastSave="0" documentId="13_ncr:1_{1C3CEE12-7C3B-457D-A22C-4F46A47F90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5" i="2" l="1"/>
  <c r="B95" i="2"/>
  <c r="C95" i="2"/>
  <c r="D95" i="2"/>
  <c r="G95" i="2"/>
  <c r="J95" i="2"/>
  <c r="BG92" i="1"/>
  <c r="BL92" i="1"/>
  <c r="BN92" i="1"/>
  <c r="BO92" i="1"/>
  <c r="BS92" i="1"/>
  <c r="BT92" i="1"/>
  <c r="BU92" i="1"/>
  <c r="BV92" i="1"/>
  <c r="BW92" i="1"/>
  <c r="BX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U92" i="1"/>
  <c r="V92" i="1"/>
  <c r="BH92" i="1" s="1"/>
  <c r="W92" i="1"/>
  <c r="BI92" i="1" s="1"/>
  <c r="X92" i="1"/>
  <c r="F95" i="2" s="1"/>
  <c r="Y92" i="1"/>
  <c r="BK92" i="1" s="1"/>
  <c r="Z92" i="1"/>
  <c r="AA92" i="1"/>
  <c r="BM92" i="1" s="1"/>
  <c r="AB92" i="1"/>
  <c r="AC92" i="1"/>
  <c r="AD92" i="1"/>
  <c r="BP92" i="1" s="1"/>
  <c r="AE92" i="1"/>
  <c r="BQ92" i="1" s="1"/>
  <c r="AF92" i="1"/>
  <c r="BR92" i="1" s="1"/>
  <c r="AG92" i="1"/>
  <c r="AH92" i="1"/>
  <c r="AI92" i="1"/>
  <c r="AJ92" i="1"/>
  <c r="AK92" i="1"/>
  <c r="AL92" i="1"/>
  <c r="A92" i="1"/>
  <c r="F94" i="2"/>
  <c r="A94" i="2"/>
  <c r="B94" i="2"/>
  <c r="C94" i="2"/>
  <c r="D94" i="2"/>
  <c r="BO91" i="1"/>
  <c r="BU91" i="1"/>
  <c r="BV91" i="1"/>
  <c r="BX91" i="1"/>
  <c r="AN91" i="1"/>
  <c r="AO91" i="1"/>
  <c r="AP91" i="1"/>
  <c r="AQ91" i="1"/>
  <c r="I94" i="2" s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J94" i="2" s="1"/>
  <c r="U91" i="1"/>
  <c r="BG91" i="1" s="1"/>
  <c r="V91" i="1"/>
  <c r="BH91" i="1" s="1"/>
  <c r="W91" i="1"/>
  <c r="BI91" i="1" s="1"/>
  <c r="X91" i="1"/>
  <c r="BJ91" i="1" s="1"/>
  <c r="Y91" i="1"/>
  <c r="BK91" i="1" s="1"/>
  <c r="Z91" i="1"/>
  <c r="BL91" i="1" s="1"/>
  <c r="AA91" i="1"/>
  <c r="BM91" i="1" s="1"/>
  <c r="AB91" i="1"/>
  <c r="BN91" i="1" s="1"/>
  <c r="AC91" i="1"/>
  <c r="AD91" i="1"/>
  <c r="BP91" i="1" s="1"/>
  <c r="AE91" i="1"/>
  <c r="BQ91" i="1" s="1"/>
  <c r="AF91" i="1"/>
  <c r="BR91" i="1" s="1"/>
  <c r="AG91" i="1"/>
  <c r="BS91" i="1" s="1"/>
  <c r="AH91" i="1"/>
  <c r="BT91" i="1" s="1"/>
  <c r="AI91" i="1"/>
  <c r="AJ91" i="1"/>
  <c r="AK91" i="1"/>
  <c r="BW91" i="1" s="1"/>
  <c r="AL91" i="1"/>
  <c r="G94" i="2" s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BG86" i="1" s="1"/>
  <c r="U87" i="1"/>
  <c r="BG87" i="1" s="1"/>
  <c r="U88" i="1"/>
  <c r="BG88" i="1" s="1"/>
  <c r="U89" i="1"/>
  <c r="U90" i="1"/>
  <c r="AN90" i="1"/>
  <c r="AO90" i="1"/>
  <c r="AP90" i="1"/>
  <c r="AQ90" i="1"/>
  <c r="I93" i="2" s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J93" i="2" s="1"/>
  <c r="BG90" i="1"/>
  <c r="V90" i="1"/>
  <c r="BH90" i="1" s="1"/>
  <c r="W90" i="1"/>
  <c r="BI90" i="1" s="1"/>
  <c r="X90" i="1"/>
  <c r="BJ90" i="1" s="1"/>
  <c r="Y90" i="1"/>
  <c r="BK90" i="1" s="1"/>
  <c r="Z90" i="1"/>
  <c r="BL90" i="1" s="1"/>
  <c r="AA90" i="1"/>
  <c r="BM90" i="1" s="1"/>
  <c r="AB90" i="1"/>
  <c r="BN90" i="1" s="1"/>
  <c r="AC90" i="1"/>
  <c r="BO90" i="1" s="1"/>
  <c r="AD90" i="1"/>
  <c r="BP90" i="1" s="1"/>
  <c r="AE90" i="1"/>
  <c r="BQ90" i="1" s="1"/>
  <c r="AF90" i="1"/>
  <c r="BR90" i="1" s="1"/>
  <c r="AG90" i="1"/>
  <c r="BS90" i="1" s="1"/>
  <c r="AH90" i="1"/>
  <c r="BT90" i="1" s="1"/>
  <c r="AI90" i="1"/>
  <c r="BU90" i="1" s="1"/>
  <c r="AJ90" i="1"/>
  <c r="BV90" i="1" s="1"/>
  <c r="AK90" i="1"/>
  <c r="BW90" i="1" s="1"/>
  <c r="AL90" i="1"/>
  <c r="BX90" i="1" s="1"/>
  <c r="A93" i="2"/>
  <c r="B93" i="2"/>
  <c r="C93" i="2"/>
  <c r="D93" i="2"/>
  <c r="A92" i="2"/>
  <c r="C92" i="2" s="1"/>
  <c r="B92" i="2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J92" i="2" s="1"/>
  <c r="BG89" i="1"/>
  <c r="V89" i="1"/>
  <c r="BH89" i="1" s="1"/>
  <c r="W89" i="1"/>
  <c r="BI89" i="1" s="1"/>
  <c r="X89" i="1"/>
  <c r="BJ89" i="1" s="1"/>
  <c r="Y89" i="1"/>
  <c r="BK89" i="1" s="1"/>
  <c r="Z89" i="1"/>
  <c r="BL89" i="1" s="1"/>
  <c r="AA89" i="1"/>
  <c r="BM89" i="1" s="1"/>
  <c r="AB89" i="1"/>
  <c r="BN89" i="1" s="1"/>
  <c r="AC89" i="1"/>
  <c r="BO89" i="1" s="1"/>
  <c r="AD89" i="1"/>
  <c r="BP89" i="1" s="1"/>
  <c r="AE89" i="1"/>
  <c r="BQ89" i="1" s="1"/>
  <c r="AF89" i="1"/>
  <c r="BR89" i="1" s="1"/>
  <c r="AG89" i="1"/>
  <c r="BS89" i="1" s="1"/>
  <c r="AH89" i="1"/>
  <c r="BT89" i="1" s="1"/>
  <c r="AI89" i="1"/>
  <c r="BU89" i="1" s="1"/>
  <c r="AJ89" i="1"/>
  <c r="BV89" i="1" s="1"/>
  <c r="AK89" i="1"/>
  <c r="BW89" i="1" s="1"/>
  <c r="AL89" i="1"/>
  <c r="G92" i="2" s="1"/>
  <c r="AN88" i="1"/>
  <c r="AO88" i="1"/>
  <c r="AP88" i="1"/>
  <c r="AQ88" i="1"/>
  <c r="I91" i="2" s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J91" i="2" s="1"/>
  <c r="V88" i="1"/>
  <c r="BH88" i="1" s="1"/>
  <c r="W88" i="1"/>
  <c r="BI88" i="1" s="1"/>
  <c r="X88" i="1"/>
  <c r="BJ88" i="1" s="1"/>
  <c r="Y88" i="1"/>
  <c r="BK88" i="1" s="1"/>
  <c r="Z88" i="1"/>
  <c r="BL88" i="1" s="1"/>
  <c r="AA88" i="1"/>
  <c r="BM88" i="1" s="1"/>
  <c r="AB88" i="1"/>
  <c r="BN88" i="1" s="1"/>
  <c r="AC88" i="1"/>
  <c r="BO88" i="1" s="1"/>
  <c r="AD88" i="1"/>
  <c r="BP88" i="1" s="1"/>
  <c r="AE88" i="1"/>
  <c r="BQ88" i="1" s="1"/>
  <c r="AF88" i="1"/>
  <c r="BR88" i="1" s="1"/>
  <c r="AG88" i="1"/>
  <c r="BS88" i="1" s="1"/>
  <c r="AH88" i="1"/>
  <c r="BT88" i="1" s="1"/>
  <c r="AI88" i="1"/>
  <c r="BU88" i="1" s="1"/>
  <c r="AJ88" i="1"/>
  <c r="BV88" i="1" s="1"/>
  <c r="AK88" i="1"/>
  <c r="BW88" i="1" s="1"/>
  <c r="AL88" i="1"/>
  <c r="BX88" i="1" s="1"/>
  <c r="A91" i="2"/>
  <c r="B91" i="2"/>
  <c r="C91" i="2"/>
  <c r="D91" i="2"/>
  <c r="A90" i="2"/>
  <c r="B90" i="2"/>
  <c r="C90" i="2"/>
  <c r="D90" i="2"/>
  <c r="J90" i="2"/>
  <c r="AN87" i="1"/>
  <c r="AO87" i="1"/>
  <c r="AP87" i="1"/>
  <c r="AQ87" i="1"/>
  <c r="I90" i="2" s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V87" i="1"/>
  <c r="BH87" i="1" s="1"/>
  <c r="W87" i="1"/>
  <c r="BI87" i="1" s="1"/>
  <c r="X87" i="1"/>
  <c r="BJ87" i="1" s="1"/>
  <c r="Y87" i="1"/>
  <c r="BK87" i="1" s="1"/>
  <c r="Z87" i="1"/>
  <c r="BL87" i="1" s="1"/>
  <c r="AA87" i="1"/>
  <c r="BM87" i="1" s="1"/>
  <c r="AB87" i="1"/>
  <c r="BN87" i="1" s="1"/>
  <c r="AC87" i="1"/>
  <c r="BO87" i="1" s="1"/>
  <c r="AD87" i="1"/>
  <c r="BP87" i="1" s="1"/>
  <c r="AE87" i="1"/>
  <c r="BQ87" i="1" s="1"/>
  <c r="AF87" i="1"/>
  <c r="BR87" i="1" s="1"/>
  <c r="AG87" i="1"/>
  <c r="BS87" i="1" s="1"/>
  <c r="AH87" i="1"/>
  <c r="BT87" i="1" s="1"/>
  <c r="AI87" i="1"/>
  <c r="BU87" i="1" s="1"/>
  <c r="AJ87" i="1"/>
  <c r="BV87" i="1" s="1"/>
  <c r="AK87" i="1"/>
  <c r="BW87" i="1" s="1"/>
  <c r="AL87" i="1"/>
  <c r="G90" i="2" s="1"/>
  <c r="AN86" i="1"/>
  <c r="AO86" i="1"/>
  <c r="AP86" i="1"/>
  <c r="AQ86" i="1"/>
  <c r="I89" i="2" s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J89" i="2" s="1"/>
  <c r="V86" i="1"/>
  <c r="BH86" i="1" s="1"/>
  <c r="W86" i="1"/>
  <c r="BI86" i="1" s="1"/>
  <c r="X86" i="1"/>
  <c r="BJ86" i="1" s="1"/>
  <c r="Y86" i="1"/>
  <c r="BK86" i="1" s="1"/>
  <c r="Z86" i="1"/>
  <c r="BL86" i="1" s="1"/>
  <c r="AA86" i="1"/>
  <c r="BM86" i="1" s="1"/>
  <c r="AB86" i="1"/>
  <c r="BN86" i="1" s="1"/>
  <c r="AC86" i="1"/>
  <c r="BO86" i="1" s="1"/>
  <c r="AD86" i="1"/>
  <c r="BP86" i="1" s="1"/>
  <c r="AE86" i="1"/>
  <c r="BQ86" i="1" s="1"/>
  <c r="AF86" i="1"/>
  <c r="BR86" i="1" s="1"/>
  <c r="AG86" i="1"/>
  <c r="BS86" i="1" s="1"/>
  <c r="AH86" i="1"/>
  <c r="BT86" i="1" s="1"/>
  <c r="AI86" i="1"/>
  <c r="BU86" i="1" s="1"/>
  <c r="AJ86" i="1"/>
  <c r="BV86" i="1" s="1"/>
  <c r="AK86" i="1"/>
  <c r="BW86" i="1" s="1"/>
  <c r="AL86" i="1"/>
  <c r="BX86" i="1" s="1"/>
  <c r="A89" i="2"/>
  <c r="B89" i="2"/>
  <c r="C89" i="2"/>
  <c r="D89" i="2"/>
  <c r="BJ92" i="1" l="1"/>
  <c r="I95" i="2"/>
  <c r="F93" i="2"/>
  <c r="BX89" i="1"/>
  <c r="G91" i="2"/>
  <c r="G93" i="2"/>
  <c r="F91" i="2"/>
  <c r="I92" i="2"/>
  <c r="F92" i="2"/>
  <c r="D92" i="2"/>
  <c r="BX87" i="1"/>
  <c r="F90" i="2"/>
  <c r="G89" i="2"/>
  <c r="F89" i="2"/>
  <c r="A88" i="2"/>
  <c r="B88" i="2"/>
  <c r="C88" i="2"/>
  <c r="D88" i="2"/>
  <c r="BG85" i="1"/>
  <c r="AN85" i="1"/>
  <c r="AO85" i="1"/>
  <c r="AP85" i="1"/>
  <c r="AQ85" i="1"/>
  <c r="I88" i="2" s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J88" i="2" s="1"/>
  <c r="V85" i="1"/>
  <c r="BH85" i="1" s="1"/>
  <c r="W85" i="1"/>
  <c r="BI85" i="1" s="1"/>
  <c r="X85" i="1"/>
  <c r="BJ85" i="1" s="1"/>
  <c r="Y85" i="1"/>
  <c r="BK85" i="1" s="1"/>
  <c r="Z85" i="1"/>
  <c r="BL85" i="1" s="1"/>
  <c r="AA85" i="1"/>
  <c r="BM85" i="1" s="1"/>
  <c r="AB85" i="1"/>
  <c r="BN85" i="1" s="1"/>
  <c r="AC85" i="1"/>
  <c r="BO85" i="1" s="1"/>
  <c r="AD85" i="1"/>
  <c r="BP85" i="1" s="1"/>
  <c r="AE85" i="1"/>
  <c r="BQ85" i="1" s="1"/>
  <c r="AF85" i="1"/>
  <c r="BR85" i="1" s="1"/>
  <c r="AG85" i="1"/>
  <c r="BS85" i="1" s="1"/>
  <c r="AH85" i="1"/>
  <c r="BT85" i="1" s="1"/>
  <c r="AI85" i="1"/>
  <c r="BU85" i="1" s="1"/>
  <c r="AJ85" i="1"/>
  <c r="BV85" i="1" s="1"/>
  <c r="AK85" i="1"/>
  <c r="BW85" i="1" s="1"/>
  <c r="AL85" i="1"/>
  <c r="BX85" i="1" s="1"/>
  <c r="G88" i="2" l="1"/>
  <c r="F88" i="2"/>
  <c r="A87" i="2"/>
  <c r="B87" i="2"/>
  <c r="C87" i="2"/>
  <c r="D87" i="2"/>
  <c r="AN84" i="1"/>
  <c r="AO84" i="1"/>
  <c r="AP84" i="1"/>
  <c r="AQ84" i="1"/>
  <c r="I87" i="2" s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J87" i="2" s="1"/>
  <c r="BG84" i="1"/>
  <c r="V84" i="1"/>
  <c r="BH84" i="1" s="1"/>
  <c r="W84" i="1"/>
  <c r="BI84" i="1" s="1"/>
  <c r="X84" i="1"/>
  <c r="Y84" i="1"/>
  <c r="BK84" i="1" s="1"/>
  <c r="Z84" i="1"/>
  <c r="BL84" i="1" s="1"/>
  <c r="AA84" i="1"/>
  <c r="BM84" i="1" s="1"/>
  <c r="AB84" i="1"/>
  <c r="BN84" i="1" s="1"/>
  <c r="AC84" i="1"/>
  <c r="BO84" i="1" s="1"/>
  <c r="AD84" i="1"/>
  <c r="BP84" i="1" s="1"/>
  <c r="AE84" i="1"/>
  <c r="BQ84" i="1" s="1"/>
  <c r="AF84" i="1"/>
  <c r="BR84" i="1" s="1"/>
  <c r="AG84" i="1"/>
  <c r="BS84" i="1" s="1"/>
  <c r="AH84" i="1"/>
  <c r="BT84" i="1" s="1"/>
  <c r="AI84" i="1"/>
  <c r="BU84" i="1" s="1"/>
  <c r="AJ84" i="1"/>
  <c r="BV84" i="1" s="1"/>
  <c r="AK84" i="1"/>
  <c r="BW84" i="1" s="1"/>
  <c r="AL84" i="1"/>
  <c r="BX84" i="1" s="1"/>
  <c r="A84" i="1"/>
  <c r="A88" i="1" s="1"/>
  <c r="G87" i="2" l="1"/>
  <c r="F87" i="2"/>
  <c r="BJ84" i="1"/>
  <c r="C85" i="2"/>
  <c r="D85" i="2"/>
  <c r="C86" i="2"/>
  <c r="D86" i="2"/>
  <c r="B86" i="2"/>
  <c r="A86" i="2"/>
  <c r="A85" i="2"/>
  <c r="B85" i="2"/>
  <c r="AN83" i="1"/>
  <c r="AO83" i="1"/>
  <c r="AP83" i="1"/>
  <c r="AQ83" i="1"/>
  <c r="I86" i="2" s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J86" i="2" s="1"/>
  <c r="BG83" i="1"/>
  <c r="V83" i="1"/>
  <c r="BH83" i="1" s="1"/>
  <c r="W83" i="1"/>
  <c r="BI83" i="1" s="1"/>
  <c r="X83" i="1"/>
  <c r="BJ83" i="1" s="1"/>
  <c r="Y83" i="1"/>
  <c r="BK83" i="1" s="1"/>
  <c r="Z83" i="1"/>
  <c r="BL83" i="1" s="1"/>
  <c r="AA83" i="1"/>
  <c r="BM83" i="1" s="1"/>
  <c r="AB83" i="1"/>
  <c r="BN83" i="1" s="1"/>
  <c r="AC83" i="1"/>
  <c r="BO83" i="1" s="1"/>
  <c r="AD83" i="1"/>
  <c r="BP83" i="1" s="1"/>
  <c r="AE83" i="1"/>
  <c r="BQ83" i="1" s="1"/>
  <c r="AF83" i="1"/>
  <c r="AG83" i="1"/>
  <c r="BS83" i="1" s="1"/>
  <c r="AH83" i="1"/>
  <c r="BT83" i="1" s="1"/>
  <c r="AI83" i="1"/>
  <c r="BU83" i="1" s="1"/>
  <c r="AJ83" i="1"/>
  <c r="BV83" i="1" s="1"/>
  <c r="AK83" i="1"/>
  <c r="BW83" i="1" s="1"/>
  <c r="AL83" i="1"/>
  <c r="BX83" i="1" s="1"/>
  <c r="G86" i="2" l="1"/>
  <c r="F86" i="2"/>
  <c r="BR83" i="1"/>
  <c r="AN82" i="1"/>
  <c r="AO82" i="1"/>
  <c r="AP82" i="1"/>
  <c r="AQ82" i="1"/>
  <c r="I85" i="2" s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J85" i="2" s="1"/>
  <c r="BG82" i="1"/>
  <c r="V82" i="1"/>
  <c r="BH82" i="1" s="1"/>
  <c r="W82" i="1"/>
  <c r="BI82" i="1" s="1"/>
  <c r="X82" i="1"/>
  <c r="BJ82" i="1" s="1"/>
  <c r="Y82" i="1"/>
  <c r="BK82" i="1" s="1"/>
  <c r="Z82" i="1"/>
  <c r="BL82" i="1" s="1"/>
  <c r="AA82" i="1"/>
  <c r="BM82" i="1" s="1"/>
  <c r="AB82" i="1"/>
  <c r="BN82" i="1" s="1"/>
  <c r="AC82" i="1"/>
  <c r="BO82" i="1" s="1"/>
  <c r="AD82" i="1"/>
  <c r="BP82" i="1" s="1"/>
  <c r="AE82" i="1"/>
  <c r="BQ82" i="1" s="1"/>
  <c r="AF82" i="1"/>
  <c r="AG82" i="1"/>
  <c r="AH82" i="1"/>
  <c r="BT82" i="1" s="1"/>
  <c r="AI82" i="1"/>
  <c r="BU82" i="1" s="1"/>
  <c r="AJ82" i="1"/>
  <c r="BV82" i="1" s="1"/>
  <c r="AK82" i="1"/>
  <c r="BW82" i="1" s="1"/>
  <c r="AL82" i="1"/>
  <c r="BX82" i="1" s="1"/>
  <c r="BS82" i="1" l="1"/>
  <c r="F85" i="2"/>
  <c r="BR82" i="1"/>
  <c r="G85" i="2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G81" i="1"/>
  <c r="V81" i="1"/>
  <c r="BH81" i="1" s="1"/>
  <c r="W81" i="1"/>
  <c r="BI81" i="1" s="1"/>
  <c r="X81" i="1"/>
  <c r="BJ81" i="1" s="1"/>
  <c r="Y81" i="1"/>
  <c r="BK81" i="1" s="1"/>
  <c r="Z81" i="1"/>
  <c r="BL81" i="1" s="1"/>
  <c r="AA81" i="1"/>
  <c r="BM81" i="1" s="1"/>
  <c r="AB81" i="1"/>
  <c r="BN81" i="1" s="1"/>
  <c r="AC81" i="1"/>
  <c r="BO81" i="1" s="1"/>
  <c r="AD81" i="1"/>
  <c r="BP81" i="1" s="1"/>
  <c r="AE81" i="1"/>
  <c r="BQ81" i="1" s="1"/>
  <c r="AF81" i="1"/>
  <c r="AG81" i="1"/>
  <c r="AH81" i="1"/>
  <c r="BT81" i="1" s="1"/>
  <c r="AI81" i="1"/>
  <c r="BU81" i="1" s="1"/>
  <c r="AJ81" i="1"/>
  <c r="BV81" i="1" s="1"/>
  <c r="AK81" i="1"/>
  <c r="BW81" i="1" s="1"/>
  <c r="AL81" i="1"/>
  <c r="BX81" i="1" s="1"/>
  <c r="BS81" i="1" l="1"/>
  <c r="BR81" i="1"/>
  <c r="BG80" i="1" l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V80" i="1"/>
  <c r="BH80" i="1" s="1"/>
  <c r="W80" i="1"/>
  <c r="BI80" i="1" s="1"/>
  <c r="X80" i="1"/>
  <c r="BJ80" i="1" s="1"/>
  <c r="Y80" i="1"/>
  <c r="BK80" i="1" s="1"/>
  <c r="Z80" i="1"/>
  <c r="BL80" i="1" s="1"/>
  <c r="AA80" i="1"/>
  <c r="BM80" i="1" s="1"/>
  <c r="AB80" i="1"/>
  <c r="BN80" i="1" s="1"/>
  <c r="AC80" i="1"/>
  <c r="BO80" i="1" s="1"/>
  <c r="AD80" i="1"/>
  <c r="BP80" i="1" s="1"/>
  <c r="AE80" i="1"/>
  <c r="BQ80" i="1" s="1"/>
  <c r="AF80" i="1"/>
  <c r="AG80" i="1"/>
  <c r="AH80" i="1"/>
  <c r="BT80" i="1" s="1"/>
  <c r="AI80" i="1"/>
  <c r="BU80" i="1" s="1"/>
  <c r="AJ80" i="1"/>
  <c r="BV80" i="1" s="1"/>
  <c r="AK80" i="1"/>
  <c r="BW80" i="1" s="1"/>
  <c r="AL80" i="1"/>
  <c r="BX80" i="1" s="1"/>
  <c r="BS80" i="1" l="1"/>
  <c r="BR80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G79" i="1"/>
  <c r="V79" i="1"/>
  <c r="BH79" i="1" s="1"/>
  <c r="W79" i="1"/>
  <c r="BI79" i="1" s="1"/>
  <c r="X79" i="1"/>
  <c r="BJ79" i="1" s="1"/>
  <c r="Y79" i="1"/>
  <c r="BK79" i="1" s="1"/>
  <c r="Z79" i="1"/>
  <c r="BL79" i="1" s="1"/>
  <c r="AA79" i="1"/>
  <c r="BM79" i="1" s="1"/>
  <c r="AB79" i="1"/>
  <c r="BN79" i="1" s="1"/>
  <c r="AC79" i="1"/>
  <c r="BO79" i="1" s="1"/>
  <c r="AD79" i="1"/>
  <c r="BP79" i="1" s="1"/>
  <c r="AE79" i="1"/>
  <c r="BQ79" i="1" s="1"/>
  <c r="AF79" i="1"/>
  <c r="BR79" i="1" s="1"/>
  <c r="AG79" i="1"/>
  <c r="BS79" i="1" s="1"/>
  <c r="AH79" i="1"/>
  <c r="BT79" i="1" s="1"/>
  <c r="AI79" i="1"/>
  <c r="BU79" i="1" s="1"/>
  <c r="AJ79" i="1"/>
  <c r="BV79" i="1" s="1"/>
  <c r="AK79" i="1"/>
  <c r="BW79" i="1" s="1"/>
  <c r="AL79" i="1"/>
  <c r="BX79" i="1" s="1"/>
  <c r="BE78" i="1" l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L78" i="1"/>
  <c r="BX78" i="1" s="1"/>
  <c r="AK78" i="1"/>
  <c r="BW78" i="1" s="1"/>
  <c r="AJ78" i="1"/>
  <c r="BV78" i="1" s="1"/>
  <c r="AI78" i="1"/>
  <c r="BU78" i="1" s="1"/>
  <c r="AH78" i="1"/>
  <c r="BT78" i="1" s="1"/>
  <c r="AG78" i="1"/>
  <c r="BS78" i="1" s="1"/>
  <c r="AF78" i="1"/>
  <c r="BR78" i="1" s="1"/>
  <c r="AE78" i="1"/>
  <c r="BQ78" i="1" s="1"/>
  <c r="AD78" i="1"/>
  <c r="BP78" i="1" s="1"/>
  <c r="AC78" i="1"/>
  <c r="BO78" i="1" s="1"/>
  <c r="AB78" i="1"/>
  <c r="BN78" i="1" s="1"/>
  <c r="AA78" i="1"/>
  <c r="BM78" i="1" s="1"/>
  <c r="Z78" i="1"/>
  <c r="BL78" i="1" s="1"/>
  <c r="Y78" i="1"/>
  <c r="BK78" i="1" s="1"/>
  <c r="X78" i="1"/>
  <c r="BJ78" i="1" s="1"/>
  <c r="W78" i="1"/>
  <c r="BI78" i="1" s="1"/>
  <c r="V78" i="1"/>
  <c r="BH78" i="1" s="1"/>
  <c r="BG78" i="1"/>
  <c r="BE77" i="1" l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L77" i="1"/>
  <c r="BX77" i="1" s="1"/>
  <c r="AK77" i="1"/>
  <c r="BW77" i="1" s="1"/>
  <c r="AJ77" i="1"/>
  <c r="BV77" i="1" s="1"/>
  <c r="AI77" i="1"/>
  <c r="BU77" i="1" s="1"/>
  <c r="AH77" i="1"/>
  <c r="BT77" i="1" s="1"/>
  <c r="AG77" i="1"/>
  <c r="BS77" i="1" s="1"/>
  <c r="AF77" i="1"/>
  <c r="BR77" i="1" s="1"/>
  <c r="AE77" i="1"/>
  <c r="BQ77" i="1" s="1"/>
  <c r="AD77" i="1"/>
  <c r="BP77" i="1" s="1"/>
  <c r="AC77" i="1"/>
  <c r="BO77" i="1" s="1"/>
  <c r="AB77" i="1"/>
  <c r="BN77" i="1" s="1"/>
  <c r="AA77" i="1"/>
  <c r="BM77" i="1" s="1"/>
  <c r="Z77" i="1"/>
  <c r="BL77" i="1" s="1"/>
  <c r="Y77" i="1"/>
  <c r="BK77" i="1" s="1"/>
  <c r="X77" i="1"/>
  <c r="BJ77" i="1" s="1"/>
  <c r="W77" i="1"/>
  <c r="BI77" i="1" s="1"/>
  <c r="V77" i="1"/>
  <c r="BH77" i="1" s="1"/>
  <c r="BG77" i="1"/>
  <c r="BE76" i="1" l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L76" i="1"/>
  <c r="AK76" i="1"/>
  <c r="BW76" i="1" s="1"/>
  <c r="AJ76" i="1"/>
  <c r="BV76" i="1" s="1"/>
  <c r="AI76" i="1"/>
  <c r="BU76" i="1" s="1"/>
  <c r="AH76" i="1"/>
  <c r="BT76" i="1" s="1"/>
  <c r="AG76" i="1"/>
  <c r="BS76" i="1" s="1"/>
  <c r="AF76" i="1"/>
  <c r="BR76" i="1" s="1"/>
  <c r="AE76" i="1"/>
  <c r="BQ76" i="1" s="1"/>
  <c r="AD76" i="1"/>
  <c r="BP76" i="1" s="1"/>
  <c r="AC76" i="1"/>
  <c r="BO76" i="1" s="1"/>
  <c r="AB76" i="1"/>
  <c r="BN76" i="1" s="1"/>
  <c r="AA76" i="1"/>
  <c r="BM76" i="1" s="1"/>
  <c r="Z76" i="1"/>
  <c r="BL76" i="1" s="1"/>
  <c r="Y76" i="1"/>
  <c r="BK76" i="1" s="1"/>
  <c r="X76" i="1"/>
  <c r="BJ76" i="1" s="1"/>
  <c r="W76" i="1"/>
  <c r="BI76" i="1" s="1"/>
  <c r="V76" i="1"/>
  <c r="BH76" i="1" s="1"/>
  <c r="BG76" i="1"/>
  <c r="BX76" i="1" l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L75" i="1"/>
  <c r="BX75" i="1" s="1"/>
  <c r="AK75" i="1"/>
  <c r="BW75" i="1" s="1"/>
  <c r="AJ75" i="1"/>
  <c r="BV75" i="1" s="1"/>
  <c r="AI75" i="1"/>
  <c r="BU75" i="1" s="1"/>
  <c r="AH75" i="1"/>
  <c r="BT75" i="1" s="1"/>
  <c r="AG75" i="1"/>
  <c r="BS75" i="1" s="1"/>
  <c r="AF75" i="1"/>
  <c r="BR75" i="1" s="1"/>
  <c r="AE75" i="1"/>
  <c r="BQ75" i="1" s="1"/>
  <c r="AD75" i="1"/>
  <c r="BP75" i="1" s="1"/>
  <c r="AC75" i="1"/>
  <c r="BO75" i="1" s="1"/>
  <c r="AB75" i="1"/>
  <c r="BN75" i="1" s="1"/>
  <c r="AA75" i="1"/>
  <c r="BM75" i="1" s="1"/>
  <c r="Z75" i="1"/>
  <c r="BL75" i="1" s="1"/>
  <c r="Y75" i="1"/>
  <c r="BK75" i="1" s="1"/>
  <c r="X75" i="1"/>
  <c r="BJ75" i="1" s="1"/>
  <c r="W75" i="1"/>
  <c r="BI75" i="1" s="1"/>
  <c r="V75" i="1"/>
  <c r="BH75" i="1" s="1"/>
  <c r="BG75" i="1"/>
  <c r="BE74" i="1" l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BW74" i="1" s="1"/>
  <c r="AJ74" i="1"/>
  <c r="BV74" i="1" s="1"/>
  <c r="AI74" i="1"/>
  <c r="BU74" i="1" s="1"/>
  <c r="AH74" i="1"/>
  <c r="BT74" i="1" s="1"/>
  <c r="AG74" i="1"/>
  <c r="BS74" i="1" s="1"/>
  <c r="AF74" i="1"/>
  <c r="BR74" i="1" s="1"/>
  <c r="AE74" i="1"/>
  <c r="BQ74" i="1" s="1"/>
  <c r="AD74" i="1"/>
  <c r="BP74" i="1" s="1"/>
  <c r="AC74" i="1"/>
  <c r="BO74" i="1" s="1"/>
  <c r="AB74" i="1"/>
  <c r="BN74" i="1" s="1"/>
  <c r="AA74" i="1"/>
  <c r="BM74" i="1" s="1"/>
  <c r="Z74" i="1"/>
  <c r="BL74" i="1" s="1"/>
  <c r="Y74" i="1"/>
  <c r="BK74" i="1" s="1"/>
  <c r="X74" i="1"/>
  <c r="BJ74" i="1" s="1"/>
  <c r="W74" i="1"/>
  <c r="BI74" i="1" s="1"/>
  <c r="V74" i="1"/>
  <c r="BH74" i="1" s="1"/>
  <c r="BG74" i="1"/>
  <c r="BE73" i="1" l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BQ73" i="1" s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BI73" i="1" s="1"/>
  <c r="V73" i="1"/>
  <c r="BH73" i="1" s="1"/>
  <c r="BG73" i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BG72" i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BG71" i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BG70" i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BG69" i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BG68" i="1"/>
  <c r="BV68" i="1" l="1"/>
  <c r="BX68" i="1"/>
  <c r="A7" i="2"/>
  <c r="A8" i="2" s="1"/>
  <c r="B70" i="2"/>
  <c r="B74" i="2" s="1"/>
  <c r="B78" i="2" s="1"/>
  <c r="B82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BG67" i="1"/>
  <c r="A67" i="1"/>
  <c r="A71" i="1" s="1"/>
  <c r="A75" i="1" s="1"/>
  <c r="A79" i="1" s="1"/>
  <c r="A83" i="1" s="1"/>
  <c r="A87" i="1" s="1"/>
  <c r="A91" i="1" s="1"/>
  <c r="C8" i="2" l="1"/>
  <c r="D8" i="2"/>
  <c r="A9" i="2"/>
  <c r="D7" i="2"/>
  <c r="C7" i="2"/>
  <c r="BX67" i="1"/>
  <c r="BV67" i="1"/>
  <c r="B68" i="2"/>
  <c r="B67" i="2"/>
  <c r="B71" i="2" s="1"/>
  <c r="B75" i="2" s="1"/>
  <c r="B79" i="2" s="1"/>
  <c r="B83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BG66" i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BG65" i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BG64" i="1"/>
  <c r="A64" i="1"/>
  <c r="A68" i="1" s="1"/>
  <c r="A72" i="1" s="1"/>
  <c r="A76" i="1" s="1"/>
  <c r="A65" i="1" l="1"/>
  <c r="B69" i="2"/>
  <c r="B73" i="2" s="1"/>
  <c r="B77" i="2" s="1"/>
  <c r="B81" i="2" s="1"/>
  <c r="B72" i="2"/>
  <c r="B76" i="2" s="1"/>
  <c r="B80" i="2" s="1"/>
  <c r="B84" i="2" s="1"/>
  <c r="A10" i="2"/>
  <c r="D9" i="2"/>
  <c r="C9" i="2"/>
  <c r="A66" i="1"/>
  <c r="A70" i="1" s="1"/>
  <c r="A74" i="1" s="1"/>
  <c r="A78" i="1" s="1"/>
  <c r="A82" i="1" s="1"/>
  <c r="A86" i="1" s="1"/>
  <c r="A90" i="1" s="1"/>
  <c r="A69" i="1"/>
  <c r="A73" i="1" s="1"/>
  <c r="A77" i="1" s="1"/>
  <c r="A81" i="1" s="1"/>
  <c r="A85" i="1" s="1"/>
  <c r="A89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BG63" i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BG62" i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BG61" i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BG60" i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BG59" i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BG58" i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BG57" i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BG56" i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BG55" i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BG54" i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BG53" i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BG52" i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BG51" i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BG50" i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BG49" i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BG48" i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BG47" i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BG46" i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BG45" i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BG44" i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BG43" i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BG42" i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BG41" i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BG40" i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BG39" i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BG38" i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BG37" i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BG36" i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BG35" i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BG34" i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BG33" i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BG32" i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BG31" i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BG30" i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BG29" i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BG28" i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BG27" i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BG26" i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BG25" i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BG24" i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BG23" i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BG22" i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BG21" i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BG20" i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BG19" i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BG18" i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BG17" i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BG16" i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BG15" i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BG14" i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BG13" i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BG12" i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BG11" i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BG10" i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BG9" i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BG8" i="1"/>
  <c r="AL7" i="1"/>
  <c r="AK7" i="1"/>
  <c r="BW7" i="1" s="1"/>
  <c r="AJ7" i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BG7" i="1"/>
  <c r="AL6" i="1"/>
  <c r="AK6" i="1"/>
  <c r="BW6" i="1" s="1"/>
  <c r="AJ6" i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BG6" i="1"/>
  <c r="AL5" i="1"/>
  <c r="AK5" i="1"/>
  <c r="BW5" i="1" s="1"/>
  <c r="AJ5" i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BG5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F7" i="2" l="1"/>
  <c r="F9" i="2"/>
  <c r="F8" i="2"/>
  <c r="F10" i="2"/>
  <c r="G8" i="2"/>
  <c r="G10" i="2"/>
  <c r="I10" i="2"/>
  <c r="J10" i="2"/>
  <c r="G7" i="2"/>
  <c r="G9" i="2"/>
  <c r="A11" i="2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A77" i="2" s="1"/>
  <c r="D75" i="2"/>
  <c r="G75" i="2"/>
  <c r="F75" i="2"/>
  <c r="C75" i="2"/>
  <c r="I75" i="2"/>
  <c r="A78" i="2" l="1"/>
  <c r="D77" i="2"/>
  <c r="J77" i="2"/>
  <c r="I77" i="2"/>
  <c r="C77" i="2"/>
  <c r="F77" i="2"/>
  <c r="G77" i="2"/>
  <c r="J76" i="2"/>
  <c r="I76" i="2"/>
  <c r="C76" i="2"/>
  <c r="D76" i="2"/>
  <c r="G76" i="2"/>
  <c r="F76" i="2"/>
  <c r="J78" i="2" l="1"/>
  <c r="A79" i="2"/>
  <c r="F78" i="2"/>
  <c r="D78" i="2"/>
  <c r="G78" i="2"/>
  <c r="C78" i="2"/>
  <c r="I78" i="2"/>
  <c r="A80" i="2" l="1"/>
  <c r="D79" i="2"/>
  <c r="F79" i="2"/>
  <c r="C79" i="2"/>
  <c r="J79" i="2"/>
  <c r="I79" i="2"/>
  <c r="G79" i="2"/>
  <c r="A81" i="2" l="1"/>
  <c r="A82" i="2" s="1"/>
  <c r="F80" i="2"/>
  <c r="D80" i="2"/>
  <c r="J80" i="2"/>
  <c r="G80" i="2"/>
  <c r="C80" i="2"/>
  <c r="I80" i="2"/>
  <c r="C82" i="2" l="1"/>
  <c r="A83" i="2"/>
  <c r="D82" i="2"/>
  <c r="J82" i="2"/>
  <c r="G82" i="2"/>
  <c r="F82" i="2"/>
  <c r="I82" i="2"/>
  <c r="J81" i="2"/>
  <c r="D81" i="2"/>
  <c r="F81" i="2"/>
  <c r="G81" i="2"/>
  <c r="C81" i="2"/>
  <c r="I81" i="2"/>
  <c r="C83" i="2" l="1"/>
  <c r="D83" i="2"/>
  <c r="A84" i="2"/>
  <c r="J83" i="2"/>
  <c r="I83" i="2"/>
  <c r="G83" i="2"/>
  <c r="F83" i="2"/>
  <c r="C84" i="2" l="1"/>
  <c r="D84" i="2"/>
  <c r="I84" i="2"/>
  <c r="J84" i="2"/>
  <c r="G84" i="2"/>
  <c r="F84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<sst xmlns="http://schemas.openxmlformats.org/spreadsheetml/2006/main" count="110" uniqueCount="37">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</sst>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 applyFill="1" applyBorder="1"/>
    <xf numFmtId="2" fontId="2" fillId="0" borderId="0" xfId="1" applyNumberFormat="1" applyFont="1" applyFill="1"/>
    <xf numFmtId="2" fontId="0" fillId="0" borderId="0" xfId="0" applyNumberFormat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Hoja2!$B$6:$B$95</c:f>
              <c:numCache>
                <c:formatCode>General</c:formatCode>
                <c:ptCount val="9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</c:numCache>
            </c:numRef>
          </c:cat>
          <c:val>
            <c:numRef>
              <c:f>Hoja2!$D$6:$D$95</c:f>
              <c:numCache>
                <c:formatCode>0.00</c:formatCode>
                <c:ptCount val="90"/>
                <c:pt idx="0">
                  <c:v>79.828447394849874</c:v>
                </c:pt>
                <c:pt idx="1">
                  <c:v>80.828218546709067</c:v>
                </c:pt>
                <c:pt idx="2">
                  <c:v>81.700486547796828</c:v>
                </c:pt>
                <c:pt idx="3">
                  <c:v>82.542513241362926</c:v>
                </c:pt>
                <c:pt idx="4">
                  <c:v>83.418654213944933</c:v>
                </c:pt>
                <c:pt idx="5">
                  <c:v>84.035347418547289</c:v>
                </c:pt>
                <c:pt idx="6">
                  <c:v>84.818437187224632</c:v>
                </c:pt>
                <c:pt idx="7">
                  <c:v>85.405543965545789</c:v>
                </c:pt>
                <c:pt idx="8">
                  <c:v>85.768732113600905</c:v>
                </c:pt>
                <c:pt idx="9">
                  <c:v>86.467745584677843</c:v>
                </c:pt>
                <c:pt idx="10">
                  <c:v>87.000919543677611</c:v>
                </c:pt>
                <c:pt idx="11">
                  <c:v>87.662513572633713</c:v>
                </c:pt>
                <c:pt idx="12">
                  <c:v>88.478665801906004</c:v>
                </c:pt>
                <c:pt idx="13">
                  <c:v>88.939567859499988</c:v>
                </c:pt>
                <c:pt idx="14">
                  <c:v>89.526062201069863</c:v>
                </c:pt>
                <c:pt idx="15">
                  <c:v>90.299868026198439</c:v>
                </c:pt>
                <c:pt idx="16">
                  <c:v>90.844551519256783</c:v>
                </c:pt>
                <c:pt idx="17">
                  <c:v>91.732270194128844</c:v>
                </c:pt>
                <c:pt idx="18">
                  <c:v>92.594842410987823</c:v>
                </c:pt>
                <c:pt idx="19">
                  <c:v>93.228452884672038</c:v>
                </c:pt>
                <c:pt idx="20">
                  <c:v>94.138476744386665</c:v>
                </c:pt>
                <c:pt idx="21">
                  <c:v>94.969137686832937</c:v>
                </c:pt>
                <c:pt idx="22">
                  <c:v>95.887173574364112</c:v>
                </c:pt>
                <c:pt idx="23">
                  <c:v>96.859452940474938</c:v>
                </c:pt>
                <c:pt idx="24">
                  <c:v>97.968562156888495</c:v>
                </c:pt>
                <c:pt idx="25">
                  <c:v>98.918035950155598</c:v>
                </c:pt>
                <c:pt idx="26">
                  <c:v>99.837084337008235</c:v>
                </c:pt>
                <c:pt idx="27">
                  <c:v>100.79702763946588</c:v>
                </c:pt>
                <c:pt idx="28">
                  <c:v>101.71910236202268</c:v>
                </c:pt>
                <c:pt idx="29">
                  <c:v>102.63099972697862</c:v>
                </c:pt>
                <c:pt idx="30">
                  <c:v>103.41766530375804</c:v>
                </c:pt>
                <c:pt idx="31">
                  <c:v>104.08245168507936</c:v>
                </c:pt>
                <c:pt idx="32">
                  <c:v>104.30713671423176</c:v>
                </c:pt>
                <c:pt idx="33">
                  <c:v>104.42107650167929</c:v>
                </c:pt>
                <c:pt idx="34">
                  <c:v>104.22886457061749</c:v>
                </c:pt>
                <c:pt idx="35">
                  <c:v>102.54661613808739</c:v>
                </c:pt>
                <c:pt idx="36">
                  <c:v>99.874616745216343</c:v>
                </c:pt>
                <c:pt idx="37">
                  <c:v>99.863791517161673</c:v>
                </c:pt>
                <c:pt idx="38">
                  <c:v>100.07475599877129</c:v>
                </c:pt>
                <c:pt idx="39">
                  <c:v>100.05439655406934</c:v>
                </c:pt>
                <c:pt idx="40">
                  <c:v>100.02631316952782</c:v>
                </c:pt>
                <c:pt idx="41">
                  <c:v>100.17602253179138</c:v>
                </c:pt>
                <c:pt idx="42">
                  <c:v>100.12486368981421</c:v>
                </c:pt>
                <c:pt idx="43">
                  <c:v>100.19214162354542</c:v>
                </c:pt>
                <c:pt idx="44">
                  <c:v>100.03595048445106</c:v>
                </c:pt>
                <c:pt idx="45">
                  <c:v>99.718847481607284</c:v>
                </c:pt>
                <c:pt idx="46">
                  <c:v>99.072574017101246</c:v>
                </c:pt>
                <c:pt idx="47">
                  <c:v>98.430192718496983</c:v>
                </c:pt>
                <c:pt idx="48">
                  <c:v>97.507434542354844</c:v>
                </c:pt>
                <c:pt idx="49">
                  <c:v>96.570362708174429</c:v>
                </c:pt>
                <c:pt idx="50">
                  <c:v>96.077953817463609</c:v>
                </c:pt>
                <c:pt idx="51">
                  <c:v>95.345376165086861</c:v>
                </c:pt>
                <c:pt idx="52">
                  <c:v>95.040712823401435</c:v>
                </c:pt>
                <c:pt idx="53">
                  <c:v>94.957542433010133</c:v>
                </c:pt>
                <c:pt idx="54">
                  <c:v>94.905473459372388</c:v>
                </c:pt>
                <c:pt idx="55">
                  <c:v>95.063693283296047</c:v>
                </c:pt>
                <c:pt idx="56">
                  <c:v>95.412897066200387</c:v>
                </c:pt>
                <c:pt idx="57">
                  <c:v>95.855129391738316</c:v>
                </c:pt>
                <c:pt idx="58">
                  <c:v>96.564554216678331</c:v>
                </c:pt>
                <c:pt idx="59">
                  <c:v>97.393361677244101</c:v>
                </c:pt>
                <c:pt idx="60">
                  <c:v>98.510853482799831</c:v>
                </c:pt>
                <c:pt idx="61">
                  <c:v>99.567883051585383</c:v>
                </c:pt>
                <c:pt idx="62">
                  <c:v>100.47394991410323</c:v>
                </c:pt>
                <c:pt idx="63">
                  <c:v>101.44731355210963</c:v>
                </c:pt>
                <c:pt idx="64">
                  <c:v>102.13494456751089</c:v>
                </c:pt>
                <c:pt idx="65">
                  <c:v>102.5634869447003</c:v>
                </c:pt>
                <c:pt idx="66">
                  <c:v>103.4730729718397</c:v>
                </c:pt>
                <c:pt idx="67">
                  <c:v>103.95369588874797</c:v>
                </c:pt>
                <c:pt idx="68">
                  <c:v>104.77905395889935</c:v>
                </c:pt>
                <c:pt idx="69">
                  <c:v>105.90406291528647</c:v>
                </c:pt>
                <c:pt idx="70">
                  <c:v>106.51541520055373</c:v>
                </c:pt>
                <c:pt idx="71">
                  <c:v>107.18195091144673</c:v>
                </c:pt>
                <c:pt idx="72">
                  <c:v>107.58664398170419</c:v>
                </c:pt>
                <c:pt idx="73">
                  <c:v>108.21743939574399</c:v>
                </c:pt>
                <c:pt idx="74">
                  <c:v>108.77768882761401</c:v>
                </c:pt>
                <c:pt idx="75">
                  <c:v>109.51163236632334</c:v>
                </c:pt>
                <c:pt idx="76">
                  <c:v>110.17016206440887</c:v>
                </c:pt>
                <c:pt idx="77">
                  <c:v>110.57301224943615</c:v>
                </c:pt>
                <c:pt idx="78">
                  <c:v>110.99217475501615</c:v>
                </c:pt>
                <c:pt idx="79">
                  <c:v>111.41000008746678</c:v>
                </c:pt>
                <c:pt idx="80">
                  <c:v>105.40372284174009</c:v>
                </c:pt>
                <c:pt idx="81">
                  <c:v>86.797746967726198</c:v>
                </c:pt>
                <c:pt idx="82">
                  <c:v>101.37841054156459</c:v>
                </c:pt>
                <c:pt idx="83">
                  <c:v>101.60408977607204</c:v>
                </c:pt>
                <c:pt idx="84">
                  <c:v>101.09322829855448</c:v>
                </c:pt>
                <c:pt idx="85">
                  <c:v>102.23409557201654</c:v>
                </c:pt>
                <c:pt idx="86">
                  <c:v>104.89816219384929</c:v>
                </c:pt>
                <c:pt idx="87">
                  <c:v>107.22922776275163</c:v>
                </c:pt>
                <c:pt idx="88">
                  <c:v>107.44240594417016</c:v>
                </c:pt>
                <c:pt idx="89">
                  <c:v>108.65990619099206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Balears, Illes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Hoja2!$B$6:$B$95</c:f>
              <c:numCache>
                <c:formatCode>General</c:formatCode>
                <c:ptCount val="9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</c:numCache>
            </c:numRef>
          </c:cat>
          <c:val>
            <c:numRef>
              <c:f>Hoja2!$C$6:$C$95</c:f>
              <c:numCache>
                <c:formatCode>0.00</c:formatCode>
                <c:ptCount val="90"/>
                <c:pt idx="0">
                  <c:v>82.059364839497448</c:v>
                </c:pt>
                <c:pt idx="1">
                  <c:v>82.86448257235071</c:v>
                </c:pt>
                <c:pt idx="2">
                  <c:v>83.829442015451932</c:v>
                </c:pt>
                <c:pt idx="3">
                  <c:v>84.722414936861441</c:v>
                </c:pt>
                <c:pt idx="4">
                  <c:v>84.801881360434351</c:v>
                </c:pt>
                <c:pt idx="5">
                  <c:v>85.047438693178307</c:v>
                </c:pt>
                <c:pt idx="6">
                  <c:v>85.464714750742758</c:v>
                </c:pt>
                <c:pt idx="7">
                  <c:v>86.256866488475154</c:v>
                </c:pt>
                <c:pt idx="8">
                  <c:v>85.57356044780515</c:v>
                </c:pt>
                <c:pt idx="9">
                  <c:v>86.628720846971092</c:v>
                </c:pt>
                <c:pt idx="10">
                  <c:v>85.669267817275255</c:v>
                </c:pt>
                <c:pt idx="11">
                  <c:v>85.58679064343599</c:v>
                </c:pt>
                <c:pt idx="12">
                  <c:v>86.285599156048093</c:v>
                </c:pt>
                <c:pt idx="13">
                  <c:v>86.973155918016758</c:v>
                </c:pt>
                <c:pt idx="14">
                  <c:v>87.574245140534757</c:v>
                </c:pt>
                <c:pt idx="15">
                  <c:v>86.604446545460902</c:v>
                </c:pt>
                <c:pt idx="16">
                  <c:v>86.974170835931488</c:v>
                </c:pt>
                <c:pt idx="17">
                  <c:v>88.144113582020012</c:v>
                </c:pt>
                <c:pt idx="18">
                  <c:v>89.761376016664272</c:v>
                </c:pt>
                <c:pt idx="19">
                  <c:v>89.637857704104206</c:v>
                </c:pt>
                <c:pt idx="20">
                  <c:v>91.040627238308304</c:v>
                </c:pt>
                <c:pt idx="21">
                  <c:v>91.346811114285515</c:v>
                </c:pt>
                <c:pt idx="22">
                  <c:v>91.97321065142232</c:v>
                </c:pt>
                <c:pt idx="23">
                  <c:v>93.313537032535109</c:v>
                </c:pt>
                <c:pt idx="24">
                  <c:v>93.754699775331744</c:v>
                </c:pt>
                <c:pt idx="25">
                  <c:v>94.556414233405974</c:v>
                </c:pt>
                <c:pt idx="26">
                  <c:v>95.699651463887108</c:v>
                </c:pt>
                <c:pt idx="27">
                  <c:v>96.353920638869894</c:v>
                </c:pt>
                <c:pt idx="28">
                  <c:v>97.878537262637792</c:v>
                </c:pt>
                <c:pt idx="29">
                  <c:v>98.461852604450883</c:v>
                </c:pt>
                <c:pt idx="30">
                  <c:v>98.401377382747981</c:v>
                </c:pt>
                <c:pt idx="31">
                  <c:v>99.572764521846253</c:v>
                </c:pt>
                <c:pt idx="32">
                  <c:v>101.00944439824418</c:v>
                </c:pt>
                <c:pt idx="33">
                  <c:v>100.99445222020468</c:v>
                </c:pt>
                <c:pt idx="34">
                  <c:v>100.08492883217446</c:v>
                </c:pt>
                <c:pt idx="35">
                  <c:v>98.340089710019328</c:v>
                </c:pt>
                <c:pt idx="36">
                  <c:v>96.375519903756398</c:v>
                </c:pt>
                <c:pt idx="37">
                  <c:v>96.124932735672857</c:v>
                </c:pt>
                <c:pt idx="38">
                  <c:v>95.755256676482261</c:v>
                </c:pt>
                <c:pt idx="39">
                  <c:v>96.529654134966648</c:v>
                </c:pt>
                <c:pt idx="40">
                  <c:v>96.443192614284825</c:v>
                </c:pt>
                <c:pt idx="41">
                  <c:v>95.704672429086983</c:v>
                </c:pt>
                <c:pt idx="42">
                  <c:v>95.400943036112224</c:v>
                </c:pt>
                <c:pt idx="43">
                  <c:v>96.342603510532527</c:v>
                </c:pt>
                <c:pt idx="44">
                  <c:v>95.285797415397781</c:v>
                </c:pt>
                <c:pt idx="45">
                  <c:v>96.279776640000179</c:v>
                </c:pt>
                <c:pt idx="46">
                  <c:v>96.277864384796459</c:v>
                </c:pt>
                <c:pt idx="47">
                  <c:v>95.555009935453654</c:v>
                </c:pt>
                <c:pt idx="48">
                  <c:v>96.038282926700347</c:v>
                </c:pt>
                <c:pt idx="49">
                  <c:v>95.181516266955228</c:v>
                </c:pt>
                <c:pt idx="50">
                  <c:v>93.727842947622122</c:v>
                </c:pt>
                <c:pt idx="51">
                  <c:v>93.107834642646921</c:v>
                </c:pt>
                <c:pt idx="52">
                  <c:v>93.143231260071929</c:v>
                </c:pt>
                <c:pt idx="53">
                  <c:v>93.230386745326101</c:v>
                </c:pt>
                <c:pt idx="54">
                  <c:v>93.089670946604159</c:v>
                </c:pt>
                <c:pt idx="55">
                  <c:v>93.323535814617813</c:v>
                </c:pt>
                <c:pt idx="56">
                  <c:v>94.24639842748725</c:v>
                </c:pt>
                <c:pt idx="57">
                  <c:v>95.280687444084862</c:v>
                </c:pt>
                <c:pt idx="58">
                  <c:v>96.723700281928515</c:v>
                </c:pt>
                <c:pt idx="59">
                  <c:v>98.068548530565735</c:v>
                </c:pt>
                <c:pt idx="60">
                  <c:v>98.551045519104576</c:v>
                </c:pt>
                <c:pt idx="61">
                  <c:v>99.332309071443248</c:v>
                </c:pt>
                <c:pt idx="62">
                  <c:v>100.29218723004412</c:v>
                </c:pt>
                <c:pt idx="63">
                  <c:v>101.82445577381532</c:v>
                </c:pt>
                <c:pt idx="64">
                  <c:v>103.19183316009105</c:v>
                </c:pt>
                <c:pt idx="65">
                  <c:v>103.87230508395085</c:v>
                </c:pt>
                <c:pt idx="66">
                  <c:v>105.26104557688099</c:v>
                </c:pt>
                <c:pt idx="67">
                  <c:v>105.41609442959007</c:v>
                </c:pt>
                <c:pt idx="68">
                  <c:v>105.9847040603653</c:v>
                </c:pt>
                <c:pt idx="69">
                  <c:v>107.45943247440036</c:v>
                </c:pt>
                <c:pt idx="70">
                  <c:v>108.19034441783853</c:v>
                </c:pt>
                <c:pt idx="71">
                  <c:v>109.2675551116499</c:v>
                </c:pt>
                <c:pt idx="72">
                  <c:v>109.074296296399</c:v>
                </c:pt>
                <c:pt idx="73">
                  <c:v>110.19142675917659</c:v>
                </c:pt>
                <c:pt idx="74">
                  <c:v>111.31278124991867</c:v>
                </c:pt>
                <c:pt idx="75">
                  <c:v>112.18769001219431</c:v>
                </c:pt>
                <c:pt idx="76">
                  <c:v>112.89335780094999</c:v>
                </c:pt>
                <c:pt idx="77">
                  <c:v>114.06858902924655</c:v>
                </c:pt>
                <c:pt idx="78">
                  <c:v>114.79364960853465</c:v>
                </c:pt>
                <c:pt idx="79">
                  <c:v>113.943157291723</c:v>
                </c:pt>
                <c:pt idx="80">
                  <c:v>105.44509549864144</c:v>
                </c:pt>
                <c:pt idx="81">
                  <c:v>69.867340404494215</c:v>
                </c:pt>
                <c:pt idx="82">
                  <c:v>88.276450073075608</c:v>
                </c:pt>
                <c:pt idx="83">
                  <c:v>93.205452250490779</c:v>
                </c:pt>
                <c:pt idx="84">
                  <c:v>94.057213834576601</c:v>
                </c:pt>
                <c:pt idx="85">
                  <c:v>91.608525165077197</c:v>
                </c:pt>
                <c:pt idx="86">
                  <c:v>97.04363624561816</c:v>
                </c:pt>
                <c:pt idx="87">
                  <c:v>100.70123832947601</c:v>
                </c:pt>
                <c:pt idx="88">
                  <c:v>101.72427147078137</c:v>
                </c:pt>
                <c:pt idx="89">
                  <c:v>104.24410457150323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224"/>
        <c:axId val="967151616"/>
      </c:lineChart>
      <c:catAx>
        <c:axId val="96715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1616"/>
        <c:crosses val="autoZero"/>
        <c:auto val="1"/>
        <c:lblAlgn val="ctr"/>
        <c:lblOffset val="100"/>
        <c:noMultiLvlLbl val="0"/>
      </c:catAx>
      <c:valAx>
        <c:axId val="967151616"/>
        <c:scaling>
          <c:orientation val="minMax"/>
          <c:min val="65"/>
        </c:scaling>
        <c:delete val="0"/>
        <c:axPos val="l"/>
        <c:numFmt formatCode="#,##0.0" sourceLinked="0"/>
        <c:majorTickMark val="in"/>
        <c:minorTickMark val="none"/>
        <c:tickLblPos val="nextTo"/>
        <c:crossAx val="967151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Hoja2!$B$6:$B$95</c:f>
              <c:numCache>
                <c:formatCode>General</c:formatCode>
                <c:ptCount val="9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</c:numCache>
            </c:numRef>
          </c:cat>
          <c:val>
            <c:numRef>
              <c:f>Hoja2!$G$6:$G$95</c:f>
              <c:numCache>
                <c:formatCode>0.0</c:formatCode>
                <c:ptCount val="90"/>
                <c:pt idx="1">
                  <c:v>1.2523995949891065</c:v>
                </c:pt>
                <c:pt idx="2">
                  <c:v>1.0791627191235165</c:v>
                </c:pt>
                <c:pt idx="3">
                  <c:v>1.0306262901794261</c:v>
                </c:pt>
                <c:pt idx="4">
                  <c:v>1.0614420838145344</c:v>
                </c:pt>
                <c:pt idx="5">
                  <c:v>0.73927493845766801</c:v>
                </c:pt>
                <c:pt idx="6">
                  <c:v>0.93185759651481792</c:v>
                </c:pt>
                <c:pt idx="7">
                  <c:v>0.69219240272631044</c:v>
                </c:pt>
                <c:pt idx="8">
                  <c:v>0.42525125558785515</c:v>
                </c:pt>
                <c:pt idx="9">
                  <c:v>0.81499802299873636</c:v>
                </c:pt>
                <c:pt idx="10">
                  <c:v>0.61661600564990593</c:v>
                </c:pt>
                <c:pt idx="11">
                  <c:v>0.7604448693487198</c:v>
                </c:pt>
                <c:pt idx="12">
                  <c:v>0.93101623032525449</c:v>
                </c:pt>
                <c:pt idx="13">
                  <c:v>0.5209188604017756</c:v>
                </c:pt>
                <c:pt idx="14">
                  <c:v>0.65943016779255181</c:v>
                </c:pt>
                <c:pt idx="15">
                  <c:v>0.86433582144007648</c:v>
                </c:pt>
                <c:pt idx="16">
                  <c:v>0.6031941186229739</c:v>
                </c:pt>
                <c:pt idx="17">
                  <c:v>0.97718427800690399</c:v>
                </c:pt>
                <c:pt idx="18">
                  <c:v>0.94031491320727412</c:v>
                </c:pt>
                <c:pt idx="19">
                  <c:v>0.68428268485181132</c:v>
                </c:pt>
                <c:pt idx="20">
                  <c:v>0.97612245141551757</c:v>
                </c:pt>
                <c:pt idx="21">
                  <c:v>0.88238196662322466</c:v>
                </c:pt>
                <c:pt idx="22">
                  <c:v>0.96666760369927829</c:v>
                </c:pt>
                <c:pt idx="23">
                  <c:v>1.0139827151717906</c:v>
                </c:pt>
                <c:pt idx="24">
                  <c:v>1.1450707006317229</c:v>
                </c:pt>
                <c:pt idx="25">
                  <c:v>0.96916171102583437</c:v>
                </c:pt>
                <c:pt idx="26">
                  <c:v>0.92910092484623785</c:v>
                </c:pt>
                <c:pt idx="27">
                  <c:v>0.96150975244557735</c:v>
                </c:pt>
                <c:pt idx="28">
                  <c:v>0.91478364407222568</c:v>
                </c:pt>
                <c:pt idx="29">
                  <c:v>0.89648585543986581</c:v>
                </c:pt>
                <c:pt idx="30">
                  <c:v>0.76649899043381708</c:v>
                </c:pt>
                <c:pt idx="31">
                  <c:v>0.64281704616779844</c:v>
                </c:pt>
                <c:pt idx="32">
                  <c:v>0.21587215281229089</c:v>
                </c:pt>
                <c:pt idx="33">
                  <c:v>0.10923489133796149</c:v>
                </c:pt>
                <c:pt idx="34">
                  <c:v>-0.18407388383773204</c:v>
                </c:pt>
                <c:pt idx="35">
                  <c:v>-1.6139947791432907</c:v>
                </c:pt>
                <c:pt idx="36">
                  <c:v>-2.6056436511498138</c:v>
                </c:pt>
                <c:pt idx="37">
                  <c:v>-1.0838818117608895E-2</c:v>
                </c:pt>
                <c:pt idx="38">
                  <c:v>0.21125222506033214</c:v>
                </c:pt>
                <c:pt idx="39">
                  <c:v>-2.0344236165015239E-2</c:v>
                </c:pt>
                <c:pt idx="40">
                  <c:v>-2.8068116453372483E-2</c:v>
                </c:pt>
                <c:pt idx="41">
                  <c:v>0.14966997934815485</c:v>
                </c:pt>
                <c:pt idx="42">
                  <c:v>-5.1068949119970064E-2</c:v>
                </c:pt>
                <c:pt idx="43">
                  <c:v>6.7194032782547097E-2</c:v>
                </c:pt>
                <c:pt idx="44">
                  <c:v>-0.15589160643079136</c:v>
                </c:pt>
                <c:pt idx="45">
                  <c:v>-0.31698904374689585</c:v>
                </c:pt>
                <c:pt idx="46">
                  <c:v>-0.64809560161156465</c:v>
                </c:pt>
                <c:pt idx="47">
                  <c:v>-0.64839467933212047</c:v>
                </c:pt>
                <c:pt idx="48">
                  <c:v>-0.93747472259976261</c:v>
                </c:pt>
                <c:pt idx="49">
                  <c:v>-0.96102603722321156</c:v>
                </c:pt>
                <c:pt idx="50">
                  <c:v>-0.50989649091287559</c:v>
                </c:pt>
                <c:pt idx="51">
                  <c:v>-0.76248257094292393</c:v>
                </c:pt>
                <c:pt idx="52">
                  <c:v>-0.31953656688911147</c:v>
                </c:pt>
                <c:pt idx="53">
                  <c:v>-8.7510276302160683E-2</c:v>
                </c:pt>
                <c:pt idx="54">
                  <c:v>-5.4833952420874077E-2</c:v>
                </c:pt>
                <c:pt idx="55">
                  <c:v>0.16671306528108776</c:v>
                </c:pt>
                <c:pt idx="56">
                  <c:v>0.36733664645627329</c:v>
                </c:pt>
                <c:pt idx="57">
                  <c:v>0.463493237430046</c:v>
                </c:pt>
                <c:pt idx="58">
                  <c:v>0.74010105608512955</c:v>
                </c:pt>
                <c:pt idx="59">
                  <c:v>0.85829367441185855</c:v>
                </c:pt>
                <c:pt idx="60">
                  <c:v>1.1474003836719815</c:v>
                </c:pt>
                <c:pt idx="61">
                  <c:v>1.0730082335243418</c:v>
                </c:pt>
                <c:pt idx="62">
                  <c:v>0.90999912295857133</c:v>
                </c:pt>
                <c:pt idx="63">
                  <c:v>0.9687721432655394</c:v>
                </c:pt>
                <c:pt idx="64">
                  <c:v>0.67782082277421107</c:v>
                </c:pt>
                <c:pt idx="65">
                  <c:v>0.41958448110397395</c:v>
                </c:pt>
                <c:pt idx="66">
                  <c:v>0.88685169960127652</c:v>
                </c:pt>
                <c:pt idx="67">
                  <c:v>0.46449081205801601</c:v>
                </c:pt>
                <c:pt idx="68">
                  <c:v>0.79396702839182876</c:v>
                </c:pt>
                <c:pt idx="69">
                  <c:v>1.073696424886994</c:v>
                </c:pt>
                <c:pt idx="70">
                  <c:v>0.5772699067799536</c:v>
                </c:pt>
                <c:pt idx="71">
                  <c:v>0.62576455214300442</c:v>
                </c:pt>
                <c:pt idx="72">
                  <c:v>0.37757576421781902</c:v>
                </c:pt>
                <c:pt idx="73">
                  <c:v>0.58631386824099518</c:v>
                </c:pt>
                <c:pt idx="74">
                  <c:v>0.51770715976859893</c:v>
                </c:pt>
                <c:pt idx="75">
                  <c:v>0.67471882020995189</c:v>
                </c:pt>
                <c:pt idx="76">
                  <c:v>0.60133310394161477</c:v>
                </c:pt>
                <c:pt idx="77">
                  <c:v>0.36566178852650566</c:v>
                </c:pt>
                <c:pt idx="78">
                  <c:v>0.3790821078785811</c:v>
                </c:pt>
                <c:pt idx="79">
                  <c:v>0.37644575698498883</c:v>
                </c:pt>
                <c:pt idx="80">
                  <c:v>-5.3911473305908171</c:v>
                </c:pt>
                <c:pt idx="81">
                  <c:v>-17.652105041821052</c:v>
                </c:pt>
                <c:pt idx="82">
                  <c:v>16.798435539185007</c:v>
                </c:pt>
                <c:pt idx="83">
                  <c:v>0.2226107445380876</c:v>
                </c:pt>
                <c:pt idx="84">
                  <c:v>-0.50279617547233091</c:v>
                </c:pt>
                <c:pt idx="85">
                  <c:v>1.1285298656135367</c:v>
                </c:pt>
                <c:pt idx="86">
                  <c:v>2.6058494545551092</c:v>
                </c:pt>
                <c:pt idx="87">
                  <c:v>2.2222177397108078</c:v>
                </c:pt>
                <c:pt idx="88">
                  <c:v>0.19880603998210233</c:v>
                </c:pt>
                <c:pt idx="89">
                  <c:v>1.1331654723504059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Balears, Illes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Hoja2!$B$6:$B$95</c:f>
              <c:numCache>
                <c:formatCode>General</c:formatCode>
                <c:ptCount val="9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</c:numCache>
            </c:numRef>
          </c:cat>
          <c:val>
            <c:numRef>
              <c:f>Hoja2!$F$6:$F$95</c:f>
              <c:numCache>
                <c:formatCode>0.0</c:formatCode>
                <c:ptCount val="90"/>
                <c:pt idx="1">
                  <c:v>0.98114058575522467</c:v>
                </c:pt>
                <c:pt idx="2">
                  <c:v>1.1645030695252245</c:v>
                </c:pt>
                <c:pt idx="3">
                  <c:v>1.0652258919305657</c:v>
                </c:pt>
                <c:pt idx="4">
                  <c:v>9.3796221026187787E-2</c:v>
                </c:pt>
                <c:pt idx="5">
                  <c:v>0.28956590208213395</c:v>
                </c:pt>
                <c:pt idx="6">
                  <c:v>0.49063918205678458</c:v>
                </c:pt>
                <c:pt idx="7">
                  <c:v>0.92687577562589052</c:v>
                </c:pt>
                <c:pt idx="8">
                  <c:v>-0.79217582145915122</c:v>
                </c:pt>
                <c:pt idx="9">
                  <c:v>1.2330448723230747</c:v>
                </c:pt>
                <c:pt idx="10">
                  <c:v>-1.1075461120922059</c:v>
                </c:pt>
                <c:pt idx="11">
                  <c:v>-9.627393339602941E-2</c:v>
                </c:pt>
                <c:pt idx="12">
                  <c:v>0.81649108157755279</c:v>
                </c:pt>
                <c:pt idx="13">
                  <c:v>0.79683837012618497</c:v>
                </c:pt>
                <c:pt idx="14">
                  <c:v>0.69112039936161107</c:v>
                </c:pt>
                <c:pt idx="15">
                  <c:v>-1.107401603653646</c:v>
                </c:pt>
                <c:pt idx="16">
                  <c:v>0.42691144071511644</c:v>
                </c:pt>
                <c:pt idx="17">
                  <c:v>1.3451611378917372</c:v>
                </c:pt>
                <c:pt idx="18">
                  <c:v>1.8347934637057417</c:v>
                </c:pt>
                <c:pt idx="19">
                  <c:v>-0.13760741873780624</c:v>
                </c:pt>
                <c:pt idx="20">
                  <c:v>1.5649297853978839</c:v>
                </c:pt>
                <c:pt idx="21">
                  <c:v>0.33631564859031293</c:v>
                </c:pt>
                <c:pt idx="22">
                  <c:v>0.68573771705409126</c:v>
                </c:pt>
                <c:pt idx="23">
                  <c:v>1.4573008505624596</c:v>
                </c:pt>
                <c:pt idx="24">
                  <c:v>0.47277464430783844</c:v>
                </c:pt>
                <c:pt idx="25">
                  <c:v>0.85511922068484125</c:v>
                </c:pt>
                <c:pt idx="26">
                  <c:v>1.2090530713856573</c:v>
                </c:pt>
                <c:pt idx="27">
                  <c:v>0.68366933941204078</c:v>
                </c:pt>
                <c:pt idx="28">
                  <c:v>1.5823088605621871</c:v>
                </c:pt>
                <c:pt idx="29">
                  <c:v>0.59595837670507468</c:v>
                </c:pt>
                <c:pt idx="30">
                  <c:v>-6.1419951080798896E-2</c:v>
                </c:pt>
                <c:pt idx="31">
                  <c:v>1.1904174212338248</c:v>
                </c:pt>
                <c:pt idx="32">
                  <c:v>1.4428442187951251</c:v>
                </c:pt>
                <c:pt idx="33">
                  <c:v>-1.4842352741195608E-2</c:v>
                </c:pt>
                <c:pt idx="34">
                  <c:v>-0.90056767281347927</c:v>
                </c:pt>
                <c:pt idx="35">
                  <c:v>-1.7433585081335523</c:v>
                </c:pt>
                <c:pt idx="36">
                  <c:v>-1.9977303377045508</c:v>
                </c:pt>
                <c:pt idx="37">
                  <c:v>-0.26001122311327673</c:v>
                </c:pt>
                <c:pt idx="38">
                  <c:v>-0.38457874421315985</c:v>
                </c:pt>
                <c:pt idx="39">
                  <c:v>0.80872579257007526</c:v>
                </c:pt>
                <c:pt idx="40">
                  <c:v>-8.9569906218589512E-2</c:v>
                </c:pt>
                <c:pt idx="41">
                  <c:v>-0.76575667517715384</c:v>
                </c:pt>
                <c:pt idx="42">
                  <c:v>-0.3173610914344982</c:v>
                </c:pt>
                <c:pt idx="43">
                  <c:v>0.98705572969426392</c:v>
                </c:pt>
                <c:pt idx="44">
                  <c:v>-1.0969249912570755</c:v>
                </c:pt>
                <c:pt idx="45">
                  <c:v>1.0431556974531686</c:v>
                </c:pt>
                <c:pt idx="46">
                  <c:v>-1.9861442043800359E-3</c:v>
                </c:pt>
                <c:pt idx="47">
                  <c:v>-0.75080025295716224</c:v>
                </c:pt>
                <c:pt idx="48">
                  <c:v>0.50575369263541337</c:v>
                </c:pt>
                <c:pt idx="49">
                  <c:v>-0.89210951470157784</c:v>
                </c:pt>
                <c:pt idx="50">
                  <c:v>-1.5272643012494092</c:v>
                </c:pt>
                <c:pt idx="51">
                  <c:v>-0.66149853178812945</c:v>
                </c:pt>
                <c:pt idx="52">
                  <c:v>3.8016798007234343E-2</c:v>
                </c:pt>
                <c:pt idx="53">
                  <c:v>9.3571464158048734E-2</c:v>
                </c:pt>
                <c:pt idx="54">
                  <c:v>-0.15093340662237775</c:v>
                </c:pt>
                <c:pt idx="55">
                  <c:v>0.25122536757895553</c:v>
                </c:pt>
                <c:pt idx="56">
                  <c:v>0.98888517758548566</c:v>
                </c:pt>
                <c:pt idx="57">
                  <c:v>1.0974308131184385</c:v>
                </c:pt>
                <c:pt idx="58">
                  <c:v>1.5144861740113758</c:v>
                </c:pt>
                <c:pt idx="59">
                  <c:v>1.3904019849501958</c:v>
                </c:pt>
                <c:pt idx="60">
                  <c:v>0.49199972444626816</c:v>
                </c:pt>
                <c:pt idx="61">
                  <c:v>0.7927501410294191</c:v>
                </c:pt>
                <c:pt idx="62">
                  <c:v>0.96633025807393302</c:v>
                </c:pt>
                <c:pt idx="63">
                  <c:v>1.5278044941392732</c:v>
                </c:pt>
                <c:pt idx="64">
                  <c:v>1.3428771859219424</c:v>
                </c:pt>
                <c:pt idx="65">
                  <c:v>0.65942420346785102</c:v>
                </c:pt>
                <c:pt idx="66">
                  <c:v>1.3369689753276903</c:v>
                </c:pt>
                <c:pt idx="67">
                  <c:v>0.14729936593289583</c:v>
                </c:pt>
                <c:pt idx="68">
                  <c:v>0.5393954631425002</c:v>
                </c:pt>
                <c:pt idx="69">
                  <c:v>1.3914540094343231</c:v>
                </c:pt>
                <c:pt idx="70">
                  <c:v>0.68017476605628513</c:v>
                </c:pt>
                <c:pt idx="71">
                  <c:v>0.99566250538134504</c:v>
                </c:pt>
                <c:pt idx="72">
                  <c:v>-0.17686752032973763</c:v>
                </c:pt>
                <c:pt idx="73">
                  <c:v>1.0241922255834757</c:v>
                </c:pt>
                <c:pt idx="74">
                  <c:v>1.0176422283675546</c:v>
                </c:pt>
                <c:pt idx="75">
                  <c:v>0.7859912872999697</c:v>
                </c:pt>
                <c:pt idx="76">
                  <c:v>0.62900643437704407</c:v>
                </c:pt>
                <c:pt idx="77">
                  <c:v>1.0410100746305107</c:v>
                </c:pt>
                <c:pt idx="78">
                  <c:v>0.63563561665709312</c:v>
                </c:pt>
                <c:pt idx="79">
                  <c:v>-0.74088794956164161</c:v>
                </c:pt>
                <c:pt idx="80">
                  <c:v>-7.458158958439598</c:v>
                </c:pt>
                <c:pt idx="81">
                  <c:v>-33.740549928759478</c:v>
                </c:pt>
                <c:pt idx="82">
                  <c:v>26.348662425108181</c:v>
                </c:pt>
                <c:pt idx="83">
                  <c:v>5.5835980868452761</c:v>
                </c:pt>
                <c:pt idx="84">
                  <c:v>0.9138538181185929</c:v>
                </c:pt>
                <c:pt idx="85">
                  <c:v>-2.6034033644735</c:v>
                </c:pt>
                <c:pt idx="86">
                  <c:v>5.9329752015404358</c:v>
                </c:pt>
                <c:pt idx="87">
                  <c:v>3.7690282695100441</c:v>
                </c:pt>
                <c:pt idx="88">
                  <c:v>1.0159091966259526</c:v>
                </c:pt>
                <c:pt idx="89">
                  <c:v>2.4771208132423395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2400"/>
        <c:axId val="967152792"/>
      </c:lineChart>
      <c:catAx>
        <c:axId val="9671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2792"/>
        <c:crosses val="autoZero"/>
        <c:auto val="1"/>
        <c:lblAlgn val="ctr"/>
        <c:lblOffset val="100"/>
        <c:noMultiLvlLbl val="0"/>
      </c:catAx>
      <c:valAx>
        <c:axId val="9671527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96308839266151"/>
          <c:y val="0.55222745941904661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Hoja2!$B$6:$B$95</c:f>
              <c:numCache>
                <c:formatCode>General</c:formatCode>
                <c:ptCount val="9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</c:numCache>
            </c:numRef>
          </c:cat>
          <c:val>
            <c:numRef>
              <c:f>Hoja2!$J$6:$J$95</c:f>
              <c:numCache>
                <c:formatCode>General</c:formatCode>
                <c:ptCount val="90"/>
                <c:pt idx="4" formatCode="0.0">
                  <c:v>4.497402788428384</c:v>
                </c:pt>
                <c:pt idx="5" formatCode="0.0">
                  <c:v>3.9678331769552599</c:v>
                </c:pt>
                <c:pt idx="6" formatCode="0.0">
                  <c:v>3.81631832462066</c:v>
                </c:pt>
                <c:pt idx="7" formatCode="0.0">
                  <c:v>3.4685528847553604</c:v>
                </c:pt>
                <c:pt idx="8" formatCode="0.0">
                  <c:v>2.8172090784738479</c:v>
                </c:pt>
                <c:pt idx="9" formatCode="0.0">
                  <c:v>2.8944940918917528</c:v>
                </c:pt>
                <c:pt idx="10" formatCode="0.0">
                  <c:v>2.5731225766816079</c:v>
                </c:pt>
                <c:pt idx="11" formatCode="0.0">
                  <c:v>2.6426499993939867</c:v>
                </c:pt>
                <c:pt idx="12" formatCode="0.0">
                  <c:v>3.1595823110871946</c:v>
                </c:pt>
                <c:pt idx="13" formatCode="0.0">
                  <c:v>2.858663953949736</c:v>
                </c:pt>
                <c:pt idx="14" formatCode="0.0">
                  <c:v>2.9024321474263814</c:v>
                </c:pt>
                <c:pt idx="15" formatCode="0.0">
                  <c:v>3.0085316357937986</c:v>
                </c:pt>
                <c:pt idx="16" formatCode="0.0">
                  <c:v>2.6739617917021175</c:v>
                </c:pt>
                <c:pt idx="17" formatCode="0.0">
                  <c:v>3.1399998918822725</c:v>
                </c:pt>
                <c:pt idx="18" formatCode="0.0">
                  <c:v>3.4278065341751374</c:v>
                </c:pt>
                <c:pt idx="19" formatCode="0.0">
                  <c:v>3.2431773406622622</c:v>
                </c:pt>
                <c:pt idx="20" formatCode="0.0">
                  <c:v>3.6258918889942038</c:v>
                </c:pt>
                <c:pt idx="21" formatCode="0.0">
                  <c:v>3.5286028415671522</c:v>
                </c:pt>
                <c:pt idx="22" formatCode="0.0">
                  <c:v>3.5556312615805163</c:v>
                </c:pt>
                <c:pt idx="23" formatCode="0.0">
                  <c:v>3.8947337893664447</c:v>
                </c:pt>
                <c:pt idx="24" formatCode="0.0">
                  <c:v>4.0685653145861034</c:v>
                </c:pt>
                <c:pt idx="25" formatCode="0.0">
                  <c:v>4.158085836626646</c:v>
                </c:pt>
                <c:pt idx="26" formatCode="0.0">
                  <c:v>4.1193317264491158</c:v>
                </c:pt>
                <c:pt idx="27" formatCode="0.0">
                  <c:v>4.0652456517700886</c:v>
                </c:pt>
                <c:pt idx="28" formatCode="0.0">
                  <c:v>3.8283099420485689</c:v>
                </c:pt>
                <c:pt idx="29" formatCode="0.0">
                  <c:v>3.7535761210361729</c:v>
                </c:pt>
                <c:pt idx="30" formatCode="0.0">
                  <c:v>3.5864238128822556</c:v>
                </c:pt>
                <c:pt idx="31" formatCode="0.0">
                  <c:v>3.2594453651598743</c:v>
                </c:pt>
                <c:pt idx="32" formatCode="0.0">
                  <c:v>2.5442953114137357</c:v>
                </c:pt>
                <c:pt idx="33" formatCode="0.0">
                  <c:v>1.7441872138658665</c:v>
                </c:pt>
                <c:pt idx="34" formatCode="0.0">
                  <c:v>0.78439139432977534</c:v>
                </c:pt>
                <c:pt idx="35" formatCode="0.0">
                  <c:v>-1.4755950903606041</c:v>
                </c:pt>
                <c:pt idx="36" formatCode="0.0">
                  <c:v>-4.2494886818330579</c:v>
                </c:pt>
                <c:pt idx="37" formatCode="0.0">
                  <c:v>-4.3643344209771007</c:v>
                </c:pt>
                <c:pt idx="38" formatCode="0.0">
                  <c:v>-3.9855644489264153</c:v>
                </c:pt>
                <c:pt idx="39" formatCode="0.0">
                  <c:v>-2.4303284475638565</c:v>
                </c:pt>
                <c:pt idx="40" formatCode="0.0">
                  <c:v>0.15188686500642312</c:v>
                </c:pt>
                <c:pt idx="41" formatCode="0.0">
                  <c:v>0.31265687982220403</c:v>
                </c:pt>
                <c:pt idx="42" formatCode="0.0">
                  <c:v>5.0070260519574639E-2</c:v>
                </c:pt>
                <c:pt idx="43" formatCode="0.0">
                  <c:v>0.13767018164128064</c:v>
                </c:pt>
                <c:pt idx="44" formatCode="0.0">
                  <c:v>9.6347797073237373E-3</c:v>
                </c:pt>
                <c:pt idx="45" formatCode="0.0">
                  <c:v>-0.45637173310509871</c:v>
                </c:pt>
                <c:pt idx="46" formatCode="0.0">
                  <c:v>-1.0509773835727154</c:v>
                </c:pt>
                <c:pt idx="47" formatCode="0.0">
                  <c:v>-1.758569960175782</c:v>
                </c:pt>
                <c:pt idx="48" formatCode="0.0">
                  <c:v>-2.5276072550430073</c:v>
                </c:pt>
                <c:pt idx="49" formatCode="0.0">
                  <c:v>-3.1573617755796701</c:v>
                </c:pt>
                <c:pt idx="50" formatCode="0.0">
                  <c:v>-3.0226530695777853</c:v>
                </c:pt>
                <c:pt idx="51" formatCode="0.0">
                  <c:v>-3.134014541892105</c:v>
                </c:pt>
                <c:pt idx="52" formatCode="0.0">
                  <c:v>-2.5297780938764447</c:v>
                </c:pt>
                <c:pt idx="53" formatCode="0.0">
                  <c:v>-1.6700985995445339</c:v>
                </c:pt>
                <c:pt idx="54" formatCode="0.0">
                  <c:v>-1.2203427649164822</c:v>
                </c:pt>
                <c:pt idx="55" formatCode="0.0">
                  <c:v>-0.29543423406614977</c:v>
                </c:pt>
                <c:pt idx="56" formatCode="0.0">
                  <c:v>0.39160506244362292</c:v>
                </c:pt>
                <c:pt idx="57" formatCode="0.0">
                  <c:v>0.94525083077146022</c:v>
                </c:pt>
                <c:pt idx="58" formatCode="0.0">
                  <c:v>1.7481402250378864</c:v>
                </c:pt>
                <c:pt idx="59" formatCode="0.0">
                  <c:v>2.4506394749523208</c:v>
                </c:pt>
                <c:pt idx="60" formatCode="0.0">
                  <c:v>3.2468948243443263</c:v>
                </c:pt>
                <c:pt idx="61" formatCode="0.0">
                  <c:v>3.8732968005018131</c:v>
                </c:pt>
                <c:pt idx="62" formatCode="0.0">
                  <c:v>4.0484789984663649</c:v>
                </c:pt>
                <c:pt idx="63" formatCode="0.0">
                  <c:v>4.1624519423614226</c:v>
                </c:pt>
                <c:pt idx="64" formatCode="0.0">
                  <c:v>3.6788749224914818</c:v>
                </c:pt>
                <c:pt idx="65" formatCode="0.0">
                  <c:v>3.0086045834307074</c:v>
                </c:pt>
                <c:pt idx="66" formatCode="0.0">
                  <c:v>2.9849757676496891</c:v>
                </c:pt>
                <c:pt idx="67" formatCode="0.0">
                  <c:v>2.4706246512391949</c:v>
                </c:pt>
                <c:pt idx="68" formatCode="0.0">
                  <c:v>2.5888391114176512</c:v>
                </c:pt>
                <c:pt idx="69" formatCode="0.0">
                  <c:v>3.2570811212642603</c:v>
                </c:pt>
                <c:pt idx="70" formatCode="0.0">
                  <c:v>2.9402260330491981</c:v>
                </c:pt>
                <c:pt idx="71" formatCode="0.0">
                  <c:v>3.1054740238900758</c:v>
                </c:pt>
                <c:pt idx="72" formatCode="0.0">
                  <c:v>2.6795336631939115</c:v>
                </c:pt>
                <c:pt idx="73" formatCode="0.0">
                  <c:v>2.184407676887723</c:v>
                </c:pt>
                <c:pt idx="74" formatCode="0.0">
                  <c:v>2.1238931687030727</c:v>
                </c:pt>
                <c:pt idx="75" formatCode="0.0">
                  <c:v>2.1735762738647857</c:v>
                </c:pt>
                <c:pt idx="76" formatCode="0.0">
                  <c:v>2.4013371800537087</c:v>
                </c:pt>
                <c:pt idx="77" formatCode="0.0">
                  <c:v>2.176703557989379</c:v>
                </c:pt>
                <c:pt idx="78" formatCode="0.0">
                  <c:v>2.0357905663095588</c:v>
                </c:pt>
                <c:pt idx="79" formatCode="0.0">
                  <c:v>1.733485000747037</c:v>
                </c:pt>
                <c:pt idx="80" formatCode="0.0">
                  <c:v>-4.3264338849589574</c:v>
                </c:pt>
                <c:pt idx="81" formatCode="0.0">
                  <c:v>-21.50186993918237</c:v>
                </c:pt>
                <c:pt idx="82" formatCode="0.0">
                  <c:v>-8.6616594680401846</c:v>
                </c:pt>
                <c:pt idx="83" formatCode="0.0">
                  <c:v>-8.8016428540492075</c:v>
                </c:pt>
                <c:pt idx="84" formatCode="0.0">
                  <c:v>-4.0895088209148556</c:v>
                </c:pt>
                <c:pt idx="85" formatCode="0.0">
                  <c:v>17.784273375240957</c:v>
                </c:pt>
                <c:pt idx="86" formatCode="0.0">
                  <c:v>3.4718946898872671</c:v>
                </c:pt>
                <c:pt idx="87" formatCode="0.0">
                  <c:v>5.5363302787092339</c:v>
                </c:pt>
                <c:pt idx="88" formatCode="0.0">
                  <c:v>6.2805172537025999</c:v>
                </c:pt>
                <c:pt idx="89" formatCode="0.0">
                  <c:v>6.2853890211695518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Balears, Illes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Hoja2!$B$6:$B$95</c:f>
              <c:numCache>
                <c:formatCode>General</c:formatCode>
                <c:ptCount val="9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  <c:pt idx="79">
                  <c:v>201904</c:v>
                </c:pt>
                <c:pt idx="80">
                  <c:v>202001</c:v>
                </c:pt>
                <c:pt idx="81">
                  <c:v>202002</c:v>
                </c:pt>
                <c:pt idx="82">
                  <c:v>202003</c:v>
                </c:pt>
                <c:pt idx="83">
                  <c:v>202004</c:v>
                </c:pt>
                <c:pt idx="84">
                  <c:v>202101</c:v>
                </c:pt>
                <c:pt idx="85">
                  <c:v>202102</c:v>
                </c:pt>
                <c:pt idx="86">
                  <c:v>202103</c:v>
                </c:pt>
                <c:pt idx="87">
                  <c:v>202104</c:v>
                </c:pt>
                <c:pt idx="88">
                  <c:v>202201</c:v>
                </c:pt>
                <c:pt idx="89">
                  <c:v>202202</c:v>
                </c:pt>
              </c:numCache>
            </c:numRef>
          </c:cat>
          <c:val>
            <c:numRef>
              <c:f>Hoja2!$I$6:$I$95</c:f>
              <c:numCache>
                <c:formatCode>0.0</c:formatCode>
                <c:ptCount val="90"/>
                <c:pt idx="4">
                  <c:v>3.3421127817660823</c:v>
                </c:pt>
                <c:pt idx="5">
                  <c:v>2.6343688551021982</c:v>
                </c:pt>
                <c:pt idx="6">
                  <c:v>1.9507140880043128</c:v>
                </c:pt>
                <c:pt idx="7">
                  <c:v>1.8111518100106583</c:v>
                </c:pt>
                <c:pt idx="8">
                  <c:v>0.90997873513078975</c:v>
                </c:pt>
                <c:pt idx="9">
                  <c:v>1.8592942692812864</c:v>
                </c:pt>
                <c:pt idx="10">
                  <c:v>0.23934212748393247</c:v>
                </c:pt>
                <c:pt idx="11">
                  <c:v>-0.77683768529742681</c:v>
                </c:pt>
                <c:pt idx="12">
                  <c:v>0.83207792747765907</c:v>
                </c:pt>
                <c:pt idx="13">
                  <c:v>0.39759916535546669</c:v>
                </c:pt>
                <c:pt idx="14">
                  <c:v>2.2236414198410603</c:v>
                </c:pt>
                <c:pt idx="15">
                  <c:v>1.1890338384863419</c:v>
                </c:pt>
                <c:pt idx="16">
                  <c:v>0.79801460106698752</c:v>
                </c:pt>
                <c:pt idx="17">
                  <c:v>1.3463437673884471</c:v>
                </c:pt>
                <c:pt idx="18">
                  <c:v>2.4974590104884342</c:v>
                </c:pt>
                <c:pt idx="19">
                  <c:v>3.5026044038639403</c:v>
                </c:pt>
                <c:pt idx="20">
                  <c:v>4.6754759065743778</c:v>
                </c:pt>
                <c:pt idx="21">
                  <c:v>3.6334786318831469</c:v>
                </c:pt>
                <c:pt idx="22">
                  <c:v>2.4641273707161293</c:v>
                </c:pt>
                <c:pt idx="23">
                  <c:v>4.1005881025898416</c:v>
                </c:pt>
                <c:pt idx="24">
                  <c:v>2.9811663422738333</c:v>
                </c:pt>
                <c:pt idx="25">
                  <c:v>3.5136455011055334</c:v>
                </c:pt>
                <c:pt idx="26">
                  <c:v>4.0516589407626258</c:v>
                </c:pt>
                <c:pt idx="27">
                  <c:v>3.25824494818443</c:v>
                </c:pt>
                <c:pt idx="28">
                  <c:v>4.3985394835545977</c:v>
                </c:pt>
                <c:pt idx="29">
                  <c:v>4.1302733428581595</c:v>
                </c:pt>
                <c:pt idx="30">
                  <c:v>2.8231303641480743</c:v>
                </c:pt>
                <c:pt idx="31">
                  <c:v>3.340646505750855</c:v>
                </c:pt>
                <c:pt idx="32">
                  <c:v>3.1987678025931388</c:v>
                </c:pt>
                <c:pt idx="33">
                  <c:v>2.5721632782271131</c:v>
                </c:pt>
                <c:pt idx="34">
                  <c:v>1.7109023208872642</c:v>
                </c:pt>
                <c:pt idx="35">
                  <c:v>-1.2379638325261899</c:v>
                </c:pt>
                <c:pt idx="36">
                  <c:v>-4.5876150711391617</c:v>
                </c:pt>
                <c:pt idx="37">
                  <c:v>-4.8215712620674367</c:v>
                </c:pt>
                <c:pt idx="38">
                  <c:v>-4.3259981359954018</c:v>
                </c:pt>
                <c:pt idx="39">
                  <c:v>-1.840994431051679</c:v>
                </c:pt>
                <c:pt idx="40">
                  <c:v>7.0217738483813186E-2</c:v>
                </c:pt>
                <c:pt idx="41">
                  <c:v>-0.43720218534926136</c:v>
                </c:pt>
                <c:pt idx="42">
                  <c:v>-0.37002004137184352</c:v>
                </c:pt>
                <c:pt idx="43">
                  <c:v>-0.19377529745687738</c:v>
                </c:pt>
                <c:pt idx="44">
                  <c:v>-1.200079723113201</c:v>
                </c:pt>
                <c:pt idx="45">
                  <c:v>0.60091550006540206</c:v>
                </c:pt>
                <c:pt idx="46">
                  <c:v>0.91919568169498422</c:v>
                </c:pt>
                <c:pt idx="47">
                  <c:v>-0.8174925177237613</c:v>
                </c:pt>
                <c:pt idx="48">
                  <c:v>0.7897142404361901</c:v>
                </c:pt>
                <c:pt idx="49">
                  <c:v>-1.1406968434829912</c:v>
                </c:pt>
                <c:pt idx="50">
                  <c:v>-2.6486061499895741</c:v>
                </c:pt>
                <c:pt idx="51">
                  <c:v>-2.5610120227707256</c:v>
                </c:pt>
                <c:pt idx="52">
                  <c:v>-3.0144767049177901</c:v>
                </c:pt>
                <c:pt idx="53">
                  <c:v>-2.0499038029156869</c:v>
                </c:pt>
                <c:pt idx="54">
                  <c:v>-0.68087772101464994</c:v>
                </c:pt>
                <c:pt idx="55">
                  <c:v>0.23166812202084497</c:v>
                </c:pt>
                <c:pt idx="56">
                  <c:v>1.1843771710421835</c:v>
                </c:pt>
                <c:pt idx="57">
                  <c:v>2.199176438428263</c:v>
                </c:pt>
                <c:pt idx="58">
                  <c:v>3.9037943719973267</c:v>
                </c:pt>
                <c:pt idx="59">
                  <c:v>5.08447593045942</c:v>
                </c:pt>
                <c:pt idx="60">
                  <c:v>4.567439354119518</c:v>
                </c:pt>
                <c:pt idx="61">
                  <c:v>4.2523010024839047</c:v>
                </c:pt>
                <c:pt idx="62">
                  <c:v>3.689361488150511</c:v>
                </c:pt>
                <c:pt idx="63">
                  <c:v>3.8298795072703173</c:v>
                </c:pt>
                <c:pt idx="64">
                  <c:v>4.7090191854807228</c:v>
                </c:pt>
                <c:pt idx="65">
                  <c:v>4.5705129126136335</c:v>
                </c:pt>
                <c:pt idx="66">
                  <c:v>4.9543822745031996</c:v>
                </c:pt>
                <c:pt idx="67">
                  <c:v>3.5272849027083719</c:v>
                </c:pt>
                <c:pt idx="68">
                  <c:v>2.7064844326792903</c:v>
                </c:pt>
                <c:pt idx="69">
                  <c:v>3.4534011616959459</c:v>
                </c:pt>
                <c:pt idx="70">
                  <c:v>2.7828897432127686</c:v>
                </c:pt>
                <c:pt idx="71">
                  <c:v>3.6535793731499844</c:v>
                </c:pt>
                <c:pt idx="72">
                  <c:v>2.9151303137799678</c:v>
                </c:pt>
                <c:pt idx="73">
                  <c:v>2.5423494446865424</c:v>
                </c:pt>
                <c:pt idx="74">
                  <c:v>2.8860586856263915</c:v>
                </c:pt>
                <c:pt idx="75">
                  <c:v>2.6724629260356458</c:v>
                </c:pt>
                <c:pt idx="76">
                  <c:v>3.50133957699168</c:v>
                </c:pt>
                <c:pt idx="77">
                  <c:v>3.5185698053837644</c:v>
                </c:pt>
                <c:pt idx="78">
                  <c:v>3.1271057281380354</c:v>
                </c:pt>
                <c:pt idx="79">
                  <c:v>1.5647592702353386</c:v>
                </c:pt>
                <c:pt idx="80">
                  <c:v>-6.5976089713276949</c:v>
                </c:pt>
                <c:pt idx="81">
                  <c:v>-38.749711029930758</c:v>
                </c:pt>
                <c:pt idx="82">
                  <c:v>-23.09988368336322</c:v>
                </c:pt>
                <c:pt idx="83">
                  <c:v>-18.200044244990078</c:v>
                </c:pt>
                <c:pt idx="84">
                  <c:v>-10.799821091926987</c:v>
                </c:pt>
                <c:pt idx="85">
                  <c:v>31.117807883788394</c:v>
                </c:pt>
                <c:pt idx="86">
                  <c:v>9.9315119324406851</c:v>
                </c:pt>
                <c:pt idx="87">
                  <c:v>8.0422184518135431</c:v>
                </c:pt>
                <c:pt idx="88">
                  <c:v>8.15148283010938</c:v>
                </c:pt>
                <c:pt idx="89">
                  <c:v>13.793016953014913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3576"/>
        <c:axId val="967153968"/>
      </c:lineChart>
      <c:catAx>
        <c:axId val="9671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3968"/>
        <c:crosses val="autoZero"/>
        <c:auto val="1"/>
        <c:lblAlgn val="ctr"/>
        <c:lblOffset val="100"/>
        <c:noMultiLvlLbl val="0"/>
      </c:catAx>
      <c:valAx>
        <c:axId val="9671539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21145101494298E-2"/>
          <c:y val="0.55983563935070468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9"/>
  <sheetViews>
    <sheetView showGridLines="0" tabSelected="1" workbookViewId="0">
      <selection activeCell="B1" sqref="B1"/>
    </sheetView>
  </sheetViews>
  <sheetFormatPr baseColWidth="10" defaultColWidth="11.42578125" defaultRowHeight="26.25" x14ac:dyDescent="0.4"/>
  <cols>
    <col min="1" max="1" width="1.5703125" style="12" customWidth="1"/>
    <col min="2" max="2" width="22.7109375" style="12" customWidth="1"/>
    <col min="3" max="16384" width="11.42578125" style="12"/>
  </cols>
  <sheetData>
    <row r="2" spans="2:4" x14ac:dyDescent="0.4">
      <c r="B2" s="11" t="s">
        <v>29</v>
      </c>
    </row>
    <row r="4" spans="2:4" x14ac:dyDescent="0.4">
      <c r="B4" s="12" t="s">
        <v>30</v>
      </c>
      <c r="D4" s="12" t="s">
        <v>31</v>
      </c>
    </row>
    <row r="5" spans="2:4" x14ac:dyDescent="0.4">
      <c r="D5" s="12" t="s">
        <v>32</v>
      </c>
    </row>
    <row r="7" spans="2:4" x14ac:dyDescent="0.4">
      <c r="D7" s="12" t="s">
        <v>34</v>
      </c>
    </row>
    <row r="8" spans="2:4" x14ac:dyDescent="0.4">
      <c r="D8" s="12" t="s">
        <v>35</v>
      </c>
    </row>
    <row r="9" spans="2:4" x14ac:dyDescent="0.4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2:D45"/>
  <sheetViews>
    <sheetView showGridLines="0" zoomScale="120" zoomScaleNormal="120" workbookViewId="0">
      <selection activeCell="O40" sqref="O40"/>
    </sheetView>
  </sheetViews>
  <sheetFormatPr baseColWidth="10" defaultColWidth="11.42578125" defaultRowHeight="15" x14ac:dyDescent="0.25"/>
  <cols>
    <col min="1" max="1" width="24.42578125" bestFit="1" customWidth="1"/>
  </cols>
  <sheetData>
    <row r="2" spans="1:4" ht="15.75" x14ac:dyDescent="0.25">
      <c r="A2" s="6" t="s">
        <v>2</v>
      </c>
    </row>
    <row r="4" spans="1:4" x14ac:dyDescent="0.25">
      <c r="B4" s="8" t="s">
        <v>0</v>
      </c>
      <c r="C4" s="8"/>
      <c r="D4" s="8" t="s">
        <v>1</v>
      </c>
    </row>
    <row r="5" spans="1:4" ht="15" customHeight="1" x14ac:dyDescent="0.25">
      <c r="A5" s="7" t="s">
        <v>3</v>
      </c>
      <c r="B5" s="22" t="s">
        <v>7</v>
      </c>
      <c r="C5" s="8"/>
      <c r="D5" s="22" t="s">
        <v>21</v>
      </c>
    </row>
    <row r="6" spans="1:4" x14ac:dyDescent="0.25">
      <c r="B6" s="22"/>
      <c r="D6" s="22"/>
    </row>
    <row r="7" spans="1:4" x14ac:dyDescent="0.25">
      <c r="B7" s="22"/>
      <c r="D7" s="22"/>
    </row>
    <row r="21" spans="1:4" ht="15.75" x14ac:dyDescent="0.25">
      <c r="A21" s="6" t="s">
        <v>25</v>
      </c>
    </row>
    <row r="23" spans="1:4" x14ac:dyDescent="0.25">
      <c r="B23" s="8" t="s">
        <v>0</v>
      </c>
      <c r="C23" s="8"/>
      <c r="D23" s="8" t="s">
        <v>1</v>
      </c>
    </row>
    <row r="24" spans="1:4" x14ac:dyDescent="0.25">
      <c r="A24" s="7" t="s">
        <v>3</v>
      </c>
      <c r="B24" s="22" t="s">
        <v>7</v>
      </c>
      <c r="C24" s="8"/>
      <c r="D24" s="22" t="s">
        <v>21</v>
      </c>
    </row>
    <row r="25" spans="1:4" x14ac:dyDescent="0.25">
      <c r="B25" s="22"/>
      <c r="D25" s="22"/>
    </row>
    <row r="26" spans="1:4" x14ac:dyDescent="0.25">
      <c r="B26" s="22"/>
      <c r="D26" s="22"/>
    </row>
    <row r="40" spans="1:4" ht="15.75" x14ac:dyDescent="0.25">
      <c r="A40" s="6" t="s">
        <v>28</v>
      </c>
    </row>
    <row r="42" spans="1:4" x14ac:dyDescent="0.25">
      <c r="B42" s="8" t="s">
        <v>0</v>
      </c>
      <c r="C42" s="8"/>
      <c r="D42" s="8" t="s">
        <v>1</v>
      </c>
    </row>
    <row r="43" spans="1:4" x14ac:dyDescent="0.25">
      <c r="A43" s="7" t="s">
        <v>3</v>
      </c>
      <c r="B43" s="22" t="s">
        <v>7</v>
      </c>
      <c r="C43" s="8"/>
      <c r="D43" s="22" t="s">
        <v>21</v>
      </c>
    </row>
    <row r="44" spans="1:4" x14ac:dyDescent="0.25">
      <c r="B44" s="22"/>
      <c r="D44" s="22"/>
    </row>
    <row r="45" spans="1:4" x14ac:dyDescent="0.25">
      <c r="B45" s="22"/>
      <c r="D45" s="22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/>
  <dimension ref="A1:BX92"/>
  <sheetViews>
    <sheetView showGridLines="0" zoomScale="85" zoomScaleNormal="85" workbookViewId="0">
      <pane xSplit="1" ySplit="2" topLeftCell="B3" activePane="bottomRight" state="frozen"/>
      <selection activeCell="D43" sqref="D43:D45"/>
      <selection pane="topRight" activeCell="D43" sqref="D43:D45"/>
      <selection pane="bottomLeft" activeCell="D43" sqref="D43:D45"/>
      <selection pane="bottomRight" activeCell="M94" sqref="M94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25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25">
      <c r="A3" s="4">
        <v>200001</v>
      </c>
      <c r="B3" s="19">
        <v>80.859868698215607</v>
      </c>
      <c r="C3" s="19">
        <v>83.093948685142422</v>
      </c>
      <c r="D3" s="19">
        <v>88.339775522525983</v>
      </c>
      <c r="E3" s="19">
        <v>82.059364839497448</v>
      </c>
      <c r="F3" s="19">
        <v>84.526725968615935</v>
      </c>
      <c r="G3" s="19">
        <v>86.347501192038948</v>
      </c>
      <c r="H3" s="19">
        <v>88.071761986134319</v>
      </c>
      <c r="I3" s="19">
        <v>75.096573778884718</v>
      </c>
      <c r="J3" s="19">
        <v>79.347137222666632</v>
      </c>
      <c r="K3" s="19">
        <v>83.230027560440178</v>
      </c>
      <c r="L3" s="19">
        <v>79.86843941337294</v>
      </c>
      <c r="M3" s="19">
        <v>78.811633698073919</v>
      </c>
      <c r="N3" s="19">
        <v>74.009413552146668</v>
      </c>
      <c r="O3" s="19">
        <v>74.72887089640669</v>
      </c>
      <c r="P3" s="19">
        <v>78.957970337058939</v>
      </c>
      <c r="Q3" s="19">
        <v>80.618462749730639</v>
      </c>
      <c r="R3" s="19">
        <v>80.987665395234984</v>
      </c>
      <c r="S3" s="19">
        <v>79.828447394849874</v>
      </c>
    </row>
    <row r="4" spans="1:76" x14ac:dyDescent="0.25">
      <c r="A4" s="4">
        <v>200002</v>
      </c>
      <c r="B4" s="19">
        <v>82.258317367543228</v>
      </c>
      <c r="C4" s="19">
        <v>83.820291042186824</v>
      </c>
      <c r="D4" s="19">
        <v>89.209947683844717</v>
      </c>
      <c r="E4" s="19">
        <v>82.86448257235071</v>
      </c>
      <c r="F4" s="19">
        <v>86.116688367082944</v>
      </c>
      <c r="G4" s="19">
        <v>87.69134196781998</v>
      </c>
      <c r="H4" s="19">
        <v>88.650678622124985</v>
      </c>
      <c r="I4" s="19">
        <v>76.384472351266879</v>
      </c>
      <c r="J4" s="19">
        <v>80.453092254510565</v>
      </c>
      <c r="K4" s="19">
        <v>83.735274419860829</v>
      </c>
      <c r="L4" s="19">
        <v>80.457057424507113</v>
      </c>
      <c r="M4" s="19">
        <v>79.570665887467086</v>
      </c>
      <c r="N4" s="19">
        <v>74.852776736273356</v>
      </c>
      <c r="O4" s="19">
        <v>75.270608527607052</v>
      </c>
      <c r="P4" s="19">
        <v>79.508501058218329</v>
      </c>
      <c r="Q4" s="19">
        <v>82.354906527458311</v>
      </c>
      <c r="R4" s="19">
        <v>81.917578895192619</v>
      </c>
      <c r="S4" s="19">
        <v>80.828218546709067</v>
      </c>
      <c r="U4" s="9">
        <f t="shared" ref="U4:U35" si="0">(B4/B3-1)*100</f>
        <v>1.7294718527764319</v>
      </c>
      <c r="V4" s="9">
        <f t="shared" ref="V4:V35" si="1">(C4/C3-1)*100</f>
        <v>0.87412184465638365</v>
      </c>
      <c r="W4" s="9">
        <f t="shared" ref="W4:W35" si="2">(D4/D3-1)*100</f>
        <v>0.98502872140178166</v>
      </c>
      <c r="X4" s="9">
        <f t="shared" ref="X4:X35" si="3">(E4/E3-1)*100</f>
        <v>0.98114058575522467</v>
      </c>
      <c r="Y4" s="9">
        <f t="shared" ref="Y4:Y35" si="4">(F4/F3-1)*100</f>
        <v>1.8810173708341038</v>
      </c>
      <c r="Z4" s="9">
        <f t="shared" ref="Z4:Z35" si="5">(G4/G3-1)*100</f>
        <v>1.5563169254803277</v>
      </c>
      <c r="AA4" s="9">
        <f t="shared" ref="AA4:AA35" si="6">(H4/H3-1)*100</f>
        <v>0.65732378112499656</v>
      </c>
      <c r="AB4" s="9">
        <f t="shared" ref="AB4:AB35" si="7">(I4/I3-1)*100</f>
        <v>1.7149897892469346</v>
      </c>
      <c r="AC4" s="9">
        <f t="shared" ref="AC4:AC35" si="8">(J4/J3-1)*100</f>
        <v>1.3938184420445587</v>
      </c>
      <c r="AD4" s="9">
        <f t="shared" ref="AD4:AD35" si="9">(K4/K3-1)*100</f>
        <v>0.60704877101447341</v>
      </c>
      <c r="AE4" s="9">
        <f t="shared" ref="AE4:AE35" si="10">(L4/L3-1)*100</f>
        <v>0.73698449031622815</v>
      </c>
      <c r="AF4" s="9">
        <f t="shared" ref="AF4:AF35" si="11">(M4/M3-1)*100</f>
        <v>0.96309663152143177</v>
      </c>
      <c r="AG4" s="9">
        <f t="shared" ref="AG4:AG35" si="12">(N4/N3-1)*100</f>
        <v>1.1395350181128805</v>
      </c>
      <c r="AH4" s="9">
        <f t="shared" ref="AH4:AH35" si="13">(O4/O3-1)*100</f>
        <v>0.72493753043767484</v>
      </c>
      <c r="AI4" s="9">
        <f t="shared" ref="AI4:AI35" si="14">(P4/P3-1)*100</f>
        <v>0.69724527974726058</v>
      </c>
      <c r="AJ4" s="9">
        <f t="shared" ref="AJ4:AJ35" si="15">(Q4/Q3-1)*100</f>
        <v>2.1539033597282042</v>
      </c>
      <c r="AK4" s="9">
        <f t="shared" ref="AK4:AK35" si="16">(R4/R3-1)*100</f>
        <v>1.1482162072699476</v>
      </c>
      <c r="AL4" s="9">
        <f t="shared" ref="AL4:AL35" si="17">(S4/S3-1)*100</f>
        <v>1.2523995949891065</v>
      </c>
      <c r="AM4" s="9"/>
      <c r="BG4" s="18">
        <f>U4*4</f>
        <v>6.9178874111057276</v>
      </c>
      <c r="BH4" s="18">
        <f t="shared" ref="BH4:BH63" si="18">V4*4</f>
        <v>3.4964873786255346</v>
      </c>
      <c r="BI4" s="18">
        <f t="shared" ref="BI4:BI63" si="19">W4*4</f>
        <v>3.9401148856071266</v>
      </c>
      <c r="BJ4" s="18">
        <f t="shared" ref="BJ4:BJ63" si="20">X4*4</f>
        <v>3.9245623430208987</v>
      </c>
      <c r="BK4" s="18">
        <f t="shared" ref="BK4:BK63" si="21">Y4*4</f>
        <v>7.5240694833364152</v>
      </c>
      <c r="BL4" s="18">
        <f t="shared" ref="BL4:BL63" si="22">Z4*4</f>
        <v>6.225267701921311</v>
      </c>
      <c r="BM4" s="18">
        <f t="shared" ref="BM4:BM63" si="23">AA4*4</f>
        <v>2.6292951244999863</v>
      </c>
      <c r="BN4" s="18">
        <f t="shared" ref="BN4:BN63" si="24">AB4*4</f>
        <v>6.8599591569877383</v>
      </c>
      <c r="BO4" s="18">
        <f t="shared" ref="BO4:BO63" si="25">AC4*4</f>
        <v>5.5752737681782349</v>
      </c>
      <c r="BP4" s="18">
        <f t="shared" ref="BP4:BP63" si="26">AD4*4</f>
        <v>2.4281950840578936</v>
      </c>
      <c r="BQ4" s="18">
        <f t="shared" ref="BQ4:BQ63" si="27">AE4*4</f>
        <v>2.9479379612649126</v>
      </c>
      <c r="BR4" s="18">
        <f t="shared" ref="BR4:BR63" si="28">AF4*4</f>
        <v>3.8523865260857271</v>
      </c>
      <c r="BS4" s="18">
        <f t="shared" ref="BS4:BS63" si="29">AG4*4</f>
        <v>4.558140072451522</v>
      </c>
      <c r="BT4" s="18">
        <f t="shared" ref="BT4:BT63" si="30">AH4*4</f>
        <v>2.8997501217506993</v>
      </c>
      <c r="BU4" s="18">
        <f t="shared" ref="BU4:BU63" si="31">AI4*4</f>
        <v>2.7889811189890423</v>
      </c>
      <c r="BV4" s="18">
        <f t="shared" ref="BV4:BV63" si="32">AJ4*4</f>
        <v>8.6156134389128169</v>
      </c>
      <c r="BW4" s="18">
        <f t="shared" ref="BW4:BW63" si="33">AK4*4</f>
        <v>4.5928648290797902</v>
      </c>
      <c r="BX4" s="18">
        <f t="shared" ref="BX4:BX63" si="34">AL4*4</f>
        <v>5.0095983799564259</v>
      </c>
    </row>
    <row r="5" spans="1:76" x14ac:dyDescent="0.25">
      <c r="A5" s="4">
        <v>200003</v>
      </c>
      <c r="B5" s="19">
        <v>83.325348182947948</v>
      </c>
      <c r="C5" s="19">
        <v>84.261049946807049</v>
      </c>
      <c r="D5" s="19">
        <v>89.867609010875057</v>
      </c>
      <c r="E5" s="19">
        <v>83.829442015451932</v>
      </c>
      <c r="F5" s="19">
        <v>87.68176471132125</v>
      </c>
      <c r="G5" s="19">
        <v>88.984328561498032</v>
      </c>
      <c r="H5" s="19">
        <v>89.118846281522977</v>
      </c>
      <c r="I5" s="19">
        <v>77.111754070646597</v>
      </c>
      <c r="J5" s="19">
        <v>80.850606697013177</v>
      </c>
      <c r="K5" s="19">
        <v>85.171485338183984</v>
      </c>
      <c r="L5" s="19">
        <v>80.925105159891714</v>
      </c>
      <c r="M5" s="19">
        <v>80.208060454830516</v>
      </c>
      <c r="N5" s="19">
        <v>75.671587432043253</v>
      </c>
      <c r="O5" s="19">
        <v>76.311446322800563</v>
      </c>
      <c r="P5" s="19">
        <v>80.595146295887815</v>
      </c>
      <c r="Q5" s="19">
        <v>83.915390600103805</v>
      </c>
      <c r="R5" s="19">
        <v>83.236478859012905</v>
      </c>
      <c r="S5" s="19">
        <v>81.700486547796828</v>
      </c>
      <c r="U5" s="9">
        <f t="shared" si="0"/>
        <v>1.297170729419439</v>
      </c>
      <c r="V5" s="9">
        <f t="shared" si="1"/>
        <v>0.5258379553924275</v>
      </c>
      <c r="W5" s="9">
        <f t="shared" si="2"/>
        <v>0.73720626914954845</v>
      </c>
      <c r="X5" s="9">
        <f t="shared" si="3"/>
        <v>1.1645030695252245</v>
      </c>
      <c r="Y5" s="9">
        <f t="shared" si="4"/>
        <v>1.8173903036853734</v>
      </c>
      <c r="Z5" s="9">
        <f t="shared" si="5"/>
        <v>1.474474634169165</v>
      </c>
      <c r="AA5" s="9">
        <f t="shared" si="6"/>
        <v>0.52810386414927635</v>
      </c>
      <c r="AB5" s="9">
        <f t="shared" si="7"/>
        <v>0.95213293617475436</v>
      </c>
      <c r="AC5" s="9">
        <f t="shared" si="8"/>
        <v>0.49409467226577686</v>
      </c>
      <c r="AD5" s="9">
        <f t="shared" si="9"/>
        <v>1.7151802848603293</v>
      </c>
      <c r="AE5" s="9">
        <f t="shared" si="10"/>
        <v>0.58173608427547485</v>
      </c>
      <c r="AF5" s="9">
        <f t="shared" si="11"/>
        <v>0.8010421431748016</v>
      </c>
      <c r="AG5" s="9">
        <f t="shared" si="12"/>
        <v>1.0938948846945129</v>
      </c>
      <c r="AH5" s="9">
        <f t="shared" si="13"/>
        <v>1.3827944473330023</v>
      </c>
      <c r="AI5" s="9">
        <f t="shared" si="14"/>
        <v>1.3667032118663824</v>
      </c>
      <c r="AJ5" s="9">
        <f t="shared" si="15"/>
        <v>1.8948282967514496</v>
      </c>
      <c r="AK5" s="9">
        <f t="shared" si="16"/>
        <v>1.6100328911181849</v>
      </c>
      <c r="AL5" s="9">
        <f t="shared" si="17"/>
        <v>1.0791627191235165</v>
      </c>
      <c r="AM5" s="9"/>
      <c r="BG5" s="18">
        <f t="shared" ref="BG5:BG63" si="35">U5*4</f>
        <v>5.188682917677756</v>
      </c>
      <c r="BH5" s="18">
        <f t="shared" si="18"/>
        <v>2.10335182156971</v>
      </c>
      <c r="BI5" s="18">
        <f t="shared" si="19"/>
        <v>2.9488250765981938</v>
      </c>
      <c r="BJ5" s="18">
        <f t="shared" si="20"/>
        <v>4.6580122781008981</v>
      </c>
      <c r="BK5" s="18">
        <f t="shared" si="21"/>
        <v>7.2695612147414934</v>
      </c>
      <c r="BL5" s="18">
        <f t="shared" si="22"/>
        <v>5.8978985366766601</v>
      </c>
      <c r="BM5" s="18">
        <f t="shared" si="23"/>
        <v>2.1124154565971054</v>
      </c>
      <c r="BN5" s="18">
        <f t="shared" si="24"/>
        <v>3.8085317446990175</v>
      </c>
      <c r="BO5" s="18">
        <f t="shared" si="25"/>
        <v>1.9763786890631074</v>
      </c>
      <c r="BP5" s="18">
        <f t="shared" si="26"/>
        <v>6.860721139441317</v>
      </c>
      <c r="BQ5" s="18">
        <f t="shared" si="27"/>
        <v>2.3269443371018994</v>
      </c>
      <c r="BR5" s="18">
        <f t="shared" si="28"/>
        <v>3.2041685726992064</v>
      </c>
      <c r="BS5" s="18">
        <f t="shared" si="29"/>
        <v>4.3755795387780516</v>
      </c>
      <c r="BT5" s="18">
        <f t="shared" si="30"/>
        <v>5.5311777893320091</v>
      </c>
      <c r="BU5" s="18">
        <f t="shared" si="31"/>
        <v>5.4668128474655298</v>
      </c>
      <c r="BV5" s="18">
        <f t="shared" si="32"/>
        <v>7.5793131870057984</v>
      </c>
      <c r="BW5" s="18">
        <f t="shared" si="33"/>
        <v>6.4401315644727397</v>
      </c>
      <c r="BX5" s="18">
        <f t="shared" si="34"/>
        <v>4.3166508764940659</v>
      </c>
    </row>
    <row r="6" spans="1:76" x14ac:dyDescent="0.25">
      <c r="A6" s="4">
        <v>200004</v>
      </c>
      <c r="B6" s="19">
        <v>84.011412562931454</v>
      </c>
      <c r="C6" s="19">
        <v>84.959696129623069</v>
      </c>
      <c r="D6" s="19">
        <v>90.780897492902639</v>
      </c>
      <c r="E6" s="19">
        <v>84.722414936861441</v>
      </c>
      <c r="F6" s="19">
        <v>88.773165514271255</v>
      </c>
      <c r="G6" s="19">
        <v>90.173110707745963</v>
      </c>
      <c r="H6" s="19">
        <v>89.685850794724871</v>
      </c>
      <c r="I6" s="19">
        <v>77.94585130231421</v>
      </c>
      <c r="J6" s="19">
        <v>81.789953917520137</v>
      </c>
      <c r="K6" s="19">
        <v>85.32166548597715</v>
      </c>
      <c r="L6" s="19">
        <v>81.735730204506183</v>
      </c>
      <c r="M6" s="19">
        <v>81.138859013344188</v>
      </c>
      <c r="N6" s="19">
        <v>76.739160045240709</v>
      </c>
      <c r="O6" s="19">
        <v>77.263847180964291</v>
      </c>
      <c r="P6" s="19">
        <v>81.589807791968198</v>
      </c>
      <c r="Q6" s="19">
        <v>85.125612003049582</v>
      </c>
      <c r="R6" s="19">
        <v>83.656594973535618</v>
      </c>
      <c r="S6" s="19">
        <v>82.542513241362926</v>
      </c>
      <c r="U6" s="9">
        <f t="shared" si="0"/>
        <v>0.8233561514524812</v>
      </c>
      <c r="V6" s="9">
        <f t="shared" si="1"/>
        <v>0.829144881599575</v>
      </c>
      <c r="W6" s="9">
        <f t="shared" si="2"/>
        <v>1.0162599095265401</v>
      </c>
      <c r="X6" s="9">
        <f t="shared" si="3"/>
        <v>1.0652258919305657</v>
      </c>
      <c r="Y6" s="9">
        <f t="shared" si="4"/>
        <v>1.2447295130786573</v>
      </c>
      <c r="Z6" s="9">
        <f t="shared" si="5"/>
        <v>1.3359455147502253</v>
      </c>
      <c r="AA6" s="9">
        <f t="shared" si="6"/>
        <v>0.63623412651769851</v>
      </c>
      <c r="AB6" s="9">
        <f t="shared" si="7"/>
        <v>1.0816732698149423</v>
      </c>
      <c r="AC6" s="9">
        <f t="shared" si="8"/>
        <v>1.1618307627883961</v>
      </c>
      <c r="AD6" s="9">
        <f t="shared" si="9"/>
        <v>0.17632679199717227</v>
      </c>
      <c r="AE6" s="9">
        <f t="shared" si="10"/>
        <v>1.0016978575595692</v>
      </c>
      <c r="AF6" s="9">
        <f t="shared" si="11"/>
        <v>1.1604800729944742</v>
      </c>
      <c r="AG6" s="9">
        <f t="shared" si="12"/>
        <v>1.4107971689587995</v>
      </c>
      <c r="AH6" s="9">
        <f t="shared" si="13"/>
        <v>1.2480445648153982</v>
      </c>
      <c r="AI6" s="9">
        <f t="shared" si="14"/>
        <v>1.2341456549116447</v>
      </c>
      <c r="AJ6" s="9">
        <f t="shared" si="15"/>
        <v>1.4421924205930914</v>
      </c>
      <c r="AK6" s="9">
        <f t="shared" si="16"/>
        <v>0.5047259570341911</v>
      </c>
      <c r="AL6" s="9">
        <f t="shared" si="17"/>
        <v>1.0306262901794261</v>
      </c>
      <c r="AM6" s="9"/>
      <c r="BG6" s="18">
        <f t="shared" si="35"/>
        <v>3.2934246058099248</v>
      </c>
      <c r="BH6" s="18">
        <f t="shared" si="18"/>
        <v>3.3165795263983</v>
      </c>
      <c r="BI6" s="18">
        <f t="shared" si="19"/>
        <v>4.0650396381061604</v>
      </c>
      <c r="BJ6" s="18">
        <f t="shared" si="20"/>
        <v>4.2609035677222629</v>
      </c>
      <c r="BK6" s="18">
        <f t="shared" si="21"/>
        <v>4.9789180523146293</v>
      </c>
      <c r="BL6" s="18">
        <f t="shared" si="22"/>
        <v>5.3437820590009011</v>
      </c>
      <c r="BM6" s="18">
        <f t="shared" si="23"/>
        <v>2.544936506070794</v>
      </c>
      <c r="BN6" s="18">
        <f t="shared" si="24"/>
        <v>4.3266930792597691</v>
      </c>
      <c r="BO6" s="18">
        <f t="shared" si="25"/>
        <v>4.6473230511535846</v>
      </c>
      <c r="BP6" s="18">
        <f t="shared" si="26"/>
        <v>0.70530716798868909</v>
      </c>
      <c r="BQ6" s="18">
        <f t="shared" si="27"/>
        <v>4.0067914302382768</v>
      </c>
      <c r="BR6" s="18">
        <f t="shared" si="28"/>
        <v>4.6419202919778968</v>
      </c>
      <c r="BS6" s="18">
        <f t="shared" si="29"/>
        <v>5.6431886758351979</v>
      </c>
      <c r="BT6" s="18">
        <f t="shared" si="30"/>
        <v>4.9921782592615926</v>
      </c>
      <c r="BU6" s="18">
        <f t="shared" si="31"/>
        <v>4.936582619646579</v>
      </c>
      <c r="BV6" s="18">
        <f t="shared" si="32"/>
        <v>5.7687696823723655</v>
      </c>
      <c r="BW6" s="18">
        <f t="shared" si="33"/>
        <v>2.0189038281367644</v>
      </c>
      <c r="BX6" s="18">
        <f t="shared" si="34"/>
        <v>4.1225051607177043</v>
      </c>
    </row>
    <row r="7" spans="1:76" x14ac:dyDescent="0.25">
      <c r="A7" s="4">
        <v>200101</v>
      </c>
      <c r="B7" s="19">
        <v>84.685739759498517</v>
      </c>
      <c r="C7" s="19">
        <v>85.742477504959695</v>
      </c>
      <c r="D7" s="19">
        <v>91.919690059682495</v>
      </c>
      <c r="E7" s="19">
        <v>84.801881360434351</v>
      </c>
      <c r="F7" s="19">
        <v>89.875754920648887</v>
      </c>
      <c r="G7" s="19">
        <v>90.917856554223533</v>
      </c>
      <c r="H7" s="19">
        <v>90.020521721210116</v>
      </c>
      <c r="I7" s="19">
        <v>78.826621183191278</v>
      </c>
      <c r="J7" s="19">
        <v>83.226497630204534</v>
      </c>
      <c r="K7" s="19">
        <v>86.945292304141233</v>
      </c>
      <c r="L7" s="19">
        <v>82.132589969051949</v>
      </c>
      <c r="M7" s="19">
        <v>81.552859983577903</v>
      </c>
      <c r="N7" s="19">
        <v>77.490416269071531</v>
      </c>
      <c r="O7" s="19">
        <v>78.190400894124892</v>
      </c>
      <c r="P7" s="19">
        <v>82.119519751242819</v>
      </c>
      <c r="Q7" s="19">
        <v>85.319155833544627</v>
      </c>
      <c r="R7" s="19">
        <v>83.932000742030993</v>
      </c>
      <c r="S7" s="19">
        <v>83.418654213944933</v>
      </c>
      <c r="U7" s="9">
        <f t="shared" si="0"/>
        <v>0.80266141943743374</v>
      </c>
      <c r="V7" s="9">
        <f t="shared" si="1"/>
        <v>0.92135613825916618</v>
      </c>
      <c r="W7" s="9">
        <f t="shared" si="2"/>
        <v>1.2544407449473383</v>
      </c>
      <c r="X7" s="9">
        <f t="shared" si="3"/>
        <v>9.3796221026187787E-2</v>
      </c>
      <c r="Y7" s="9">
        <f t="shared" si="4"/>
        <v>1.242030066169475</v>
      </c>
      <c r="Z7" s="9">
        <f t="shared" si="5"/>
        <v>0.82590679264833433</v>
      </c>
      <c r="AA7" s="9">
        <f t="shared" si="6"/>
        <v>0.3731591143080637</v>
      </c>
      <c r="AB7" s="9">
        <f t="shared" si="7"/>
        <v>1.1299766006287904</v>
      </c>
      <c r="AC7" s="9">
        <f t="shared" si="8"/>
        <v>1.7563816139731125</v>
      </c>
      <c r="AD7" s="9">
        <f t="shared" si="9"/>
        <v>1.9029478725200555</v>
      </c>
      <c r="AE7" s="9">
        <f t="shared" si="10"/>
        <v>0.48554012248107625</v>
      </c>
      <c r="AF7" s="9">
        <f t="shared" si="11"/>
        <v>0.51023760411226249</v>
      </c>
      <c r="AG7" s="9">
        <f t="shared" si="12"/>
        <v>0.97897373829467504</v>
      </c>
      <c r="AH7" s="9">
        <f t="shared" si="13"/>
        <v>1.1992073226569477</v>
      </c>
      <c r="AI7" s="9">
        <f t="shared" si="14"/>
        <v>0.64923790557913641</v>
      </c>
      <c r="AJ7" s="9">
        <f t="shared" si="15"/>
        <v>0.22736263028348969</v>
      </c>
      <c r="AK7" s="9">
        <f t="shared" si="16"/>
        <v>0.32920987111955125</v>
      </c>
      <c r="AL7" s="9">
        <f t="shared" si="17"/>
        <v>1.0614420838145344</v>
      </c>
      <c r="AM7" s="9"/>
      <c r="AN7" s="9">
        <f>(B7/B3-1)*100</f>
        <v>4.7314831484104758</v>
      </c>
      <c r="AO7" s="9">
        <f t="shared" ref="AO7:BE7" si="36">(C7/C3-1)*100</f>
        <v>3.1873907326910311</v>
      </c>
      <c r="AP7" s="9">
        <f t="shared" si="36"/>
        <v>4.0524378921968918</v>
      </c>
      <c r="AQ7" s="9">
        <f t="shared" si="36"/>
        <v>3.3421127817660823</v>
      </c>
      <c r="AR7" s="9">
        <f t="shared" si="36"/>
        <v>6.3282102680979335</v>
      </c>
      <c r="AS7" s="9">
        <f t="shared" si="36"/>
        <v>5.2929792977100876</v>
      </c>
      <c r="AT7" s="9">
        <f t="shared" si="36"/>
        <v>2.2126952965725755</v>
      </c>
      <c r="AU7" s="9">
        <f t="shared" si="36"/>
        <v>4.967000778609898</v>
      </c>
      <c r="AV7" s="9">
        <f t="shared" si="36"/>
        <v>4.8890993970601704</v>
      </c>
      <c r="AW7" s="9">
        <f t="shared" si="36"/>
        <v>4.4638513918586531</v>
      </c>
      <c r="AX7" s="9">
        <f t="shared" si="36"/>
        <v>2.8348501264191528</v>
      </c>
      <c r="AY7" s="9">
        <f t="shared" si="36"/>
        <v>3.4782000535676927</v>
      </c>
      <c r="AZ7" s="9">
        <f t="shared" si="36"/>
        <v>4.7034593977321126</v>
      </c>
      <c r="BA7" s="9">
        <f t="shared" si="36"/>
        <v>4.6321186928098612</v>
      </c>
      <c r="BB7" s="9">
        <f t="shared" si="36"/>
        <v>4.0040915447645542</v>
      </c>
      <c r="BC7" s="9">
        <f t="shared" si="36"/>
        <v>5.8307897762906569</v>
      </c>
      <c r="BD7" s="9">
        <f t="shared" si="36"/>
        <v>3.6355355255977662</v>
      </c>
      <c r="BE7" s="9">
        <f t="shared" si="36"/>
        <v>4.497402788428384</v>
      </c>
      <c r="BG7" s="18">
        <f t="shared" si="35"/>
        <v>3.210645677749735</v>
      </c>
      <c r="BH7" s="18">
        <f t="shared" si="18"/>
        <v>3.6854245530366647</v>
      </c>
      <c r="BI7" s="18">
        <f t="shared" si="19"/>
        <v>5.017762979789353</v>
      </c>
      <c r="BJ7" s="18">
        <f t="shared" si="20"/>
        <v>0.37518488410475115</v>
      </c>
      <c r="BK7" s="18">
        <f t="shared" si="21"/>
        <v>4.9681202646778999</v>
      </c>
      <c r="BL7" s="18">
        <f t="shared" si="22"/>
        <v>3.3036271705933373</v>
      </c>
      <c r="BM7" s="18">
        <f t="shared" si="23"/>
        <v>1.4926364572322548</v>
      </c>
      <c r="BN7" s="18">
        <f t="shared" si="24"/>
        <v>4.5199064025151614</v>
      </c>
      <c r="BO7" s="18">
        <f t="shared" si="25"/>
        <v>7.0255264558924502</v>
      </c>
      <c r="BP7" s="18">
        <f t="shared" si="26"/>
        <v>7.6117914900802219</v>
      </c>
      <c r="BQ7" s="18">
        <f t="shared" si="27"/>
        <v>1.942160489924305</v>
      </c>
      <c r="BR7" s="18">
        <f t="shared" si="28"/>
        <v>2.04095041644905</v>
      </c>
      <c r="BS7" s="18">
        <f t="shared" si="29"/>
        <v>3.9158949531787002</v>
      </c>
      <c r="BT7" s="18">
        <f t="shared" si="30"/>
        <v>4.796829290627791</v>
      </c>
      <c r="BU7" s="18">
        <f t="shared" si="31"/>
        <v>2.5969516223165456</v>
      </c>
      <c r="BV7" s="18">
        <f t="shared" si="32"/>
        <v>0.90945052113395874</v>
      </c>
      <c r="BW7" s="18">
        <f t="shared" si="33"/>
        <v>1.316839484478205</v>
      </c>
      <c r="BX7" s="18">
        <f t="shared" si="34"/>
        <v>4.2457683352581377</v>
      </c>
    </row>
    <row r="8" spans="1:76" x14ac:dyDescent="0.25">
      <c r="A8" s="4">
        <v>200102</v>
      </c>
      <c r="B8" s="19">
        <v>85.393455423365481</v>
      </c>
      <c r="C8" s="19">
        <v>85.919644555596335</v>
      </c>
      <c r="D8" s="19">
        <v>93.247131931600165</v>
      </c>
      <c r="E8" s="19">
        <v>85.047438693178307</v>
      </c>
      <c r="F8" s="19">
        <v>90.660324789432906</v>
      </c>
      <c r="G8" s="19">
        <v>91.780301502438334</v>
      </c>
      <c r="H8" s="19">
        <v>90.690427212103486</v>
      </c>
      <c r="I8" s="19">
        <v>79.590403656897095</v>
      </c>
      <c r="J8" s="19">
        <v>83.731284401872827</v>
      </c>
      <c r="K8" s="19">
        <v>88.21894046344066</v>
      </c>
      <c r="L8" s="19">
        <v>82.708955299813766</v>
      </c>
      <c r="M8" s="19">
        <v>82.323163812455547</v>
      </c>
      <c r="N8" s="19">
        <v>77.949969314973771</v>
      </c>
      <c r="O8" s="19">
        <v>78.897476829193522</v>
      </c>
      <c r="P8" s="19">
        <v>82.00173875811933</v>
      </c>
      <c r="Q8" s="19">
        <v>85.54783723202992</v>
      </c>
      <c r="R8" s="19">
        <v>84.605371099415677</v>
      </c>
      <c r="S8" s="19">
        <v>84.035347418547289</v>
      </c>
      <c r="U8" s="9">
        <f t="shared" si="0"/>
        <v>0.83569638274025859</v>
      </c>
      <c r="V8" s="9">
        <f t="shared" si="1"/>
        <v>0.20662693193860271</v>
      </c>
      <c r="W8" s="9">
        <f t="shared" si="2"/>
        <v>1.4441322322298777</v>
      </c>
      <c r="X8" s="9">
        <f t="shared" si="3"/>
        <v>0.28956590208213395</v>
      </c>
      <c r="Y8" s="9">
        <f t="shared" si="4"/>
        <v>0.87294940607365312</v>
      </c>
      <c r="Z8" s="9">
        <f t="shared" si="5"/>
        <v>0.94859797723061412</v>
      </c>
      <c r="AA8" s="9">
        <f t="shared" si="6"/>
        <v>0.74416974939119918</v>
      </c>
      <c r="AB8" s="9">
        <f t="shared" si="7"/>
        <v>0.96893975948912914</v>
      </c>
      <c r="AC8" s="9">
        <f t="shared" si="8"/>
        <v>0.60652170407455852</v>
      </c>
      <c r="AD8" s="9">
        <f t="shared" si="9"/>
        <v>1.4648845561920698</v>
      </c>
      <c r="AE8" s="9">
        <f t="shared" si="10"/>
        <v>0.70174985469104723</v>
      </c>
      <c r="AF8" s="9">
        <f t="shared" si="11"/>
        <v>0.94454545068407558</v>
      </c>
      <c r="AG8" s="9">
        <f t="shared" si="12"/>
        <v>0.59304500869696852</v>
      </c>
      <c r="AH8" s="9">
        <f t="shared" si="13"/>
        <v>0.90430017877265456</v>
      </c>
      <c r="AI8" s="9">
        <f t="shared" si="14"/>
        <v>-0.14342630531726241</v>
      </c>
      <c r="AJ8" s="9">
        <f t="shared" si="15"/>
        <v>0.2680305451350673</v>
      </c>
      <c r="AK8" s="9">
        <f t="shared" si="16"/>
        <v>0.80228083619062751</v>
      </c>
      <c r="AL8" s="9">
        <f t="shared" si="17"/>
        <v>0.73927493845766801</v>
      </c>
      <c r="AM8" s="9"/>
      <c r="AN8" s="9">
        <f t="shared" ref="AN8:BE8" si="37">(B8/B4-1)*100</f>
        <v>3.8113325875776871</v>
      </c>
      <c r="AO8" s="9">
        <f t="shared" si="37"/>
        <v>2.5045886709614384</v>
      </c>
      <c r="AP8" s="9">
        <f t="shared" si="37"/>
        <v>4.5254866218092715</v>
      </c>
      <c r="AQ8" s="9">
        <f t="shared" si="37"/>
        <v>2.6343688551021982</v>
      </c>
      <c r="AR8" s="9">
        <f t="shared" si="37"/>
        <v>5.2761392809047125</v>
      </c>
      <c r="AS8" s="9">
        <f t="shared" si="37"/>
        <v>4.6628999429828344</v>
      </c>
      <c r="AT8" s="9">
        <f t="shared" si="37"/>
        <v>2.3008832212926045</v>
      </c>
      <c r="AU8" s="9">
        <f t="shared" si="37"/>
        <v>4.1970981888664438</v>
      </c>
      <c r="AV8" s="9">
        <f t="shared" si="37"/>
        <v>4.0746627077947739</v>
      </c>
      <c r="AW8" s="9">
        <f t="shared" si="37"/>
        <v>5.3545725796491528</v>
      </c>
      <c r="AX8" s="9">
        <f t="shared" si="37"/>
        <v>2.7988817232343033</v>
      </c>
      <c r="AY8" s="9">
        <f t="shared" si="37"/>
        <v>3.4591867421106981</v>
      </c>
      <c r="AZ8" s="9">
        <f t="shared" si="37"/>
        <v>4.1377123384649606</v>
      </c>
      <c r="BA8" s="9">
        <f t="shared" si="37"/>
        <v>4.8184389266047178</v>
      </c>
      <c r="BB8" s="9">
        <f t="shared" si="37"/>
        <v>3.1358127328741769</v>
      </c>
      <c r="BC8" s="9">
        <f t="shared" si="37"/>
        <v>3.8770376158547837</v>
      </c>
      <c r="BD8" s="9">
        <f t="shared" si="37"/>
        <v>3.2810933141247833</v>
      </c>
      <c r="BE8" s="9">
        <f t="shared" si="37"/>
        <v>3.9678331769552599</v>
      </c>
      <c r="BG8" s="18">
        <f t="shared" si="35"/>
        <v>3.3427855309610344</v>
      </c>
      <c r="BH8" s="18">
        <f t="shared" si="18"/>
        <v>0.82650772775441084</v>
      </c>
      <c r="BI8" s="18">
        <f t="shared" si="19"/>
        <v>5.776528928919511</v>
      </c>
      <c r="BJ8" s="18">
        <f t="shared" si="20"/>
        <v>1.1582636083285358</v>
      </c>
      <c r="BK8" s="18">
        <f t="shared" si="21"/>
        <v>3.4917976242946125</v>
      </c>
      <c r="BL8" s="18">
        <f t="shared" si="22"/>
        <v>3.7943919089224565</v>
      </c>
      <c r="BM8" s="18">
        <f t="shared" si="23"/>
        <v>2.9766789975647967</v>
      </c>
      <c r="BN8" s="18">
        <f t="shared" si="24"/>
        <v>3.8757590379565166</v>
      </c>
      <c r="BO8" s="18">
        <f t="shared" si="25"/>
        <v>2.4260868162982341</v>
      </c>
      <c r="BP8" s="18">
        <f t="shared" si="26"/>
        <v>5.8595382247682792</v>
      </c>
      <c r="BQ8" s="18">
        <f t="shared" si="27"/>
        <v>2.8069994187641889</v>
      </c>
      <c r="BR8" s="18">
        <f t="shared" si="28"/>
        <v>3.7781818027363023</v>
      </c>
      <c r="BS8" s="18">
        <f t="shared" si="29"/>
        <v>2.3721800347878741</v>
      </c>
      <c r="BT8" s="18">
        <f t="shared" si="30"/>
        <v>3.6172007150906182</v>
      </c>
      <c r="BU8" s="18">
        <f t="shared" si="31"/>
        <v>-0.57370522126904966</v>
      </c>
      <c r="BV8" s="18">
        <f t="shared" si="32"/>
        <v>1.0721221805402692</v>
      </c>
      <c r="BW8" s="18">
        <f t="shared" si="33"/>
        <v>3.20912334476251</v>
      </c>
      <c r="BX8" s="18">
        <f t="shared" si="34"/>
        <v>2.957099753830672</v>
      </c>
    </row>
    <row r="9" spans="1:76" x14ac:dyDescent="0.25">
      <c r="A9" s="4">
        <v>200103</v>
      </c>
      <c r="B9" s="19">
        <v>85.840710172745915</v>
      </c>
      <c r="C9" s="19">
        <v>86.483793739800817</v>
      </c>
      <c r="D9" s="19">
        <v>93.231034123162317</v>
      </c>
      <c r="E9" s="19">
        <v>85.464714750742758</v>
      </c>
      <c r="F9" s="19">
        <v>90.896629088663417</v>
      </c>
      <c r="G9" s="19">
        <v>92.637922314297995</v>
      </c>
      <c r="H9" s="19">
        <v>91.121907829175242</v>
      </c>
      <c r="I9" s="19">
        <v>80.312761590502419</v>
      </c>
      <c r="J9" s="19">
        <v>84.495142521780167</v>
      </c>
      <c r="K9" s="19">
        <v>89.526243594693113</v>
      </c>
      <c r="L9" s="19">
        <v>83.426021348415787</v>
      </c>
      <c r="M9" s="19">
        <v>83.192353494003072</v>
      </c>
      <c r="N9" s="19">
        <v>79.304287270211262</v>
      </c>
      <c r="O9" s="19">
        <v>79.633009045434605</v>
      </c>
      <c r="P9" s="19">
        <v>82.649034147958815</v>
      </c>
      <c r="Q9" s="19">
        <v>85.87797032468761</v>
      </c>
      <c r="R9" s="19">
        <v>84.438984287322384</v>
      </c>
      <c r="S9" s="19">
        <v>84.818437187224632</v>
      </c>
      <c r="U9" s="9">
        <f t="shared" si="0"/>
        <v>0.52375764297512006</v>
      </c>
      <c r="V9" s="9">
        <f t="shared" si="1"/>
        <v>0.65660092883581544</v>
      </c>
      <c r="W9" s="9">
        <f t="shared" si="2"/>
        <v>-1.7263596321281938E-2</v>
      </c>
      <c r="X9" s="9">
        <f t="shared" si="3"/>
        <v>0.49063918205678458</v>
      </c>
      <c r="Y9" s="9">
        <f t="shared" si="4"/>
        <v>0.26064797338787304</v>
      </c>
      <c r="Z9" s="9">
        <f t="shared" si="5"/>
        <v>0.93442797399927446</v>
      </c>
      <c r="AA9" s="9">
        <f t="shared" si="6"/>
        <v>0.47577305602786168</v>
      </c>
      <c r="AB9" s="9">
        <f t="shared" si="7"/>
        <v>0.9075942581209917</v>
      </c>
      <c r="AC9" s="9">
        <f t="shared" si="8"/>
        <v>0.91227326245368889</v>
      </c>
      <c r="AD9" s="9">
        <f t="shared" si="9"/>
        <v>1.4818848700571596</v>
      </c>
      <c r="AE9" s="9">
        <f t="shared" si="10"/>
        <v>0.8669751008251847</v>
      </c>
      <c r="AF9" s="9">
        <f t="shared" si="11"/>
        <v>1.0558263814151703</v>
      </c>
      <c r="AG9" s="9">
        <f t="shared" si="12"/>
        <v>1.7374194847531887</v>
      </c>
      <c r="AH9" s="9">
        <f t="shared" si="13"/>
        <v>0.93226329383568896</v>
      </c>
      <c r="AI9" s="9">
        <f t="shared" si="14"/>
        <v>0.78936788370891353</v>
      </c>
      <c r="AJ9" s="9">
        <f t="shared" si="15"/>
        <v>0.38590466263019874</v>
      </c>
      <c r="AK9" s="9">
        <f t="shared" si="16"/>
        <v>-0.19666223306057384</v>
      </c>
      <c r="AL9" s="9">
        <f t="shared" si="17"/>
        <v>0.93185759651481792</v>
      </c>
      <c r="AM9" s="9"/>
      <c r="AN9" s="9">
        <f t="shared" ref="AN9:BE9" si="38">(B9/B5-1)*100</f>
        <v>3.0187236473051104</v>
      </c>
      <c r="AO9" s="9">
        <f t="shared" si="38"/>
        <v>2.6379255829318105</v>
      </c>
      <c r="AP9" s="9">
        <f t="shared" si="38"/>
        <v>3.7426444848223772</v>
      </c>
      <c r="AQ9" s="9">
        <f t="shared" si="38"/>
        <v>1.9507140880043128</v>
      </c>
      <c r="AR9" s="9">
        <f t="shared" si="38"/>
        <v>3.6665142266771422</v>
      </c>
      <c r="AS9" s="9">
        <f t="shared" si="38"/>
        <v>4.105884498836132</v>
      </c>
      <c r="AT9" s="9">
        <f t="shared" si="38"/>
        <v>2.2476295769412014</v>
      </c>
      <c r="AU9" s="9">
        <f t="shared" si="38"/>
        <v>4.1511278772405902</v>
      </c>
      <c r="AV9" s="9">
        <f t="shared" si="38"/>
        <v>4.5077408490264759</v>
      </c>
      <c r="AW9" s="9">
        <f t="shared" si="38"/>
        <v>5.1129298018204317</v>
      </c>
      <c r="AX9" s="9">
        <f t="shared" si="38"/>
        <v>3.090408327036176</v>
      </c>
      <c r="AY9" s="9">
        <f t="shared" si="38"/>
        <v>3.7206896940902512</v>
      </c>
      <c r="AZ9" s="9">
        <f t="shared" si="38"/>
        <v>4.8006127021325451</v>
      </c>
      <c r="BA9" s="9">
        <f t="shared" si="38"/>
        <v>4.3526402429639344</v>
      </c>
      <c r="BB9" s="9">
        <f t="shared" si="38"/>
        <v>2.5484014192747928</v>
      </c>
      <c r="BC9" s="9">
        <f t="shared" si="38"/>
        <v>2.3387601613348963</v>
      </c>
      <c r="BD9" s="9">
        <f t="shared" si="38"/>
        <v>1.4446856051495205</v>
      </c>
      <c r="BE9" s="9">
        <f t="shared" si="38"/>
        <v>3.81631832462066</v>
      </c>
      <c r="BG9" s="18">
        <f t="shared" si="35"/>
        <v>2.0950305719004803</v>
      </c>
      <c r="BH9" s="18">
        <f t="shared" si="18"/>
        <v>2.6264037153432618</v>
      </c>
      <c r="BI9" s="18">
        <f t="shared" si="19"/>
        <v>-6.9054385285127751E-2</v>
      </c>
      <c r="BJ9" s="18">
        <f t="shared" si="20"/>
        <v>1.9625567282271383</v>
      </c>
      <c r="BK9" s="18">
        <f t="shared" si="21"/>
        <v>1.0425918935514922</v>
      </c>
      <c r="BL9" s="18">
        <f t="shared" si="22"/>
        <v>3.7377118959970979</v>
      </c>
      <c r="BM9" s="18">
        <f t="shared" si="23"/>
        <v>1.9030922241114467</v>
      </c>
      <c r="BN9" s="18">
        <f t="shared" si="24"/>
        <v>3.6303770324839668</v>
      </c>
      <c r="BO9" s="18">
        <f t="shared" si="25"/>
        <v>3.6490930498147556</v>
      </c>
      <c r="BP9" s="18">
        <f t="shared" si="26"/>
        <v>5.9275394802286385</v>
      </c>
      <c r="BQ9" s="18">
        <f t="shared" si="27"/>
        <v>3.4679004033007388</v>
      </c>
      <c r="BR9" s="18">
        <f t="shared" si="28"/>
        <v>4.2233055256606811</v>
      </c>
      <c r="BS9" s="18">
        <f t="shared" si="29"/>
        <v>6.949677939012755</v>
      </c>
      <c r="BT9" s="18">
        <f t="shared" si="30"/>
        <v>3.7290531753427558</v>
      </c>
      <c r="BU9" s="18">
        <f t="shared" si="31"/>
        <v>3.1574715348356541</v>
      </c>
      <c r="BV9" s="18">
        <f t="shared" si="32"/>
        <v>1.5436186505207949</v>
      </c>
      <c r="BW9" s="18">
        <f t="shared" si="33"/>
        <v>-0.78664893224229537</v>
      </c>
      <c r="BX9" s="18">
        <f t="shared" si="34"/>
        <v>3.7274303860592717</v>
      </c>
    </row>
    <row r="10" spans="1:76" x14ac:dyDescent="0.25">
      <c r="A10" s="4">
        <v>200104</v>
      </c>
      <c r="B10" s="19">
        <v>87.153886356657551</v>
      </c>
      <c r="C10" s="19">
        <v>87.751880416905507</v>
      </c>
      <c r="D10" s="19">
        <v>93.282921726302192</v>
      </c>
      <c r="E10" s="19">
        <v>86.256866488475154</v>
      </c>
      <c r="F10" s="19">
        <v>91.317128860645226</v>
      </c>
      <c r="G10" s="19">
        <v>92.985558251587335</v>
      </c>
      <c r="H10" s="19">
        <v>91.478054920225418</v>
      </c>
      <c r="I10" s="19">
        <v>81.112300648996865</v>
      </c>
      <c r="J10" s="19">
        <v>85.070348690404614</v>
      </c>
      <c r="K10" s="19">
        <v>89.671016541651227</v>
      </c>
      <c r="L10" s="19">
        <v>84.096388602432086</v>
      </c>
      <c r="M10" s="19">
        <v>83.877165186666389</v>
      </c>
      <c r="N10" s="19">
        <v>79.657499454514891</v>
      </c>
      <c r="O10" s="19">
        <v>80.119057378964385</v>
      </c>
      <c r="P10" s="19">
        <v>83.224417778841868</v>
      </c>
      <c r="Q10" s="19">
        <v>86.261056182946561</v>
      </c>
      <c r="R10" s="19">
        <v>85.526043789277054</v>
      </c>
      <c r="S10" s="19">
        <v>85.405543965545789</v>
      </c>
      <c r="U10" s="9">
        <f t="shared" si="0"/>
        <v>1.5297825254113162</v>
      </c>
      <c r="V10" s="9">
        <f t="shared" si="1"/>
        <v>1.4662708725751816</v>
      </c>
      <c r="W10" s="9">
        <f t="shared" si="2"/>
        <v>5.5654861739840022E-2</v>
      </c>
      <c r="X10" s="9">
        <f t="shared" si="3"/>
        <v>0.92687577562589052</v>
      </c>
      <c r="Y10" s="9">
        <f t="shared" si="4"/>
        <v>0.46261316420397325</v>
      </c>
      <c r="Z10" s="9">
        <f t="shared" si="5"/>
        <v>0.37526309809701175</v>
      </c>
      <c r="AA10" s="9">
        <f t="shared" si="6"/>
        <v>0.39084683314338786</v>
      </c>
      <c r="AB10" s="9">
        <f t="shared" si="7"/>
        <v>0.99553177186351149</v>
      </c>
      <c r="AC10" s="9">
        <f t="shared" si="8"/>
        <v>0.68075649257135495</v>
      </c>
      <c r="AD10" s="9">
        <f t="shared" si="9"/>
        <v>0.16171006527820886</v>
      </c>
      <c r="AE10" s="9">
        <f t="shared" si="10"/>
        <v>0.80354695475242099</v>
      </c>
      <c r="AF10" s="9">
        <f t="shared" si="11"/>
        <v>0.82316662998682677</v>
      </c>
      <c r="AG10" s="9">
        <f t="shared" si="12"/>
        <v>0.44538851109037214</v>
      </c>
      <c r="AH10" s="9">
        <f t="shared" si="13"/>
        <v>0.6103603761255183</v>
      </c>
      <c r="AI10" s="9">
        <f t="shared" si="14"/>
        <v>0.69617707794744632</v>
      </c>
      <c r="AJ10" s="9">
        <f t="shared" si="15"/>
        <v>0.44608163980888182</v>
      </c>
      <c r="AK10" s="9">
        <f t="shared" si="16"/>
        <v>1.2873905473042013</v>
      </c>
      <c r="AL10" s="9">
        <f t="shared" si="17"/>
        <v>0.69219240272631044</v>
      </c>
      <c r="AM10" s="9"/>
      <c r="AN10" s="9">
        <f t="shared" ref="AN10:BE10" si="39">(B10/B6-1)*100</f>
        <v>3.7405320275648579</v>
      </c>
      <c r="AO10" s="9">
        <f t="shared" si="39"/>
        <v>3.2864810192145599</v>
      </c>
      <c r="AP10" s="9">
        <f t="shared" si="39"/>
        <v>2.7561131278694084</v>
      </c>
      <c r="AQ10" s="9">
        <f t="shared" si="39"/>
        <v>1.8111518100106583</v>
      </c>
      <c r="AR10" s="9">
        <f t="shared" si="39"/>
        <v>2.865689571433605</v>
      </c>
      <c r="AS10" s="9">
        <f t="shared" si="39"/>
        <v>3.1189425780780766</v>
      </c>
      <c r="AT10" s="9">
        <f t="shared" si="39"/>
        <v>1.9983131225488338</v>
      </c>
      <c r="AU10" s="9">
        <f t="shared" si="39"/>
        <v>4.0623705993042991</v>
      </c>
      <c r="AV10" s="9">
        <f t="shared" si="39"/>
        <v>4.0107551303825595</v>
      </c>
      <c r="AW10" s="9">
        <f t="shared" si="39"/>
        <v>5.0975927754116634</v>
      </c>
      <c r="AX10" s="9">
        <f t="shared" si="39"/>
        <v>2.888159672666335</v>
      </c>
      <c r="AY10" s="9">
        <f t="shared" si="39"/>
        <v>3.3748393884511785</v>
      </c>
      <c r="AZ10" s="9">
        <f t="shared" si="39"/>
        <v>3.8029337401578323</v>
      </c>
      <c r="BA10" s="9">
        <f t="shared" si="39"/>
        <v>3.6954025746514185</v>
      </c>
      <c r="BB10" s="9">
        <f t="shared" si="39"/>
        <v>2.0034487531107814</v>
      </c>
      <c r="BC10" s="9">
        <f t="shared" si="39"/>
        <v>1.3338455409357852</v>
      </c>
      <c r="BD10" s="9">
        <f t="shared" si="39"/>
        <v>2.2346699818858617</v>
      </c>
      <c r="BE10" s="9">
        <f t="shared" si="39"/>
        <v>3.4685528847553604</v>
      </c>
      <c r="BG10" s="18">
        <f t="shared" si="35"/>
        <v>6.1191301016452648</v>
      </c>
      <c r="BH10" s="18">
        <f t="shared" si="18"/>
        <v>5.8650834903007265</v>
      </c>
      <c r="BI10" s="18">
        <f t="shared" si="19"/>
        <v>0.22261944695936009</v>
      </c>
      <c r="BJ10" s="18">
        <f t="shared" si="20"/>
        <v>3.7075031025035621</v>
      </c>
      <c r="BK10" s="18">
        <f t="shared" si="21"/>
        <v>1.850452656815893</v>
      </c>
      <c r="BL10" s="18">
        <f t="shared" si="22"/>
        <v>1.501052392388047</v>
      </c>
      <c r="BM10" s="18">
        <f t="shared" si="23"/>
        <v>1.5633873325735514</v>
      </c>
      <c r="BN10" s="18">
        <f t="shared" si="24"/>
        <v>3.982127087454046</v>
      </c>
      <c r="BO10" s="18">
        <f t="shared" si="25"/>
        <v>2.7230259702854198</v>
      </c>
      <c r="BP10" s="18">
        <f t="shared" si="26"/>
        <v>0.64684026111283544</v>
      </c>
      <c r="BQ10" s="18">
        <f t="shared" si="27"/>
        <v>3.214187819009684</v>
      </c>
      <c r="BR10" s="18">
        <f t="shared" si="28"/>
        <v>3.2926665199473071</v>
      </c>
      <c r="BS10" s="18">
        <f t="shared" si="29"/>
        <v>1.7815540443614886</v>
      </c>
      <c r="BT10" s="18">
        <f t="shared" si="30"/>
        <v>2.4414415045020732</v>
      </c>
      <c r="BU10" s="18">
        <f t="shared" si="31"/>
        <v>2.7847083117897853</v>
      </c>
      <c r="BV10" s="18">
        <f t="shared" si="32"/>
        <v>1.7843265592355273</v>
      </c>
      <c r="BW10" s="18">
        <f t="shared" si="33"/>
        <v>5.1495621892168053</v>
      </c>
      <c r="BX10" s="18">
        <f t="shared" si="34"/>
        <v>2.7687696109052418</v>
      </c>
    </row>
    <row r="11" spans="1:76" x14ac:dyDescent="0.25">
      <c r="A11" s="4">
        <v>200201</v>
      </c>
      <c r="B11" s="19">
        <v>87.425294197227743</v>
      </c>
      <c r="C11" s="19">
        <v>88.064535261463973</v>
      </c>
      <c r="D11" s="19">
        <v>94.44102208008303</v>
      </c>
      <c r="E11" s="19">
        <v>85.57356044780515</v>
      </c>
      <c r="F11" s="19">
        <v>91.474499500582482</v>
      </c>
      <c r="G11" s="19">
        <v>93.604162361848978</v>
      </c>
      <c r="H11" s="19">
        <v>91.996110785492149</v>
      </c>
      <c r="I11" s="19">
        <v>82.505866528527633</v>
      </c>
      <c r="J11" s="19">
        <v>85.62201867896863</v>
      </c>
      <c r="K11" s="19">
        <v>89.892121382499326</v>
      </c>
      <c r="L11" s="19">
        <v>84.502918462350166</v>
      </c>
      <c r="M11" s="19">
        <v>84.321103208968154</v>
      </c>
      <c r="N11" s="19">
        <v>79.601663403983324</v>
      </c>
      <c r="O11" s="19">
        <v>81.295684033869321</v>
      </c>
      <c r="P11" s="19">
        <v>83.600693103116896</v>
      </c>
      <c r="Q11" s="19">
        <v>86.987045930855473</v>
      </c>
      <c r="R11" s="19">
        <v>85.373624182817409</v>
      </c>
      <c r="S11" s="19">
        <v>85.768732113600905</v>
      </c>
      <c r="U11" s="9">
        <f t="shared" si="0"/>
        <v>0.31141220651884627</v>
      </c>
      <c r="V11" s="9">
        <f t="shared" si="1"/>
        <v>0.35629418204266017</v>
      </c>
      <c r="W11" s="9">
        <f t="shared" si="2"/>
        <v>1.2414923678942813</v>
      </c>
      <c r="X11" s="9">
        <f t="shared" si="3"/>
        <v>-0.79217582145915122</v>
      </c>
      <c r="Y11" s="9">
        <f t="shared" si="4"/>
        <v>0.17233419611495382</v>
      </c>
      <c r="Z11" s="9">
        <f t="shared" si="5"/>
        <v>0.66526901799945914</v>
      </c>
      <c r="AA11" s="9">
        <f t="shared" si="6"/>
        <v>0.56631709727377189</v>
      </c>
      <c r="AB11" s="9">
        <f t="shared" si="7"/>
        <v>1.7180697235567921</v>
      </c>
      <c r="AC11" s="9">
        <f t="shared" si="8"/>
        <v>0.64848680774978185</v>
      </c>
      <c r="AD11" s="9">
        <f t="shared" si="9"/>
        <v>0.24657336269340302</v>
      </c>
      <c r="AE11" s="9">
        <f t="shared" si="10"/>
        <v>0.48340941468956178</v>
      </c>
      <c r="AF11" s="9">
        <f t="shared" si="11"/>
        <v>0.52927160963749387</v>
      </c>
      <c r="AG11" s="9">
        <f t="shared" si="12"/>
        <v>-7.0095158539906777E-2</v>
      </c>
      <c r="AH11" s="9">
        <f t="shared" si="13"/>
        <v>1.4685977261807759</v>
      </c>
      <c r="AI11" s="9">
        <f t="shared" si="14"/>
        <v>0.45212130564245001</v>
      </c>
      <c r="AJ11" s="9">
        <f t="shared" si="15"/>
        <v>0.8416193587627685</v>
      </c>
      <c r="AK11" s="9">
        <f t="shared" si="16"/>
        <v>-0.17821426048325595</v>
      </c>
      <c r="AL11" s="9">
        <f t="shared" si="17"/>
        <v>0.42525125558785515</v>
      </c>
      <c r="AM11" s="9"/>
      <c r="AN11" s="9">
        <f t="shared" ref="AN11:BE11" si="40">(B11/B7-1)*100</f>
        <v>3.2349654682233053</v>
      </c>
      <c r="AO11" s="9">
        <f t="shared" si="40"/>
        <v>2.7081766518467498</v>
      </c>
      <c r="AP11" s="9">
        <f t="shared" si="40"/>
        <v>2.7429727175575236</v>
      </c>
      <c r="AQ11" s="9">
        <f t="shared" si="40"/>
        <v>0.90997873513078975</v>
      </c>
      <c r="AR11" s="9">
        <f t="shared" si="40"/>
        <v>1.778838554786133</v>
      </c>
      <c r="AS11" s="9">
        <f t="shared" si="40"/>
        <v>2.9546514946965585</v>
      </c>
      <c r="AT11" s="9">
        <f t="shared" si="40"/>
        <v>2.1945985498732723</v>
      </c>
      <c r="AU11" s="9">
        <f t="shared" si="40"/>
        <v>4.6675162402126436</v>
      </c>
      <c r="AV11" s="9">
        <f t="shared" si="40"/>
        <v>2.8783153406358286</v>
      </c>
      <c r="AW11" s="9">
        <f t="shared" si="40"/>
        <v>3.3892911280922089</v>
      </c>
      <c r="AX11" s="9">
        <f t="shared" si="40"/>
        <v>2.8859780194334217</v>
      </c>
      <c r="AY11" s="9">
        <f t="shared" si="40"/>
        <v>3.3944158744986908</v>
      </c>
      <c r="AZ11" s="9">
        <f t="shared" si="40"/>
        <v>2.7245267693244424</v>
      </c>
      <c r="BA11" s="9">
        <f t="shared" si="40"/>
        <v>3.9714378034065856</v>
      </c>
      <c r="BB11" s="9">
        <f t="shared" si="40"/>
        <v>1.8036799975948092</v>
      </c>
      <c r="BC11" s="9">
        <f t="shared" si="40"/>
        <v>1.9548834971654605</v>
      </c>
      <c r="BD11" s="9">
        <f t="shared" si="40"/>
        <v>1.717608811944471</v>
      </c>
      <c r="BE11" s="9">
        <f t="shared" si="40"/>
        <v>2.8172090784738479</v>
      </c>
      <c r="BG11" s="18">
        <f t="shared" si="35"/>
        <v>1.2456488260753851</v>
      </c>
      <c r="BH11" s="18">
        <f t="shared" si="18"/>
        <v>1.4251767281706407</v>
      </c>
      <c r="BI11" s="18">
        <f t="shared" si="19"/>
        <v>4.9659694715771252</v>
      </c>
      <c r="BJ11" s="18">
        <f t="shared" si="20"/>
        <v>-3.1687032858366049</v>
      </c>
      <c r="BK11" s="18">
        <f t="shared" si="21"/>
        <v>0.68933678445981528</v>
      </c>
      <c r="BL11" s="18">
        <f t="shared" si="22"/>
        <v>2.6610760719978366</v>
      </c>
      <c r="BM11" s="18">
        <f t="shared" si="23"/>
        <v>2.2652683890950875</v>
      </c>
      <c r="BN11" s="18">
        <f t="shared" si="24"/>
        <v>6.8722788942271684</v>
      </c>
      <c r="BO11" s="18">
        <f t="shared" si="25"/>
        <v>2.5939472309991274</v>
      </c>
      <c r="BP11" s="18">
        <f t="shared" si="26"/>
        <v>0.98629345077361208</v>
      </c>
      <c r="BQ11" s="18">
        <f t="shared" si="27"/>
        <v>1.9336376587582471</v>
      </c>
      <c r="BR11" s="18">
        <f t="shared" si="28"/>
        <v>2.1170864385499755</v>
      </c>
      <c r="BS11" s="18">
        <f t="shared" si="29"/>
        <v>-0.28038063415962711</v>
      </c>
      <c r="BT11" s="18">
        <f t="shared" si="30"/>
        <v>5.8743909047231035</v>
      </c>
      <c r="BU11" s="18">
        <f t="shared" si="31"/>
        <v>1.8084852225698</v>
      </c>
      <c r="BV11" s="18">
        <f t="shared" si="32"/>
        <v>3.366477435051074</v>
      </c>
      <c r="BW11" s="18">
        <f t="shared" si="33"/>
        <v>-0.71285704193302379</v>
      </c>
      <c r="BX11" s="18">
        <f t="shared" si="34"/>
        <v>1.7010050223514206</v>
      </c>
    </row>
    <row r="12" spans="1:76" x14ac:dyDescent="0.25">
      <c r="A12" s="4">
        <v>200202</v>
      </c>
      <c r="B12" s="19">
        <v>88.418715937706679</v>
      </c>
      <c r="C12" s="19">
        <v>89.791341142125262</v>
      </c>
      <c r="D12" s="19">
        <v>95.172654674054414</v>
      </c>
      <c r="E12" s="19">
        <v>86.628720846971092</v>
      </c>
      <c r="F12" s="19">
        <v>92.163309463105051</v>
      </c>
      <c r="G12" s="19">
        <v>94.734404243016158</v>
      </c>
      <c r="H12" s="19">
        <v>93.120795780669241</v>
      </c>
      <c r="I12" s="19">
        <v>82.797307461465564</v>
      </c>
      <c r="J12" s="19">
        <v>86.131285718157301</v>
      </c>
      <c r="K12" s="19">
        <v>91.23561185258626</v>
      </c>
      <c r="L12" s="19">
        <v>85.662769862272228</v>
      </c>
      <c r="M12" s="19">
        <v>84.64760790833131</v>
      </c>
      <c r="N12" s="19">
        <v>79.968478880461049</v>
      </c>
      <c r="O12" s="19">
        <v>81.815881513070991</v>
      </c>
      <c r="P12" s="19">
        <v>84.916490918104927</v>
      </c>
      <c r="Q12" s="19">
        <v>86.941218937167008</v>
      </c>
      <c r="R12" s="19">
        <v>86.509153672823189</v>
      </c>
      <c r="S12" s="19">
        <v>86.467745584677843</v>
      </c>
      <c r="U12" s="9">
        <f t="shared" si="0"/>
        <v>1.1363092908075467</v>
      </c>
      <c r="V12" s="9">
        <f t="shared" si="1"/>
        <v>1.9608414165070975</v>
      </c>
      <c r="W12" s="9">
        <f t="shared" si="2"/>
        <v>0.77469787795285683</v>
      </c>
      <c r="X12" s="9">
        <f t="shared" si="3"/>
        <v>1.2330448723230747</v>
      </c>
      <c r="Y12" s="9">
        <f t="shared" si="4"/>
        <v>0.7530076319446577</v>
      </c>
      <c r="Z12" s="9">
        <f t="shared" si="5"/>
        <v>1.2074696815275843</v>
      </c>
      <c r="AA12" s="9">
        <f t="shared" si="6"/>
        <v>1.2225353719566678</v>
      </c>
      <c r="AB12" s="9">
        <f t="shared" si="7"/>
        <v>0.35323661843751353</v>
      </c>
      <c r="AC12" s="9">
        <f t="shared" si="8"/>
        <v>0.59478513476554085</v>
      </c>
      <c r="AD12" s="9">
        <f t="shared" si="9"/>
        <v>1.4945586436549307</v>
      </c>
      <c r="AE12" s="9">
        <f t="shared" si="10"/>
        <v>1.3725578015850726</v>
      </c>
      <c r="AF12" s="9">
        <f t="shared" si="11"/>
        <v>0.38721587709069638</v>
      </c>
      <c r="AG12" s="9">
        <f t="shared" si="12"/>
        <v>0.46081383326892489</v>
      </c>
      <c r="AH12" s="9">
        <f t="shared" si="13"/>
        <v>0.63988326733919187</v>
      </c>
      <c r="AI12" s="9">
        <f t="shared" si="14"/>
        <v>1.5739077825169145</v>
      </c>
      <c r="AJ12" s="9">
        <f t="shared" si="15"/>
        <v>-5.2682549680893587E-2</v>
      </c>
      <c r="AK12" s="9">
        <f t="shared" si="16"/>
        <v>1.3300706170961796</v>
      </c>
      <c r="AL12" s="9">
        <f t="shared" si="17"/>
        <v>0.81499802299873636</v>
      </c>
      <c r="AM12" s="9"/>
      <c r="AN12" s="9">
        <f t="shared" ref="AN12:BE12" si="41">(B12/B8-1)*100</f>
        <v>3.5427311136930761</v>
      </c>
      <c r="AO12" s="9">
        <f t="shared" si="41"/>
        <v>4.506183197747804</v>
      </c>
      <c r="AP12" s="9">
        <f t="shared" si="41"/>
        <v>2.0649672569733157</v>
      </c>
      <c r="AQ12" s="9">
        <f t="shared" si="41"/>
        <v>1.8592942692812864</v>
      </c>
      <c r="AR12" s="9">
        <f t="shared" si="41"/>
        <v>1.6578196439986037</v>
      </c>
      <c r="AS12" s="9">
        <f t="shared" si="41"/>
        <v>3.218667505139261</v>
      </c>
      <c r="AT12" s="9">
        <f t="shared" si="41"/>
        <v>2.6798512734775182</v>
      </c>
      <c r="AU12" s="9">
        <f t="shared" si="41"/>
        <v>4.0292593795515641</v>
      </c>
      <c r="AV12" s="9">
        <f t="shared" si="41"/>
        <v>2.86631374811539</v>
      </c>
      <c r="AW12" s="9">
        <f t="shared" si="41"/>
        <v>3.419528021191498</v>
      </c>
      <c r="AX12" s="9">
        <f t="shared" si="41"/>
        <v>3.5713358387264194</v>
      </c>
      <c r="AY12" s="9">
        <f t="shared" si="41"/>
        <v>2.8235602086081002</v>
      </c>
      <c r="AZ12" s="9">
        <f t="shared" si="41"/>
        <v>2.5894937268429841</v>
      </c>
      <c r="BA12" s="9">
        <f t="shared" si="41"/>
        <v>3.6989835431563645</v>
      </c>
      <c r="BB12" s="9">
        <f t="shared" si="41"/>
        <v>3.5545004339276876</v>
      </c>
      <c r="BC12" s="9">
        <f t="shared" si="41"/>
        <v>1.6287749056213441</v>
      </c>
      <c r="BD12" s="9">
        <f t="shared" si="41"/>
        <v>2.2501911505954819</v>
      </c>
      <c r="BE12" s="9">
        <f t="shared" si="41"/>
        <v>2.8944940918917528</v>
      </c>
      <c r="BG12" s="18">
        <f t="shared" si="35"/>
        <v>4.5452371632301869</v>
      </c>
      <c r="BH12" s="18">
        <f t="shared" si="18"/>
        <v>7.8433656660283901</v>
      </c>
      <c r="BI12" s="18">
        <f t="shared" si="19"/>
        <v>3.0987915118114273</v>
      </c>
      <c r="BJ12" s="18">
        <f t="shared" si="20"/>
        <v>4.9321794892922988</v>
      </c>
      <c r="BK12" s="18">
        <f t="shared" si="21"/>
        <v>3.0120305277786308</v>
      </c>
      <c r="BL12" s="18">
        <f t="shared" si="22"/>
        <v>4.8298787261103371</v>
      </c>
      <c r="BM12" s="18">
        <f t="shared" si="23"/>
        <v>4.8901414878266714</v>
      </c>
      <c r="BN12" s="18">
        <f t="shared" si="24"/>
        <v>1.4129464737500541</v>
      </c>
      <c r="BO12" s="18">
        <f t="shared" si="25"/>
        <v>2.3791405390621634</v>
      </c>
      <c r="BP12" s="18">
        <f t="shared" si="26"/>
        <v>5.978234574619723</v>
      </c>
      <c r="BQ12" s="18">
        <f t="shared" si="27"/>
        <v>5.4902312063402903</v>
      </c>
      <c r="BR12" s="18">
        <f t="shared" si="28"/>
        <v>1.5488635083627855</v>
      </c>
      <c r="BS12" s="18">
        <f t="shared" si="29"/>
        <v>1.8432553330756996</v>
      </c>
      <c r="BT12" s="18">
        <f t="shared" si="30"/>
        <v>2.5595330693567675</v>
      </c>
      <c r="BU12" s="18">
        <f t="shared" si="31"/>
        <v>6.2956311300676582</v>
      </c>
      <c r="BV12" s="18">
        <f t="shared" si="32"/>
        <v>-0.21073019872357435</v>
      </c>
      <c r="BW12" s="18">
        <f t="shared" si="33"/>
        <v>5.3202824683847183</v>
      </c>
      <c r="BX12" s="18">
        <f t="shared" si="34"/>
        <v>3.2599920919949454</v>
      </c>
    </row>
    <row r="13" spans="1:76" x14ac:dyDescent="0.25">
      <c r="A13" s="4">
        <v>200203</v>
      </c>
      <c r="B13" s="19">
        <v>89.21774492225785</v>
      </c>
      <c r="C13" s="19">
        <v>90.255468470908255</v>
      </c>
      <c r="D13" s="19">
        <v>94.682648148398869</v>
      </c>
      <c r="E13" s="19">
        <v>85.669267817275255</v>
      </c>
      <c r="F13" s="19">
        <v>92.931936836504036</v>
      </c>
      <c r="G13" s="19">
        <v>94.934642707532859</v>
      </c>
      <c r="H13" s="19">
        <v>93.49499177748379</v>
      </c>
      <c r="I13" s="19">
        <v>83.959162737303998</v>
      </c>
      <c r="J13" s="19">
        <v>86.506055079543174</v>
      </c>
      <c r="K13" s="19">
        <v>91.318762268179881</v>
      </c>
      <c r="L13" s="19">
        <v>86.152188505966066</v>
      </c>
      <c r="M13" s="19">
        <v>84.804344771202707</v>
      </c>
      <c r="N13" s="19">
        <v>81.142083745391957</v>
      </c>
      <c r="O13" s="19">
        <v>82.371227248984823</v>
      </c>
      <c r="P13" s="19">
        <v>85.489537930784167</v>
      </c>
      <c r="Q13" s="19">
        <v>87.162778142574894</v>
      </c>
      <c r="R13" s="19">
        <v>86.794853746039081</v>
      </c>
      <c r="S13" s="19">
        <v>87.000919543677611</v>
      </c>
      <c r="U13" s="9">
        <f t="shared" si="0"/>
        <v>0.90368761418579968</v>
      </c>
      <c r="V13" s="9">
        <f t="shared" si="1"/>
        <v>0.51689541873347622</v>
      </c>
      <c r="W13" s="9">
        <f t="shared" si="2"/>
        <v>-0.51486062602089655</v>
      </c>
      <c r="X13" s="9">
        <f t="shared" si="3"/>
        <v>-1.1075461120922059</v>
      </c>
      <c r="Y13" s="9">
        <f t="shared" si="4"/>
        <v>0.8339841286913563</v>
      </c>
      <c r="Z13" s="9">
        <f t="shared" si="5"/>
        <v>0.21136826279399834</v>
      </c>
      <c r="AA13" s="9">
        <f t="shared" si="6"/>
        <v>0.40183934606390359</v>
      </c>
      <c r="AB13" s="9">
        <f t="shared" si="7"/>
        <v>1.403252486657447</v>
      </c>
      <c r="AC13" s="9">
        <f t="shared" si="8"/>
        <v>0.43511409154184388</v>
      </c>
      <c r="AD13" s="9">
        <f t="shared" si="9"/>
        <v>9.1138113621647143E-2</v>
      </c>
      <c r="AE13" s="9">
        <f t="shared" si="10"/>
        <v>0.57133179849393478</v>
      </c>
      <c r="AF13" s="9">
        <f t="shared" si="11"/>
        <v>0.18516396002723479</v>
      </c>
      <c r="AG13" s="9">
        <f t="shared" si="12"/>
        <v>1.4675843299273517</v>
      </c>
      <c r="AH13" s="9">
        <f t="shared" si="13"/>
        <v>0.6787749831004497</v>
      </c>
      <c r="AI13" s="9">
        <f t="shared" si="14"/>
        <v>0.67483595528210483</v>
      </c>
      <c r="AJ13" s="9">
        <f t="shared" si="15"/>
        <v>0.25483793316494197</v>
      </c>
      <c r="AK13" s="9">
        <f t="shared" si="16"/>
        <v>0.33025415356207066</v>
      </c>
      <c r="AL13" s="9">
        <f t="shared" si="17"/>
        <v>0.61661600564990593</v>
      </c>
      <c r="AM13" s="9"/>
      <c r="AN13" s="9">
        <f t="shared" ref="AN13:BE13" si="42">(B13/B9-1)*100</f>
        <v>3.9340713080262102</v>
      </c>
      <c r="AO13" s="9">
        <f t="shared" si="42"/>
        <v>4.3611346912637572</v>
      </c>
      <c r="AP13" s="9">
        <f t="shared" si="42"/>
        <v>1.5570073193856393</v>
      </c>
      <c r="AQ13" s="9">
        <f t="shared" si="42"/>
        <v>0.23934212748393247</v>
      </c>
      <c r="AR13" s="9">
        <f t="shared" si="42"/>
        <v>2.2391454647403108</v>
      </c>
      <c r="AS13" s="9">
        <f t="shared" si="42"/>
        <v>2.4792442833968753</v>
      </c>
      <c r="AT13" s="9">
        <f t="shared" si="42"/>
        <v>2.6042957229970742</v>
      </c>
      <c r="AU13" s="9">
        <f t="shared" si="42"/>
        <v>4.5402512310481757</v>
      </c>
      <c r="AV13" s="9">
        <f t="shared" si="42"/>
        <v>2.37991498415977</v>
      </c>
      <c r="AW13" s="9">
        <f t="shared" si="42"/>
        <v>2.0022270582489066</v>
      </c>
      <c r="AX13" s="9">
        <f t="shared" si="42"/>
        <v>3.2677659961330985</v>
      </c>
      <c r="AY13" s="9">
        <f t="shared" si="42"/>
        <v>1.9376675974383195</v>
      </c>
      <c r="AZ13" s="9">
        <f t="shared" si="42"/>
        <v>2.317398640654611</v>
      </c>
      <c r="BA13" s="9">
        <f t="shared" si="42"/>
        <v>3.4385466986283753</v>
      </c>
      <c r="BB13" s="9">
        <f t="shared" si="42"/>
        <v>3.4368263490414996</v>
      </c>
      <c r="BC13" s="9">
        <f t="shared" si="42"/>
        <v>1.4960854489570297</v>
      </c>
      <c r="BD13" s="9">
        <f t="shared" si="42"/>
        <v>2.7900258140248768</v>
      </c>
      <c r="BE13" s="9">
        <f t="shared" si="42"/>
        <v>2.5731225766816079</v>
      </c>
      <c r="BG13" s="18">
        <f t="shared" si="35"/>
        <v>3.6147504567431987</v>
      </c>
      <c r="BH13" s="18">
        <f t="shared" si="18"/>
        <v>2.0675816749339049</v>
      </c>
      <c r="BI13" s="18">
        <f t="shared" si="19"/>
        <v>-2.0594425040835862</v>
      </c>
      <c r="BJ13" s="18">
        <f t="shared" si="20"/>
        <v>-4.4301844483688235</v>
      </c>
      <c r="BK13" s="18">
        <f t="shared" si="21"/>
        <v>3.3359365147654252</v>
      </c>
      <c r="BL13" s="18">
        <f t="shared" si="22"/>
        <v>0.84547305117599336</v>
      </c>
      <c r="BM13" s="18">
        <f t="shared" si="23"/>
        <v>1.6073573842556144</v>
      </c>
      <c r="BN13" s="18">
        <f t="shared" si="24"/>
        <v>5.6130099466297878</v>
      </c>
      <c r="BO13" s="18">
        <f t="shared" si="25"/>
        <v>1.7404563661673755</v>
      </c>
      <c r="BP13" s="18">
        <f t="shared" si="26"/>
        <v>0.36455245448658857</v>
      </c>
      <c r="BQ13" s="18">
        <f t="shared" si="27"/>
        <v>2.2853271939757391</v>
      </c>
      <c r="BR13" s="18">
        <f t="shared" si="28"/>
        <v>0.74065584010893915</v>
      </c>
      <c r="BS13" s="18">
        <f t="shared" si="29"/>
        <v>5.8703373197094066</v>
      </c>
      <c r="BT13" s="18">
        <f t="shared" si="30"/>
        <v>2.7150999324017988</v>
      </c>
      <c r="BU13" s="18">
        <f t="shared" si="31"/>
        <v>2.6993438211284193</v>
      </c>
      <c r="BV13" s="18">
        <f t="shared" si="32"/>
        <v>1.0193517326597679</v>
      </c>
      <c r="BW13" s="18">
        <f t="shared" si="33"/>
        <v>1.3210166142482827</v>
      </c>
      <c r="BX13" s="18">
        <f t="shared" si="34"/>
        <v>2.4664640225996237</v>
      </c>
    </row>
    <row r="14" spans="1:76" x14ac:dyDescent="0.25">
      <c r="A14" s="4">
        <v>200204</v>
      </c>
      <c r="B14" s="19">
        <v>89.908729522469912</v>
      </c>
      <c r="C14" s="19">
        <v>90.634945546117308</v>
      </c>
      <c r="D14" s="19">
        <v>95.556608206284182</v>
      </c>
      <c r="E14" s="19">
        <v>85.58679064343599</v>
      </c>
      <c r="F14" s="19">
        <v>93.961283039827961</v>
      </c>
      <c r="G14" s="19">
        <v>95.433435662254013</v>
      </c>
      <c r="H14" s="19">
        <v>94.255885181944151</v>
      </c>
      <c r="I14" s="19">
        <v>85.057668652492893</v>
      </c>
      <c r="J14" s="19">
        <v>87.158963845771041</v>
      </c>
      <c r="K14" s="19">
        <v>92.39160281076947</v>
      </c>
      <c r="L14" s="19">
        <v>87.203998005927261</v>
      </c>
      <c r="M14" s="19">
        <v>85.74255473288359</v>
      </c>
      <c r="N14" s="19">
        <v>81.490155780423677</v>
      </c>
      <c r="O14" s="19">
        <v>83.478453646071429</v>
      </c>
      <c r="P14" s="19">
        <v>85.668021129019053</v>
      </c>
      <c r="Q14" s="19">
        <v>87.596102237349811</v>
      </c>
      <c r="R14" s="19">
        <v>87.798497355790417</v>
      </c>
      <c r="S14" s="19">
        <v>87.662513572633713</v>
      </c>
      <c r="U14" s="9">
        <f t="shared" si="0"/>
        <v>0.7744923398525394</v>
      </c>
      <c r="V14" s="9">
        <f t="shared" si="1"/>
        <v>0.4204477375588267</v>
      </c>
      <c r="W14" s="9">
        <f t="shared" si="2"/>
        <v>0.92304141780605864</v>
      </c>
      <c r="X14" s="9">
        <f t="shared" si="3"/>
        <v>-9.627393339602941E-2</v>
      </c>
      <c r="Y14" s="9">
        <f t="shared" si="4"/>
        <v>1.1076345101198815</v>
      </c>
      <c r="Z14" s="9">
        <f t="shared" si="5"/>
        <v>0.52540668031773041</v>
      </c>
      <c r="AA14" s="9">
        <f t="shared" si="6"/>
        <v>0.81383332945925702</v>
      </c>
      <c r="AB14" s="9">
        <f t="shared" si="7"/>
        <v>1.3083812169804032</v>
      </c>
      <c r="AC14" s="9">
        <f t="shared" si="8"/>
        <v>0.75475498868549096</v>
      </c>
      <c r="AD14" s="9">
        <f t="shared" si="9"/>
        <v>1.1748303589999676</v>
      </c>
      <c r="AE14" s="9">
        <f t="shared" si="10"/>
        <v>1.2208738027454258</v>
      </c>
      <c r="AF14" s="9">
        <f t="shared" si="11"/>
        <v>1.1063229887715353</v>
      </c>
      <c r="AG14" s="9">
        <f t="shared" si="12"/>
        <v>0.42896610361140564</v>
      </c>
      <c r="AH14" s="9">
        <f t="shared" si="13"/>
        <v>1.3441907254092111</v>
      </c>
      <c r="AI14" s="9">
        <f t="shared" si="14"/>
        <v>0.20877782539823198</v>
      </c>
      <c r="AJ14" s="9">
        <f t="shared" si="15"/>
        <v>0.49714351011864721</v>
      </c>
      <c r="AK14" s="9">
        <f t="shared" si="16"/>
        <v>1.1563399976316502</v>
      </c>
      <c r="AL14" s="9">
        <f t="shared" si="17"/>
        <v>0.7604448693487198</v>
      </c>
      <c r="AM14" s="9"/>
      <c r="AN14" s="9">
        <f t="shared" ref="AN14:BE14" si="43">(B14/B10-1)*100</f>
        <v>3.1608953782494398</v>
      </c>
      <c r="AO14" s="9">
        <f t="shared" si="43"/>
        <v>3.2854739015443002</v>
      </c>
      <c r="AP14" s="9">
        <f t="shared" si="43"/>
        <v>2.4374091611893522</v>
      </c>
      <c r="AQ14" s="9">
        <f t="shared" si="43"/>
        <v>-0.77683768529742681</v>
      </c>
      <c r="AR14" s="9">
        <f t="shared" si="43"/>
        <v>2.8955730564173221</v>
      </c>
      <c r="AS14" s="9">
        <f t="shared" si="43"/>
        <v>2.6325350481238852</v>
      </c>
      <c r="AT14" s="9">
        <f t="shared" si="43"/>
        <v>3.0366083583009962</v>
      </c>
      <c r="AU14" s="9">
        <f t="shared" si="43"/>
        <v>4.8640809987243516</v>
      </c>
      <c r="AV14" s="9">
        <f t="shared" si="43"/>
        <v>2.4551623303761261</v>
      </c>
      <c r="AW14" s="9">
        <f t="shared" si="43"/>
        <v>3.0339638983066131</v>
      </c>
      <c r="AX14" s="9">
        <f t="shared" si="43"/>
        <v>3.6952947149567539</v>
      </c>
      <c r="AY14" s="9">
        <f t="shared" si="43"/>
        <v>2.2239539713410972</v>
      </c>
      <c r="AZ14" s="9">
        <f t="shared" si="43"/>
        <v>2.3006701672266816</v>
      </c>
      <c r="BA14" s="9">
        <f t="shared" si="43"/>
        <v>4.1930052312236343</v>
      </c>
      <c r="BB14" s="9">
        <f t="shared" si="43"/>
        <v>2.9361615441645394</v>
      </c>
      <c r="BC14" s="9">
        <f t="shared" si="43"/>
        <v>1.5476810897977256</v>
      </c>
      <c r="BD14" s="9">
        <f t="shared" si="43"/>
        <v>2.6570310817981113</v>
      </c>
      <c r="BE14" s="9">
        <f t="shared" si="43"/>
        <v>2.6426499993939867</v>
      </c>
      <c r="BG14" s="18">
        <f t="shared" si="35"/>
        <v>3.0979693594101576</v>
      </c>
      <c r="BH14" s="18">
        <f t="shared" si="18"/>
        <v>1.6817909502353068</v>
      </c>
      <c r="BI14" s="18">
        <f t="shared" si="19"/>
        <v>3.6921656712242346</v>
      </c>
      <c r="BJ14" s="18">
        <f t="shared" si="20"/>
        <v>-0.38509573358411764</v>
      </c>
      <c r="BK14" s="18">
        <f t="shared" si="21"/>
        <v>4.4305380404795258</v>
      </c>
      <c r="BL14" s="18">
        <f t="shared" si="22"/>
        <v>2.1016267212709216</v>
      </c>
      <c r="BM14" s="18">
        <f t="shared" si="23"/>
        <v>3.2553333178370281</v>
      </c>
      <c r="BN14" s="18">
        <f t="shared" si="24"/>
        <v>5.2335248679216129</v>
      </c>
      <c r="BO14" s="18">
        <f t="shared" si="25"/>
        <v>3.0190199547419638</v>
      </c>
      <c r="BP14" s="18">
        <f t="shared" si="26"/>
        <v>4.6993214359998703</v>
      </c>
      <c r="BQ14" s="18">
        <f t="shared" si="27"/>
        <v>4.8834952109817031</v>
      </c>
      <c r="BR14" s="18">
        <f t="shared" si="28"/>
        <v>4.4252919550861414</v>
      </c>
      <c r="BS14" s="18">
        <f t="shared" si="29"/>
        <v>1.7158644144456225</v>
      </c>
      <c r="BT14" s="18">
        <f t="shared" si="30"/>
        <v>5.3767629016368446</v>
      </c>
      <c r="BU14" s="18">
        <f t="shared" si="31"/>
        <v>0.8351113015929279</v>
      </c>
      <c r="BV14" s="18">
        <f t="shared" si="32"/>
        <v>1.9885740404745889</v>
      </c>
      <c r="BW14" s="18">
        <f t="shared" si="33"/>
        <v>4.6253599905266007</v>
      </c>
      <c r="BX14" s="18">
        <f t="shared" si="34"/>
        <v>3.0417794773948792</v>
      </c>
    </row>
    <row r="15" spans="1:76" x14ac:dyDescent="0.25">
      <c r="A15" s="4">
        <v>200301</v>
      </c>
      <c r="B15" s="19">
        <v>91.09329477797408</v>
      </c>
      <c r="C15" s="19">
        <v>91.691246894127232</v>
      </c>
      <c r="D15" s="19">
        <v>96.564842419165146</v>
      </c>
      <c r="E15" s="19">
        <v>86.285599156048093</v>
      </c>
      <c r="F15" s="19">
        <v>94.168772392815995</v>
      </c>
      <c r="G15" s="19">
        <v>95.519191517582271</v>
      </c>
      <c r="H15" s="19">
        <v>94.925460048137808</v>
      </c>
      <c r="I15" s="19">
        <v>85.828494296250668</v>
      </c>
      <c r="J15" s="19">
        <v>88.139550386019906</v>
      </c>
      <c r="K15" s="19">
        <v>92.724417978509479</v>
      </c>
      <c r="L15" s="19">
        <v>87.969964277409304</v>
      </c>
      <c r="M15" s="19">
        <v>86.569947289697268</v>
      </c>
      <c r="N15" s="19">
        <v>82.369324100103341</v>
      </c>
      <c r="O15" s="19">
        <v>84.205379174141399</v>
      </c>
      <c r="P15" s="19">
        <v>86.576482112929781</v>
      </c>
      <c r="Q15" s="19">
        <v>88.237270233531987</v>
      </c>
      <c r="R15" s="19">
        <v>88.986708489138152</v>
      </c>
      <c r="S15" s="19">
        <v>88.478665801906004</v>
      </c>
      <c r="U15" s="9">
        <f t="shared" si="0"/>
        <v>1.3175197356204649</v>
      </c>
      <c r="V15" s="9">
        <f t="shared" si="1"/>
        <v>1.1654460005963818</v>
      </c>
      <c r="W15" s="9">
        <f t="shared" si="2"/>
        <v>1.0551172041439738</v>
      </c>
      <c r="X15" s="9">
        <f t="shared" si="3"/>
        <v>0.81649108157755279</v>
      </c>
      <c r="Y15" s="9">
        <f t="shared" si="4"/>
        <v>0.2208243079227401</v>
      </c>
      <c r="Z15" s="9">
        <f t="shared" si="5"/>
        <v>8.9859339898179513E-2</v>
      </c>
      <c r="AA15" s="9">
        <f t="shared" si="6"/>
        <v>0.71037990349478441</v>
      </c>
      <c r="AB15" s="9">
        <f t="shared" si="7"/>
        <v>0.90623885649514513</v>
      </c>
      <c r="AC15" s="9">
        <f t="shared" si="8"/>
        <v>1.125055297793609</v>
      </c>
      <c r="AD15" s="9">
        <f t="shared" si="9"/>
        <v>0.3602223120013015</v>
      </c>
      <c r="AE15" s="9">
        <f t="shared" si="10"/>
        <v>0.87836141575754478</v>
      </c>
      <c r="AF15" s="9">
        <f t="shared" si="11"/>
        <v>0.96497306313216846</v>
      </c>
      <c r="AG15" s="9">
        <f t="shared" si="12"/>
        <v>1.078864448423178</v>
      </c>
      <c r="AH15" s="9">
        <f t="shared" si="13"/>
        <v>0.87079419457380958</v>
      </c>
      <c r="AI15" s="9">
        <f t="shared" si="14"/>
        <v>1.060443525995014</v>
      </c>
      <c r="AJ15" s="9">
        <f t="shared" si="15"/>
        <v>0.73195950482463079</v>
      </c>
      <c r="AK15" s="9">
        <f t="shared" si="16"/>
        <v>1.3533388032060278</v>
      </c>
      <c r="AL15" s="9">
        <f t="shared" si="17"/>
        <v>0.93101623032525449</v>
      </c>
      <c r="AM15" s="9"/>
      <c r="AN15" s="9">
        <f t="shared" ref="AN15:BE15" si="44">(B15/B11-1)*100</f>
        <v>4.1955827708986426</v>
      </c>
      <c r="AO15" s="9">
        <f t="shared" si="44"/>
        <v>4.1182430837743533</v>
      </c>
      <c r="AP15" s="9">
        <f t="shared" si="44"/>
        <v>2.2488324377527125</v>
      </c>
      <c r="AQ15" s="9">
        <f t="shared" si="44"/>
        <v>0.83207792747765907</v>
      </c>
      <c r="AR15" s="9">
        <f t="shared" si="44"/>
        <v>2.9453813980325316</v>
      </c>
      <c r="AS15" s="9">
        <f t="shared" si="44"/>
        <v>2.0458803405881687</v>
      </c>
      <c r="AT15" s="9">
        <f t="shared" si="44"/>
        <v>3.1842098949987463</v>
      </c>
      <c r="AU15" s="9">
        <f t="shared" si="44"/>
        <v>4.027141229495701</v>
      </c>
      <c r="AV15" s="9">
        <f t="shared" si="44"/>
        <v>2.940285391413755</v>
      </c>
      <c r="AW15" s="9">
        <f t="shared" si="44"/>
        <v>3.1507728958341863</v>
      </c>
      <c r="AX15" s="9">
        <f t="shared" si="44"/>
        <v>4.1028710938591617</v>
      </c>
      <c r="AY15" s="9">
        <f t="shared" si="44"/>
        <v>2.6670003061463055</v>
      </c>
      <c r="AZ15" s="9">
        <f t="shared" si="44"/>
        <v>3.4768880168671412</v>
      </c>
      <c r="BA15" s="9">
        <f t="shared" si="44"/>
        <v>3.5791508182154486</v>
      </c>
      <c r="BB15" s="9">
        <f t="shared" si="44"/>
        <v>3.5595267208399894</v>
      </c>
      <c r="BC15" s="9">
        <f t="shared" si="44"/>
        <v>1.4372534315860053</v>
      </c>
      <c r="BD15" s="9">
        <f t="shared" si="44"/>
        <v>4.2320849570398389</v>
      </c>
      <c r="BE15" s="9">
        <f t="shared" si="44"/>
        <v>3.1595823110871946</v>
      </c>
      <c r="BG15" s="18">
        <f t="shared" si="35"/>
        <v>5.2700789424818595</v>
      </c>
      <c r="BH15" s="18">
        <f t="shared" si="18"/>
        <v>4.6617840023855273</v>
      </c>
      <c r="BI15" s="18">
        <f t="shared" si="19"/>
        <v>4.2204688165758952</v>
      </c>
      <c r="BJ15" s="18">
        <f t="shared" si="20"/>
        <v>3.2659643263102112</v>
      </c>
      <c r="BK15" s="18">
        <f t="shared" si="21"/>
        <v>0.88329723169096042</v>
      </c>
      <c r="BL15" s="18">
        <f t="shared" si="22"/>
        <v>0.35943735959271805</v>
      </c>
      <c r="BM15" s="18">
        <f t="shared" si="23"/>
        <v>2.8415196139791377</v>
      </c>
      <c r="BN15" s="18">
        <f t="shared" si="24"/>
        <v>3.6249554259805805</v>
      </c>
      <c r="BO15" s="18">
        <f t="shared" si="25"/>
        <v>4.5002211911744361</v>
      </c>
      <c r="BP15" s="18">
        <f t="shared" si="26"/>
        <v>1.440889248005206</v>
      </c>
      <c r="BQ15" s="18">
        <f t="shared" si="27"/>
        <v>3.5134456630301791</v>
      </c>
      <c r="BR15" s="18">
        <f t="shared" si="28"/>
        <v>3.8598922525286739</v>
      </c>
      <c r="BS15" s="18">
        <f t="shared" si="29"/>
        <v>4.3154577936927119</v>
      </c>
      <c r="BT15" s="18">
        <f t="shared" si="30"/>
        <v>3.4831767782952383</v>
      </c>
      <c r="BU15" s="18">
        <f t="shared" si="31"/>
        <v>4.2417741039800561</v>
      </c>
      <c r="BV15" s="18">
        <f t="shared" si="32"/>
        <v>2.9278380192985232</v>
      </c>
      <c r="BW15" s="18">
        <f t="shared" si="33"/>
        <v>5.4133552128241114</v>
      </c>
      <c r="BX15" s="18">
        <f t="shared" si="34"/>
        <v>3.724064921301018</v>
      </c>
    </row>
    <row r="16" spans="1:76" x14ac:dyDescent="0.25">
      <c r="A16" s="4">
        <v>200302</v>
      </c>
      <c r="B16" s="19">
        <v>91.933597609948038</v>
      </c>
      <c r="C16" s="19">
        <v>91.646436889838668</v>
      </c>
      <c r="D16" s="19">
        <v>96.850055390990249</v>
      </c>
      <c r="E16" s="19">
        <v>86.973155918016758</v>
      </c>
      <c r="F16" s="19">
        <v>95.429351309227613</v>
      </c>
      <c r="G16" s="19">
        <v>95.901135337224488</v>
      </c>
      <c r="H16" s="19">
        <v>95.237804376630237</v>
      </c>
      <c r="I16" s="19">
        <v>86.718233398473458</v>
      </c>
      <c r="J16" s="19">
        <v>88.464261203351967</v>
      </c>
      <c r="K16" s="19">
        <v>93.114089970826853</v>
      </c>
      <c r="L16" s="19">
        <v>88.128163599262052</v>
      </c>
      <c r="M16" s="19">
        <v>86.893733539470404</v>
      </c>
      <c r="N16" s="19">
        <v>82.683854751549319</v>
      </c>
      <c r="O16" s="19">
        <v>84.897804817198391</v>
      </c>
      <c r="P16" s="19">
        <v>86.984526200239941</v>
      </c>
      <c r="Q16" s="19">
        <v>88.698808544542501</v>
      </c>
      <c r="R16" s="19">
        <v>89.185288643156696</v>
      </c>
      <c r="S16" s="19">
        <v>88.939567859499988</v>
      </c>
      <c r="U16" s="9">
        <f t="shared" si="0"/>
        <v>0.9224639793983469</v>
      </c>
      <c r="V16" s="9">
        <f t="shared" si="1"/>
        <v>-4.887053650857176E-2</v>
      </c>
      <c r="W16" s="9">
        <f t="shared" si="2"/>
        <v>0.29535901957677968</v>
      </c>
      <c r="X16" s="9">
        <f t="shared" si="3"/>
        <v>0.79683837012618497</v>
      </c>
      <c r="Y16" s="9">
        <f t="shared" si="4"/>
        <v>1.3386379416238325</v>
      </c>
      <c r="Z16" s="9">
        <f t="shared" si="5"/>
        <v>0.39986081705047916</v>
      </c>
      <c r="AA16" s="9">
        <f t="shared" si="6"/>
        <v>0.32904168000242873</v>
      </c>
      <c r="AB16" s="9">
        <f t="shared" si="7"/>
        <v>1.0366476885307119</v>
      </c>
      <c r="AC16" s="9">
        <f t="shared" si="8"/>
        <v>0.36840534800772762</v>
      </c>
      <c r="AD16" s="9">
        <f t="shared" si="9"/>
        <v>0.42024743946915688</v>
      </c>
      <c r="AE16" s="9">
        <f t="shared" si="10"/>
        <v>0.17983333647138</v>
      </c>
      <c r="AF16" s="9">
        <f t="shared" si="11"/>
        <v>0.37401691916205682</v>
      </c>
      <c r="AG16" s="9">
        <f t="shared" si="12"/>
        <v>0.38185411241657974</v>
      </c>
      <c r="AH16" s="9">
        <f t="shared" si="13"/>
        <v>0.82230571235244465</v>
      </c>
      <c r="AI16" s="9">
        <f t="shared" si="14"/>
        <v>0.47131054225315605</v>
      </c>
      <c r="AJ16" s="9">
        <f t="shared" si="15"/>
        <v>0.5230650379244306</v>
      </c>
      <c r="AK16" s="9">
        <f t="shared" si="16"/>
        <v>0.22315709546980589</v>
      </c>
      <c r="AL16" s="9">
        <f t="shared" si="17"/>
        <v>0.5209188604017756</v>
      </c>
      <c r="AM16" s="9"/>
      <c r="AN16" s="9">
        <f t="shared" ref="AN16:BE16" si="45">(B16/B12-1)*100</f>
        <v>3.9752688499996802</v>
      </c>
      <c r="AO16" s="9">
        <f t="shared" si="45"/>
        <v>2.0660073946073387</v>
      </c>
      <c r="AP16" s="9">
        <f t="shared" si="45"/>
        <v>1.76248179971501</v>
      </c>
      <c r="AQ16" s="9">
        <f t="shared" si="45"/>
        <v>0.39759916535546669</v>
      </c>
      <c r="AR16" s="9">
        <f t="shared" si="45"/>
        <v>3.5437549553600123</v>
      </c>
      <c r="AS16" s="9">
        <f t="shared" si="45"/>
        <v>1.2315811805976962</v>
      </c>
      <c r="AT16" s="9">
        <f t="shared" si="45"/>
        <v>2.273400456056307</v>
      </c>
      <c r="AU16" s="9">
        <f t="shared" si="45"/>
        <v>4.7355717923952101</v>
      </c>
      <c r="AV16" s="9">
        <f t="shared" si="45"/>
        <v>2.7086272609800899</v>
      </c>
      <c r="AW16" s="9">
        <f t="shared" si="45"/>
        <v>2.0589308057425537</v>
      </c>
      <c r="AX16" s="9">
        <f t="shared" si="45"/>
        <v>2.8780224372310981</v>
      </c>
      <c r="AY16" s="9">
        <f t="shared" si="45"/>
        <v>2.6535016010984291</v>
      </c>
      <c r="AZ16" s="9">
        <f t="shared" si="45"/>
        <v>3.3955577361266087</v>
      </c>
      <c r="BA16" s="9">
        <f t="shared" si="45"/>
        <v>3.7669010553104343</v>
      </c>
      <c r="BB16" s="9">
        <f t="shared" si="45"/>
        <v>2.4353753432056813</v>
      </c>
      <c r="BC16" s="9">
        <f t="shared" si="45"/>
        <v>2.0215838112940698</v>
      </c>
      <c r="BD16" s="9">
        <f t="shared" si="45"/>
        <v>3.0934702938542502</v>
      </c>
      <c r="BE16" s="9">
        <f t="shared" si="45"/>
        <v>2.858663953949736</v>
      </c>
      <c r="BG16" s="18">
        <f t="shared" si="35"/>
        <v>3.6898559175933876</v>
      </c>
      <c r="BH16" s="18">
        <f t="shared" si="18"/>
        <v>-0.19548214603428704</v>
      </c>
      <c r="BI16" s="18">
        <f t="shared" si="19"/>
        <v>1.1814360783071187</v>
      </c>
      <c r="BJ16" s="18">
        <f t="shared" si="20"/>
        <v>3.1873534805047399</v>
      </c>
      <c r="BK16" s="18">
        <f t="shared" si="21"/>
        <v>5.3545517664953302</v>
      </c>
      <c r="BL16" s="18">
        <f t="shared" si="22"/>
        <v>1.5994432682019166</v>
      </c>
      <c r="BM16" s="18">
        <f t="shared" si="23"/>
        <v>1.3161667200097149</v>
      </c>
      <c r="BN16" s="18">
        <f t="shared" si="24"/>
        <v>4.1465907541228475</v>
      </c>
      <c r="BO16" s="18">
        <f t="shared" si="25"/>
        <v>1.4736213920309105</v>
      </c>
      <c r="BP16" s="18">
        <f t="shared" si="26"/>
        <v>1.6809897578766275</v>
      </c>
      <c r="BQ16" s="18">
        <f t="shared" si="27"/>
        <v>0.71933334588552</v>
      </c>
      <c r="BR16" s="18">
        <f t="shared" si="28"/>
        <v>1.4960676766482273</v>
      </c>
      <c r="BS16" s="18">
        <f t="shared" si="29"/>
        <v>1.527416449666319</v>
      </c>
      <c r="BT16" s="18">
        <f t="shared" si="30"/>
        <v>3.2892228494097786</v>
      </c>
      <c r="BU16" s="18">
        <f t="shared" si="31"/>
        <v>1.8852421690126242</v>
      </c>
      <c r="BV16" s="18">
        <f t="shared" si="32"/>
        <v>2.0922601516977224</v>
      </c>
      <c r="BW16" s="18">
        <f t="shared" si="33"/>
        <v>0.89262838187922355</v>
      </c>
      <c r="BX16" s="18">
        <f t="shared" si="34"/>
        <v>2.0836754416071024</v>
      </c>
    </row>
    <row r="17" spans="1:76" x14ac:dyDescent="0.25">
      <c r="A17" s="4">
        <v>200303</v>
      </c>
      <c r="B17" s="19">
        <v>92.84112626340189</v>
      </c>
      <c r="C17" s="19">
        <v>92.201105743104733</v>
      </c>
      <c r="D17" s="19">
        <v>97.182161110521207</v>
      </c>
      <c r="E17" s="19">
        <v>87.574245140534757</v>
      </c>
      <c r="F17" s="19">
        <v>95.9586859627385</v>
      </c>
      <c r="G17" s="19">
        <v>96.079872702381252</v>
      </c>
      <c r="H17" s="19">
        <v>95.583190813063254</v>
      </c>
      <c r="I17" s="19">
        <v>87.41179522518604</v>
      </c>
      <c r="J17" s="19">
        <v>89.129952391347615</v>
      </c>
      <c r="K17" s="19">
        <v>93.6603806070258</v>
      </c>
      <c r="L17" s="19">
        <v>88.710506499351098</v>
      </c>
      <c r="M17" s="19">
        <v>87.360263959806858</v>
      </c>
      <c r="N17" s="19">
        <v>83.188504181726088</v>
      </c>
      <c r="O17" s="19">
        <v>85.60552058414531</v>
      </c>
      <c r="P17" s="19">
        <v>87.419599595072796</v>
      </c>
      <c r="Q17" s="19">
        <v>89.089641353757386</v>
      </c>
      <c r="R17" s="19">
        <v>90.207225691513713</v>
      </c>
      <c r="S17" s="19">
        <v>89.526062201069863</v>
      </c>
      <c r="U17" s="9">
        <f t="shared" si="0"/>
        <v>0.98715668378852595</v>
      </c>
      <c r="V17" s="9">
        <f t="shared" si="1"/>
        <v>0.60522686106476709</v>
      </c>
      <c r="W17" s="9">
        <f t="shared" si="2"/>
        <v>0.34290710334674568</v>
      </c>
      <c r="X17" s="9">
        <f t="shared" si="3"/>
        <v>0.69112039936161107</v>
      </c>
      <c r="Y17" s="9">
        <f t="shared" si="4"/>
        <v>0.5546874690530279</v>
      </c>
      <c r="Z17" s="9">
        <f t="shared" si="5"/>
        <v>0.18637669358996245</v>
      </c>
      <c r="AA17" s="9">
        <f t="shared" si="6"/>
        <v>0.36265686582519496</v>
      </c>
      <c r="AB17" s="9">
        <f t="shared" si="7"/>
        <v>0.7997877718814328</v>
      </c>
      <c r="AC17" s="9">
        <f t="shared" si="8"/>
        <v>0.75249731240667472</v>
      </c>
      <c r="AD17" s="9">
        <f t="shared" si="9"/>
        <v>0.5866895508188863</v>
      </c>
      <c r="AE17" s="9">
        <f t="shared" si="10"/>
        <v>0.66079091666664258</v>
      </c>
      <c r="AF17" s="9">
        <f t="shared" si="11"/>
        <v>0.53689765801643308</v>
      </c>
      <c r="AG17" s="9">
        <f t="shared" si="12"/>
        <v>0.61033611905632057</v>
      </c>
      <c r="AH17" s="9">
        <f t="shared" si="13"/>
        <v>0.83360902966898021</v>
      </c>
      <c r="AI17" s="9">
        <f t="shared" si="14"/>
        <v>0.50017332258764924</v>
      </c>
      <c r="AJ17" s="9">
        <f t="shared" si="15"/>
        <v>0.44062915345544074</v>
      </c>
      <c r="AK17" s="9">
        <f t="shared" si="16"/>
        <v>1.1458583180079529</v>
      </c>
      <c r="AL17" s="9">
        <f t="shared" si="17"/>
        <v>0.65943016779255181</v>
      </c>
      <c r="AM17" s="9"/>
      <c r="AN17" s="9">
        <f t="shared" ref="AN17:BE17" si="46">(B17/B13-1)*100</f>
        <v>4.0612787784553017</v>
      </c>
      <c r="AO17" s="9">
        <f t="shared" si="46"/>
        <v>2.155700153308282</v>
      </c>
      <c r="AP17" s="9">
        <f t="shared" si="46"/>
        <v>2.6398849324585694</v>
      </c>
      <c r="AQ17" s="9">
        <f t="shared" si="46"/>
        <v>2.2236414198410603</v>
      </c>
      <c r="AR17" s="9">
        <f t="shared" si="46"/>
        <v>3.256952592690987</v>
      </c>
      <c r="AS17" s="9">
        <f t="shared" si="46"/>
        <v>1.2063351819593615</v>
      </c>
      <c r="AT17" s="9">
        <f t="shared" si="46"/>
        <v>2.2334875867461745</v>
      </c>
      <c r="AU17" s="9">
        <f t="shared" si="46"/>
        <v>4.1122759867018077</v>
      </c>
      <c r="AV17" s="9">
        <f t="shared" si="46"/>
        <v>3.0331949704465622</v>
      </c>
      <c r="AW17" s="9">
        <f t="shared" si="46"/>
        <v>2.5642247887341929</v>
      </c>
      <c r="AX17" s="9">
        <f t="shared" si="46"/>
        <v>2.9695333777944199</v>
      </c>
      <c r="AY17" s="9">
        <f t="shared" si="46"/>
        <v>3.0139012281739541</v>
      </c>
      <c r="AZ17" s="9">
        <f t="shared" si="46"/>
        <v>2.5220210547653554</v>
      </c>
      <c r="BA17" s="9">
        <f t="shared" si="46"/>
        <v>3.9264843358277624</v>
      </c>
      <c r="BB17" s="9">
        <f t="shared" si="46"/>
        <v>2.2576583182041476</v>
      </c>
      <c r="BC17" s="9">
        <f t="shared" si="46"/>
        <v>2.2106491466238776</v>
      </c>
      <c r="BD17" s="9">
        <f t="shared" si="46"/>
        <v>3.9315371801411203</v>
      </c>
      <c r="BE17" s="9">
        <f t="shared" si="46"/>
        <v>2.9024321474263814</v>
      </c>
      <c r="BG17" s="18">
        <f t="shared" si="35"/>
        <v>3.9486267351541038</v>
      </c>
      <c r="BH17" s="18">
        <f t="shared" si="18"/>
        <v>2.4209074442590683</v>
      </c>
      <c r="BI17" s="18">
        <f t="shared" si="19"/>
        <v>1.3716284133869827</v>
      </c>
      <c r="BJ17" s="18">
        <f t="shared" si="20"/>
        <v>2.7644815974464443</v>
      </c>
      <c r="BK17" s="18">
        <f t="shared" si="21"/>
        <v>2.2187498762121116</v>
      </c>
      <c r="BL17" s="18">
        <f t="shared" si="22"/>
        <v>0.7455067743598498</v>
      </c>
      <c r="BM17" s="18">
        <f t="shared" si="23"/>
        <v>1.4506274633007799</v>
      </c>
      <c r="BN17" s="18">
        <f t="shared" si="24"/>
        <v>3.1991510875257312</v>
      </c>
      <c r="BO17" s="18">
        <f t="shared" si="25"/>
        <v>3.0099892496266989</v>
      </c>
      <c r="BP17" s="18">
        <f t="shared" si="26"/>
        <v>2.3467582032755452</v>
      </c>
      <c r="BQ17" s="18">
        <f t="shared" si="27"/>
        <v>2.6431636666665703</v>
      </c>
      <c r="BR17" s="18">
        <f t="shared" si="28"/>
        <v>2.1475906320657323</v>
      </c>
      <c r="BS17" s="18">
        <f t="shared" si="29"/>
        <v>2.4413444762252823</v>
      </c>
      <c r="BT17" s="18">
        <f t="shared" si="30"/>
        <v>3.3344361186759208</v>
      </c>
      <c r="BU17" s="18">
        <f t="shared" si="31"/>
        <v>2.000693290350597</v>
      </c>
      <c r="BV17" s="18">
        <f t="shared" si="32"/>
        <v>1.7625166138217629</v>
      </c>
      <c r="BW17" s="18">
        <f t="shared" si="33"/>
        <v>4.5834332720318116</v>
      </c>
      <c r="BX17" s="18">
        <f t="shared" si="34"/>
        <v>2.6377206711702073</v>
      </c>
    </row>
    <row r="18" spans="1:76" x14ac:dyDescent="0.25">
      <c r="A18" s="4">
        <v>200304</v>
      </c>
      <c r="B18" s="19">
        <v>93.049651113493567</v>
      </c>
      <c r="C18" s="19">
        <v>93.386110530547427</v>
      </c>
      <c r="D18" s="19">
        <v>98.493010505540923</v>
      </c>
      <c r="E18" s="19">
        <v>86.604446545460902</v>
      </c>
      <c r="F18" s="19">
        <v>96.564482377777168</v>
      </c>
      <c r="G18" s="19">
        <v>96.470130001676296</v>
      </c>
      <c r="H18" s="19">
        <v>96.307267698627541</v>
      </c>
      <c r="I18" s="19">
        <v>88.133842828815588</v>
      </c>
      <c r="J18" s="19">
        <v>90.288371738400556</v>
      </c>
      <c r="K18" s="19">
        <v>94.619807102764284</v>
      </c>
      <c r="L18" s="19">
        <v>89.48611717458013</v>
      </c>
      <c r="M18" s="19">
        <v>88.33584281271331</v>
      </c>
      <c r="N18" s="19">
        <v>83.896373110654267</v>
      </c>
      <c r="O18" s="19">
        <v>86.396976884210076</v>
      </c>
      <c r="P18" s="19">
        <v>88.709040650350659</v>
      </c>
      <c r="Q18" s="19">
        <v>89.983899234824207</v>
      </c>
      <c r="R18" s="19">
        <v>91.879306969558201</v>
      </c>
      <c r="S18" s="19">
        <v>90.299868026198439</v>
      </c>
      <c r="U18" s="9">
        <f t="shared" si="0"/>
        <v>0.22460396430357132</v>
      </c>
      <c r="V18" s="9">
        <f t="shared" si="1"/>
        <v>1.2852392364408383</v>
      </c>
      <c r="W18" s="9">
        <f t="shared" si="2"/>
        <v>1.3488580414762863</v>
      </c>
      <c r="X18" s="9">
        <f t="shared" si="3"/>
        <v>-1.107401603653646</v>
      </c>
      <c r="Y18" s="9">
        <f t="shared" si="4"/>
        <v>0.63130961930211171</v>
      </c>
      <c r="Z18" s="9">
        <f t="shared" si="5"/>
        <v>0.40618007530455191</v>
      </c>
      <c r="AA18" s="9">
        <f t="shared" si="6"/>
        <v>0.75753579620543299</v>
      </c>
      <c r="AB18" s="9">
        <f t="shared" si="7"/>
        <v>0.82602994455089895</v>
      </c>
      <c r="AC18" s="9">
        <f t="shared" si="8"/>
        <v>1.2996970333458924</v>
      </c>
      <c r="AD18" s="9">
        <f t="shared" si="9"/>
        <v>1.024367496181755</v>
      </c>
      <c r="AE18" s="9">
        <f t="shared" si="10"/>
        <v>0.87431658981083071</v>
      </c>
      <c r="AF18" s="9">
        <f t="shared" si="11"/>
        <v>1.1167306606986616</v>
      </c>
      <c r="AG18" s="9">
        <f t="shared" si="12"/>
        <v>0.85092157370907362</v>
      </c>
      <c r="AH18" s="9">
        <f t="shared" si="13"/>
        <v>0.92453885527956636</v>
      </c>
      <c r="AI18" s="9">
        <f t="shared" si="14"/>
        <v>1.4750022434906418</v>
      </c>
      <c r="AJ18" s="9">
        <f t="shared" si="15"/>
        <v>1.0037731294886498</v>
      </c>
      <c r="AK18" s="9">
        <f t="shared" si="16"/>
        <v>1.8536001581099359</v>
      </c>
      <c r="AL18" s="9">
        <f t="shared" si="17"/>
        <v>0.86433582144007648</v>
      </c>
      <c r="AM18" s="9"/>
      <c r="AN18" s="9">
        <f t="shared" ref="AN18:BE18" si="47">(B18/B14-1)*100</f>
        <v>3.4934556496415414</v>
      </c>
      <c r="AO18" s="9">
        <f t="shared" si="47"/>
        <v>3.0354351380177835</v>
      </c>
      <c r="AP18" s="9">
        <f t="shared" si="47"/>
        <v>3.0729452984745276</v>
      </c>
      <c r="AQ18" s="9">
        <f t="shared" si="47"/>
        <v>1.1890338384863419</v>
      </c>
      <c r="AR18" s="9">
        <f t="shared" si="47"/>
        <v>2.7705021193098922</v>
      </c>
      <c r="AS18" s="9">
        <f t="shared" si="47"/>
        <v>1.0863009722202888</v>
      </c>
      <c r="AT18" s="9">
        <f t="shared" si="47"/>
        <v>2.1763972750598715</v>
      </c>
      <c r="AU18" s="9">
        <f t="shared" si="47"/>
        <v>3.6165747604611109</v>
      </c>
      <c r="AV18" s="9">
        <f t="shared" si="47"/>
        <v>3.5904601828069538</v>
      </c>
      <c r="AW18" s="9">
        <f t="shared" si="47"/>
        <v>2.411695678186776</v>
      </c>
      <c r="AX18" s="9">
        <f t="shared" si="47"/>
        <v>2.6169891528341926</v>
      </c>
      <c r="AY18" s="9">
        <f t="shared" si="47"/>
        <v>3.0245052621870938</v>
      </c>
      <c r="AZ18" s="9">
        <f t="shared" si="47"/>
        <v>2.9527705612861777</v>
      </c>
      <c r="BA18" s="9">
        <f t="shared" si="47"/>
        <v>3.4961395553785524</v>
      </c>
      <c r="BB18" s="9">
        <f t="shared" si="47"/>
        <v>3.5497721101223068</v>
      </c>
      <c r="BC18" s="9">
        <f t="shared" si="47"/>
        <v>2.7259169489122215</v>
      </c>
      <c r="BD18" s="9">
        <f t="shared" si="47"/>
        <v>4.6479264869772274</v>
      </c>
      <c r="BE18" s="9">
        <f t="shared" si="47"/>
        <v>3.0085316357937986</v>
      </c>
      <c r="BG18" s="18">
        <f t="shared" si="35"/>
        <v>0.8984158572142853</v>
      </c>
      <c r="BH18" s="18">
        <f t="shared" si="18"/>
        <v>5.140956945763353</v>
      </c>
      <c r="BI18" s="18">
        <f t="shared" si="19"/>
        <v>5.3954321659051452</v>
      </c>
      <c r="BJ18" s="18">
        <f t="shared" si="20"/>
        <v>-4.4296064146145842</v>
      </c>
      <c r="BK18" s="18">
        <f t="shared" si="21"/>
        <v>2.5252384772084469</v>
      </c>
      <c r="BL18" s="18">
        <f t="shared" si="22"/>
        <v>1.6247203012182077</v>
      </c>
      <c r="BM18" s="18">
        <f t="shared" si="23"/>
        <v>3.0301431848217319</v>
      </c>
      <c r="BN18" s="18">
        <f t="shared" si="24"/>
        <v>3.3041197782035958</v>
      </c>
      <c r="BO18" s="18">
        <f t="shared" si="25"/>
        <v>5.1987881333835695</v>
      </c>
      <c r="BP18" s="18">
        <f t="shared" si="26"/>
        <v>4.0974699847270202</v>
      </c>
      <c r="BQ18" s="18">
        <f t="shared" si="27"/>
        <v>3.4972663592433229</v>
      </c>
      <c r="BR18" s="18">
        <f t="shared" si="28"/>
        <v>4.4669226427946462</v>
      </c>
      <c r="BS18" s="18">
        <f t="shared" si="29"/>
        <v>3.4036862948362945</v>
      </c>
      <c r="BT18" s="18">
        <f t="shared" si="30"/>
        <v>3.6981554211182655</v>
      </c>
      <c r="BU18" s="18">
        <f t="shared" si="31"/>
        <v>5.9000089739625672</v>
      </c>
      <c r="BV18" s="18">
        <f t="shared" si="32"/>
        <v>4.0150925179545993</v>
      </c>
      <c r="BW18" s="18">
        <f t="shared" si="33"/>
        <v>7.4144006324397438</v>
      </c>
      <c r="BX18" s="18">
        <f t="shared" si="34"/>
        <v>3.4573432857603059</v>
      </c>
    </row>
    <row r="19" spans="1:76" x14ac:dyDescent="0.25">
      <c r="A19" s="4">
        <v>200401</v>
      </c>
      <c r="B19" s="19">
        <v>93.847174335875934</v>
      </c>
      <c r="C19" s="19">
        <v>93.444746316564633</v>
      </c>
      <c r="D19" s="19">
        <v>98.565613922820333</v>
      </c>
      <c r="E19" s="19">
        <v>86.974170835931488</v>
      </c>
      <c r="F19" s="19">
        <v>96.370668121803632</v>
      </c>
      <c r="G19" s="19">
        <v>96.903529227561023</v>
      </c>
      <c r="H19" s="19">
        <v>96.864213085268048</v>
      </c>
      <c r="I19" s="19">
        <v>89.107534808680597</v>
      </c>
      <c r="J19" s="19">
        <v>90.62119783332831</v>
      </c>
      <c r="K19" s="19">
        <v>95.208609431048686</v>
      </c>
      <c r="L19" s="19">
        <v>90.006870354783487</v>
      </c>
      <c r="M19" s="19">
        <v>89.150955235227798</v>
      </c>
      <c r="N19" s="19">
        <v>84.627652522049416</v>
      </c>
      <c r="O19" s="19">
        <v>86.82424165423572</v>
      </c>
      <c r="P19" s="19">
        <v>89.175064293276236</v>
      </c>
      <c r="Q19" s="19">
        <v>90.576341563808185</v>
      </c>
      <c r="R19" s="19">
        <v>91.938627553698467</v>
      </c>
      <c r="S19" s="19">
        <v>90.844551519256783</v>
      </c>
      <c r="U19" s="9">
        <f t="shared" si="0"/>
        <v>0.85709426401783251</v>
      </c>
      <c r="V19" s="9">
        <f t="shared" si="1"/>
        <v>6.278855140671169E-2</v>
      </c>
      <c r="W19" s="9">
        <f t="shared" si="2"/>
        <v>7.3714283792081225E-2</v>
      </c>
      <c r="X19" s="9">
        <f t="shared" si="3"/>
        <v>0.42691144071511644</v>
      </c>
      <c r="Y19" s="9">
        <f t="shared" si="4"/>
        <v>-0.20070967212902913</v>
      </c>
      <c r="Z19" s="9">
        <f t="shared" si="5"/>
        <v>0.44925742908938915</v>
      </c>
      <c r="AA19" s="9">
        <f t="shared" si="6"/>
        <v>0.57830047508289351</v>
      </c>
      <c r="AB19" s="9">
        <f t="shared" si="7"/>
        <v>1.1047878415516577</v>
      </c>
      <c r="AC19" s="9">
        <f t="shared" si="8"/>
        <v>0.36862564748878501</v>
      </c>
      <c r="AD19" s="9">
        <f t="shared" si="9"/>
        <v>0.62228231732168737</v>
      </c>
      <c r="AE19" s="9">
        <f t="shared" si="10"/>
        <v>0.58193739615208795</v>
      </c>
      <c r="AF19" s="9">
        <f t="shared" si="11"/>
        <v>0.92274256582649539</v>
      </c>
      <c r="AG19" s="9">
        <f t="shared" si="12"/>
        <v>0.87164603698737242</v>
      </c>
      <c r="AH19" s="9">
        <f t="shared" si="13"/>
        <v>0.49453671347583494</v>
      </c>
      <c r="AI19" s="9">
        <f t="shared" si="14"/>
        <v>0.52533951388611388</v>
      </c>
      <c r="AJ19" s="9">
        <f t="shared" si="15"/>
        <v>0.65838703814993238</v>
      </c>
      <c r="AK19" s="9">
        <f t="shared" si="16"/>
        <v>6.4563595543787322E-2</v>
      </c>
      <c r="AL19" s="9">
        <f t="shared" si="17"/>
        <v>0.6031941186229739</v>
      </c>
      <c r="AM19" s="9"/>
      <c r="AN19" s="9">
        <f t="shared" ref="AN19:BE19" si="48">(B19/B15-1)*100</f>
        <v>3.0231418949265176</v>
      </c>
      <c r="AO19" s="9">
        <f t="shared" si="48"/>
        <v>1.9123956558929844</v>
      </c>
      <c r="AP19" s="9">
        <f t="shared" si="48"/>
        <v>2.0719461177913123</v>
      </c>
      <c r="AQ19" s="9">
        <f t="shared" si="48"/>
        <v>0.79801460106698752</v>
      </c>
      <c r="AR19" s="9">
        <f t="shared" si="48"/>
        <v>2.3382440622700784</v>
      </c>
      <c r="AS19" s="9">
        <f t="shared" si="48"/>
        <v>1.4492770384514131</v>
      </c>
      <c r="AT19" s="9">
        <f t="shared" si="48"/>
        <v>2.0423951973970622</v>
      </c>
      <c r="AU19" s="9">
        <f t="shared" si="48"/>
        <v>3.8204567600962358</v>
      </c>
      <c r="AV19" s="9">
        <f t="shared" si="48"/>
        <v>2.8155889568753922</v>
      </c>
      <c r="AW19" s="9">
        <f t="shared" si="48"/>
        <v>2.6791124783495102</v>
      </c>
      <c r="AX19" s="9">
        <f t="shared" si="48"/>
        <v>2.3154562970503223</v>
      </c>
      <c r="AY19" s="9">
        <f t="shared" si="48"/>
        <v>2.9814133268366794</v>
      </c>
      <c r="AZ19" s="9">
        <f t="shared" si="48"/>
        <v>2.7417105173784595</v>
      </c>
      <c r="BA19" s="9">
        <f t="shared" si="48"/>
        <v>3.1100892909446731</v>
      </c>
      <c r="BB19" s="9">
        <f t="shared" si="48"/>
        <v>3.0014873750089377</v>
      </c>
      <c r="BC19" s="9">
        <f t="shared" si="48"/>
        <v>2.650888138408547</v>
      </c>
      <c r="BD19" s="9">
        <f t="shared" si="48"/>
        <v>3.3172584026081031</v>
      </c>
      <c r="BE19" s="9">
        <f t="shared" si="48"/>
        <v>2.6739617917021175</v>
      </c>
      <c r="BG19" s="18">
        <f t="shared" si="35"/>
        <v>3.42837705607133</v>
      </c>
      <c r="BH19" s="18">
        <f t="shared" si="18"/>
        <v>0.25115420562684676</v>
      </c>
      <c r="BI19" s="18">
        <f t="shared" si="19"/>
        <v>0.2948571351683249</v>
      </c>
      <c r="BJ19" s="18">
        <f t="shared" si="20"/>
        <v>1.7076457628604658</v>
      </c>
      <c r="BK19" s="18">
        <f t="shared" si="21"/>
        <v>-0.80283868851611651</v>
      </c>
      <c r="BL19" s="18">
        <f t="shared" si="22"/>
        <v>1.7970297163575566</v>
      </c>
      <c r="BM19" s="18">
        <f t="shared" si="23"/>
        <v>2.313201900331574</v>
      </c>
      <c r="BN19" s="18">
        <f t="shared" si="24"/>
        <v>4.4191513662066306</v>
      </c>
      <c r="BO19" s="18">
        <f t="shared" si="25"/>
        <v>1.4745025899551401</v>
      </c>
      <c r="BP19" s="18">
        <f t="shared" si="26"/>
        <v>2.4891292692867495</v>
      </c>
      <c r="BQ19" s="18">
        <f t="shared" si="27"/>
        <v>2.3277495846083518</v>
      </c>
      <c r="BR19" s="18">
        <f t="shared" si="28"/>
        <v>3.6909702633059815</v>
      </c>
      <c r="BS19" s="18">
        <f t="shared" si="29"/>
        <v>3.4865841479494897</v>
      </c>
      <c r="BT19" s="18">
        <f t="shared" si="30"/>
        <v>1.9781468539033398</v>
      </c>
      <c r="BU19" s="18">
        <f t="shared" si="31"/>
        <v>2.1013580555444555</v>
      </c>
      <c r="BV19" s="18">
        <f t="shared" si="32"/>
        <v>2.6335481525997295</v>
      </c>
      <c r="BW19" s="18">
        <f t="shared" si="33"/>
        <v>0.25825438217514929</v>
      </c>
      <c r="BX19" s="18">
        <f t="shared" si="34"/>
        <v>2.4127764744918956</v>
      </c>
    </row>
    <row r="20" spans="1:76" x14ac:dyDescent="0.25">
      <c r="A20" s="4">
        <v>200402</v>
      </c>
      <c r="B20" s="19">
        <v>94.729345979550672</v>
      </c>
      <c r="C20" s="19">
        <v>94.287733425637981</v>
      </c>
      <c r="D20" s="19">
        <v>98.961221709628688</v>
      </c>
      <c r="E20" s="19">
        <v>88.144113582020012</v>
      </c>
      <c r="F20" s="19">
        <v>96.62199209211235</v>
      </c>
      <c r="G20" s="19">
        <v>97.642440318211257</v>
      </c>
      <c r="H20" s="19">
        <v>97.318051244919701</v>
      </c>
      <c r="I20" s="19">
        <v>89.881299676459605</v>
      </c>
      <c r="J20" s="19">
        <v>91.616704411462692</v>
      </c>
      <c r="K20" s="19">
        <v>96.003099667135373</v>
      </c>
      <c r="L20" s="19">
        <v>90.6852933528493</v>
      </c>
      <c r="M20" s="19">
        <v>90.251901151983759</v>
      </c>
      <c r="N20" s="19">
        <v>85.886749039682201</v>
      </c>
      <c r="O20" s="19">
        <v>87.246301893013069</v>
      </c>
      <c r="P20" s="19">
        <v>90.067921140164955</v>
      </c>
      <c r="Q20" s="19">
        <v>91.158953472493224</v>
      </c>
      <c r="R20" s="19">
        <v>92.421237456114383</v>
      </c>
      <c r="S20" s="19">
        <v>91.732270194128844</v>
      </c>
      <c r="U20" s="9">
        <f t="shared" si="0"/>
        <v>0.94000874284980718</v>
      </c>
      <c r="V20" s="9">
        <f t="shared" si="1"/>
        <v>0.90212359956283183</v>
      </c>
      <c r="W20" s="9">
        <f t="shared" si="2"/>
        <v>0.40136490918438739</v>
      </c>
      <c r="X20" s="9">
        <f t="shared" si="3"/>
        <v>1.3451611378917372</v>
      </c>
      <c r="Y20" s="9">
        <f t="shared" si="4"/>
        <v>0.26078886367277843</v>
      </c>
      <c r="Z20" s="9">
        <f t="shared" si="5"/>
        <v>0.76252237306551063</v>
      </c>
      <c r="AA20" s="9">
        <f t="shared" si="6"/>
        <v>0.46853027056767971</v>
      </c>
      <c r="AB20" s="9">
        <f t="shared" si="7"/>
        <v>0.86834953906012036</v>
      </c>
      <c r="AC20" s="9">
        <f t="shared" si="8"/>
        <v>1.0985361062709975</v>
      </c>
      <c r="AD20" s="9">
        <f t="shared" si="9"/>
        <v>0.83447310157602761</v>
      </c>
      <c r="AE20" s="9">
        <f t="shared" si="10"/>
        <v>0.75374579228413285</v>
      </c>
      <c r="AF20" s="9">
        <f t="shared" si="11"/>
        <v>1.234923298186863</v>
      </c>
      <c r="AG20" s="9">
        <f t="shared" si="12"/>
        <v>1.4878074484043324</v>
      </c>
      <c r="AH20" s="9">
        <f t="shared" si="13"/>
        <v>0.48610875342642856</v>
      </c>
      <c r="AI20" s="9">
        <f t="shared" si="14"/>
        <v>1.0012404857397295</v>
      </c>
      <c r="AJ20" s="9">
        <f t="shared" si="15"/>
        <v>0.64322746826179777</v>
      </c>
      <c r="AK20" s="9">
        <f t="shared" si="16"/>
        <v>0.52492615482435667</v>
      </c>
      <c r="AL20" s="9">
        <f t="shared" si="17"/>
        <v>0.97718427800690399</v>
      </c>
      <c r="AM20" s="9"/>
      <c r="AN20" s="9">
        <f t="shared" ref="AN20:BE20" si="49">(B20/B16-1)*100</f>
        <v>3.0410518486009064</v>
      </c>
      <c r="AO20" s="9">
        <f t="shared" si="49"/>
        <v>2.8820504380047129</v>
      </c>
      <c r="AP20" s="9">
        <f t="shared" si="49"/>
        <v>2.1798297482799711</v>
      </c>
      <c r="AQ20" s="9">
        <f t="shared" si="49"/>
        <v>1.3463437673884471</v>
      </c>
      <c r="AR20" s="9">
        <f t="shared" si="49"/>
        <v>1.2497630619117572</v>
      </c>
      <c r="AS20" s="9">
        <f t="shared" si="49"/>
        <v>1.8157292662528857</v>
      </c>
      <c r="AT20" s="9">
        <f t="shared" si="49"/>
        <v>2.184265882551073</v>
      </c>
      <c r="AU20" s="9">
        <f t="shared" si="49"/>
        <v>3.6475215811324624</v>
      </c>
      <c r="AV20" s="9">
        <f t="shared" si="49"/>
        <v>3.5635217716499579</v>
      </c>
      <c r="AW20" s="9">
        <f t="shared" si="49"/>
        <v>3.1026557819699097</v>
      </c>
      <c r="AX20" s="9">
        <f t="shared" si="49"/>
        <v>2.9016033571459321</v>
      </c>
      <c r="AY20" s="9">
        <f t="shared" si="49"/>
        <v>3.864683304220029</v>
      </c>
      <c r="AZ20" s="9">
        <f t="shared" si="49"/>
        <v>3.8736634833451244</v>
      </c>
      <c r="BA20" s="9">
        <f t="shared" si="49"/>
        <v>2.7662636046614564</v>
      </c>
      <c r="BB20" s="9">
        <f t="shared" si="49"/>
        <v>3.5447625855051346</v>
      </c>
      <c r="BC20" s="9">
        <f t="shared" si="49"/>
        <v>2.7735941083304239</v>
      </c>
      <c r="BD20" s="9">
        <f t="shared" si="49"/>
        <v>3.6283437124985829</v>
      </c>
      <c r="BE20" s="9">
        <f t="shared" si="49"/>
        <v>3.1399998918822725</v>
      </c>
      <c r="BG20" s="18">
        <f t="shared" si="35"/>
        <v>3.7600349713992287</v>
      </c>
      <c r="BH20" s="18">
        <f t="shared" si="18"/>
        <v>3.6084943982513273</v>
      </c>
      <c r="BI20" s="18">
        <f t="shared" si="19"/>
        <v>1.6054596367375495</v>
      </c>
      <c r="BJ20" s="18">
        <f t="shared" si="20"/>
        <v>5.3806445515669488</v>
      </c>
      <c r="BK20" s="18">
        <f t="shared" si="21"/>
        <v>1.0431554546911137</v>
      </c>
      <c r="BL20" s="18">
        <f t="shared" si="22"/>
        <v>3.0500894922620425</v>
      </c>
      <c r="BM20" s="18">
        <f t="shared" si="23"/>
        <v>1.8741210822707188</v>
      </c>
      <c r="BN20" s="18">
        <f t="shared" si="24"/>
        <v>3.4733981562404814</v>
      </c>
      <c r="BO20" s="18">
        <f t="shared" si="25"/>
        <v>4.3941444250839901</v>
      </c>
      <c r="BP20" s="18">
        <f t="shared" si="26"/>
        <v>3.3378924063041104</v>
      </c>
      <c r="BQ20" s="18">
        <f t="shared" si="27"/>
        <v>3.0149831691365314</v>
      </c>
      <c r="BR20" s="18">
        <f t="shared" si="28"/>
        <v>4.9396931927474519</v>
      </c>
      <c r="BS20" s="18">
        <f t="shared" si="29"/>
        <v>5.9512297936173297</v>
      </c>
      <c r="BT20" s="18">
        <f t="shared" si="30"/>
        <v>1.9444350137057143</v>
      </c>
      <c r="BU20" s="18">
        <f t="shared" si="31"/>
        <v>4.0049619429589178</v>
      </c>
      <c r="BV20" s="18">
        <f t="shared" si="32"/>
        <v>2.5729098730471911</v>
      </c>
      <c r="BW20" s="18">
        <f t="shared" si="33"/>
        <v>2.0997046192974267</v>
      </c>
      <c r="BX20" s="18">
        <f t="shared" si="34"/>
        <v>3.908737112027616</v>
      </c>
    </row>
    <row r="21" spans="1:76" x14ac:dyDescent="0.25">
      <c r="A21" s="4">
        <v>200403</v>
      </c>
      <c r="B21" s="19">
        <v>95.861847402235341</v>
      </c>
      <c r="C21" s="19">
        <v>94.938686016092547</v>
      </c>
      <c r="D21" s="19">
        <v>99.58616304168595</v>
      </c>
      <c r="E21" s="19">
        <v>89.761376016664272</v>
      </c>
      <c r="F21" s="19">
        <v>97.616999273856322</v>
      </c>
      <c r="G21" s="19">
        <v>98.582616355795096</v>
      </c>
      <c r="H21" s="19">
        <v>98.173365112160724</v>
      </c>
      <c r="I21" s="19">
        <v>91.023462087973314</v>
      </c>
      <c r="J21" s="19">
        <v>92.484660520698824</v>
      </c>
      <c r="K21" s="19">
        <v>96.813037239375419</v>
      </c>
      <c r="L21" s="19">
        <v>91.823111489731659</v>
      </c>
      <c r="M21" s="19">
        <v>91.20644410708833</v>
      </c>
      <c r="N21" s="19">
        <v>86.490086284242977</v>
      </c>
      <c r="O21" s="19">
        <v>88.155875445312802</v>
      </c>
      <c r="P21" s="19">
        <v>90.805952581327773</v>
      </c>
      <c r="Q21" s="19">
        <v>91.742877395069542</v>
      </c>
      <c r="R21" s="19">
        <v>93.825702950225605</v>
      </c>
      <c r="S21" s="19">
        <v>92.594842410987823</v>
      </c>
      <c r="U21" s="9">
        <f t="shared" si="0"/>
        <v>1.1955127642590657</v>
      </c>
      <c r="V21" s="9">
        <f t="shared" si="1"/>
        <v>0.69038947782953386</v>
      </c>
      <c r="W21" s="9">
        <f t="shared" si="2"/>
        <v>0.63150122973518741</v>
      </c>
      <c r="X21" s="9">
        <f t="shared" si="3"/>
        <v>1.8347934637057417</v>
      </c>
      <c r="Y21" s="9">
        <f t="shared" si="4"/>
        <v>1.0297936941678909</v>
      </c>
      <c r="Z21" s="9">
        <f t="shared" si="5"/>
        <v>0.96287642394010664</v>
      </c>
      <c r="AA21" s="9">
        <f t="shared" si="6"/>
        <v>0.87888511565903382</v>
      </c>
      <c r="AB21" s="9">
        <f t="shared" si="7"/>
        <v>1.2707453225810905</v>
      </c>
      <c r="AC21" s="9">
        <f t="shared" si="8"/>
        <v>0.94737757138483314</v>
      </c>
      <c r="AD21" s="9">
        <f t="shared" si="9"/>
        <v>0.84365773089440932</v>
      </c>
      <c r="AE21" s="9">
        <f t="shared" si="10"/>
        <v>1.254688709507934</v>
      </c>
      <c r="AF21" s="9">
        <f t="shared" si="11"/>
        <v>1.0576430445460971</v>
      </c>
      <c r="AG21" s="9">
        <f t="shared" si="12"/>
        <v>0.70248001153474515</v>
      </c>
      <c r="AH21" s="9">
        <f t="shared" si="13"/>
        <v>1.0425353654704095</v>
      </c>
      <c r="AI21" s="9">
        <f t="shared" si="14"/>
        <v>0.81941653789729951</v>
      </c>
      <c r="AJ21" s="9">
        <f t="shared" si="15"/>
        <v>0.64055575490180594</v>
      </c>
      <c r="AK21" s="9">
        <f t="shared" si="16"/>
        <v>1.5196350241232448</v>
      </c>
      <c r="AL21" s="9">
        <f t="shared" si="17"/>
        <v>0.94031491320727412</v>
      </c>
      <c r="AM21" s="9"/>
      <c r="AN21" s="9">
        <f t="shared" ref="AN21:BE21" si="50">(B21/B17-1)*100</f>
        <v>3.2536455129414277</v>
      </c>
      <c r="AO21" s="9">
        <f t="shared" si="50"/>
        <v>2.9691403925408366</v>
      </c>
      <c r="AP21" s="9">
        <f t="shared" si="50"/>
        <v>2.4737070092841096</v>
      </c>
      <c r="AQ21" s="9">
        <f t="shared" si="50"/>
        <v>2.4974590104884342</v>
      </c>
      <c r="AR21" s="9">
        <f t="shared" si="50"/>
        <v>1.7281534177758129</v>
      </c>
      <c r="AS21" s="9">
        <f t="shared" si="50"/>
        <v>2.6048573785754092</v>
      </c>
      <c r="AT21" s="9">
        <f t="shared" si="50"/>
        <v>2.7098638129409158</v>
      </c>
      <c r="AU21" s="9">
        <f t="shared" si="50"/>
        <v>4.1317843358359863</v>
      </c>
      <c r="AV21" s="9">
        <f t="shared" si="50"/>
        <v>3.7638392474636628</v>
      </c>
      <c r="AW21" s="9">
        <f t="shared" si="50"/>
        <v>3.3660514850749168</v>
      </c>
      <c r="AX21" s="9">
        <f t="shared" si="50"/>
        <v>3.5087219239395617</v>
      </c>
      <c r="AY21" s="9">
        <f t="shared" si="50"/>
        <v>4.402665437287423</v>
      </c>
      <c r="AZ21" s="9">
        <f t="shared" si="50"/>
        <v>3.968796091470228</v>
      </c>
      <c r="BA21" s="9">
        <f t="shared" si="50"/>
        <v>2.9791943834517554</v>
      </c>
      <c r="BB21" s="9">
        <f t="shared" si="50"/>
        <v>3.8736770723505343</v>
      </c>
      <c r="BC21" s="9">
        <f t="shared" si="50"/>
        <v>2.9781644655821227</v>
      </c>
      <c r="BD21" s="9">
        <f t="shared" si="50"/>
        <v>4.0112942516225658</v>
      </c>
      <c r="BE21" s="9">
        <f t="shared" si="50"/>
        <v>3.4278065341751374</v>
      </c>
      <c r="BG21" s="18">
        <f t="shared" si="35"/>
        <v>4.7820510570362629</v>
      </c>
      <c r="BH21" s="18">
        <f t="shared" si="18"/>
        <v>2.7615579113181354</v>
      </c>
      <c r="BI21" s="18">
        <f t="shared" si="19"/>
        <v>2.5260049189407496</v>
      </c>
      <c r="BJ21" s="18">
        <f t="shared" si="20"/>
        <v>7.3391738548229668</v>
      </c>
      <c r="BK21" s="18">
        <f t="shared" si="21"/>
        <v>4.1191747766715636</v>
      </c>
      <c r="BL21" s="18">
        <f t="shared" si="22"/>
        <v>3.8515056957604266</v>
      </c>
      <c r="BM21" s="18">
        <f t="shared" si="23"/>
        <v>3.5155404626361353</v>
      </c>
      <c r="BN21" s="18">
        <f t="shared" si="24"/>
        <v>5.0829812903243621</v>
      </c>
      <c r="BO21" s="18">
        <f t="shared" si="25"/>
        <v>3.7895102855393326</v>
      </c>
      <c r="BP21" s="18">
        <f t="shared" si="26"/>
        <v>3.3746309235776373</v>
      </c>
      <c r="BQ21" s="18">
        <f t="shared" si="27"/>
        <v>5.0187548380317359</v>
      </c>
      <c r="BR21" s="18">
        <f t="shared" si="28"/>
        <v>4.2305721781843886</v>
      </c>
      <c r="BS21" s="18">
        <f t="shared" si="29"/>
        <v>2.8099200461389806</v>
      </c>
      <c r="BT21" s="18">
        <f t="shared" si="30"/>
        <v>4.1701414618816379</v>
      </c>
      <c r="BU21" s="18">
        <f t="shared" si="31"/>
        <v>3.2776661515891981</v>
      </c>
      <c r="BV21" s="18">
        <f t="shared" si="32"/>
        <v>2.5622230196072238</v>
      </c>
      <c r="BW21" s="18">
        <f t="shared" si="33"/>
        <v>6.0785400964929792</v>
      </c>
      <c r="BX21" s="18">
        <f t="shared" si="34"/>
        <v>3.7612596528290965</v>
      </c>
    </row>
    <row r="22" spans="1:76" x14ac:dyDescent="0.25">
      <c r="A22" s="4">
        <v>200404</v>
      </c>
      <c r="B22" s="19">
        <v>96.831298678823842</v>
      </c>
      <c r="C22" s="19">
        <v>95.834018035721542</v>
      </c>
      <c r="D22" s="19">
        <v>100.1560934723411</v>
      </c>
      <c r="E22" s="19">
        <v>89.637857704104206</v>
      </c>
      <c r="F22" s="19">
        <v>98.033219089090366</v>
      </c>
      <c r="G22" s="19">
        <v>99.074795987351635</v>
      </c>
      <c r="H22" s="19">
        <v>98.602097617012774</v>
      </c>
      <c r="I22" s="19">
        <v>92.064651633020645</v>
      </c>
      <c r="J22" s="19">
        <v>93.139904933933195</v>
      </c>
      <c r="K22" s="19">
        <v>97.452408868399431</v>
      </c>
      <c r="L22" s="19">
        <v>92.334331712289099</v>
      </c>
      <c r="M22" s="19">
        <v>91.643207904420777</v>
      </c>
      <c r="N22" s="19">
        <v>87.135772581541573</v>
      </c>
      <c r="O22" s="19">
        <v>88.770141032082464</v>
      </c>
      <c r="P22" s="19">
        <v>91.366551502647951</v>
      </c>
      <c r="Q22" s="19">
        <v>92.036641600675893</v>
      </c>
      <c r="R22" s="19">
        <v>95.03921904797528</v>
      </c>
      <c r="S22" s="19">
        <v>93.228452884672038</v>
      </c>
      <c r="U22" s="9">
        <f t="shared" si="0"/>
        <v>1.0113004316729901</v>
      </c>
      <c r="V22" s="9">
        <f t="shared" si="1"/>
        <v>0.94306342040295643</v>
      </c>
      <c r="W22" s="9">
        <f t="shared" si="2"/>
        <v>0.57229881466220878</v>
      </c>
      <c r="X22" s="9">
        <f t="shared" si="3"/>
        <v>-0.13760741873780624</v>
      </c>
      <c r="Y22" s="9">
        <f t="shared" si="4"/>
        <v>0.42638046480651948</v>
      </c>
      <c r="Z22" s="9">
        <f t="shared" si="5"/>
        <v>0.49925600450713148</v>
      </c>
      <c r="AA22" s="9">
        <f t="shared" si="6"/>
        <v>0.43670959466677317</v>
      </c>
      <c r="AB22" s="9">
        <f t="shared" si="7"/>
        <v>1.1438694169213504</v>
      </c>
      <c r="AC22" s="9">
        <f t="shared" si="8"/>
        <v>0.70848982906492886</v>
      </c>
      <c r="AD22" s="9">
        <f t="shared" si="9"/>
        <v>0.66041893453165912</v>
      </c>
      <c r="AE22" s="9">
        <f t="shared" si="10"/>
        <v>0.55674460847976448</v>
      </c>
      <c r="AF22" s="9">
        <f t="shared" si="11"/>
        <v>0.47887383573426145</v>
      </c>
      <c r="AG22" s="9">
        <f t="shared" si="12"/>
        <v>0.74654370811539916</v>
      </c>
      <c r="AH22" s="9">
        <f t="shared" si="13"/>
        <v>0.6967948349066333</v>
      </c>
      <c r="AI22" s="9">
        <f t="shared" si="14"/>
        <v>0.61735922082650774</v>
      </c>
      <c r="AJ22" s="9">
        <f t="shared" si="15"/>
        <v>0.3202038282942965</v>
      </c>
      <c r="AK22" s="9">
        <f t="shared" si="16"/>
        <v>1.2933727748285051</v>
      </c>
      <c r="AL22" s="9">
        <f t="shared" si="17"/>
        <v>0.68428268485181132</v>
      </c>
      <c r="AM22" s="9"/>
      <c r="AN22" s="9">
        <f t="shared" ref="AN22:BE22" si="51">(B22/B18-1)*100</f>
        <v>4.0641179414179218</v>
      </c>
      <c r="AO22" s="9">
        <f t="shared" si="51"/>
        <v>2.6212757885160975</v>
      </c>
      <c r="AP22" s="9">
        <f t="shared" si="51"/>
        <v>1.6885289202390741</v>
      </c>
      <c r="AQ22" s="9">
        <f t="shared" si="51"/>
        <v>3.5026044038639403</v>
      </c>
      <c r="AR22" s="9">
        <f t="shared" si="51"/>
        <v>1.5209906118144323</v>
      </c>
      <c r="AS22" s="9">
        <f t="shared" si="51"/>
        <v>2.6999714685054022</v>
      </c>
      <c r="AT22" s="9">
        <f t="shared" si="51"/>
        <v>2.3828211237041819</v>
      </c>
      <c r="AU22" s="9">
        <f t="shared" si="51"/>
        <v>4.4600447206641913</v>
      </c>
      <c r="AV22" s="9">
        <f t="shared" si="51"/>
        <v>3.1582507698716844</v>
      </c>
      <c r="AW22" s="9">
        <f t="shared" si="51"/>
        <v>2.9936668149816992</v>
      </c>
      <c r="AX22" s="9">
        <f t="shared" si="51"/>
        <v>3.1828563218944117</v>
      </c>
      <c r="AY22" s="9">
        <f t="shared" si="51"/>
        <v>3.7440805299380431</v>
      </c>
      <c r="AZ22" s="9">
        <f t="shared" si="51"/>
        <v>3.8611913134966258</v>
      </c>
      <c r="BA22" s="9">
        <f t="shared" si="51"/>
        <v>2.7468138741161274</v>
      </c>
      <c r="BB22" s="9">
        <f t="shared" si="51"/>
        <v>2.9957610101680077</v>
      </c>
      <c r="BC22" s="9">
        <f t="shared" si="51"/>
        <v>2.2812329575703227</v>
      </c>
      <c r="BD22" s="9">
        <f t="shared" si="51"/>
        <v>3.4391988605922297</v>
      </c>
      <c r="BE22" s="9">
        <f t="shared" si="51"/>
        <v>3.2431773406622622</v>
      </c>
      <c r="BG22" s="18">
        <f t="shared" si="35"/>
        <v>4.0452017266919604</v>
      </c>
      <c r="BH22" s="18">
        <f t="shared" si="18"/>
        <v>3.7722536816118257</v>
      </c>
      <c r="BI22" s="18">
        <f t="shared" si="19"/>
        <v>2.2891952586488351</v>
      </c>
      <c r="BJ22" s="18">
        <f t="shared" si="20"/>
        <v>-0.55042967495122497</v>
      </c>
      <c r="BK22" s="18">
        <f t="shared" si="21"/>
        <v>1.7055218592260779</v>
      </c>
      <c r="BL22" s="18">
        <f t="shared" si="22"/>
        <v>1.9970240180285259</v>
      </c>
      <c r="BM22" s="18">
        <f t="shared" si="23"/>
        <v>1.7468383786670927</v>
      </c>
      <c r="BN22" s="18">
        <f t="shared" si="24"/>
        <v>4.5754776676854014</v>
      </c>
      <c r="BO22" s="18">
        <f t="shared" si="25"/>
        <v>2.8339593162597154</v>
      </c>
      <c r="BP22" s="18">
        <f t="shared" si="26"/>
        <v>2.6416757381266365</v>
      </c>
      <c r="BQ22" s="18">
        <f t="shared" si="27"/>
        <v>2.2269784339190579</v>
      </c>
      <c r="BR22" s="18">
        <f t="shared" si="28"/>
        <v>1.9154953429370458</v>
      </c>
      <c r="BS22" s="18">
        <f t="shared" si="29"/>
        <v>2.9861748324615967</v>
      </c>
      <c r="BT22" s="18">
        <f t="shared" si="30"/>
        <v>2.7871793396265332</v>
      </c>
      <c r="BU22" s="18">
        <f t="shared" si="31"/>
        <v>2.4694368833060309</v>
      </c>
      <c r="BV22" s="18">
        <f t="shared" si="32"/>
        <v>1.280815313177186</v>
      </c>
      <c r="BW22" s="18">
        <f t="shared" si="33"/>
        <v>5.1734910993140204</v>
      </c>
      <c r="BX22" s="18">
        <f t="shared" si="34"/>
        <v>2.7371307394072453</v>
      </c>
    </row>
    <row r="23" spans="1:76" x14ac:dyDescent="0.25">
      <c r="A23" s="4">
        <v>200501</v>
      </c>
      <c r="B23" s="19">
        <v>98.318594732713095</v>
      </c>
      <c r="C23" s="19">
        <v>96.862470688400563</v>
      </c>
      <c r="D23" s="19">
        <v>100.69175451346611</v>
      </c>
      <c r="E23" s="19">
        <v>91.040627238308304</v>
      </c>
      <c r="F23" s="19">
        <v>99.390871819011991</v>
      </c>
      <c r="G23" s="19">
        <v>99.886408880151279</v>
      </c>
      <c r="H23" s="19">
        <v>99.456797661789039</v>
      </c>
      <c r="I23" s="19">
        <v>93.720641861536123</v>
      </c>
      <c r="J23" s="19">
        <v>93.636111054977675</v>
      </c>
      <c r="K23" s="19">
        <v>97.981204852470711</v>
      </c>
      <c r="L23" s="19">
        <v>93.165952846799271</v>
      </c>
      <c r="M23" s="19">
        <v>92.660183571157617</v>
      </c>
      <c r="N23" s="19">
        <v>87.973225262163325</v>
      </c>
      <c r="O23" s="19">
        <v>89.585091918115722</v>
      </c>
      <c r="P23" s="19">
        <v>91.776258310690352</v>
      </c>
      <c r="Q23" s="19">
        <v>93.282904525383969</v>
      </c>
      <c r="R23" s="19">
        <v>95.001768731226846</v>
      </c>
      <c r="S23" s="19">
        <v>94.138476744386665</v>
      </c>
      <c r="U23" s="9">
        <f t="shared" si="0"/>
        <v>1.5359662363120918</v>
      </c>
      <c r="V23" s="9">
        <f t="shared" si="1"/>
        <v>1.0731603179735982</v>
      </c>
      <c r="W23" s="9">
        <f t="shared" si="2"/>
        <v>0.53482621231921712</v>
      </c>
      <c r="X23" s="9">
        <f t="shared" si="3"/>
        <v>1.5649297853978839</v>
      </c>
      <c r="Y23" s="9">
        <f t="shared" si="4"/>
        <v>1.3848904917503679</v>
      </c>
      <c r="Z23" s="9">
        <f t="shared" si="5"/>
        <v>0.81919209089591494</v>
      </c>
      <c r="AA23" s="9">
        <f t="shared" si="6"/>
        <v>0.86681730453246342</v>
      </c>
      <c r="AB23" s="9">
        <f t="shared" si="7"/>
        <v>1.7987253513068513</v>
      </c>
      <c r="AC23" s="9">
        <f t="shared" si="8"/>
        <v>0.53275351890949008</v>
      </c>
      <c r="AD23" s="9">
        <f t="shared" si="9"/>
        <v>0.54261971583007274</v>
      </c>
      <c r="AE23" s="9">
        <f t="shared" si="10"/>
        <v>0.90066297019562036</v>
      </c>
      <c r="AF23" s="9">
        <f t="shared" si="11"/>
        <v>1.1097119906556374</v>
      </c>
      <c r="AG23" s="9">
        <f t="shared" si="12"/>
        <v>0.96108940772638984</v>
      </c>
      <c r="AH23" s="9">
        <f t="shared" si="13"/>
        <v>0.9180461769670023</v>
      </c>
      <c r="AI23" s="9">
        <f t="shared" si="14"/>
        <v>0.44842100451885081</v>
      </c>
      <c r="AJ23" s="9">
        <f t="shared" si="15"/>
        <v>1.3540943074773493</v>
      </c>
      <c r="AK23" s="9">
        <f t="shared" si="16"/>
        <v>-3.9405118353852409E-2</v>
      </c>
      <c r="AL23" s="9">
        <f t="shared" si="17"/>
        <v>0.97612245141551757</v>
      </c>
      <c r="AM23" s="9"/>
      <c r="AN23" s="9">
        <f t="shared" ref="AN23:BE23" si="52">(B23/B19-1)*100</f>
        <v>4.7645764813696978</v>
      </c>
      <c r="AO23" s="9">
        <f t="shared" si="52"/>
        <v>3.6574815669760952</v>
      </c>
      <c r="AP23" s="9">
        <f t="shared" si="52"/>
        <v>2.1570814668801175</v>
      </c>
      <c r="AQ23" s="9">
        <f t="shared" si="52"/>
        <v>4.6754759065743778</v>
      </c>
      <c r="AR23" s="9">
        <f t="shared" si="52"/>
        <v>3.1339449607126202</v>
      </c>
      <c r="AS23" s="9">
        <f t="shared" si="52"/>
        <v>3.0781950630358157</v>
      </c>
      <c r="AT23" s="9">
        <f t="shared" si="52"/>
        <v>2.6765143637091038</v>
      </c>
      <c r="AU23" s="9">
        <f t="shared" si="52"/>
        <v>5.177011195248693</v>
      </c>
      <c r="AV23" s="9">
        <f t="shared" si="52"/>
        <v>3.3269403778952933</v>
      </c>
      <c r="AW23" s="9">
        <f t="shared" si="52"/>
        <v>2.9121267897836312</v>
      </c>
      <c r="AX23" s="9">
        <f t="shared" si="52"/>
        <v>3.5098237274149291</v>
      </c>
      <c r="AY23" s="9">
        <f t="shared" si="52"/>
        <v>3.9362767641362817</v>
      </c>
      <c r="AZ23" s="9">
        <f t="shared" si="52"/>
        <v>3.9532855283233026</v>
      </c>
      <c r="BA23" s="9">
        <f t="shared" si="52"/>
        <v>3.1798150047479545</v>
      </c>
      <c r="BB23" s="9">
        <f t="shared" si="52"/>
        <v>2.9169522198037257</v>
      </c>
      <c r="BC23" s="9">
        <f t="shared" si="52"/>
        <v>2.9881566365418832</v>
      </c>
      <c r="BD23" s="9">
        <f t="shared" si="52"/>
        <v>3.3317238456048281</v>
      </c>
      <c r="BE23" s="9">
        <f t="shared" si="52"/>
        <v>3.6258918889942038</v>
      </c>
      <c r="BG23" s="18">
        <f t="shared" si="35"/>
        <v>6.1438649452483673</v>
      </c>
      <c r="BH23" s="18">
        <f t="shared" si="18"/>
        <v>4.2926412718943929</v>
      </c>
      <c r="BI23" s="18">
        <f t="shared" si="19"/>
        <v>2.1393048492768685</v>
      </c>
      <c r="BJ23" s="18">
        <f t="shared" si="20"/>
        <v>6.2597191415915354</v>
      </c>
      <c r="BK23" s="18">
        <f t="shared" si="21"/>
        <v>5.5395619670014717</v>
      </c>
      <c r="BL23" s="18">
        <f t="shared" si="22"/>
        <v>3.2767683635836597</v>
      </c>
      <c r="BM23" s="18">
        <f t="shared" si="23"/>
        <v>3.4672692181298537</v>
      </c>
      <c r="BN23" s="18">
        <f t="shared" si="24"/>
        <v>7.1949014052274052</v>
      </c>
      <c r="BO23" s="18">
        <f t="shared" si="25"/>
        <v>2.1310140756379603</v>
      </c>
      <c r="BP23" s="18">
        <f t="shared" si="26"/>
        <v>2.1704788633202909</v>
      </c>
      <c r="BQ23" s="18">
        <f t="shared" si="27"/>
        <v>3.6026518807824814</v>
      </c>
      <c r="BR23" s="18">
        <f t="shared" si="28"/>
        <v>4.4388479626225497</v>
      </c>
      <c r="BS23" s="18">
        <f t="shared" si="29"/>
        <v>3.8443576309055594</v>
      </c>
      <c r="BT23" s="18">
        <f t="shared" si="30"/>
        <v>3.6721847078680092</v>
      </c>
      <c r="BU23" s="18">
        <f t="shared" si="31"/>
        <v>1.7936840180754032</v>
      </c>
      <c r="BV23" s="18">
        <f t="shared" si="32"/>
        <v>5.4163772299093971</v>
      </c>
      <c r="BW23" s="18">
        <f t="shared" si="33"/>
        <v>-0.15762047341540963</v>
      </c>
      <c r="BX23" s="18">
        <f t="shared" si="34"/>
        <v>3.9044898056620703</v>
      </c>
    </row>
    <row r="24" spans="1:76" x14ac:dyDescent="0.25">
      <c r="A24" s="4">
        <v>200502</v>
      </c>
      <c r="B24" s="19">
        <v>98.14690011229392</v>
      </c>
      <c r="C24" s="19">
        <v>97.247063024060168</v>
      </c>
      <c r="D24" s="19">
        <v>101.8173923943786</v>
      </c>
      <c r="E24" s="19">
        <v>91.346811114285515</v>
      </c>
      <c r="F24" s="19">
        <v>99.310064656266704</v>
      </c>
      <c r="G24" s="19">
        <v>100.67679273400738</v>
      </c>
      <c r="H24" s="19">
        <v>100.03772776955039</v>
      </c>
      <c r="I24" s="19">
        <v>93.568115898722837</v>
      </c>
      <c r="J24" s="19">
        <v>94.928481889798277</v>
      </c>
      <c r="K24" s="19">
        <v>99.225914733652971</v>
      </c>
      <c r="L24" s="19">
        <v>93.855098929372005</v>
      </c>
      <c r="M24" s="19">
        <v>93.190819330300442</v>
      </c>
      <c r="N24" s="19">
        <v>89.279130958109491</v>
      </c>
      <c r="O24" s="19">
        <v>90.855726960320496</v>
      </c>
      <c r="P24" s="19">
        <v>92.83443552363444</v>
      </c>
      <c r="Q24" s="19">
        <v>94.444708006532821</v>
      </c>
      <c r="R24" s="19">
        <v>96.399201434756804</v>
      </c>
      <c r="S24" s="19">
        <v>94.969137686832937</v>
      </c>
      <c r="U24" s="9">
        <f t="shared" si="0"/>
        <v>-0.17463087311808678</v>
      </c>
      <c r="V24" s="9">
        <f t="shared" si="1"/>
        <v>0.39704989241582389</v>
      </c>
      <c r="W24" s="9">
        <f t="shared" si="2"/>
        <v>1.1179047245243545</v>
      </c>
      <c r="X24" s="9">
        <f t="shared" si="3"/>
        <v>0.33631564859031293</v>
      </c>
      <c r="Y24" s="9">
        <f t="shared" si="4"/>
        <v>-8.1302398566773793E-2</v>
      </c>
      <c r="Z24" s="9">
        <f t="shared" si="5"/>
        <v>0.7912826807142892</v>
      </c>
      <c r="AA24" s="9">
        <f t="shared" si="6"/>
        <v>0.58410296874513712</v>
      </c>
      <c r="AB24" s="9">
        <f t="shared" si="7"/>
        <v>-0.16274532459842339</v>
      </c>
      <c r="AC24" s="9">
        <f t="shared" si="8"/>
        <v>1.3802055854944539</v>
      </c>
      <c r="AD24" s="9">
        <f t="shared" si="9"/>
        <v>1.2703557616549066</v>
      </c>
      <c r="AE24" s="9">
        <f t="shared" si="10"/>
        <v>0.73969734813528198</v>
      </c>
      <c r="AF24" s="9">
        <f t="shared" si="11"/>
        <v>0.57266858179201297</v>
      </c>
      <c r="AG24" s="9">
        <f t="shared" si="12"/>
        <v>1.4844353973092694</v>
      </c>
      <c r="AH24" s="9">
        <f t="shared" si="13"/>
        <v>1.418355459596099</v>
      </c>
      <c r="AI24" s="9">
        <f t="shared" si="14"/>
        <v>1.1529966817364068</v>
      </c>
      <c r="AJ24" s="9">
        <f t="shared" si="15"/>
        <v>1.2454623781924523</v>
      </c>
      <c r="AK24" s="9">
        <f t="shared" si="16"/>
        <v>1.4709544066316083</v>
      </c>
      <c r="AL24" s="9">
        <f t="shared" si="17"/>
        <v>0.88238196662322466</v>
      </c>
      <c r="AM24" s="9"/>
      <c r="AN24" s="9">
        <f t="shared" ref="AN24:BE24" si="53">(B24/B20-1)*100</f>
        <v>3.6077037135683332</v>
      </c>
      <c r="AO24" s="9">
        <f t="shared" si="53"/>
        <v>3.13861569358449</v>
      </c>
      <c r="AP24" s="9">
        <f t="shared" si="53"/>
        <v>2.8861513989090204</v>
      </c>
      <c r="AQ24" s="9">
        <f t="shared" si="53"/>
        <v>3.6334786318831469</v>
      </c>
      <c r="AR24" s="9">
        <f t="shared" si="53"/>
        <v>2.7820504482993336</v>
      </c>
      <c r="AS24" s="9">
        <f t="shared" si="53"/>
        <v>3.1076163253471956</v>
      </c>
      <c r="AT24" s="9">
        <f t="shared" si="53"/>
        <v>2.7946269883539765</v>
      </c>
      <c r="AU24" s="9">
        <f t="shared" si="53"/>
        <v>4.1018723978563321</v>
      </c>
      <c r="AV24" s="9">
        <f t="shared" si="53"/>
        <v>3.6148183888627505</v>
      </c>
      <c r="AW24" s="9">
        <f t="shared" si="53"/>
        <v>3.3569906364396829</v>
      </c>
      <c r="AX24" s="9">
        <f t="shared" si="53"/>
        <v>3.4953909937626149</v>
      </c>
      <c r="AY24" s="9">
        <f t="shared" si="53"/>
        <v>3.2563504378346098</v>
      </c>
      <c r="AZ24" s="9">
        <f t="shared" si="53"/>
        <v>3.9498315588355926</v>
      </c>
      <c r="BA24" s="9">
        <f t="shared" si="53"/>
        <v>4.1370522176785496</v>
      </c>
      <c r="BB24" s="9">
        <f t="shared" si="53"/>
        <v>3.0715868074319141</v>
      </c>
      <c r="BC24" s="9">
        <f t="shared" si="53"/>
        <v>3.6044232726202274</v>
      </c>
      <c r="BD24" s="9">
        <f t="shared" si="53"/>
        <v>4.3041665402189899</v>
      </c>
      <c r="BE24" s="9">
        <f t="shared" si="53"/>
        <v>3.5286028415671522</v>
      </c>
      <c r="BG24" s="18">
        <f t="shared" si="35"/>
        <v>-0.69852349247234713</v>
      </c>
      <c r="BH24" s="18">
        <f t="shared" si="18"/>
        <v>1.5881995696632956</v>
      </c>
      <c r="BI24" s="18">
        <f t="shared" si="19"/>
        <v>4.4716188980974181</v>
      </c>
      <c r="BJ24" s="18">
        <f t="shared" si="20"/>
        <v>1.3452625943612517</v>
      </c>
      <c r="BK24" s="18">
        <f t="shared" si="21"/>
        <v>-0.32520959426709517</v>
      </c>
      <c r="BL24" s="18">
        <f t="shared" si="22"/>
        <v>3.1651307228571568</v>
      </c>
      <c r="BM24" s="18">
        <f t="shared" si="23"/>
        <v>2.3364118749805485</v>
      </c>
      <c r="BN24" s="18">
        <f t="shared" si="24"/>
        <v>-0.65098129839369356</v>
      </c>
      <c r="BO24" s="18">
        <f t="shared" si="25"/>
        <v>5.5208223419778157</v>
      </c>
      <c r="BP24" s="18">
        <f t="shared" si="26"/>
        <v>5.0814230466196264</v>
      </c>
      <c r="BQ24" s="18">
        <f t="shared" si="27"/>
        <v>2.9587893925411279</v>
      </c>
      <c r="BR24" s="18">
        <f t="shared" si="28"/>
        <v>2.2906743271680519</v>
      </c>
      <c r="BS24" s="18">
        <f t="shared" si="29"/>
        <v>5.9377415892370777</v>
      </c>
      <c r="BT24" s="18">
        <f t="shared" si="30"/>
        <v>5.673421838384396</v>
      </c>
      <c r="BU24" s="18">
        <f t="shared" si="31"/>
        <v>4.6119867269456272</v>
      </c>
      <c r="BV24" s="18">
        <f t="shared" si="32"/>
        <v>4.9818495127698093</v>
      </c>
      <c r="BW24" s="18">
        <f t="shared" si="33"/>
        <v>5.883817626526433</v>
      </c>
      <c r="BX24" s="18">
        <f t="shared" si="34"/>
        <v>3.5295278664928986</v>
      </c>
    </row>
    <row r="25" spans="1:76" x14ac:dyDescent="0.25">
      <c r="A25" s="4">
        <v>200503</v>
      </c>
      <c r="B25" s="19">
        <v>98.645750068522688</v>
      </c>
      <c r="C25" s="19">
        <v>97.812241528958253</v>
      </c>
      <c r="D25" s="19">
        <v>103.47012424122661</v>
      </c>
      <c r="E25" s="19">
        <v>91.97321065142232</v>
      </c>
      <c r="F25" s="19">
        <v>100.10137523822344</v>
      </c>
      <c r="G25" s="19">
        <v>101.87666182953306</v>
      </c>
      <c r="H25" s="19">
        <v>100.61515666355697</v>
      </c>
      <c r="I25" s="19">
        <v>94.363514789585068</v>
      </c>
      <c r="J25" s="19">
        <v>95.693515919529418</v>
      </c>
      <c r="K25" s="19">
        <v>100.34156881034758</v>
      </c>
      <c r="L25" s="19">
        <v>95.019931827701058</v>
      </c>
      <c r="M25" s="19">
        <v>94.357823214993132</v>
      </c>
      <c r="N25" s="19">
        <v>90.647387740965115</v>
      </c>
      <c r="O25" s="19">
        <v>92.41178463535195</v>
      </c>
      <c r="P25" s="19">
        <v>93.728143928490127</v>
      </c>
      <c r="Q25" s="19">
        <v>94.930615283733957</v>
      </c>
      <c r="R25" s="19">
        <v>97.469207497879125</v>
      </c>
      <c r="S25" s="19">
        <v>95.887173574364112</v>
      </c>
      <c r="U25" s="9">
        <f t="shared" si="0"/>
        <v>0.50826868261555358</v>
      </c>
      <c r="V25" s="9">
        <f t="shared" si="1"/>
        <v>0.58117796807730659</v>
      </c>
      <c r="W25" s="9">
        <f t="shared" si="2"/>
        <v>1.623231363504507</v>
      </c>
      <c r="X25" s="9">
        <f t="shared" si="3"/>
        <v>0.68573771705409126</v>
      </c>
      <c r="Y25" s="9">
        <f t="shared" si="4"/>
        <v>0.79680804226200941</v>
      </c>
      <c r="Z25" s="9">
        <f t="shared" si="5"/>
        <v>1.1918030590185591</v>
      </c>
      <c r="AA25" s="9">
        <f t="shared" si="6"/>
        <v>0.57721112512347794</v>
      </c>
      <c r="AB25" s="9">
        <f t="shared" si="7"/>
        <v>0.85007471105131849</v>
      </c>
      <c r="AC25" s="9">
        <f t="shared" si="8"/>
        <v>0.80590568236333926</v>
      </c>
      <c r="AD25" s="9">
        <f t="shared" si="9"/>
        <v>1.1243575629303226</v>
      </c>
      <c r="AE25" s="9">
        <f t="shared" si="10"/>
        <v>1.2410970864839443</v>
      </c>
      <c r="AF25" s="9">
        <f t="shared" si="11"/>
        <v>1.2522734461175133</v>
      </c>
      <c r="AG25" s="9">
        <f t="shared" si="12"/>
        <v>1.5325605975013534</v>
      </c>
      <c r="AH25" s="9">
        <f t="shared" si="13"/>
        <v>1.7126687849969402</v>
      </c>
      <c r="AI25" s="9">
        <f t="shared" si="14"/>
        <v>0.9626906220894238</v>
      </c>
      <c r="AJ25" s="9">
        <f t="shared" si="15"/>
        <v>0.51448862245149218</v>
      </c>
      <c r="AK25" s="9">
        <f t="shared" si="16"/>
        <v>1.109973990652291</v>
      </c>
      <c r="AL25" s="9">
        <f t="shared" si="17"/>
        <v>0.96666760369927829</v>
      </c>
      <c r="AM25" s="9"/>
      <c r="AN25" s="9">
        <f t="shared" ref="AN25:BE25" si="54">(B25/B21-1)*100</f>
        <v>2.9040778388153887</v>
      </c>
      <c r="AO25" s="9">
        <f t="shared" si="54"/>
        <v>3.0267487717057895</v>
      </c>
      <c r="AP25" s="9">
        <f t="shared" si="54"/>
        <v>3.9001012599660712</v>
      </c>
      <c r="AQ25" s="9">
        <f t="shared" si="54"/>
        <v>2.4641273707161293</v>
      </c>
      <c r="AR25" s="9">
        <f t="shared" si="54"/>
        <v>2.5450239024428667</v>
      </c>
      <c r="AS25" s="9">
        <f t="shared" si="54"/>
        <v>3.3414060160966041</v>
      </c>
      <c r="AT25" s="9">
        <f t="shared" si="54"/>
        <v>2.4872240536998547</v>
      </c>
      <c r="AU25" s="9">
        <f t="shared" si="54"/>
        <v>3.6694415099083111</v>
      </c>
      <c r="AV25" s="9">
        <f t="shared" si="54"/>
        <v>3.469608236397681</v>
      </c>
      <c r="AW25" s="9">
        <f t="shared" si="54"/>
        <v>3.6446863682705111</v>
      </c>
      <c r="AX25" s="9">
        <f t="shared" si="54"/>
        <v>3.4814985967088319</v>
      </c>
      <c r="AY25" s="9">
        <f t="shared" si="54"/>
        <v>3.4552154058376194</v>
      </c>
      <c r="AZ25" s="9">
        <f t="shared" si="54"/>
        <v>4.8066797425308172</v>
      </c>
      <c r="BA25" s="9">
        <f t="shared" si="54"/>
        <v>4.8277090648136012</v>
      </c>
      <c r="BB25" s="9">
        <f t="shared" si="54"/>
        <v>3.2180614421121634</v>
      </c>
      <c r="BC25" s="9">
        <f t="shared" si="54"/>
        <v>3.4746434591724773</v>
      </c>
      <c r="BD25" s="9">
        <f t="shared" si="54"/>
        <v>3.8832691182568491</v>
      </c>
      <c r="BE25" s="9">
        <f t="shared" si="54"/>
        <v>3.5556312615805163</v>
      </c>
      <c r="BG25" s="18">
        <f t="shared" si="35"/>
        <v>2.0330747304622143</v>
      </c>
      <c r="BH25" s="18">
        <f t="shared" si="18"/>
        <v>2.3247118723092264</v>
      </c>
      <c r="BI25" s="18">
        <f t="shared" si="19"/>
        <v>6.4929254540180281</v>
      </c>
      <c r="BJ25" s="18">
        <f t="shared" si="20"/>
        <v>2.742950868216365</v>
      </c>
      <c r="BK25" s="18">
        <f t="shared" si="21"/>
        <v>3.1872321690480376</v>
      </c>
      <c r="BL25" s="18">
        <f t="shared" si="22"/>
        <v>4.7672122360742364</v>
      </c>
      <c r="BM25" s="18">
        <f t="shared" si="23"/>
        <v>2.3088445004939118</v>
      </c>
      <c r="BN25" s="18">
        <f t="shared" si="24"/>
        <v>3.400298844205274</v>
      </c>
      <c r="BO25" s="18">
        <f t="shared" si="25"/>
        <v>3.223622729453357</v>
      </c>
      <c r="BP25" s="18">
        <f t="shared" si="26"/>
        <v>4.4974302517212905</v>
      </c>
      <c r="BQ25" s="18">
        <f t="shared" si="27"/>
        <v>4.9643883459357774</v>
      </c>
      <c r="BR25" s="18">
        <f t="shared" si="28"/>
        <v>5.0090937844700534</v>
      </c>
      <c r="BS25" s="18">
        <f t="shared" si="29"/>
        <v>6.1302423900054137</v>
      </c>
      <c r="BT25" s="18">
        <f t="shared" si="30"/>
        <v>6.8506751399877608</v>
      </c>
      <c r="BU25" s="18">
        <f t="shared" si="31"/>
        <v>3.8507624883576952</v>
      </c>
      <c r="BV25" s="18">
        <f t="shared" si="32"/>
        <v>2.0579544898059687</v>
      </c>
      <c r="BW25" s="18">
        <f t="shared" si="33"/>
        <v>4.4398959626091639</v>
      </c>
      <c r="BX25" s="18">
        <f t="shared" si="34"/>
        <v>3.8666704147971132</v>
      </c>
    </row>
    <row r="26" spans="1:76" x14ac:dyDescent="0.25">
      <c r="A26" s="4">
        <v>200504</v>
      </c>
      <c r="B26" s="19">
        <v>99.267862151759644</v>
      </c>
      <c r="C26" s="19">
        <v>98.896215174066214</v>
      </c>
      <c r="D26" s="19">
        <v>104.27566307273979</v>
      </c>
      <c r="E26" s="19">
        <v>93.313537032535109</v>
      </c>
      <c r="F26" s="19">
        <v>101.00263619879617</v>
      </c>
      <c r="G26" s="19">
        <v>102.66309523132665</v>
      </c>
      <c r="H26" s="19">
        <v>101.39539324522082</v>
      </c>
      <c r="I26" s="19">
        <v>96.57659913408763</v>
      </c>
      <c r="J26" s="19">
        <v>96.666621085652096</v>
      </c>
      <c r="K26" s="19">
        <v>101.42715162983606</v>
      </c>
      <c r="L26" s="19">
        <v>95.566354512046289</v>
      </c>
      <c r="M26" s="19">
        <v>95.151534173934337</v>
      </c>
      <c r="N26" s="19">
        <v>91.776891085100985</v>
      </c>
      <c r="O26" s="19">
        <v>93.103486542488611</v>
      </c>
      <c r="P26" s="19">
        <v>94.995966103405394</v>
      </c>
      <c r="Q26" s="19">
        <v>95.69542501529267</v>
      </c>
      <c r="R26" s="19">
        <v>98.551085112382211</v>
      </c>
      <c r="S26" s="19">
        <v>96.859452940474938</v>
      </c>
      <c r="U26" s="9">
        <f t="shared" si="0"/>
        <v>0.63065269695330439</v>
      </c>
      <c r="V26" s="9">
        <f t="shared" si="1"/>
        <v>1.1082187956882983</v>
      </c>
      <c r="W26" s="9">
        <f t="shared" si="2"/>
        <v>0.77852311227071258</v>
      </c>
      <c r="X26" s="9">
        <f t="shared" si="3"/>
        <v>1.4573008505624596</v>
      </c>
      <c r="Y26" s="9">
        <f t="shared" si="4"/>
        <v>0.90034823040932022</v>
      </c>
      <c r="Z26" s="9">
        <f t="shared" si="5"/>
        <v>0.77194657507477782</v>
      </c>
      <c r="AA26" s="9">
        <f t="shared" si="6"/>
        <v>0.7754662493572928</v>
      </c>
      <c r="AB26" s="9">
        <f t="shared" si="7"/>
        <v>2.3452754482888638</v>
      </c>
      <c r="AC26" s="9">
        <f t="shared" si="8"/>
        <v>1.016897703853803</v>
      </c>
      <c r="AD26" s="9">
        <f t="shared" si="9"/>
        <v>1.081887429466355</v>
      </c>
      <c r="AE26" s="9">
        <f t="shared" si="10"/>
        <v>0.57506112016165734</v>
      </c>
      <c r="AF26" s="9">
        <f t="shared" si="11"/>
        <v>0.84117133259078436</v>
      </c>
      <c r="AG26" s="9">
        <f t="shared" si="12"/>
        <v>1.2460406993343831</v>
      </c>
      <c r="AH26" s="9">
        <f t="shared" si="13"/>
        <v>0.74849967443659793</v>
      </c>
      <c r="AI26" s="9">
        <f t="shared" si="14"/>
        <v>1.3526590005692896</v>
      </c>
      <c r="AJ26" s="9">
        <f t="shared" si="15"/>
        <v>0.80565129518312961</v>
      </c>
      <c r="AK26" s="9">
        <f t="shared" si="16"/>
        <v>1.1099686170390033</v>
      </c>
      <c r="AL26" s="9">
        <f t="shared" si="17"/>
        <v>1.0139827151717906</v>
      </c>
      <c r="AM26" s="9"/>
      <c r="AN26" s="9">
        <f t="shared" ref="AN26:BE26" si="55">(B26/B22-1)*100</f>
        <v>2.5162974226107915</v>
      </c>
      <c r="AO26" s="9">
        <f t="shared" si="55"/>
        <v>3.195313314738879</v>
      </c>
      <c r="AP26" s="9">
        <f t="shared" si="55"/>
        <v>4.1131492429228311</v>
      </c>
      <c r="AQ26" s="9">
        <f t="shared" si="55"/>
        <v>4.1005881025898416</v>
      </c>
      <c r="AR26" s="9">
        <f t="shared" si="55"/>
        <v>3.0289907209996469</v>
      </c>
      <c r="AS26" s="9">
        <f t="shared" si="55"/>
        <v>3.6218083602545192</v>
      </c>
      <c r="AT26" s="9">
        <f t="shared" si="55"/>
        <v>2.8328967595169008</v>
      </c>
      <c r="AU26" s="9">
        <f t="shared" si="55"/>
        <v>4.9008467647844611</v>
      </c>
      <c r="AV26" s="9">
        <f t="shared" si="55"/>
        <v>3.786471710724304</v>
      </c>
      <c r="AW26" s="9">
        <f t="shared" si="55"/>
        <v>4.0786500894032907</v>
      </c>
      <c r="AX26" s="9">
        <f t="shared" si="55"/>
        <v>3.5003478552572131</v>
      </c>
      <c r="AY26" s="9">
        <f t="shared" si="55"/>
        <v>3.8282447218265903</v>
      </c>
      <c r="AZ26" s="9">
        <f t="shared" si="55"/>
        <v>5.3263067119950769</v>
      </c>
      <c r="BA26" s="9">
        <f t="shared" si="55"/>
        <v>4.881535007182225</v>
      </c>
      <c r="BB26" s="9">
        <f t="shared" si="55"/>
        <v>3.9723668465830864</v>
      </c>
      <c r="BC26" s="9">
        <f t="shared" si="55"/>
        <v>3.9753551965654443</v>
      </c>
      <c r="BD26" s="9">
        <f t="shared" si="55"/>
        <v>3.6951756333710506</v>
      </c>
      <c r="BE26" s="9">
        <f t="shared" si="55"/>
        <v>3.8947337893664447</v>
      </c>
      <c r="BG26" s="18">
        <f t="shared" si="35"/>
        <v>2.5226107878132176</v>
      </c>
      <c r="BH26" s="18">
        <f t="shared" si="18"/>
        <v>4.4328751827531931</v>
      </c>
      <c r="BI26" s="18">
        <f t="shared" si="19"/>
        <v>3.1140924490828503</v>
      </c>
      <c r="BJ26" s="18">
        <f t="shared" si="20"/>
        <v>5.8292034022498385</v>
      </c>
      <c r="BK26" s="18">
        <f t="shared" si="21"/>
        <v>3.6013929216372809</v>
      </c>
      <c r="BL26" s="18">
        <f t="shared" si="22"/>
        <v>3.0877863002991113</v>
      </c>
      <c r="BM26" s="18">
        <f t="shared" si="23"/>
        <v>3.1018649974291712</v>
      </c>
      <c r="BN26" s="18">
        <f t="shared" si="24"/>
        <v>9.3811017931554552</v>
      </c>
      <c r="BO26" s="18">
        <f t="shared" si="25"/>
        <v>4.0675908154152118</v>
      </c>
      <c r="BP26" s="18">
        <f t="shared" si="26"/>
        <v>4.3275497178654199</v>
      </c>
      <c r="BQ26" s="18">
        <f t="shared" si="27"/>
        <v>2.3002444806466293</v>
      </c>
      <c r="BR26" s="18">
        <f t="shared" si="28"/>
        <v>3.3646853303631374</v>
      </c>
      <c r="BS26" s="18">
        <f t="shared" si="29"/>
        <v>4.9841627973375324</v>
      </c>
      <c r="BT26" s="18">
        <f t="shared" si="30"/>
        <v>2.9939986977463917</v>
      </c>
      <c r="BU26" s="18">
        <f t="shared" si="31"/>
        <v>5.4106360022771582</v>
      </c>
      <c r="BV26" s="18">
        <f t="shared" si="32"/>
        <v>3.2226051807325184</v>
      </c>
      <c r="BW26" s="18">
        <f t="shared" si="33"/>
        <v>4.4398744681560132</v>
      </c>
      <c r="BX26" s="18">
        <f t="shared" si="34"/>
        <v>4.0559308606871625</v>
      </c>
    </row>
    <row r="27" spans="1:76" x14ac:dyDescent="0.25">
      <c r="A27" s="4">
        <v>200601</v>
      </c>
      <c r="B27" s="19">
        <v>100.7044211420919</v>
      </c>
      <c r="C27" s="19">
        <v>100.21272260202475</v>
      </c>
      <c r="D27" s="19">
        <v>105.45742887242898</v>
      </c>
      <c r="E27" s="19">
        <v>93.754699775331744</v>
      </c>
      <c r="F27" s="19">
        <v>101.14200194198338</v>
      </c>
      <c r="G27" s="19">
        <v>103.1337980323771</v>
      </c>
      <c r="H27" s="19">
        <v>102.10925873670759</v>
      </c>
      <c r="I27" s="19">
        <v>96.958181688753513</v>
      </c>
      <c r="J27" s="19">
        <v>97.875013663393787</v>
      </c>
      <c r="K27" s="19">
        <v>102.78140985197203</v>
      </c>
      <c r="L27" s="19">
        <v>96.498287508042566</v>
      </c>
      <c r="M27" s="19">
        <v>96.40689031756024</v>
      </c>
      <c r="N27" s="19">
        <v>92.969625533938853</v>
      </c>
      <c r="O27" s="19">
        <v>94.089928435838459</v>
      </c>
      <c r="P27" s="19">
        <v>95.877877060028368</v>
      </c>
      <c r="Q27" s="19">
        <v>96.826923742318471</v>
      </c>
      <c r="R27" s="19">
        <v>99.800801469160405</v>
      </c>
      <c r="S27" s="19">
        <v>97.968562156888495</v>
      </c>
      <c r="U27" s="9">
        <f t="shared" si="0"/>
        <v>1.4471541536132504</v>
      </c>
      <c r="V27" s="9">
        <f t="shared" si="1"/>
        <v>1.331201022851447</v>
      </c>
      <c r="W27" s="9">
        <f t="shared" si="2"/>
        <v>1.1333093119387128</v>
      </c>
      <c r="X27" s="9">
        <f t="shared" si="3"/>
        <v>0.47277464430783844</v>
      </c>
      <c r="Y27" s="9">
        <f t="shared" si="4"/>
        <v>0.1379822828712296</v>
      </c>
      <c r="Z27" s="9">
        <f t="shared" si="5"/>
        <v>0.45849270372166906</v>
      </c>
      <c r="AA27" s="9">
        <f t="shared" si="6"/>
        <v>0.70404134609973745</v>
      </c>
      <c r="AB27" s="9">
        <f t="shared" si="7"/>
        <v>0.39510870965344669</v>
      </c>
      <c r="AC27" s="9">
        <f t="shared" si="8"/>
        <v>1.2500618767578464</v>
      </c>
      <c r="AD27" s="9">
        <f t="shared" si="9"/>
        <v>1.3352028528597515</v>
      </c>
      <c r="AE27" s="9">
        <f t="shared" si="10"/>
        <v>0.97516851066952182</v>
      </c>
      <c r="AF27" s="9">
        <f t="shared" si="11"/>
        <v>1.3193230719025006</v>
      </c>
      <c r="AG27" s="9">
        <f t="shared" si="12"/>
        <v>1.2996021490114584</v>
      </c>
      <c r="AH27" s="9">
        <f t="shared" si="13"/>
        <v>1.0595112277558716</v>
      </c>
      <c r="AI27" s="9">
        <f t="shared" si="14"/>
        <v>0.9283667431341236</v>
      </c>
      <c r="AJ27" s="9">
        <f t="shared" si="15"/>
        <v>1.1823958426904646</v>
      </c>
      <c r="AK27" s="9">
        <f t="shared" si="16"/>
        <v>1.2680899001295431</v>
      </c>
      <c r="AL27" s="9">
        <f t="shared" si="17"/>
        <v>1.1450707006317229</v>
      </c>
      <c r="AM27" s="9"/>
      <c r="AN27" s="9">
        <f t="shared" ref="AN27:BE27" si="56">(B27/B23-1)*100</f>
        <v>2.4266278580006739</v>
      </c>
      <c r="AO27" s="9">
        <f t="shared" si="56"/>
        <v>3.4587718956722746</v>
      </c>
      <c r="AP27" s="9">
        <f t="shared" si="56"/>
        <v>4.7329340738873737</v>
      </c>
      <c r="AQ27" s="9">
        <f t="shared" si="56"/>
        <v>2.9811663422738333</v>
      </c>
      <c r="AR27" s="9">
        <f t="shared" si="56"/>
        <v>1.7618621216646035</v>
      </c>
      <c r="AS27" s="9">
        <f t="shared" si="56"/>
        <v>3.2510820927822204</v>
      </c>
      <c r="AT27" s="9">
        <f t="shared" si="56"/>
        <v>2.6669479988069345</v>
      </c>
      <c r="AU27" s="9">
        <f t="shared" si="56"/>
        <v>3.4544575911041653</v>
      </c>
      <c r="AV27" s="9">
        <f t="shared" si="56"/>
        <v>4.5269955796511718</v>
      </c>
      <c r="AW27" s="9">
        <f t="shared" si="56"/>
        <v>4.8991079531313542</v>
      </c>
      <c r="AX27" s="9">
        <f t="shared" si="56"/>
        <v>3.5767730156991417</v>
      </c>
      <c r="AY27" s="9">
        <f t="shared" si="56"/>
        <v>4.0434916077253025</v>
      </c>
      <c r="AZ27" s="9">
        <f t="shared" si="56"/>
        <v>5.6794556035499211</v>
      </c>
      <c r="BA27" s="9">
        <f t="shared" si="56"/>
        <v>5.0285560033139554</v>
      </c>
      <c r="BB27" s="9">
        <f t="shared" si="56"/>
        <v>4.4691501101001396</v>
      </c>
      <c r="BC27" s="9">
        <f t="shared" si="56"/>
        <v>3.7992161961145854</v>
      </c>
      <c r="BD27" s="9">
        <f t="shared" si="56"/>
        <v>5.0515193580349838</v>
      </c>
      <c r="BE27" s="9">
        <f t="shared" si="56"/>
        <v>4.0685653145861034</v>
      </c>
      <c r="BG27" s="18">
        <f t="shared" si="35"/>
        <v>5.7886166144530016</v>
      </c>
      <c r="BH27" s="18">
        <f t="shared" si="18"/>
        <v>5.3248040914057881</v>
      </c>
      <c r="BI27" s="18">
        <f t="shared" si="19"/>
        <v>4.533237247754851</v>
      </c>
      <c r="BJ27" s="18">
        <f t="shared" si="20"/>
        <v>1.8910985772313538</v>
      </c>
      <c r="BK27" s="18">
        <f t="shared" si="21"/>
        <v>0.5519291314849184</v>
      </c>
      <c r="BL27" s="18">
        <f t="shared" si="22"/>
        <v>1.8339708148866762</v>
      </c>
      <c r="BM27" s="18">
        <f t="shared" si="23"/>
        <v>2.8161653843989498</v>
      </c>
      <c r="BN27" s="18">
        <f t="shared" si="24"/>
        <v>1.5804348386137868</v>
      </c>
      <c r="BO27" s="18">
        <f t="shared" si="25"/>
        <v>5.0002475070313857</v>
      </c>
      <c r="BP27" s="18">
        <f t="shared" si="26"/>
        <v>5.340811411439006</v>
      </c>
      <c r="BQ27" s="18">
        <f t="shared" si="27"/>
        <v>3.9006740426780873</v>
      </c>
      <c r="BR27" s="18">
        <f t="shared" si="28"/>
        <v>5.2772922876100026</v>
      </c>
      <c r="BS27" s="18">
        <f t="shared" si="29"/>
        <v>5.1984085960458337</v>
      </c>
      <c r="BT27" s="18">
        <f t="shared" si="30"/>
        <v>4.2380449110234863</v>
      </c>
      <c r="BU27" s="18">
        <f t="shared" si="31"/>
        <v>3.7134669725364944</v>
      </c>
      <c r="BV27" s="18">
        <f t="shared" si="32"/>
        <v>4.7295833707618584</v>
      </c>
      <c r="BW27" s="18">
        <f t="shared" si="33"/>
        <v>5.0723596005181726</v>
      </c>
      <c r="BX27" s="18">
        <f t="shared" si="34"/>
        <v>4.5802828025268916</v>
      </c>
    </row>
    <row r="28" spans="1:76" x14ac:dyDescent="0.25">
      <c r="A28" s="4">
        <v>200602</v>
      </c>
      <c r="B28" s="19">
        <v>101.89658942719345</v>
      </c>
      <c r="C28" s="19">
        <v>100.94638491842967</v>
      </c>
      <c r="D28" s="19">
        <v>106.43382103147236</v>
      </c>
      <c r="E28" s="19">
        <v>94.556414233405974</v>
      </c>
      <c r="F28" s="19">
        <v>102.32895645180317</v>
      </c>
      <c r="G28" s="19">
        <v>103.85947264473026</v>
      </c>
      <c r="H28" s="19">
        <v>102.85587194785933</v>
      </c>
      <c r="I28" s="19">
        <v>98.783218238711783</v>
      </c>
      <c r="J28" s="19">
        <v>98.777035464471624</v>
      </c>
      <c r="K28" s="19">
        <v>103.62648400548598</v>
      </c>
      <c r="L28" s="19">
        <v>97.559662839345137</v>
      </c>
      <c r="M28" s="19">
        <v>97.537298353122424</v>
      </c>
      <c r="N28" s="19">
        <v>93.764260417884174</v>
      </c>
      <c r="O28" s="19">
        <v>94.929953428239045</v>
      </c>
      <c r="P28" s="19">
        <v>96.872027033613293</v>
      </c>
      <c r="Q28" s="19">
        <v>97.647296254588156</v>
      </c>
      <c r="R28" s="19">
        <v>100.667731006678</v>
      </c>
      <c r="S28" s="19">
        <v>98.918035950155598</v>
      </c>
      <c r="U28" s="9">
        <f t="shared" si="0"/>
        <v>1.1838291423366787</v>
      </c>
      <c r="V28" s="9">
        <f t="shared" si="1"/>
        <v>0.73210496367663858</v>
      </c>
      <c r="W28" s="9">
        <f t="shared" si="2"/>
        <v>0.9258638006664377</v>
      </c>
      <c r="X28" s="9">
        <f t="shared" si="3"/>
        <v>0.85511922068484125</v>
      </c>
      <c r="Y28" s="9">
        <f t="shared" si="4"/>
        <v>1.173552517282217</v>
      </c>
      <c r="Z28" s="9">
        <f t="shared" si="5"/>
        <v>0.70362444339084895</v>
      </c>
      <c r="AA28" s="9">
        <f t="shared" si="6"/>
        <v>0.73119051140788649</v>
      </c>
      <c r="AB28" s="9">
        <f t="shared" si="7"/>
        <v>1.8822924668872698</v>
      </c>
      <c r="AC28" s="9">
        <f t="shared" si="8"/>
        <v>0.92160579837057277</v>
      </c>
      <c r="AD28" s="9">
        <f t="shared" si="9"/>
        <v>0.82220525553311496</v>
      </c>
      <c r="AE28" s="9">
        <f t="shared" si="10"/>
        <v>1.0998903283274464</v>
      </c>
      <c r="AF28" s="9">
        <f t="shared" si="11"/>
        <v>1.1725386347787747</v>
      </c>
      <c r="AG28" s="9">
        <f t="shared" si="12"/>
        <v>0.85472527116421393</v>
      </c>
      <c r="AH28" s="9">
        <f t="shared" si="13"/>
        <v>0.89278949018800624</v>
      </c>
      <c r="AI28" s="9">
        <f t="shared" si="14"/>
        <v>1.0368919338529903</v>
      </c>
      <c r="AJ28" s="9">
        <f t="shared" si="15"/>
        <v>0.84725661062299285</v>
      </c>
      <c r="AK28" s="9">
        <f t="shared" si="16"/>
        <v>0.86865989526696552</v>
      </c>
      <c r="AL28" s="9">
        <f t="shared" si="17"/>
        <v>0.96916171102583437</v>
      </c>
      <c r="AM28" s="9"/>
      <c r="AN28" s="9">
        <f t="shared" ref="AN28:BE28" si="57">(B28/B24-1)*100</f>
        <v>3.8204867505844398</v>
      </c>
      <c r="AO28" s="9">
        <f t="shared" si="57"/>
        <v>3.8040448516725389</v>
      </c>
      <c r="AP28" s="9">
        <f t="shared" si="57"/>
        <v>4.5340275649689898</v>
      </c>
      <c r="AQ28" s="9">
        <f t="shared" si="57"/>
        <v>3.5136455011055334</v>
      </c>
      <c r="AR28" s="9">
        <f t="shared" si="57"/>
        <v>3.0398648978686049</v>
      </c>
      <c r="AS28" s="9">
        <f t="shared" si="57"/>
        <v>3.1612845664756861</v>
      </c>
      <c r="AT28" s="9">
        <f t="shared" si="57"/>
        <v>2.8170813563467734</v>
      </c>
      <c r="AU28" s="9">
        <f t="shared" si="57"/>
        <v>5.5735891333258403</v>
      </c>
      <c r="AV28" s="9">
        <f t="shared" si="57"/>
        <v>4.0541610884930135</v>
      </c>
      <c r="AW28" s="9">
        <f t="shared" si="57"/>
        <v>4.4348991729078246</v>
      </c>
      <c r="AX28" s="9">
        <f t="shared" si="57"/>
        <v>3.9471099090321093</v>
      </c>
      <c r="AY28" s="9">
        <f t="shared" si="57"/>
        <v>4.6640635355040372</v>
      </c>
      <c r="AZ28" s="9">
        <f t="shared" si="57"/>
        <v>5.0237154099082248</v>
      </c>
      <c r="BA28" s="9">
        <f t="shared" si="57"/>
        <v>4.4842814033042577</v>
      </c>
      <c r="BB28" s="9">
        <f t="shared" si="57"/>
        <v>4.3492390374377132</v>
      </c>
      <c r="BC28" s="9">
        <f t="shared" si="57"/>
        <v>3.3909663290332848</v>
      </c>
      <c r="BD28" s="9">
        <f t="shared" si="57"/>
        <v>4.4279719213339508</v>
      </c>
      <c r="BE28" s="9">
        <f t="shared" si="57"/>
        <v>4.158085836626646</v>
      </c>
      <c r="BG28" s="18">
        <f t="shared" si="35"/>
        <v>4.7353165693467147</v>
      </c>
      <c r="BH28" s="18">
        <f t="shared" si="18"/>
        <v>2.9284198547065543</v>
      </c>
      <c r="BI28" s="18">
        <f t="shared" si="19"/>
        <v>3.7034552026657508</v>
      </c>
      <c r="BJ28" s="18">
        <f t="shared" si="20"/>
        <v>3.420476882739365</v>
      </c>
      <c r="BK28" s="18">
        <f t="shared" si="21"/>
        <v>4.694210069128868</v>
      </c>
      <c r="BL28" s="18">
        <f t="shared" si="22"/>
        <v>2.8144977735633958</v>
      </c>
      <c r="BM28" s="18">
        <f t="shared" si="23"/>
        <v>2.924762045631546</v>
      </c>
      <c r="BN28" s="18">
        <f t="shared" si="24"/>
        <v>7.5291698675490792</v>
      </c>
      <c r="BO28" s="18">
        <f t="shared" si="25"/>
        <v>3.6864231934822911</v>
      </c>
      <c r="BP28" s="18">
        <f t="shared" si="26"/>
        <v>3.2888210221324599</v>
      </c>
      <c r="BQ28" s="18">
        <f t="shared" si="27"/>
        <v>4.3995613133097855</v>
      </c>
      <c r="BR28" s="18">
        <f t="shared" si="28"/>
        <v>4.6901545391150989</v>
      </c>
      <c r="BS28" s="18">
        <f t="shared" si="29"/>
        <v>3.4189010846568557</v>
      </c>
      <c r="BT28" s="18">
        <f t="shared" si="30"/>
        <v>3.571157960752025</v>
      </c>
      <c r="BU28" s="18">
        <f t="shared" si="31"/>
        <v>4.1475677354119611</v>
      </c>
      <c r="BV28" s="18">
        <f t="shared" si="32"/>
        <v>3.3890264424919714</v>
      </c>
      <c r="BW28" s="18">
        <f t="shared" si="33"/>
        <v>3.4746395810678621</v>
      </c>
      <c r="BX28" s="18">
        <f t="shared" si="34"/>
        <v>3.8766468441033375</v>
      </c>
    </row>
    <row r="29" spans="1:76" x14ac:dyDescent="0.25">
      <c r="A29" s="4">
        <v>200603</v>
      </c>
      <c r="B29" s="19">
        <v>103.237298341613</v>
      </c>
      <c r="C29" s="19">
        <v>101.99216063558225</v>
      </c>
      <c r="D29" s="19">
        <v>106.94170977438824</v>
      </c>
      <c r="E29" s="19">
        <v>95.699651463887108</v>
      </c>
      <c r="F29" s="19">
        <v>102.88816140207616</v>
      </c>
      <c r="G29" s="19">
        <v>104.69165006519079</v>
      </c>
      <c r="H29" s="19">
        <v>103.81253453222968</v>
      </c>
      <c r="I29" s="19">
        <v>100.4719270016671</v>
      </c>
      <c r="J29" s="19">
        <v>99.447887779324731</v>
      </c>
      <c r="K29" s="19">
        <v>104.20976472991636</v>
      </c>
      <c r="L29" s="19">
        <v>98.343815868245585</v>
      </c>
      <c r="M29" s="19">
        <v>98.550714318552437</v>
      </c>
      <c r="N29" s="19">
        <v>94.736489437677392</v>
      </c>
      <c r="O29" s="19">
        <v>95.639163529119074</v>
      </c>
      <c r="P29" s="19">
        <v>97.402858033337111</v>
      </c>
      <c r="Q29" s="19">
        <v>98.747603546936887</v>
      </c>
      <c r="R29" s="19">
        <v>101.33195015364177</v>
      </c>
      <c r="S29" s="19">
        <v>99.837084337008235</v>
      </c>
      <c r="U29" s="9">
        <f t="shared" si="0"/>
        <v>1.3157544545467914</v>
      </c>
      <c r="V29" s="9">
        <f t="shared" si="1"/>
        <v>1.0359714396881436</v>
      </c>
      <c r="W29" s="9">
        <f t="shared" si="2"/>
        <v>0.47718736205637491</v>
      </c>
      <c r="X29" s="9">
        <f t="shared" si="3"/>
        <v>1.2090530713856573</v>
      </c>
      <c r="Y29" s="9">
        <f t="shared" si="4"/>
        <v>0.54647772210634216</v>
      </c>
      <c r="Z29" s="9">
        <f t="shared" si="5"/>
        <v>0.80125326970139632</v>
      </c>
      <c r="AA29" s="9">
        <f t="shared" si="6"/>
        <v>0.93010011606853293</v>
      </c>
      <c r="AB29" s="9">
        <f t="shared" si="7"/>
        <v>1.7095097659953984</v>
      </c>
      <c r="AC29" s="9">
        <f t="shared" si="8"/>
        <v>0.67915817851651461</v>
      </c>
      <c r="AD29" s="9">
        <f t="shared" si="9"/>
        <v>0.56286839221477702</v>
      </c>
      <c r="AE29" s="9">
        <f t="shared" si="10"/>
        <v>0.80376767003771388</v>
      </c>
      <c r="AF29" s="9">
        <f t="shared" si="11"/>
        <v>1.0390035222844318</v>
      </c>
      <c r="AG29" s="9">
        <f t="shared" si="12"/>
        <v>1.036886565798345</v>
      </c>
      <c r="AH29" s="9">
        <f t="shared" si="13"/>
        <v>0.74708780028649446</v>
      </c>
      <c r="AI29" s="9">
        <f t="shared" si="14"/>
        <v>0.54797139688180785</v>
      </c>
      <c r="AJ29" s="9">
        <f t="shared" si="15"/>
        <v>1.1268179811963153</v>
      </c>
      <c r="AK29" s="9">
        <f t="shared" si="16"/>
        <v>0.65981336851599348</v>
      </c>
      <c r="AL29" s="9">
        <f t="shared" si="17"/>
        <v>0.92910092484623785</v>
      </c>
      <c r="AM29" s="9"/>
      <c r="AN29" s="9">
        <f t="shared" ref="AN29:BE29" si="58">(B29/B25-1)*100</f>
        <v>4.6545829596316812</v>
      </c>
      <c r="AO29" s="9">
        <f t="shared" si="58"/>
        <v>4.2734110181765983</v>
      </c>
      <c r="AP29" s="9">
        <f t="shared" si="58"/>
        <v>3.3551574027959052</v>
      </c>
      <c r="AQ29" s="9">
        <f t="shared" si="58"/>
        <v>4.0516589407626258</v>
      </c>
      <c r="AR29" s="9">
        <f t="shared" si="58"/>
        <v>2.7839639138030448</v>
      </c>
      <c r="AS29" s="9">
        <f t="shared" si="58"/>
        <v>2.7631335627859022</v>
      </c>
      <c r="AT29" s="9">
        <f t="shared" si="58"/>
        <v>3.1778292403442654</v>
      </c>
      <c r="AU29" s="9">
        <f t="shared" si="58"/>
        <v>6.4732775434475531</v>
      </c>
      <c r="AV29" s="9">
        <f t="shared" si="58"/>
        <v>3.9233294165431642</v>
      </c>
      <c r="AW29" s="9">
        <f t="shared" si="58"/>
        <v>3.8550283451118217</v>
      </c>
      <c r="AX29" s="9">
        <f t="shared" si="58"/>
        <v>3.4980913757880927</v>
      </c>
      <c r="AY29" s="9">
        <f t="shared" si="58"/>
        <v>4.443607282043649</v>
      </c>
      <c r="AZ29" s="9">
        <f t="shared" si="58"/>
        <v>4.5109978330510003</v>
      </c>
      <c r="BA29" s="9">
        <f t="shared" si="58"/>
        <v>3.4923888836278394</v>
      </c>
      <c r="BB29" s="9">
        <f t="shared" si="58"/>
        <v>3.920609062365088</v>
      </c>
      <c r="BC29" s="9">
        <f t="shared" si="58"/>
        <v>4.0208190495705676</v>
      </c>
      <c r="BD29" s="9">
        <f t="shared" si="58"/>
        <v>3.9630389483229278</v>
      </c>
      <c r="BE29" s="9">
        <f t="shared" si="58"/>
        <v>4.1193317264491158</v>
      </c>
      <c r="BG29" s="18">
        <f t="shared" si="35"/>
        <v>5.2630178181871656</v>
      </c>
      <c r="BH29" s="18">
        <f t="shared" si="18"/>
        <v>4.1438857587525746</v>
      </c>
      <c r="BI29" s="18">
        <f t="shared" si="19"/>
        <v>1.9087494482254996</v>
      </c>
      <c r="BJ29" s="18">
        <f t="shared" si="20"/>
        <v>4.8362122855426293</v>
      </c>
      <c r="BK29" s="18">
        <f t="shared" si="21"/>
        <v>2.1859108884253686</v>
      </c>
      <c r="BL29" s="18">
        <f t="shared" si="22"/>
        <v>3.2050130788055853</v>
      </c>
      <c r="BM29" s="18">
        <f t="shared" si="23"/>
        <v>3.7204004642741317</v>
      </c>
      <c r="BN29" s="18">
        <f t="shared" si="24"/>
        <v>6.8380390639815936</v>
      </c>
      <c r="BO29" s="18">
        <f t="shared" si="25"/>
        <v>2.7166327140660584</v>
      </c>
      <c r="BP29" s="18">
        <f t="shared" si="26"/>
        <v>2.2514735688591081</v>
      </c>
      <c r="BQ29" s="18">
        <f t="shared" si="27"/>
        <v>3.2150706801508555</v>
      </c>
      <c r="BR29" s="18">
        <f t="shared" si="28"/>
        <v>4.1560140891377273</v>
      </c>
      <c r="BS29" s="18">
        <f t="shared" si="29"/>
        <v>4.1475462631933802</v>
      </c>
      <c r="BT29" s="18">
        <f t="shared" si="30"/>
        <v>2.9883512011459779</v>
      </c>
      <c r="BU29" s="18">
        <f t="shared" si="31"/>
        <v>2.1918855875272314</v>
      </c>
      <c r="BV29" s="18">
        <f t="shared" si="32"/>
        <v>4.5072719247852611</v>
      </c>
      <c r="BW29" s="18">
        <f t="shared" si="33"/>
        <v>2.6392534740639739</v>
      </c>
      <c r="BX29" s="18">
        <f t="shared" si="34"/>
        <v>3.7164036993849514</v>
      </c>
    </row>
    <row r="30" spans="1:76" x14ac:dyDescent="0.25">
      <c r="A30" s="4">
        <v>200604</v>
      </c>
      <c r="B30" s="19">
        <v>104.35024123625053</v>
      </c>
      <c r="C30" s="19">
        <v>103.59706596119304</v>
      </c>
      <c r="D30" s="19">
        <v>108.26201536667919</v>
      </c>
      <c r="E30" s="19">
        <v>96.353920638869894</v>
      </c>
      <c r="F30" s="19">
        <v>104.24001986457664</v>
      </c>
      <c r="G30" s="19">
        <v>105.87528195088697</v>
      </c>
      <c r="H30" s="19">
        <v>104.55772842214692</v>
      </c>
      <c r="I30" s="19">
        <v>101.9484185076854</v>
      </c>
      <c r="J30" s="19">
        <v>100.55257705410585</v>
      </c>
      <c r="K30" s="19">
        <v>104.79709713734169</v>
      </c>
      <c r="L30" s="19">
        <v>99.263304872400042</v>
      </c>
      <c r="M30" s="19">
        <v>99.384020679403747</v>
      </c>
      <c r="N30" s="19">
        <v>95.52856309853054</v>
      </c>
      <c r="O30" s="19">
        <v>96.679919095043971</v>
      </c>
      <c r="P30" s="19">
        <v>98.329052440364691</v>
      </c>
      <c r="Q30" s="19">
        <v>99.464976012471922</v>
      </c>
      <c r="R30" s="19">
        <v>102.42856904113189</v>
      </c>
      <c r="S30" s="19">
        <v>100.79702763946588</v>
      </c>
      <c r="U30" s="9">
        <f t="shared" si="0"/>
        <v>1.078043413103269</v>
      </c>
      <c r="V30" s="9">
        <f t="shared" si="1"/>
        <v>1.5735575318823969</v>
      </c>
      <c r="W30" s="9">
        <f t="shared" si="2"/>
        <v>1.2346030328824531</v>
      </c>
      <c r="X30" s="9">
        <f t="shared" si="3"/>
        <v>0.68366933941204078</v>
      </c>
      <c r="Y30" s="9">
        <f t="shared" si="4"/>
        <v>1.3139106035898074</v>
      </c>
      <c r="Z30" s="9">
        <f t="shared" si="5"/>
        <v>1.1305886237910512</v>
      </c>
      <c r="AA30" s="9">
        <f t="shared" si="6"/>
        <v>0.71782650647633783</v>
      </c>
      <c r="AB30" s="9">
        <f t="shared" si="7"/>
        <v>1.469556273160566</v>
      </c>
      <c r="AC30" s="9">
        <f t="shared" si="8"/>
        <v>1.1108222602298268</v>
      </c>
      <c r="AD30" s="9">
        <f t="shared" si="9"/>
        <v>0.56360592402020515</v>
      </c>
      <c r="AE30" s="9">
        <f t="shared" si="10"/>
        <v>0.93497389341321568</v>
      </c>
      <c r="AF30" s="9">
        <f t="shared" si="11"/>
        <v>0.84556095469563441</v>
      </c>
      <c r="AG30" s="9">
        <f t="shared" si="12"/>
        <v>0.83608086551931748</v>
      </c>
      <c r="AH30" s="9">
        <f t="shared" si="13"/>
        <v>1.0882106529591429</v>
      </c>
      <c r="AI30" s="9">
        <f t="shared" si="14"/>
        <v>0.95089038014735117</v>
      </c>
      <c r="AJ30" s="9">
        <f t="shared" si="15"/>
        <v>0.72647075956031593</v>
      </c>
      <c r="AK30" s="9">
        <f t="shared" si="16"/>
        <v>1.082204463476133</v>
      </c>
      <c r="AL30" s="9">
        <f t="shared" si="17"/>
        <v>0.96150975244557735</v>
      </c>
      <c r="AM30" s="9"/>
      <c r="AN30" s="9">
        <f t="shared" ref="AN30:BE30" si="59">(B30/B26-1)*100</f>
        <v>5.1198635432694095</v>
      </c>
      <c r="AO30" s="9">
        <f t="shared" si="59"/>
        <v>4.7533171808980867</v>
      </c>
      <c r="AP30" s="9">
        <f t="shared" si="59"/>
        <v>3.8228980535550683</v>
      </c>
      <c r="AQ30" s="9">
        <f t="shared" si="59"/>
        <v>3.25824494818443</v>
      </c>
      <c r="AR30" s="9">
        <f t="shared" si="59"/>
        <v>3.2052467020846409</v>
      </c>
      <c r="AS30" s="9">
        <f t="shared" si="59"/>
        <v>3.1288621410862749</v>
      </c>
      <c r="AT30" s="9">
        <f t="shared" si="59"/>
        <v>3.1188154369874876</v>
      </c>
      <c r="AU30" s="9">
        <f t="shared" si="59"/>
        <v>5.5622370447519165</v>
      </c>
      <c r="AV30" s="9">
        <f t="shared" si="59"/>
        <v>4.0199563456454923</v>
      </c>
      <c r="AW30" s="9">
        <f t="shared" si="59"/>
        <v>3.3225279950721998</v>
      </c>
      <c r="AX30" s="9">
        <f t="shared" si="59"/>
        <v>3.868464355713952</v>
      </c>
      <c r="AY30" s="9">
        <f t="shared" si="59"/>
        <v>4.4481537183967523</v>
      </c>
      <c r="AZ30" s="9">
        <f t="shared" si="59"/>
        <v>4.0878177164998863</v>
      </c>
      <c r="BA30" s="9">
        <f t="shared" si="59"/>
        <v>3.8413519035328747</v>
      </c>
      <c r="BB30" s="9">
        <f t="shared" si="59"/>
        <v>3.508660918644857</v>
      </c>
      <c r="BC30" s="9">
        <f t="shared" si="59"/>
        <v>3.9391130731452062</v>
      </c>
      <c r="BD30" s="9">
        <f t="shared" si="59"/>
        <v>3.9344913598140741</v>
      </c>
      <c r="BE30" s="9">
        <f t="shared" si="59"/>
        <v>4.0652456517700886</v>
      </c>
      <c r="BG30" s="18">
        <f t="shared" si="35"/>
        <v>4.312173652413076</v>
      </c>
      <c r="BH30" s="18">
        <f t="shared" si="18"/>
        <v>6.2942301275295875</v>
      </c>
      <c r="BI30" s="18">
        <f t="shared" si="19"/>
        <v>4.9384121315298124</v>
      </c>
      <c r="BJ30" s="18">
        <f t="shared" si="20"/>
        <v>2.7346773576481631</v>
      </c>
      <c r="BK30" s="18">
        <f t="shared" si="21"/>
        <v>5.2556424143592295</v>
      </c>
      <c r="BL30" s="18">
        <f t="shared" si="22"/>
        <v>4.5223544951642047</v>
      </c>
      <c r="BM30" s="18">
        <f t="shared" si="23"/>
        <v>2.8713060259053513</v>
      </c>
      <c r="BN30" s="18">
        <f t="shared" si="24"/>
        <v>5.8782250926422641</v>
      </c>
      <c r="BO30" s="18">
        <f t="shared" si="25"/>
        <v>4.4432890409193071</v>
      </c>
      <c r="BP30" s="18">
        <f t="shared" si="26"/>
        <v>2.2544236960808206</v>
      </c>
      <c r="BQ30" s="18">
        <f t="shared" si="27"/>
        <v>3.7398955736528627</v>
      </c>
      <c r="BR30" s="18">
        <f t="shared" si="28"/>
        <v>3.3822438187825377</v>
      </c>
      <c r="BS30" s="18">
        <f t="shared" si="29"/>
        <v>3.3443234620772699</v>
      </c>
      <c r="BT30" s="18">
        <f t="shared" si="30"/>
        <v>4.3528426118365715</v>
      </c>
      <c r="BU30" s="18">
        <f t="shared" si="31"/>
        <v>3.8035615205894047</v>
      </c>
      <c r="BV30" s="18">
        <f t="shared" si="32"/>
        <v>2.9058830382412637</v>
      </c>
      <c r="BW30" s="18">
        <f t="shared" si="33"/>
        <v>4.3288178539045319</v>
      </c>
      <c r="BX30" s="18">
        <f t="shared" si="34"/>
        <v>3.8460390097823094</v>
      </c>
    </row>
    <row r="31" spans="1:76" x14ac:dyDescent="0.25">
      <c r="A31" s="4">
        <v>200701</v>
      </c>
      <c r="B31" s="19">
        <v>104.8575402519817</v>
      </c>
      <c r="C31" s="19">
        <v>104.43425021856683</v>
      </c>
      <c r="D31" s="19">
        <v>108.55514490255715</v>
      </c>
      <c r="E31" s="19">
        <v>97.878537262637792</v>
      </c>
      <c r="F31" s="19">
        <v>104.6904480079958</v>
      </c>
      <c r="G31" s="19">
        <v>106.49374847536616</v>
      </c>
      <c r="H31" s="19">
        <v>105.22210839090596</v>
      </c>
      <c r="I31" s="19">
        <v>102.82459952198019</v>
      </c>
      <c r="J31" s="19">
        <v>101.80413987285708</v>
      </c>
      <c r="K31" s="19">
        <v>105.85939692155908</v>
      </c>
      <c r="L31" s="19">
        <v>100.14867366976631</v>
      </c>
      <c r="M31" s="19">
        <v>100.47429353164993</v>
      </c>
      <c r="N31" s="19">
        <v>96.530389309468532</v>
      </c>
      <c r="O31" s="19">
        <v>97.683884281371647</v>
      </c>
      <c r="P31" s="19">
        <v>99.167241241340577</v>
      </c>
      <c r="Q31" s="19">
        <v>100.36512028403321</v>
      </c>
      <c r="R31" s="19">
        <v>103.28747153517338</v>
      </c>
      <c r="S31" s="19">
        <v>101.71910236202268</v>
      </c>
      <c r="U31" s="9">
        <f t="shared" si="0"/>
        <v>0.48615030470571252</v>
      </c>
      <c r="V31" s="9">
        <f t="shared" si="1"/>
        <v>0.80811579903952158</v>
      </c>
      <c r="W31" s="9">
        <f t="shared" si="2"/>
        <v>0.27075935625726633</v>
      </c>
      <c r="X31" s="9">
        <f t="shared" si="3"/>
        <v>1.5823088605621871</v>
      </c>
      <c r="Y31" s="9">
        <f t="shared" si="4"/>
        <v>0.4321067321402472</v>
      </c>
      <c r="Z31" s="9">
        <f t="shared" si="5"/>
        <v>0.58414628332803531</v>
      </c>
      <c r="AA31" s="9">
        <f t="shared" si="6"/>
        <v>0.63541928347623511</v>
      </c>
      <c r="AB31" s="9">
        <f t="shared" si="7"/>
        <v>0.85943561177335148</v>
      </c>
      <c r="AC31" s="9">
        <f t="shared" si="8"/>
        <v>1.244684975182464</v>
      </c>
      <c r="AD31" s="9">
        <f t="shared" si="9"/>
        <v>1.0136729100665764</v>
      </c>
      <c r="AE31" s="9">
        <f t="shared" si="10"/>
        <v>0.89193967348193404</v>
      </c>
      <c r="AF31" s="9">
        <f t="shared" si="11"/>
        <v>1.0970303322334063</v>
      </c>
      <c r="AG31" s="9">
        <f t="shared" si="12"/>
        <v>1.0487190201999397</v>
      </c>
      <c r="AH31" s="9">
        <f t="shared" si="13"/>
        <v>1.038442311211174</v>
      </c>
      <c r="AI31" s="9">
        <f t="shared" si="14"/>
        <v>0.8524325010497158</v>
      </c>
      <c r="AJ31" s="9">
        <f t="shared" si="15"/>
        <v>0.9049861646258428</v>
      </c>
      <c r="AK31" s="9">
        <f t="shared" si="16"/>
        <v>0.83853801930648952</v>
      </c>
      <c r="AL31" s="9">
        <f t="shared" si="17"/>
        <v>0.91478364407222568</v>
      </c>
      <c r="AM31" s="9"/>
      <c r="AN31" s="9">
        <f t="shared" ref="AN31:BE31" si="60">(B31/B27-1)*100</f>
        <v>4.1240683008642032</v>
      </c>
      <c r="AO31" s="9">
        <f t="shared" si="60"/>
        <v>4.2125665353959674</v>
      </c>
      <c r="AP31" s="9">
        <f t="shared" si="60"/>
        <v>2.9374090220570803</v>
      </c>
      <c r="AQ31" s="9">
        <f t="shared" si="60"/>
        <v>4.3985394835545977</v>
      </c>
      <c r="AR31" s="9">
        <f t="shared" si="60"/>
        <v>3.508380294912361</v>
      </c>
      <c r="AS31" s="9">
        <f t="shared" si="60"/>
        <v>3.2578558213615549</v>
      </c>
      <c r="AT31" s="9">
        <f t="shared" si="60"/>
        <v>3.0485478914551445</v>
      </c>
      <c r="AU31" s="9">
        <f t="shared" si="60"/>
        <v>6.0504618909402952</v>
      </c>
      <c r="AV31" s="9">
        <f t="shared" si="60"/>
        <v>4.0144323483582101</v>
      </c>
      <c r="AW31" s="9">
        <f t="shared" si="60"/>
        <v>2.9946924001334807</v>
      </c>
      <c r="AX31" s="9">
        <f t="shared" si="60"/>
        <v>3.782850717863262</v>
      </c>
      <c r="AY31" s="9">
        <f t="shared" si="60"/>
        <v>4.2189963815779441</v>
      </c>
      <c r="AZ31" s="9">
        <f t="shared" si="60"/>
        <v>3.8300291682145327</v>
      </c>
      <c r="BA31" s="9">
        <f t="shared" si="60"/>
        <v>3.8197030280280986</v>
      </c>
      <c r="BB31" s="9">
        <f t="shared" si="60"/>
        <v>3.430785372159173</v>
      </c>
      <c r="BC31" s="9">
        <f t="shared" si="60"/>
        <v>3.6541453605722252</v>
      </c>
      <c r="BD31" s="9">
        <f t="shared" si="60"/>
        <v>3.4936293242999739</v>
      </c>
      <c r="BE31" s="9">
        <f t="shared" si="60"/>
        <v>3.8283099420485689</v>
      </c>
      <c r="BG31" s="18">
        <f t="shared" si="35"/>
        <v>1.9446012188228501</v>
      </c>
      <c r="BH31" s="18">
        <f t="shared" si="18"/>
        <v>3.2324631961580863</v>
      </c>
      <c r="BI31" s="18">
        <f t="shared" si="19"/>
        <v>1.0830374250290653</v>
      </c>
      <c r="BJ31" s="18">
        <f t="shared" si="20"/>
        <v>6.3292354422487485</v>
      </c>
      <c r="BK31" s="18">
        <f t="shared" si="21"/>
        <v>1.7284269285609888</v>
      </c>
      <c r="BL31" s="18">
        <f t="shared" si="22"/>
        <v>2.3365851333121412</v>
      </c>
      <c r="BM31" s="18">
        <f t="shared" si="23"/>
        <v>2.5416771339049404</v>
      </c>
      <c r="BN31" s="18">
        <f t="shared" si="24"/>
        <v>3.4377424470934059</v>
      </c>
      <c r="BO31" s="18">
        <f t="shared" si="25"/>
        <v>4.9787399007298561</v>
      </c>
      <c r="BP31" s="18">
        <f t="shared" si="26"/>
        <v>4.0546916402663058</v>
      </c>
      <c r="BQ31" s="18">
        <f t="shared" si="27"/>
        <v>3.5677586939277361</v>
      </c>
      <c r="BR31" s="18">
        <f t="shared" si="28"/>
        <v>4.3881213289336252</v>
      </c>
      <c r="BS31" s="18">
        <f t="shared" si="29"/>
        <v>4.1948760807997587</v>
      </c>
      <c r="BT31" s="18">
        <f t="shared" si="30"/>
        <v>4.1537692448446961</v>
      </c>
      <c r="BU31" s="18">
        <f t="shared" si="31"/>
        <v>3.4097300041988632</v>
      </c>
      <c r="BV31" s="18">
        <f t="shared" si="32"/>
        <v>3.6199446585033712</v>
      </c>
      <c r="BW31" s="18">
        <f t="shared" si="33"/>
        <v>3.3541520772259581</v>
      </c>
      <c r="BX31" s="18">
        <f t="shared" si="34"/>
        <v>3.6591345762889027</v>
      </c>
    </row>
    <row r="32" spans="1:76" x14ac:dyDescent="0.25">
      <c r="A32" s="4">
        <v>200702</v>
      </c>
      <c r="B32" s="19">
        <v>105.60721455033465</v>
      </c>
      <c r="C32" s="19">
        <v>105.62664702042331</v>
      </c>
      <c r="D32" s="19">
        <v>109.74841127413607</v>
      </c>
      <c r="E32" s="19">
        <v>98.461852604450883</v>
      </c>
      <c r="F32" s="19">
        <v>105.34482176788146</v>
      </c>
      <c r="G32" s="19">
        <v>107.40535205563582</v>
      </c>
      <c r="H32" s="19">
        <v>106.19132985666772</v>
      </c>
      <c r="I32" s="19">
        <v>104.42629439836709</v>
      </c>
      <c r="J32" s="19">
        <v>102.47653346432018</v>
      </c>
      <c r="K32" s="19">
        <v>106.9584547613546</v>
      </c>
      <c r="L32" s="19">
        <v>101.34145517315588</v>
      </c>
      <c r="M32" s="19">
        <v>101.63935499206853</v>
      </c>
      <c r="N32" s="19">
        <v>97.485827103950186</v>
      </c>
      <c r="O32" s="19">
        <v>98.942819146846631</v>
      </c>
      <c r="P32" s="19">
        <v>99.910050061705348</v>
      </c>
      <c r="Q32" s="19">
        <v>101.18416375157859</v>
      </c>
      <c r="R32" s="19">
        <v>104.72289025908177</v>
      </c>
      <c r="S32" s="19">
        <v>102.63099972697862</v>
      </c>
      <c r="U32" s="9">
        <f t="shared" si="0"/>
        <v>0.71494553138611305</v>
      </c>
      <c r="V32" s="9">
        <f t="shared" si="1"/>
        <v>1.1417679538666237</v>
      </c>
      <c r="W32" s="9">
        <f t="shared" si="2"/>
        <v>1.0992259949079708</v>
      </c>
      <c r="X32" s="9">
        <f t="shared" si="3"/>
        <v>0.59595837670507468</v>
      </c>
      <c r="Y32" s="9">
        <f t="shared" si="4"/>
        <v>0.62505584065861708</v>
      </c>
      <c r="Z32" s="9">
        <f t="shared" si="5"/>
        <v>0.85601605100840139</v>
      </c>
      <c r="AA32" s="9">
        <f t="shared" si="6"/>
        <v>0.92111960174856566</v>
      </c>
      <c r="AB32" s="9">
        <f t="shared" si="7"/>
        <v>1.5576961970510839</v>
      </c>
      <c r="AC32" s="9">
        <f t="shared" si="8"/>
        <v>0.66047765081347354</v>
      </c>
      <c r="AD32" s="9">
        <f t="shared" si="9"/>
        <v>1.0382241650308321</v>
      </c>
      <c r="AE32" s="9">
        <f t="shared" si="10"/>
        <v>1.1910107839497641</v>
      </c>
      <c r="AF32" s="9">
        <f t="shared" si="11"/>
        <v>1.1595617341181974</v>
      </c>
      <c r="AG32" s="9">
        <f t="shared" si="12"/>
        <v>0.98977928227201861</v>
      </c>
      <c r="AH32" s="9">
        <f t="shared" si="13"/>
        <v>1.288784608368676</v>
      </c>
      <c r="AI32" s="9">
        <f t="shared" si="14"/>
        <v>0.74904657129366559</v>
      </c>
      <c r="AJ32" s="9">
        <f t="shared" si="15"/>
        <v>0.81606385288783834</v>
      </c>
      <c r="AK32" s="9">
        <f t="shared" si="16"/>
        <v>1.3897316901784862</v>
      </c>
      <c r="AL32" s="9">
        <f t="shared" si="17"/>
        <v>0.89648585543986581</v>
      </c>
      <c r="AM32" s="9"/>
      <c r="AN32" s="9">
        <f t="shared" ref="AN32:BE32" si="61">(B32/B28-1)*100</f>
        <v>3.6415596871301581</v>
      </c>
      <c r="AO32" s="9">
        <f t="shared" si="61"/>
        <v>4.6363840624659813</v>
      </c>
      <c r="AP32" s="9">
        <f t="shared" si="61"/>
        <v>3.1142264841582668</v>
      </c>
      <c r="AQ32" s="9">
        <f t="shared" si="61"/>
        <v>4.1302733428581595</v>
      </c>
      <c r="AR32" s="9">
        <f t="shared" si="61"/>
        <v>2.9472257126933243</v>
      </c>
      <c r="AS32" s="9">
        <f t="shared" si="61"/>
        <v>3.414112666482394</v>
      </c>
      <c r="AT32" s="9">
        <f t="shared" si="61"/>
        <v>3.2428463690427289</v>
      </c>
      <c r="AU32" s="9">
        <f t="shared" si="61"/>
        <v>5.7125858625284742</v>
      </c>
      <c r="AV32" s="9">
        <f t="shared" si="61"/>
        <v>3.7453017115290921</v>
      </c>
      <c r="AW32" s="9">
        <f t="shared" si="61"/>
        <v>3.2153660213852575</v>
      </c>
      <c r="AX32" s="9">
        <f t="shared" si="61"/>
        <v>3.8763893024500895</v>
      </c>
      <c r="AY32" s="9">
        <f t="shared" si="61"/>
        <v>4.2056287268641412</v>
      </c>
      <c r="AZ32" s="9">
        <f t="shared" si="61"/>
        <v>3.9690673925010467</v>
      </c>
      <c r="BA32" s="9">
        <f t="shared" si="61"/>
        <v>4.2271860184162513</v>
      </c>
      <c r="BB32" s="9">
        <f t="shared" si="61"/>
        <v>3.1361200143338541</v>
      </c>
      <c r="BC32" s="9">
        <f t="shared" si="61"/>
        <v>3.6220844126283236</v>
      </c>
      <c r="BD32" s="9">
        <f t="shared" si="61"/>
        <v>4.0282613026559222</v>
      </c>
      <c r="BE32" s="9">
        <f t="shared" si="61"/>
        <v>3.7535761210361729</v>
      </c>
      <c r="BG32" s="18">
        <f t="shared" si="35"/>
        <v>2.8597821255444522</v>
      </c>
      <c r="BH32" s="18">
        <f t="shared" si="18"/>
        <v>4.5670718154664947</v>
      </c>
      <c r="BI32" s="18">
        <f t="shared" si="19"/>
        <v>4.3969039796318832</v>
      </c>
      <c r="BJ32" s="18">
        <f t="shared" si="20"/>
        <v>2.3838335068202987</v>
      </c>
      <c r="BK32" s="18">
        <f t="shared" si="21"/>
        <v>2.5002233626344683</v>
      </c>
      <c r="BL32" s="18">
        <f t="shared" si="22"/>
        <v>3.4240642040336056</v>
      </c>
      <c r="BM32" s="18">
        <f t="shared" si="23"/>
        <v>3.6844784069942627</v>
      </c>
      <c r="BN32" s="18">
        <f t="shared" si="24"/>
        <v>6.2307847882043355</v>
      </c>
      <c r="BO32" s="18">
        <f t="shared" si="25"/>
        <v>2.6419106032538942</v>
      </c>
      <c r="BP32" s="18">
        <f t="shared" si="26"/>
        <v>4.1528966601233286</v>
      </c>
      <c r="BQ32" s="18">
        <f t="shared" si="27"/>
        <v>4.7640431357990565</v>
      </c>
      <c r="BR32" s="18">
        <f t="shared" si="28"/>
        <v>4.6382469364727896</v>
      </c>
      <c r="BS32" s="18">
        <f t="shared" si="29"/>
        <v>3.9591171290880744</v>
      </c>
      <c r="BT32" s="18">
        <f t="shared" si="30"/>
        <v>5.1551384334747041</v>
      </c>
      <c r="BU32" s="18">
        <f t="shared" si="31"/>
        <v>2.9961862851746623</v>
      </c>
      <c r="BV32" s="18">
        <f t="shared" si="32"/>
        <v>3.2642554115513533</v>
      </c>
      <c r="BW32" s="18">
        <f t="shared" si="33"/>
        <v>5.5589267607139448</v>
      </c>
      <c r="BX32" s="18">
        <f t="shared" si="34"/>
        <v>3.5859434217594632</v>
      </c>
    </row>
    <row r="33" spans="1:76" x14ac:dyDescent="0.25">
      <c r="A33" s="4">
        <v>200703</v>
      </c>
      <c r="B33" s="19">
        <v>106.85115646786001</v>
      </c>
      <c r="C33" s="19">
        <v>106.54809652054037</v>
      </c>
      <c r="D33" s="19">
        <v>110.81573511823534</v>
      </c>
      <c r="E33" s="19">
        <v>98.401377382747981</v>
      </c>
      <c r="F33" s="19">
        <v>105.95823554957155</v>
      </c>
      <c r="G33" s="19">
        <v>108.47406160242434</v>
      </c>
      <c r="H33" s="19">
        <v>107.16544094411857</v>
      </c>
      <c r="I33" s="19">
        <v>106.35660884563001</v>
      </c>
      <c r="J33" s="19">
        <v>102.76100270018108</v>
      </c>
      <c r="K33" s="19">
        <v>107.47805233444851</v>
      </c>
      <c r="L33" s="19">
        <v>102.53632484668579</v>
      </c>
      <c r="M33" s="19">
        <v>102.77220791195013</v>
      </c>
      <c r="N33" s="19">
        <v>98.307247971267614</v>
      </c>
      <c r="O33" s="19">
        <v>99.836341609614848</v>
      </c>
      <c r="P33" s="19">
        <v>101.10493576501911</v>
      </c>
      <c r="Q33" s="19">
        <v>101.70447977045552</v>
      </c>
      <c r="R33" s="19">
        <v>106.0350787816099</v>
      </c>
      <c r="S33" s="19">
        <v>103.41766530375804</v>
      </c>
      <c r="U33" s="9">
        <f t="shared" si="0"/>
        <v>1.1778948273770462</v>
      </c>
      <c r="V33" s="9">
        <f t="shared" si="1"/>
        <v>0.87236462210042998</v>
      </c>
      <c r="W33" s="9">
        <f t="shared" si="2"/>
        <v>0.97251871959516123</v>
      </c>
      <c r="X33" s="9">
        <f t="shared" si="3"/>
        <v>-6.1419951080798896E-2</v>
      </c>
      <c r="Y33" s="9">
        <f t="shared" si="4"/>
        <v>0.58229134702196816</v>
      </c>
      <c r="Z33" s="9">
        <f t="shared" si="5"/>
        <v>0.99502448093549134</v>
      </c>
      <c r="AA33" s="9">
        <f t="shared" si="6"/>
        <v>0.91731696812316077</v>
      </c>
      <c r="AB33" s="9">
        <f t="shared" si="7"/>
        <v>1.8484946328739094</v>
      </c>
      <c r="AC33" s="9">
        <f t="shared" si="8"/>
        <v>0.27759451480660058</v>
      </c>
      <c r="AD33" s="9">
        <f t="shared" si="9"/>
        <v>0.48579382925195702</v>
      </c>
      <c r="AE33" s="9">
        <f t="shared" si="10"/>
        <v>1.1790532033394419</v>
      </c>
      <c r="AF33" s="9">
        <f t="shared" si="11"/>
        <v>1.1145809809300689</v>
      </c>
      <c r="AG33" s="9">
        <f t="shared" si="12"/>
        <v>0.84260542452139209</v>
      </c>
      <c r="AH33" s="9">
        <f t="shared" si="13"/>
        <v>0.90306954104681925</v>
      </c>
      <c r="AI33" s="9">
        <f t="shared" si="14"/>
        <v>1.1959614699179832</v>
      </c>
      <c r="AJ33" s="9">
        <f t="shared" si="15"/>
        <v>0.51422673231196203</v>
      </c>
      <c r="AK33" s="9">
        <f t="shared" si="16"/>
        <v>1.2530102246813613</v>
      </c>
      <c r="AL33" s="9">
        <f t="shared" si="17"/>
        <v>0.76649899043381708</v>
      </c>
      <c r="AM33" s="9"/>
      <c r="AN33" s="9">
        <f t="shared" ref="AN33:BE33" si="62">(B33/B29-1)*100</f>
        <v>3.5005353533068329</v>
      </c>
      <c r="AO33" s="9">
        <f t="shared" si="62"/>
        <v>4.4669471227660962</v>
      </c>
      <c r="AP33" s="9">
        <f t="shared" si="62"/>
        <v>3.6225578887975507</v>
      </c>
      <c r="AQ33" s="9">
        <f t="shared" si="62"/>
        <v>2.8231303641480743</v>
      </c>
      <c r="AR33" s="9">
        <f t="shared" si="62"/>
        <v>2.9838944594391847</v>
      </c>
      <c r="AS33" s="9">
        <f t="shared" si="62"/>
        <v>3.6129066022727363</v>
      </c>
      <c r="AT33" s="9">
        <f t="shared" si="62"/>
        <v>3.2297703037468484</v>
      </c>
      <c r="AU33" s="9">
        <f t="shared" si="62"/>
        <v>5.8570408865207257</v>
      </c>
      <c r="AV33" s="9">
        <f t="shared" si="62"/>
        <v>3.3315085868974581</v>
      </c>
      <c r="AW33" s="9">
        <f t="shared" si="62"/>
        <v>3.1362585003456012</v>
      </c>
      <c r="AX33" s="9">
        <f t="shared" si="62"/>
        <v>4.2631139959598885</v>
      </c>
      <c r="AY33" s="9">
        <f t="shared" si="62"/>
        <v>4.2835748300638965</v>
      </c>
      <c r="AZ33" s="9">
        <f t="shared" si="62"/>
        <v>3.7691480387177068</v>
      </c>
      <c r="BA33" s="9">
        <f t="shared" si="62"/>
        <v>4.388555823386997</v>
      </c>
      <c r="BB33" s="9">
        <f t="shared" si="62"/>
        <v>3.8007896343400072</v>
      </c>
      <c r="BC33" s="9">
        <f t="shared" si="62"/>
        <v>2.9943777036707253</v>
      </c>
      <c r="BD33" s="9">
        <f t="shared" si="62"/>
        <v>4.6413087094812067</v>
      </c>
      <c r="BE33" s="9">
        <f t="shared" si="62"/>
        <v>3.5864238128822556</v>
      </c>
      <c r="BG33" s="18">
        <f t="shared" si="35"/>
        <v>4.7115793095081848</v>
      </c>
      <c r="BH33" s="18">
        <f t="shared" si="18"/>
        <v>3.4894584884017199</v>
      </c>
      <c r="BI33" s="18">
        <f t="shared" si="19"/>
        <v>3.8900748783806449</v>
      </c>
      <c r="BJ33" s="18">
        <f t="shared" si="20"/>
        <v>-0.24567980432319558</v>
      </c>
      <c r="BK33" s="18">
        <f t="shared" si="21"/>
        <v>2.3291653880878727</v>
      </c>
      <c r="BL33" s="18">
        <f t="shared" si="22"/>
        <v>3.9800979237419654</v>
      </c>
      <c r="BM33" s="18">
        <f t="shared" si="23"/>
        <v>3.6692678724926431</v>
      </c>
      <c r="BN33" s="18">
        <f t="shared" si="24"/>
        <v>7.3939785314956374</v>
      </c>
      <c r="BO33" s="18">
        <f t="shared" si="25"/>
        <v>1.1103780592264023</v>
      </c>
      <c r="BP33" s="18">
        <f t="shared" si="26"/>
        <v>1.9431753170078281</v>
      </c>
      <c r="BQ33" s="18">
        <f t="shared" si="27"/>
        <v>4.7162128133577674</v>
      </c>
      <c r="BR33" s="18">
        <f t="shared" si="28"/>
        <v>4.4583239237202754</v>
      </c>
      <c r="BS33" s="18">
        <f t="shared" si="29"/>
        <v>3.3704216980855684</v>
      </c>
      <c r="BT33" s="18">
        <f t="shared" si="30"/>
        <v>3.612278164187277</v>
      </c>
      <c r="BU33" s="18">
        <f t="shared" si="31"/>
        <v>4.783845879671933</v>
      </c>
      <c r="BV33" s="18">
        <f t="shared" si="32"/>
        <v>2.0569069292478481</v>
      </c>
      <c r="BW33" s="18">
        <f t="shared" si="33"/>
        <v>5.012040898725445</v>
      </c>
      <c r="BX33" s="18">
        <f t="shared" si="34"/>
        <v>3.0659959617352683</v>
      </c>
    </row>
    <row r="34" spans="1:76" x14ac:dyDescent="0.25">
      <c r="A34" s="4">
        <v>200704</v>
      </c>
      <c r="B34" s="19">
        <v>107.21144646178919</v>
      </c>
      <c r="C34" s="19">
        <v>107.43966957345413</v>
      </c>
      <c r="D34" s="19">
        <v>111.17700336728157</v>
      </c>
      <c r="E34" s="19">
        <v>99.572764521846253</v>
      </c>
      <c r="F34" s="19">
        <v>106.23295932377184</v>
      </c>
      <c r="G34" s="19">
        <v>108.41992879880219</v>
      </c>
      <c r="H34" s="19">
        <v>107.34301791532698</v>
      </c>
      <c r="I34" s="19">
        <v>106.92447718398917</v>
      </c>
      <c r="J34" s="19">
        <v>103.73107447009035</v>
      </c>
      <c r="K34" s="19">
        <v>108.68470701267725</v>
      </c>
      <c r="L34" s="19">
        <v>102.74344145993447</v>
      </c>
      <c r="M34" s="19">
        <v>103.25851142236097</v>
      </c>
      <c r="N34" s="19">
        <v>99.078203551754953</v>
      </c>
      <c r="O34" s="19">
        <v>100.64166200229886</v>
      </c>
      <c r="P34" s="19">
        <v>101.67843150034354</v>
      </c>
      <c r="Q34" s="19">
        <v>101.81361797617956</v>
      </c>
      <c r="R34" s="19">
        <v>106.89656041544363</v>
      </c>
      <c r="S34" s="19">
        <v>104.08245168507936</v>
      </c>
      <c r="U34" s="9">
        <f t="shared" si="0"/>
        <v>0.33718867051997226</v>
      </c>
      <c r="V34" s="9">
        <f t="shared" si="1"/>
        <v>0.83677989755723825</v>
      </c>
      <c r="W34" s="9">
        <f t="shared" si="2"/>
        <v>0.32600807878120364</v>
      </c>
      <c r="X34" s="9">
        <f t="shared" si="3"/>
        <v>1.1904174212338248</v>
      </c>
      <c r="Y34" s="9">
        <f t="shared" si="4"/>
        <v>0.25927552754665406</v>
      </c>
      <c r="Z34" s="9">
        <f t="shared" si="5"/>
        <v>-4.9903915113425068E-2</v>
      </c>
      <c r="AA34" s="9">
        <f t="shared" si="6"/>
        <v>0.16570357910532518</v>
      </c>
      <c r="AB34" s="9">
        <f t="shared" si="7"/>
        <v>0.5339285865943566</v>
      </c>
      <c r="AC34" s="9">
        <f t="shared" si="8"/>
        <v>0.94400769204205925</v>
      </c>
      <c r="AD34" s="9">
        <f t="shared" si="9"/>
        <v>1.122698683145007</v>
      </c>
      <c r="AE34" s="9">
        <f t="shared" si="10"/>
        <v>0.20199340434561286</v>
      </c>
      <c r="AF34" s="9">
        <f t="shared" si="11"/>
        <v>0.47318581578734698</v>
      </c>
      <c r="AG34" s="9">
        <f t="shared" si="12"/>
        <v>0.78423066090982374</v>
      </c>
      <c r="AH34" s="9">
        <f t="shared" si="13"/>
        <v>0.80664052758765425</v>
      </c>
      <c r="AI34" s="9">
        <f t="shared" si="14"/>
        <v>0.56722822776655857</v>
      </c>
      <c r="AJ34" s="9">
        <f t="shared" si="15"/>
        <v>0.10730914308825223</v>
      </c>
      <c r="AK34" s="9">
        <f t="shared" si="16"/>
        <v>0.81244965697440108</v>
      </c>
      <c r="AL34" s="9">
        <f t="shared" si="17"/>
        <v>0.64281704616779844</v>
      </c>
      <c r="AM34" s="9"/>
      <c r="AN34" s="9">
        <f t="shared" ref="AN34:BE34" si="63">(B34/B30-1)*100</f>
        <v>2.741924878794344</v>
      </c>
      <c r="AO34" s="9">
        <f t="shared" si="63"/>
        <v>3.709181892951019</v>
      </c>
      <c r="AP34" s="9">
        <f t="shared" si="63"/>
        <v>2.6925307003840881</v>
      </c>
      <c r="AQ34" s="9">
        <f t="shared" si="63"/>
        <v>3.340646505750855</v>
      </c>
      <c r="AR34" s="9">
        <f t="shared" si="63"/>
        <v>1.9118755558415357</v>
      </c>
      <c r="AS34" s="9">
        <f t="shared" si="63"/>
        <v>2.4034380839671465</v>
      </c>
      <c r="AT34" s="9">
        <f t="shared" si="63"/>
        <v>2.6638772046907677</v>
      </c>
      <c r="AU34" s="9">
        <f t="shared" si="63"/>
        <v>4.8809572028119641</v>
      </c>
      <c r="AV34" s="9">
        <f t="shared" si="63"/>
        <v>3.1610302879399921</v>
      </c>
      <c r="AW34" s="9">
        <f t="shared" si="63"/>
        <v>3.7096541617375633</v>
      </c>
      <c r="AX34" s="9">
        <f t="shared" si="63"/>
        <v>3.5059648598321891</v>
      </c>
      <c r="AY34" s="9">
        <f t="shared" si="63"/>
        <v>3.8985047258811134</v>
      </c>
      <c r="AZ34" s="9">
        <f t="shared" si="63"/>
        <v>3.7157896424792058</v>
      </c>
      <c r="BA34" s="9">
        <f t="shared" si="63"/>
        <v>4.0977929484613984</v>
      </c>
      <c r="BB34" s="9">
        <f t="shared" si="63"/>
        <v>3.4062964880193558</v>
      </c>
      <c r="BC34" s="9">
        <f t="shared" si="63"/>
        <v>2.3612753532591624</v>
      </c>
      <c r="BD34" s="9">
        <f t="shared" si="63"/>
        <v>4.3620558367046369</v>
      </c>
      <c r="BE34" s="9">
        <f t="shared" si="63"/>
        <v>3.2594453651598743</v>
      </c>
      <c r="BG34" s="18">
        <f t="shared" si="35"/>
        <v>1.348754682079889</v>
      </c>
      <c r="BH34" s="18">
        <f t="shared" si="18"/>
        <v>3.347119590228953</v>
      </c>
      <c r="BI34" s="18">
        <f t="shared" si="19"/>
        <v>1.3040323151248145</v>
      </c>
      <c r="BJ34" s="18">
        <f t="shared" si="20"/>
        <v>4.7616696849352991</v>
      </c>
      <c r="BK34" s="18">
        <f t="shared" si="21"/>
        <v>1.0371021101866162</v>
      </c>
      <c r="BL34" s="18">
        <f t="shared" si="22"/>
        <v>-0.19961566045370027</v>
      </c>
      <c r="BM34" s="18">
        <f t="shared" si="23"/>
        <v>0.66281431642130073</v>
      </c>
      <c r="BN34" s="18">
        <f t="shared" si="24"/>
        <v>2.1357143463774264</v>
      </c>
      <c r="BO34" s="18">
        <f t="shared" si="25"/>
        <v>3.776030768168237</v>
      </c>
      <c r="BP34" s="18">
        <f t="shared" si="26"/>
        <v>4.4907947325800279</v>
      </c>
      <c r="BQ34" s="18">
        <f t="shared" si="27"/>
        <v>0.80797361738245144</v>
      </c>
      <c r="BR34" s="18">
        <f t="shared" si="28"/>
        <v>1.8927432631493879</v>
      </c>
      <c r="BS34" s="18">
        <f t="shared" si="29"/>
        <v>3.136922643639295</v>
      </c>
      <c r="BT34" s="18">
        <f t="shared" si="30"/>
        <v>3.226562110350617</v>
      </c>
      <c r="BU34" s="18">
        <f t="shared" si="31"/>
        <v>2.2689129110662343</v>
      </c>
      <c r="BV34" s="18">
        <f t="shared" si="32"/>
        <v>0.42923657235300894</v>
      </c>
      <c r="BW34" s="18">
        <f t="shared" si="33"/>
        <v>3.2497986278976043</v>
      </c>
      <c r="BX34" s="18">
        <f t="shared" si="34"/>
        <v>2.5712681846711938</v>
      </c>
    </row>
    <row r="35" spans="1:76" x14ac:dyDescent="0.25">
      <c r="A35" s="4">
        <v>200801</v>
      </c>
      <c r="B35" s="19">
        <v>107.08705723209602</v>
      </c>
      <c r="C35" s="19">
        <v>107.61554008954869</v>
      </c>
      <c r="D35" s="19">
        <v>111.7561184481022</v>
      </c>
      <c r="E35" s="19">
        <v>101.00944439824418</v>
      </c>
      <c r="F35" s="19">
        <v>106.14718216756665</v>
      </c>
      <c r="G35" s="19">
        <v>108.83402179297278</v>
      </c>
      <c r="H35" s="19">
        <v>106.8913350296807</v>
      </c>
      <c r="I35" s="19">
        <v>108.12071862856874</v>
      </c>
      <c r="J35" s="19">
        <v>103.78777319763979</v>
      </c>
      <c r="K35" s="19">
        <v>108.87739433656429</v>
      </c>
      <c r="L35" s="19">
        <v>103.04092340081318</v>
      </c>
      <c r="M35" s="19">
        <v>103.93734351947988</v>
      </c>
      <c r="N35" s="19">
        <v>99.198675000914506</v>
      </c>
      <c r="O35" s="19">
        <v>101.47233883179473</v>
      </c>
      <c r="P35" s="19">
        <v>102.41841139462446</v>
      </c>
      <c r="Q35" s="19">
        <v>102.38654953051586</v>
      </c>
      <c r="R35" s="19">
        <v>107.77594880448852</v>
      </c>
      <c r="S35" s="19">
        <v>104.30713671423176</v>
      </c>
      <c r="U35" s="9">
        <f t="shared" si="0"/>
        <v>-0.11602234070922091</v>
      </c>
      <c r="V35" s="9">
        <f t="shared" si="1"/>
        <v>0.16369234640498664</v>
      </c>
      <c r="W35" s="9">
        <f t="shared" si="2"/>
        <v>0.52089466641538351</v>
      </c>
      <c r="X35" s="9">
        <f t="shared" si="3"/>
        <v>1.4428442187951251</v>
      </c>
      <c r="Y35" s="9">
        <f t="shared" si="4"/>
        <v>-8.0744391148657169E-2</v>
      </c>
      <c r="Z35" s="9">
        <f t="shared" si="5"/>
        <v>0.38193439043761046</v>
      </c>
      <c r="AA35" s="9">
        <f t="shared" si="6"/>
        <v>-0.42078459728286388</v>
      </c>
      <c r="AB35" s="9">
        <f t="shared" si="7"/>
        <v>1.1187723111529824</v>
      </c>
      <c r="AC35" s="9">
        <f t="shared" si="8"/>
        <v>5.4659346622099036E-2</v>
      </c>
      <c r="AD35" s="9">
        <f t="shared" si="9"/>
        <v>0.17729019029748549</v>
      </c>
      <c r="AE35" s="9">
        <f t="shared" si="10"/>
        <v>0.28953861837957007</v>
      </c>
      <c r="AF35" s="9">
        <f t="shared" si="11"/>
        <v>0.65741030716806037</v>
      </c>
      <c r="AG35" s="9">
        <f t="shared" si="12"/>
        <v>0.12159228250099297</v>
      </c>
      <c r="AH35" s="9">
        <f t="shared" si="13"/>
        <v>0.82538067532798021</v>
      </c>
      <c r="AI35" s="9">
        <f t="shared" si="14"/>
        <v>0.72776485962848803</v>
      </c>
      <c r="AJ35" s="9">
        <f t="shared" si="15"/>
        <v>0.56272585703647238</v>
      </c>
      <c r="AK35" s="9">
        <f t="shared" si="16"/>
        <v>0.82265358738131678</v>
      </c>
      <c r="AL35" s="9">
        <f t="shared" si="17"/>
        <v>0.21587215281229089</v>
      </c>
      <c r="AM35" s="9"/>
      <c r="AN35" s="9">
        <f t="shared" ref="AN35:BE35" si="64">(B35/B31-1)*100</f>
        <v>2.1262342934581513</v>
      </c>
      <c r="AO35" s="9">
        <f t="shared" si="64"/>
        <v>3.0462131573921747</v>
      </c>
      <c r="AP35" s="9">
        <f t="shared" si="64"/>
        <v>2.9487073582908918</v>
      </c>
      <c r="AQ35" s="9">
        <f t="shared" si="64"/>
        <v>3.1987678025931388</v>
      </c>
      <c r="AR35" s="9">
        <f t="shared" si="64"/>
        <v>1.3914680730563012</v>
      </c>
      <c r="AS35" s="9">
        <f t="shared" si="64"/>
        <v>2.1975687316030168</v>
      </c>
      <c r="AT35" s="9">
        <f t="shared" si="64"/>
        <v>1.5863839494391074</v>
      </c>
      <c r="AU35" s="9">
        <f t="shared" si="64"/>
        <v>5.1506343143660205</v>
      </c>
      <c r="AV35" s="9">
        <f t="shared" si="64"/>
        <v>1.9484800198303009</v>
      </c>
      <c r="AW35" s="9">
        <f t="shared" si="64"/>
        <v>2.8509489972265101</v>
      </c>
      <c r="AX35" s="9">
        <f t="shared" si="64"/>
        <v>2.8879561007306709</v>
      </c>
      <c r="AY35" s="9">
        <f t="shared" si="64"/>
        <v>3.4467025008133811</v>
      </c>
      <c r="AZ35" s="9">
        <f t="shared" si="64"/>
        <v>2.7641924066955426</v>
      </c>
      <c r="BA35" s="9">
        <f t="shared" si="64"/>
        <v>3.8782800031893716</v>
      </c>
      <c r="BB35" s="9">
        <f t="shared" si="64"/>
        <v>3.2784719153088115</v>
      </c>
      <c r="BC35" s="9">
        <f t="shared" si="64"/>
        <v>2.0140754484845091</v>
      </c>
      <c r="BD35" s="9">
        <f t="shared" si="64"/>
        <v>4.3456163681832694</v>
      </c>
      <c r="BE35" s="9">
        <f t="shared" si="64"/>
        <v>2.5442953114137357</v>
      </c>
      <c r="BG35" s="18">
        <f t="shared" si="35"/>
        <v>-0.46408936283688362</v>
      </c>
      <c r="BH35" s="18">
        <f t="shared" si="18"/>
        <v>0.65476938561994658</v>
      </c>
      <c r="BI35" s="18">
        <f t="shared" si="19"/>
        <v>2.083578665661534</v>
      </c>
      <c r="BJ35" s="18">
        <f t="shared" si="20"/>
        <v>5.7713768751805006</v>
      </c>
      <c r="BK35" s="18">
        <f t="shared" si="21"/>
        <v>-0.32297756459462867</v>
      </c>
      <c r="BL35" s="18">
        <f t="shared" si="22"/>
        <v>1.5277375617504418</v>
      </c>
      <c r="BM35" s="18">
        <f t="shared" si="23"/>
        <v>-1.6831383891314555</v>
      </c>
      <c r="BN35" s="18">
        <f t="shared" si="24"/>
        <v>4.4750892446119295</v>
      </c>
      <c r="BO35" s="18">
        <f t="shared" si="25"/>
        <v>0.21863738648839615</v>
      </c>
      <c r="BP35" s="18">
        <f t="shared" si="26"/>
        <v>0.70916076118994198</v>
      </c>
      <c r="BQ35" s="18">
        <f t="shared" si="27"/>
        <v>1.1581544735182803</v>
      </c>
      <c r="BR35" s="18">
        <f t="shared" si="28"/>
        <v>2.6296412286722415</v>
      </c>
      <c r="BS35" s="18">
        <f t="shared" si="29"/>
        <v>0.48636913000397186</v>
      </c>
      <c r="BT35" s="18">
        <f t="shared" si="30"/>
        <v>3.3015227013119208</v>
      </c>
      <c r="BU35" s="18">
        <f t="shared" si="31"/>
        <v>2.9110594385139521</v>
      </c>
      <c r="BV35" s="18">
        <f t="shared" si="32"/>
        <v>2.2509034281458895</v>
      </c>
      <c r="BW35" s="18">
        <f t="shared" si="33"/>
        <v>3.2906143495252671</v>
      </c>
      <c r="BX35" s="18">
        <f t="shared" si="34"/>
        <v>0.86348861124916354</v>
      </c>
    </row>
    <row r="36" spans="1:76" x14ac:dyDescent="0.25">
      <c r="A36" s="4">
        <v>200802</v>
      </c>
      <c r="B36" s="19">
        <v>106.73964598864524</v>
      </c>
      <c r="C36" s="19">
        <v>107.46437455311279</v>
      </c>
      <c r="D36" s="19">
        <v>111.54537608795684</v>
      </c>
      <c r="E36" s="19">
        <v>100.99445222020468</v>
      </c>
      <c r="F36" s="19">
        <v>106.06654715998849</v>
      </c>
      <c r="G36" s="19">
        <v>109.14274023888036</v>
      </c>
      <c r="H36" s="19">
        <v>106.62936351789946</v>
      </c>
      <c r="I36" s="19">
        <v>108.09610425091729</v>
      </c>
      <c r="J36" s="19">
        <v>103.65097261665817</v>
      </c>
      <c r="K36" s="19">
        <v>108.96707418761608</v>
      </c>
      <c r="L36" s="19">
        <v>103.47888817859511</v>
      </c>
      <c r="M36" s="19">
        <v>104.27115377871824</v>
      </c>
      <c r="N36" s="19">
        <v>99.605431715270612</v>
      </c>
      <c r="O36" s="19">
        <v>101.53789607299987</v>
      </c>
      <c r="P36" s="19">
        <v>103.4837788712575</v>
      </c>
      <c r="Q36" s="19">
        <v>103.63596086035729</v>
      </c>
      <c r="R36" s="19">
        <v>108.12705500923383</v>
      </c>
      <c r="S36" s="19">
        <v>104.42107650167929</v>
      </c>
      <c r="U36" s="9">
        <f t="shared" ref="U36:U63" si="65">(B36/B35-1)*100</f>
        <v>-0.32441945126741034</v>
      </c>
      <c r="V36" s="9">
        <f t="shared" ref="V36:V63" si="66">(C36/C35-1)*100</f>
        <v>-0.14046812970516243</v>
      </c>
      <c r="W36" s="9">
        <f t="shared" ref="W36:W63" si="67">(D36/D35-1)*100</f>
        <v>-0.18857344284306521</v>
      </c>
      <c r="X36" s="9">
        <f t="shared" ref="X36:X63" si="68">(E36/E35-1)*100</f>
        <v>-1.4842352741195608E-2</v>
      </c>
      <c r="Y36" s="9">
        <f t="shared" ref="Y36:Y63" si="69">(F36/F35-1)*100</f>
        <v>-7.5965283233681014E-2</v>
      </c>
      <c r="Z36" s="9">
        <f t="shared" ref="Z36:Z63" si="70">(G36/G35-1)*100</f>
        <v>0.28365987107858981</v>
      </c>
      <c r="AA36" s="9">
        <f t="shared" ref="AA36:AA63" si="71">(H36/H35-1)*100</f>
        <v>-0.24508208425734201</v>
      </c>
      <c r="AB36" s="9">
        <f t="shared" ref="AB36:AB63" si="72">(I36/I35-1)*100</f>
        <v>-2.2765643776379019E-2</v>
      </c>
      <c r="AC36" s="9">
        <f t="shared" ref="AC36:AC63" si="73">(J36/J35-1)*100</f>
        <v>-0.13180799314493896</v>
      </c>
      <c r="AD36" s="9">
        <f t="shared" ref="AD36:AD63" si="74">(K36/K35-1)*100</f>
        <v>8.2367741805589034E-2</v>
      </c>
      <c r="AE36" s="9">
        <f t="shared" ref="AE36:AE63" si="75">(L36/L35-1)*100</f>
        <v>0.42503964767310887</v>
      </c>
      <c r="AF36" s="9">
        <f t="shared" ref="AF36:AF63" si="76">(M36/M35-1)*100</f>
        <v>0.32116489409390603</v>
      </c>
      <c r="AG36" s="9">
        <f t="shared" ref="AG36:AG63" si="77">(N36/N35-1)*100</f>
        <v>0.41004248731382198</v>
      </c>
      <c r="AH36" s="9">
        <f t="shared" ref="AH36:AH63" si="78">(O36/O35-1)*100</f>
        <v>6.4606021660562618E-2</v>
      </c>
      <c r="AI36" s="9">
        <f t="shared" ref="AI36:AI63" si="79">(P36/P35-1)*100</f>
        <v>1.0402108977536351</v>
      </c>
      <c r="AJ36" s="9">
        <f t="shared" ref="AJ36:AJ63" si="80">(Q36/Q35-1)*100</f>
        <v>1.2202885394326568</v>
      </c>
      <c r="AK36" s="9">
        <f t="shared" ref="AK36:AK63" si="81">(R36/R35-1)*100</f>
        <v>0.32577417191865798</v>
      </c>
      <c r="AL36" s="9">
        <f t="shared" ref="AL36:AL63" si="82">(S36/S35-1)*100</f>
        <v>0.10923489133796149</v>
      </c>
      <c r="AM36" s="9"/>
      <c r="AN36" s="9">
        <f t="shared" ref="AN36:BE36" si="83">(B36/B32-1)*100</f>
        <v>1.0723049965216669</v>
      </c>
      <c r="AO36" s="9">
        <f t="shared" si="83"/>
        <v>1.7398332565968344</v>
      </c>
      <c r="AP36" s="9">
        <f t="shared" si="83"/>
        <v>1.6373492727217664</v>
      </c>
      <c r="AQ36" s="9">
        <f t="shared" si="83"/>
        <v>2.5721632782271131</v>
      </c>
      <c r="AR36" s="9">
        <f t="shared" si="83"/>
        <v>0.68510761136155729</v>
      </c>
      <c r="AS36" s="9">
        <f t="shared" si="83"/>
        <v>1.6175992629720914</v>
      </c>
      <c r="AT36" s="9">
        <f t="shared" si="83"/>
        <v>0.4124947505817822</v>
      </c>
      <c r="AU36" s="9">
        <f t="shared" si="83"/>
        <v>3.5142584285817513</v>
      </c>
      <c r="AV36" s="9">
        <f t="shared" si="83"/>
        <v>1.1460566752552026</v>
      </c>
      <c r="AW36" s="9">
        <f t="shared" si="83"/>
        <v>1.87794357233666</v>
      </c>
      <c r="AX36" s="9">
        <f t="shared" si="83"/>
        <v>2.1091398399471606</v>
      </c>
      <c r="AY36" s="9">
        <f t="shared" si="83"/>
        <v>2.5893501457728396</v>
      </c>
      <c r="AZ36" s="9">
        <f t="shared" si="83"/>
        <v>2.1742695059254746</v>
      </c>
      <c r="BA36" s="9">
        <f t="shared" si="83"/>
        <v>2.6228047154202683</v>
      </c>
      <c r="BB36" s="9">
        <f t="shared" si="83"/>
        <v>3.5769462705153021</v>
      </c>
      <c r="BC36" s="9">
        <f t="shared" si="83"/>
        <v>2.4231035943511836</v>
      </c>
      <c r="BD36" s="9">
        <f t="shared" si="83"/>
        <v>3.2506405636153035</v>
      </c>
      <c r="BE36" s="9">
        <f t="shared" si="83"/>
        <v>1.7441872138658665</v>
      </c>
      <c r="BG36" s="18">
        <f t="shared" si="35"/>
        <v>-1.2976778050696414</v>
      </c>
      <c r="BH36" s="18">
        <f t="shared" si="18"/>
        <v>-0.5618725188206497</v>
      </c>
      <c r="BI36" s="18">
        <f t="shared" si="19"/>
        <v>-0.75429377137226084</v>
      </c>
      <c r="BJ36" s="18">
        <f t="shared" si="20"/>
        <v>-5.9369410964782432E-2</v>
      </c>
      <c r="BK36" s="18">
        <f t="shared" si="21"/>
        <v>-0.30386113293472405</v>
      </c>
      <c r="BL36" s="18">
        <f t="shared" si="22"/>
        <v>1.1346394843143592</v>
      </c>
      <c r="BM36" s="18">
        <f t="shared" si="23"/>
        <v>-0.98032833702936806</v>
      </c>
      <c r="BN36" s="18">
        <f t="shared" si="24"/>
        <v>-9.1062575105516075E-2</v>
      </c>
      <c r="BO36" s="18">
        <f t="shared" si="25"/>
        <v>-0.52723197257975585</v>
      </c>
      <c r="BP36" s="18">
        <f t="shared" si="26"/>
        <v>0.32947096722235614</v>
      </c>
      <c r="BQ36" s="18">
        <f t="shared" si="27"/>
        <v>1.7001585906924355</v>
      </c>
      <c r="BR36" s="18">
        <f t="shared" si="28"/>
        <v>1.2846595763756241</v>
      </c>
      <c r="BS36" s="18">
        <f t="shared" si="29"/>
        <v>1.6401699492552879</v>
      </c>
      <c r="BT36" s="18">
        <f t="shared" si="30"/>
        <v>0.25842408664225047</v>
      </c>
      <c r="BU36" s="18">
        <f t="shared" si="31"/>
        <v>4.1608435910145403</v>
      </c>
      <c r="BV36" s="18">
        <f t="shared" si="32"/>
        <v>4.8811541577306272</v>
      </c>
      <c r="BW36" s="18">
        <f t="shared" si="33"/>
        <v>1.3030966876746319</v>
      </c>
      <c r="BX36" s="18">
        <f t="shared" si="34"/>
        <v>0.43693956535184597</v>
      </c>
    </row>
    <row r="37" spans="1:76" x14ac:dyDescent="0.25">
      <c r="A37" s="4">
        <v>200803</v>
      </c>
      <c r="B37" s="19">
        <v>106.61229731987122</v>
      </c>
      <c r="C37" s="19">
        <v>107.7557303906342</v>
      </c>
      <c r="D37" s="19">
        <v>111.42696739268364</v>
      </c>
      <c r="E37" s="19">
        <v>100.08492883217446</v>
      </c>
      <c r="F37" s="19">
        <v>105.31613007952794</v>
      </c>
      <c r="G37" s="19">
        <v>108.8173562585481</v>
      </c>
      <c r="H37" s="19">
        <v>106.98899207800896</v>
      </c>
      <c r="I37" s="19">
        <v>108.24204555089086</v>
      </c>
      <c r="J37" s="19">
        <v>103.27228295345155</v>
      </c>
      <c r="K37" s="19">
        <v>108.24265226903017</v>
      </c>
      <c r="L37" s="19">
        <v>103.72770130242026</v>
      </c>
      <c r="M37" s="19">
        <v>104.25220583553859</v>
      </c>
      <c r="N37" s="19">
        <v>99.687120408611435</v>
      </c>
      <c r="O37" s="19">
        <v>101.09954157914576</v>
      </c>
      <c r="P37" s="19">
        <v>103.21116117346834</v>
      </c>
      <c r="Q37" s="19">
        <v>103.50648287553572</v>
      </c>
      <c r="R37" s="19">
        <v>107.52656740376435</v>
      </c>
      <c r="S37" s="19">
        <v>104.22886457061749</v>
      </c>
      <c r="U37" s="9">
        <f t="shared" si="65"/>
        <v>-0.11930774886359519</v>
      </c>
      <c r="V37" s="9">
        <f t="shared" si="66"/>
        <v>0.27111853461485591</v>
      </c>
      <c r="W37" s="9">
        <f t="shared" si="67"/>
        <v>-0.1061529392126781</v>
      </c>
      <c r="X37" s="9">
        <f t="shared" si="68"/>
        <v>-0.90056767281347927</v>
      </c>
      <c r="Y37" s="9">
        <f t="shared" si="69"/>
        <v>-0.70749647325526466</v>
      </c>
      <c r="Z37" s="9">
        <f t="shared" si="70"/>
        <v>-0.29812700287723537</v>
      </c>
      <c r="AA37" s="9">
        <f t="shared" si="71"/>
        <v>0.33726972406538103</v>
      </c>
      <c r="AB37" s="9">
        <f t="shared" si="72"/>
        <v>0.13501069347958694</v>
      </c>
      <c r="AC37" s="9">
        <f t="shared" si="73"/>
        <v>-0.36535080534859654</v>
      </c>
      <c r="AD37" s="9">
        <f t="shared" si="74"/>
        <v>-0.66480808444816519</v>
      </c>
      <c r="AE37" s="9">
        <f t="shared" si="75"/>
        <v>0.24044819982576016</v>
      </c>
      <c r="AF37" s="9">
        <f t="shared" si="76"/>
        <v>-1.8171797753252505E-2</v>
      </c>
      <c r="AG37" s="9">
        <f t="shared" si="77"/>
        <v>8.2012287818145069E-2</v>
      </c>
      <c r="AH37" s="9">
        <f t="shared" si="78"/>
        <v>-0.43171516331099724</v>
      </c>
      <c r="AI37" s="9">
        <f t="shared" si="79"/>
        <v>-0.26344002969617142</v>
      </c>
      <c r="AJ37" s="9">
        <f t="shared" si="80"/>
        <v>-0.12493538318810726</v>
      </c>
      <c r="AK37" s="9">
        <f t="shared" si="81"/>
        <v>-0.55535370441579524</v>
      </c>
      <c r="AL37" s="9">
        <f t="shared" si="82"/>
        <v>-0.18407388383773204</v>
      </c>
      <c r="AM37" s="9"/>
      <c r="AN37" s="9">
        <f t="shared" ref="AN37:BE37" si="84">(B37/B33-1)*100</f>
        <v>-0.22354381167660753</v>
      </c>
      <c r="AO37" s="9">
        <f t="shared" si="84"/>
        <v>1.1334166536340007</v>
      </c>
      <c r="AP37" s="9">
        <f t="shared" si="84"/>
        <v>0.55157534604282077</v>
      </c>
      <c r="AQ37" s="9">
        <f t="shared" si="84"/>
        <v>1.7109023208872642</v>
      </c>
      <c r="AR37" s="9">
        <f t="shared" si="84"/>
        <v>-0.60599864344024201</v>
      </c>
      <c r="AS37" s="9">
        <f t="shared" si="84"/>
        <v>0.31647626266819717</v>
      </c>
      <c r="AT37" s="9">
        <f t="shared" si="84"/>
        <v>-0.16465090289846662</v>
      </c>
      <c r="AU37" s="9">
        <f t="shared" si="84"/>
        <v>1.7727499266147584</v>
      </c>
      <c r="AV37" s="9">
        <f t="shared" si="84"/>
        <v>0.49754307552076771</v>
      </c>
      <c r="AW37" s="9">
        <f t="shared" si="84"/>
        <v>0.71140099580739857</v>
      </c>
      <c r="AX37" s="9">
        <f t="shared" si="84"/>
        <v>1.1619067267291339</v>
      </c>
      <c r="AY37" s="9">
        <f t="shared" si="84"/>
        <v>1.4400760221639386</v>
      </c>
      <c r="AZ37" s="9">
        <f t="shared" si="84"/>
        <v>1.4036324541880418</v>
      </c>
      <c r="BA37" s="9">
        <f t="shared" si="84"/>
        <v>1.265270691178122</v>
      </c>
      <c r="BB37" s="9">
        <f t="shared" si="84"/>
        <v>2.0832073058672185</v>
      </c>
      <c r="BC37" s="9">
        <f t="shared" si="84"/>
        <v>1.7718030800091489</v>
      </c>
      <c r="BD37" s="9">
        <f t="shared" si="84"/>
        <v>1.4065992493166535</v>
      </c>
      <c r="BE37" s="9">
        <f t="shared" si="84"/>
        <v>0.78439139432977534</v>
      </c>
      <c r="BG37" s="18">
        <f t="shared" si="35"/>
        <v>-0.47723099545438075</v>
      </c>
      <c r="BH37" s="18">
        <f t="shared" si="18"/>
        <v>1.0844741384594236</v>
      </c>
      <c r="BI37" s="18">
        <f t="shared" si="19"/>
        <v>-0.4246117568507124</v>
      </c>
      <c r="BJ37" s="18">
        <f t="shared" si="20"/>
        <v>-3.6022706912539171</v>
      </c>
      <c r="BK37" s="18">
        <f t="shared" si="21"/>
        <v>-2.8299858930210586</v>
      </c>
      <c r="BL37" s="18">
        <f t="shared" si="22"/>
        <v>-1.1925080115089415</v>
      </c>
      <c r="BM37" s="18">
        <f t="shared" si="23"/>
        <v>1.3490788962615241</v>
      </c>
      <c r="BN37" s="18">
        <f t="shared" si="24"/>
        <v>0.54004277391834776</v>
      </c>
      <c r="BO37" s="18">
        <f t="shared" si="25"/>
        <v>-1.4614032213943862</v>
      </c>
      <c r="BP37" s="18">
        <f t="shared" si="26"/>
        <v>-2.6592323377926608</v>
      </c>
      <c r="BQ37" s="18">
        <f t="shared" si="27"/>
        <v>0.96179279930304062</v>
      </c>
      <c r="BR37" s="18">
        <f t="shared" si="28"/>
        <v>-7.2687191013010022E-2</v>
      </c>
      <c r="BS37" s="18">
        <f t="shared" si="29"/>
        <v>0.32804915127258027</v>
      </c>
      <c r="BT37" s="18">
        <f t="shared" si="30"/>
        <v>-1.726860653243989</v>
      </c>
      <c r="BU37" s="18">
        <f t="shared" si="31"/>
        <v>-1.0537601187846857</v>
      </c>
      <c r="BV37" s="18">
        <f t="shared" si="32"/>
        <v>-0.49974153275242905</v>
      </c>
      <c r="BW37" s="18">
        <f t="shared" si="33"/>
        <v>-2.2214148176631809</v>
      </c>
      <c r="BX37" s="18">
        <f t="shared" si="34"/>
        <v>-0.73629553535092818</v>
      </c>
    </row>
    <row r="38" spans="1:76" x14ac:dyDescent="0.25">
      <c r="A38" s="4">
        <v>200804</v>
      </c>
      <c r="B38" s="19">
        <v>104.9002389849998</v>
      </c>
      <c r="C38" s="19">
        <v>104.79876112267888</v>
      </c>
      <c r="D38" s="19">
        <v>109.71129031193411</v>
      </c>
      <c r="E38" s="19">
        <v>98.340089710019328</v>
      </c>
      <c r="F38" s="19">
        <v>103.51458872149814</v>
      </c>
      <c r="G38" s="19">
        <v>107.42215004082566</v>
      </c>
      <c r="H38" s="19">
        <v>106.06586127081388</v>
      </c>
      <c r="I38" s="19">
        <v>106.25621181718282</v>
      </c>
      <c r="J38" s="19">
        <v>101.58571703873429</v>
      </c>
      <c r="K38" s="19">
        <v>105.62185747797923</v>
      </c>
      <c r="L38" s="19">
        <v>102.6954240357243</v>
      </c>
      <c r="M38" s="19">
        <v>103.02138008652743</v>
      </c>
      <c r="N38" s="19">
        <v>98.706070368501585</v>
      </c>
      <c r="O38" s="19">
        <v>99.423356162532116</v>
      </c>
      <c r="P38" s="19">
        <v>100.86563333995613</v>
      </c>
      <c r="Q38" s="19">
        <v>101.06938664014595</v>
      </c>
      <c r="R38" s="19">
        <v>105.11026969015929</v>
      </c>
      <c r="S38" s="19">
        <v>102.54661613808739</v>
      </c>
      <c r="U38" s="9">
        <f t="shared" si="65"/>
        <v>-1.605873222799703</v>
      </c>
      <c r="V38" s="9">
        <f t="shared" si="66"/>
        <v>-2.7441410839458502</v>
      </c>
      <c r="W38" s="9">
        <f t="shared" si="67"/>
        <v>-1.5397323654185557</v>
      </c>
      <c r="X38" s="9">
        <f t="shared" si="68"/>
        <v>-1.7433585081335523</v>
      </c>
      <c r="Y38" s="9">
        <f t="shared" si="69"/>
        <v>-1.7106034533070913</v>
      </c>
      <c r="Z38" s="9">
        <f t="shared" si="70"/>
        <v>-1.2821541210829124</v>
      </c>
      <c r="AA38" s="9">
        <f t="shared" si="71"/>
        <v>-0.86282783795363915</v>
      </c>
      <c r="AB38" s="9">
        <f t="shared" si="72"/>
        <v>-1.8346232497744031</v>
      </c>
      <c r="AC38" s="9">
        <f t="shared" si="73"/>
        <v>-1.6331254296735764</v>
      </c>
      <c r="AD38" s="9">
        <f t="shared" si="74"/>
        <v>-2.4212218899968607</v>
      </c>
      <c r="AE38" s="9">
        <f t="shared" si="75"/>
        <v>-0.9951799314305898</v>
      </c>
      <c r="AF38" s="9">
        <f t="shared" si="76"/>
        <v>-1.1806232195727628</v>
      </c>
      <c r="AG38" s="9">
        <f t="shared" si="77"/>
        <v>-0.98412917946529843</v>
      </c>
      <c r="AH38" s="9">
        <f t="shared" si="78"/>
        <v>-1.6579555064564211</v>
      </c>
      <c r="AI38" s="9">
        <f t="shared" si="79"/>
        <v>-2.2725525096748522</v>
      </c>
      <c r="AJ38" s="9">
        <f t="shared" si="80"/>
        <v>-2.3545348732603832</v>
      </c>
      <c r="AK38" s="9">
        <f t="shared" si="81"/>
        <v>-2.2471634424372722</v>
      </c>
      <c r="AL38" s="9">
        <f t="shared" si="82"/>
        <v>-1.6139947791432907</v>
      </c>
      <c r="AM38" s="9"/>
      <c r="AN38" s="9">
        <f t="shared" ref="AN38:BE38" si="85">(B38/B34-1)*100</f>
        <v>-2.1557469403354457</v>
      </c>
      <c r="AO38" s="9">
        <f t="shared" si="85"/>
        <v>-2.4580385078062039</v>
      </c>
      <c r="AP38" s="9">
        <f t="shared" si="85"/>
        <v>-1.3183599224251163</v>
      </c>
      <c r="AQ38" s="9">
        <f t="shared" si="85"/>
        <v>-1.2379638325261899</v>
      </c>
      <c r="AR38" s="9">
        <f t="shared" si="85"/>
        <v>-2.5588768491224712</v>
      </c>
      <c r="AS38" s="9">
        <f t="shared" si="85"/>
        <v>-0.92029091794382234</v>
      </c>
      <c r="AT38" s="9">
        <f t="shared" si="85"/>
        <v>-1.1897901412838308</v>
      </c>
      <c r="AU38" s="9">
        <f t="shared" si="85"/>
        <v>-0.62498820139792466</v>
      </c>
      <c r="AV38" s="9">
        <f t="shared" si="85"/>
        <v>-2.068191660325136</v>
      </c>
      <c r="AW38" s="9">
        <f t="shared" si="85"/>
        <v>-2.818105342401811</v>
      </c>
      <c r="AX38" s="9">
        <f t="shared" si="85"/>
        <v>-4.6735269451625427E-2</v>
      </c>
      <c r="AY38" s="9">
        <f t="shared" si="85"/>
        <v>-0.22964822227932169</v>
      </c>
      <c r="AZ38" s="9">
        <f t="shared" si="85"/>
        <v>-0.37559540838765226</v>
      </c>
      <c r="BA38" s="9">
        <f t="shared" si="85"/>
        <v>-1.2105382756287475</v>
      </c>
      <c r="BB38" s="9">
        <f t="shared" si="85"/>
        <v>-0.79938109625998788</v>
      </c>
      <c r="BC38" s="9">
        <f t="shared" si="85"/>
        <v>-0.73097425553400042</v>
      </c>
      <c r="BD38" s="9">
        <f t="shared" si="85"/>
        <v>-1.6710460264971028</v>
      </c>
      <c r="BE38" s="9">
        <f t="shared" si="85"/>
        <v>-1.4755950903606041</v>
      </c>
      <c r="BG38" s="18">
        <f t="shared" si="35"/>
        <v>-6.4234928911988121</v>
      </c>
      <c r="BH38" s="18">
        <f t="shared" si="18"/>
        <v>-10.976564335783401</v>
      </c>
      <c r="BI38" s="18">
        <f t="shared" si="19"/>
        <v>-6.1589294616742229</v>
      </c>
      <c r="BJ38" s="18">
        <f t="shared" si="20"/>
        <v>-6.9734340325342092</v>
      </c>
      <c r="BK38" s="18">
        <f t="shared" si="21"/>
        <v>-6.8424138132283652</v>
      </c>
      <c r="BL38" s="18">
        <f t="shared" si="22"/>
        <v>-5.1286164843316495</v>
      </c>
      <c r="BM38" s="18">
        <f t="shared" si="23"/>
        <v>-3.4513113518145566</v>
      </c>
      <c r="BN38" s="18">
        <f t="shared" si="24"/>
        <v>-7.3384929990976122</v>
      </c>
      <c r="BO38" s="18">
        <f t="shared" si="25"/>
        <v>-6.5325017186943057</v>
      </c>
      <c r="BP38" s="18">
        <f t="shared" si="26"/>
        <v>-9.6848875599874429</v>
      </c>
      <c r="BQ38" s="18">
        <f t="shared" si="27"/>
        <v>-3.9807197257223592</v>
      </c>
      <c r="BR38" s="18">
        <f t="shared" si="28"/>
        <v>-4.7224928782910514</v>
      </c>
      <c r="BS38" s="18">
        <f t="shared" si="29"/>
        <v>-3.9365167178611937</v>
      </c>
      <c r="BT38" s="18">
        <f t="shared" si="30"/>
        <v>-6.6318220258256844</v>
      </c>
      <c r="BU38" s="18">
        <f t="shared" si="31"/>
        <v>-9.0902100386994089</v>
      </c>
      <c r="BV38" s="18">
        <f t="shared" si="32"/>
        <v>-9.418139493041533</v>
      </c>
      <c r="BW38" s="18">
        <f t="shared" si="33"/>
        <v>-8.9886537697490887</v>
      </c>
      <c r="BX38" s="18">
        <f t="shared" si="34"/>
        <v>-6.4559791165731628</v>
      </c>
    </row>
    <row r="39" spans="1:76" x14ac:dyDescent="0.25">
      <c r="A39" s="4">
        <v>200901</v>
      </c>
      <c r="B39" s="19">
        <v>102.27519905038703</v>
      </c>
      <c r="C39" s="19">
        <v>102.20336162930587</v>
      </c>
      <c r="D39" s="19">
        <v>106.11849996425562</v>
      </c>
      <c r="E39" s="19">
        <v>96.375519903756398</v>
      </c>
      <c r="F39" s="19">
        <v>100.26292061688422</v>
      </c>
      <c r="G39" s="19">
        <v>105.02846078389626</v>
      </c>
      <c r="H39" s="19">
        <v>103.48248676506999</v>
      </c>
      <c r="I39" s="19">
        <v>103.68301743364836</v>
      </c>
      <c r="J39" s="19">
        <v>98.732617849816066</v>
      </c>
      <c r="K39" s="19">
        <v>101.94751956174238</v>
      </c>
      <c r="L39" s="19">
        <v>100.42256993306822</v>
      </c>
      <c r="M39" s="19">
        <v>100.42985417226571</v>
      </c>
      <c r="N39" s="19">
        <v>96.637154397138374</v>
      </c>
      <c r="O39" s="19">
        <v>96.597532366528498</v>
      </c>
      <c r="P39" s="19">
        <v>97.711503873647814</v>
      </c>
      <c r="Q39" s="19">
        <v>98.631620072892034</v>
      </c>
      <c r="R39" s="19">
        <v>102.35691322720169</v>
      </c>
      <c r="S39" s="19">
        <v>99.874616745216343</v>
      </c>
      <c r="U39" s="9">
        <f t="shared" si="65"/>
        <v>-2.5024155902906409</v>
      </c>
      <c r="V39" s="9">
        <f t="shared" si="66"/>
        <v>-2.4765555103602788</v>
      </c>
      <c r="W39" s="9">
        <f t="shared" si="67"/>
        <v>-3.2747681095203318</v>
      </c>
      <c r="X39" s="9">
        <f t="shared" si="68"/>
        <v>-1.9977303377045508</v>
      </c>
      <c r="Y39" s="9">
        <f t="shared" si="69"/>
        <v>-3.1412655402248801</v>
      </c>
      <c r="Z39" s="9">
        <f t="shared" si="70"/>
        <v>-2.2283013847885891</v>
      </c>
      <c r="AA39" s="9">
        <f t="shared" si="71"/>
        <v>-2.4356324219607872</v>
      </c>
      <c r="AB39" s="9">
        <f t="shared" si="72"/>
        <v>-2.4216884260486515</v>
      </c>
      <c r="AC39" s="9">
        <f t="shared" si="73"/>
        <v>-2.808563321781099</v>
      </c>
      <c r="AD39" s="9">
        <f t="shared" si="74"/>
        <v>-3.4787666151420482</v>
      </c>
      <c r="AE39" s="9">
        <f t="shared" si="75"/>
        <v>-2.2131990047243311</v>
      </c>
      <c r="AF39" s="9">
        <f t="shared" si="76"/>
        <v>-2.5155224207684901</v>
      </c>
      <c r="AG39" s="9">
        <f t="shared" si="77"/>
        <v>-2.096037218014335</v>
      </c>
      <c r="AH39" s="9">
        <f t="shared" si="78"/>
        <v>-2.8422132435200753</v>
      </c>
      <c r="AI39" s="9">
        <f t="shared" si="79"/>
        <v>-3.1270605873039869</v>
      </c>
      <c r="AJ39" s="9">
        <f t="shared" si="80"/>
        <v>-2.4119732475804012</v>
      </c>
      <c r="AK39" s="9">
        <f t="shared" si="81"/>
        <v>-2.6194932912586455</v>
      </c>
      <c r="AL39" s="9">
        <f t="shared" si="82"/>
        <v>-2.6056436511498138</v>
      </c>
      <c r="AM39" s="9"/>
      <c r="AN39" s="9">
        <f t="shared" ref="AN39:BE39" si="86">(B39/B35-1)*100</f>
        <v>-4.4934077993010524</v>
      </c>
      <c r="AO39" s="9">
        <f t="shared" si="86"/>
        <v>-5.0291792948669372</v>
      </c>
      <c r="AP39" s="9">
        <f t="shared" si="86"/>
        <v>-5.0445725586510948</v>
      </c>
      <c r="AQ39" s="9">
        <f t="shared" si="86"/>
        <v>-4.5876150711391617</v>
      </c>
      <c r="AR39" s="9">
        <f t="shared" si="86"/>
        <v>-5.5434929411441125</v>
      </c>
      <c r="AS39" s="9">
        <f t="shared" si="86"/>
        <v>-3.4966648722359661</v>
      </c>
      <c r="AT39" s="9">
        <f t="shared" si="86"/>
        <v>-3.1890782013941243</v>
      </c>
      <c r="AU39" s="9">
        <f t="shared" si="86"/>
        <v>-4.1043948386667584</v>
      </c>
      <c r="AV39" s="9">
        <f t="shared" si="86"/>
        <v>-4.8706655823488543</v>
      </c>
      <c r="AW39" s="9">
        <f t="shared" si="86"/>
        <v>-6.3648425984554002</v>
      </c>
      <c r="AX39" s="9">
        <f t="shared" si="86"/>
        <v>-2.5410811368217101</v>
      </c>
      <c r="AY39" s="9">
        <f t="shared" si="86"/>
        <v>-3.3746190045320978</v>
      </c>
      <c r="AZ39" s="9">
        <f t="shared" si="86"/>
        <v>-2.5822125182140998</v>
      </c>
      <c r="BA39" s="9">
        <f t="shared" si="86"/>
        <v>-4.8040742150892379</v>
      </c>
      <c r="BB39" s="9">
        <f t="shared" si="86"/>
        <v>-4.5957630633818747</v>
      </c>
      <c r="BC39" s="9">
        <f t="shared" si="86"/>
        <v>-3.6674050203290509</v>
      </c>
      <c r="BD39" s="9">
        <f t="shared" si="86"/>
        <v>-5.028056479574361</v>
      </c>
      <c r="BE39" s="9">
        <f t="shared" si="86"/>
        <v>-4.2494886818330579</v>
      </c>
      <c r="BG39" s="18">
        <f t="shared" si="35"/>
        <v>-10.009662361162563</v>
      </c>
      <c r="BH39" s="18">
        <f t="shared" si="18"/>
        <v>-9.9062220414411151</v>
      </c>
      <c r="BI39" s="18">
        <f t="shared" si="19"/>
        <v>-13.099072438081327</v>
      </c>
      <c r="BJ39" s="18">
        <f t="shared" si="20"/>
        <v>-7.9909213508182031</v>
      </c>
      <c r="BK39" s="18">
        <f t="shared" si="21"/>
        <v>-12.565062160899521</v>
      </c>
      <c r="BL39" s="18">
        <f t="shared" si="22"/>
        <v>-8.9132055391543563</v>
      </c>
      <c r="BM39" s="18">
        <f t="shared" si="23"/>
        <v>-9.7425296878431489</v>
      </c>
      <c r="BN39" s="18">
        <f t="shared" si="24"/>
        <v>-9.6867537041946061</v>
      </c>
      <c r="BO39" s="18">
        <f t="shared" si="25"/>
        <v>-11.234253287124396</v>
      </c>
      <c r="BP39" s="18">
        <f t="shared" si="26"/>
        <v>-13.915066460568193</v>
      </c>
      <c r="BQ39" s="18">
        <f t="shared" si="27"/>
        <v>-8.8527960188973243</v>
      </c>
      <c r="BR39" s="18">
        <f t="shared" si="28"/>
        <v>-10.06208968307396</v>
      </c>
      <c r="BS39" s="18">
        <f t="shared" si="29"/>
        <v>-8.3841488720573398</v>
      </c>
      <c r="BT39" s="18">
        <f t="shared" si="30"/>
        <v>-11.368852974080301</v>
      </c>
      <c r="BU39" s="18">
        <f t="shared" si="31"/>
        <v>-12.508242349215948</v>
      </c>
      <c r="BV39" s="18">
        <f t="shared" si="32"/>
        <v>-9.6478929903216049</v>
      </c>
      <c r="BW39" s="18">
        <f t="shared" si="33"/>
        <v>-10.477973165034582</v>
      </c>
      <c r="BX39" s="18">
        <f t="shared" si="34"/>
        <v>-10.422574604599255</v>
      </c>
    </row>
    <row r="40" spans="1:76" x14ac:dyDescent="0.25">
      <c r="A40" s="4">
        <v>200902</v>
      </c>
      <c r="B40" s="19">
        <v>102.18788287120209</v>
      </c>
      <c r="C40" s="19">
        <v>102.47911819483068</v>
      </c>
      <c r="D40" s="19">
        <v>105.64270938142174</v>
      </c>
      <c r="E40" s="19">
        <v>96.124932735672857</v>
      </c>
      <c r="F40" s="19">
        <v>100.27824033696976</v>
      </c>
      <c r="G40" s="19">
        <v>104.77676025820791</v>
      </c>
      <c r="H40" s="19">
        <v>103.35313669298237</v>
      </c>
      <c r="I40" s="19">
        <v>104.63488572905788</v>
      </c>
      <c r="J40" s="19">
        <v>99.117811773909636</v>
      </c>
      <c r="K40" s="19">
        <v>101.43151941169511</v>
      </c>
      <c r="L40" s="19">
        <v>100.37583544680741</v>
      </c>
      <c r="M40" s="19">
        <v>99.905744876653458</v>
      </c>
      <c r="N40" s="19">
        <v>96.70108395275787</v>
      </c>
      <c r="O40" s="19">
        <v>95.893508490368035</v>
      </c>
      <c r="P40" s="19">
        <v>98.176005151143201</v>
      </c>
      <c r="Q40" s="19">
        <v>98.417260562345561</v>
      </c>
      <c r="R40" s="19">
        <v>102.32806784195992</v>
      </c>
      <c r="S40" s="19">
        <v>99.863791517161673</v>
      </c>
      <c r="U40" s="9">
        <f t="shared" si="65"/>
        <v>-8.5373756292494996E-2</v>
      </c>
      <c r="V40" s="9">
        <f t="shared" si="66"/>
        <v>0.2698116393910599</v>
      </c>
      <c r="W40" s="9">
        <f t="shared" si="67"/>
        <v>-0.44835781036685063</v>
      </c>
      <c r="X40" s="9">
        <f t="shared" si="68"/>
        <v>-0.26001122311327673</v>
      </c>
      <c r="Y40" s="9">
        <f t="shared" si="69"/>
        <v>1.5279547006286087E-2</v>
      </c>
      <c r="Z40" s="9">
        <f t="shared" si="70"/>
        <v>-0.23964982806540247</v>
      </c>
      <c r="AA40" s="9">
        <f t="shared" si="71"/>
        <v>-0.12499706581392545</v>
      </c>
      <c r="AB40" s="9">
        <f t="shared" si="72"/>
        <v>0.91805612815876181</v>
      </c>
      <c r="AC40" s="9">
        <f t="shared" si="73"/>
        <v>0.39013846941595709</v>
      </c>
      <c r="AD40" s="9">
        <f t="shared" si="74"/>
        <v>-0.50614291771441389</v>
      </c>
      <c r="AE40" s="9">
        <f t="shared" si="75"/>
        <v>-4.6537831377901906E-2</v>
      </c>
      <c r="AF40" s="9">
        <f t="shared" si="76"/>
        <v>-0.52186603269706033</v>
      </c>
      <c r="AG40" s="9">
        <f t="shared" si="77"/>
        <v>6.6154219894309918E-2</v>
      </c>
      <c r="AH40" s="9">
        <f t="shared" si="78"/>
        <v>-0.72882180208199143</v>
      </c>
      <c r="AI40" s="9">
        <f t="shared" si="79"/>
        <v>0.47538033811866942</v>
      </c>
      <c r="AJ40" s="9">
        <f t="shared" si="80"/>
        <v>-0.2173334579600894</v>
      </c>
      <c r="AK40" s="9">
        <f t="shared" si="81"/>
        <v>-2.8181179299280323E-2</v>
      </c>
      <c r="AL40" s="9">
        <f t="shared" si="82"/>
        <v>-1.0838818117608895E-2</v>
      </c>
      <c r="AM40" s="9"/>
      <c r="AN40" s="9">
        <f t="shared" ref="AN40:BE40" si="87">(B40/B36-1)*100</f>
        <v>-4.2643603276774522</v>
      </c>
      <c r="AO40" s="9">
        <f t="shared" si="87"/>
        <v>-4.6389851325270737</v>
      </c>
      <c r="AP40" s="9">
        <f t="shared" si="87"/>
        <v>-5.2917179658623192</v>
      </c>
      <c r="AQ40" s="9">
        <f t="shared" si="87"/>
        <v>-4.8215712620674367</v>
      </c>
      <c r="AR40" s="9">
        <f t="shared" si="87"/>
        <v>-5.4572407398986726</v>
      </c>
      <c r="AS40" s="9">
        <f t="shared" si="87"/>
        <v>-4.0002477224931665</v>
      </c>
      <c r="AT40" s="9">
        <f t="shared" si="87"/>
        <v>-3.0725371669006685</v>
      </c>
      <c r="AU40" s="9">
        <f t="shared" si="87"/>
        <v>-3.2019826670395823</v>
      </c>
      <c r="AV40" s="9">
        <f t="shared" si="87"/>
        <v>-4.3734860641529423</v>
      </c>
      <c r="AW40" s="9">
        <f t="shared" si="87"/>
        <v>-6.915441964557556</v>
      </c>
      <c r="AX40" s="9">
        <f t="shared" si="87"/>
        <v>-2.9987302592893283</v>
      </c>
      <c r="AY40" s="9">
        <f t="shared" si="87"/>
        <v>-4.1865930737938868</v>
      </c>
      <c r="AZ40" s="9">
        <f t="shared" si="87"/>
        <v>-2.915852792862772</v>
      </c>
      <c r="BA40" s="9">
        <f t="shared" si="87"/>
        <v>-5.5588975160307141</v>
      </c>
      <c r="BB40" s="9">
        <f t="shared" si="87"/>
        <v>-5.1290876483333854</v>
      </c>
      <c r="BC40" s="9">
        <f t="shared" si="87"/>
        <v>-5.0356075774157016</v>
      </c>
      <c r="BD40" s="9">
        <f t="shared" si="87"/>
        <v>-5.3631231950030278</v>
      </c>
      <c r="BE40" s="9">
        <f t="shared" si="87"/>
        <v>-4.3643344209771007</v>
      </c>
      <c r="BG40" s="18">
        <f t="shared" si="35"/>
        <v>-0.34149502516997998</v>
      </c>
      <c r="BH40" s="18">
        <f t="shared" si="18"/>
        <v>1.0792465575642396</v>
      </c>
      <c r="BI40" s="18">
        <f t="shared" si="19"/>
        <v>-1.7934312414674025</v>
      </c>
      <c r="BJ40" s="18">
        <f t="shared" si="20"/>
        <v>-1.0400448924531069</v>
      </c>
      <c r="BK40" s="18">
        <f t="shared" si="21"/>
        <v>6.1118188025144349E-2</v>
      </c>
      <c r="BL40" s="18">
        <f t="shared" si="22"/>
        <v>-0.95859931226160988</v>
      </c>
      <c r="BM40" s="18">
        <f t="shared" si="23"/>
        <v>-0.49998826325570178</v>
      </c>
      <c r="BN40" s="18">
        <f t="shared" si="24"/>
        <v>3.6722245126350472</v>
      </c>
      <c r="BO40" s="18">
        <f t="shared" si="25"/>
        <v>1.5605538776638284</v>
      </c>
      <c r="BP40" s="18">
        <f t="shared" si="26"/>
        <v>-2.0245716708576555</v>
      </c>
      <c r="BQ40" s="18">
        <f t="shared" si="27"/>
        <v>-0.18615132551160762</v>
      </c>
      <c r="BR40" s="18">
        <f t="shared" si="28"/>
        <v>-2.0874641307882413</v>
      </c>
      <c r="BS40" s="18">
        <f t="shared" si="29"/>
        <v>0.26461687957723967</v>
      </c>
      <c r="BT40" s="18">
        <f t="shared" si="30"/>
        <v>-2.9152872083279657</v>
      </c>
      <c r="BU40" s="18">
        <f t="shared" si="31"/>
        <v>1.9015213524746777</v>
      </c>
      <c r="BV40" s="18">
        <f t="shared" si="32"/>
        <v>-0.86933383184035762</v>
      </c>
      <c r="BW40" s="18">
        <f t="shared" si="33"/>
        <v>-0.11272471719712129</v>
      </c>
      <c r="BX40" s="18">
        <f t="shared" si="34"/>
        <v>-4.335527247043558E-2</v>
      </c>
    </row>
    <row r="41" spans="1:76" x14ac:dyDescent="0.25">
      <c r="A41" s="4">
        <v>200903</v>
      </c>
      <c r="B41" s="19">
        <v>102.22008449937833</v>
      </c>
      <c r="C41" s="19">
        <v>102.75891114353371</v>
      </c>
      <c r="D41" s="19">
        <v>105.17803090614004</v>
      </c>
      <c r="E41" s="19">
        <v>95.755256676482261</v>
      </c>
      <c r="F41" s="19">
        <v>100.34127523694025</v>
      </c>
      <c r="G41" s="19">
        <v>104.47866854643452</v>
      </c>
      <c r="H41" s="19">
        <v>103.02430878540989</v>
      </c>
      <c r="I41" s="19">
        <v>105.08066505107364</v>
      </c>
      <c r="J41" s="19">
        <v>99.614022510373658</v>
      </c>
      <c r="K41" s="19">
        <v>101.84527981149706</v>
      </c>
      <c r="L41" s="19">
        <v>100.19736312958963</v>
      </c>
      <c r="M41" s="19">
        <v>99.688091264930989</v>
      </c>
      <c r="N41" s="19">
        <v>97.029437780875512</v>
      </c>
      <c r="O41" s="19">
        <v>95.707788865489945</v>
      </c>
      <c r="P41" s="19">
        <v>99.151687730711416</v>
      </c>
      <c r="Q41" s="19">
        <v>98.873371348865206</v>
      </c>
      <c r="R41" s="19">
        <v>102.47711631303785</v>
      </c>
      <c r="S41" s="19">
        <v>100.07475599877129</v>
      </c>
      <c r="U41" s="9">
        <f t="shared" si="65"/>
        <v>3.1512178617920661E-2</v>
      </c>
      <c r="V41" s="9">
        <f t="shared" si="66"/>
        <v>0.27302435230862621</v>
      </c>
      <c r="W41" s="9">
        <f t="shared" si="67"/>
        <v>-0.43985853638416339</v>
      </c>
      <c r="X41" s="9">
        <f t="shared" si="68"/>
        <v>-0.38457874421315985</v>
      </c>
      <c r="Y41" s="9">
        <f t="shared" si="69"/>
        <v>6.2859998099962233E-2</v>
      </c>
      <c r="Z41" s="9">
        <f t="shared" si="70"/>
        <v>-0.28450174546225115</v>
      </c>
      <c r="AA41" s="9">
        <f t="shared" si="71"/>
        <v>-0.31815958188989857</v>
      </c>
      <c r="AB41" s="9">
        <f t="shared" si="72"/>
        <v>0.4260331713555443</v>
      </c>
      <c r="AC41" s="9">
        <f t="shared" si="73"/>
        <v>0.50062721077408501</v>
      </c>
      <c r="AD41" s="9">
        <f t="shared" si="74"/>
        <v>0.40792093246928562</v>
      </c>
      <c r="AE41" s="9">
        <f t="shared" si="75"/>
        <v>-0.17780406650996783</v>
      </c>
      <c r="AF41" s="9">
        <f t="shared" si="76"/>
        <v>-0.2178589549491794</v>
      </c>
      <c r="AG41" s="9">
        <f t="shared" si="77"/>
        <v>0.33955547827990706</v>
      </c>
      <c r="AH41" s="9">
        <f t="shared" si="78"/>
        <v>-0.19367278119429843</v>
      </c>
      <c r="AI41" s="9">
        <f t="shared" si="79"/>
        <v>0.99380961576724935</v>
      </c>
      <c r="AJ41" s="9">
        <f t="shared" si="80"/>
        <v>0.46344592799421047</v>
      </c>
      <c r="AK41" s="9">
        <f t="shared" si="81"/>
        <v>0.14565746644228383</v>
      </c>
      <c r="AL41" s="9">
        <f t="shared" si="82"/>
        <v>0.21125222506033214</v>
      </c>
      <c r="AM41" s="9"/>
      <c r="AN41" s="9">
        <f t="shared" ref="AN41:BE41" si="88">(B41/B37-1)*100</f>
        <v>-4.1197994330005265</v>
      </c>
      <c r="AO41" s="9">
        <f t="shared" si="88"/>
        <v>-4.6371726394374591</v>
      </c>
      <c r="AP41" s="9">
        <f t="shared" si="88"/>
        <v>-5.608100653517301</v>
      </c>
      <c r="AQ41" s="9">
        <f t="shared" si="88"/>
        <v>-4.3259981359954018</v>
      </c>
      <c r="AR41" s="9">
        <f t="shared" si="88"/>
        <v>-4.7237349481328295</v>
      </c>
      <c r="AS41" s="9">
        <f t="shared" si="88"/>
        <v>-3.9871283968753501</v>
      </c>
      <c r="AT41" s="9">
        <f t="shared" si="88"/>
        <v>-3.7056927218346969</v>
      </c>
      <c r="AU41" s="9">
        <f t="shared" si="88"/>
        <v>-2.9206584961763982</v>
      </c>
      <c r="AV41" s="9">
        <f t="shared" si="88"/>
        <v>-3.542344894928684</v>
      </c>
      <c r="AW41" s="9">
        <f t="shared" si="88"/>
        <v>-5.9102140638912388</v>
      </c>
      <c r="AX41" s="9">
        <f t="shared" si="88"/>
        <v>-3.4034670859405702</v>
      </c>
      <c r="AY41" s="9">
        <f t="shared" si="88"/>
        <v>-4.3779549161843567</v>
      </c>
      <c r="AZ41" s="9">
        <f t="shared" si="88"/>
        <v>-2.6660240729617257</v>
      </c>
      <c r="BA41" s="9">
        <f t="shared" si="88"/>
        <v>-5.3331129196415699</v>
      </c>
      <c r="BB41" s="9">
        <f t="shared" si="88"/>
        <v>-3.9331729210313915</v>
      </c>
      <c r="BC41" s="9">
        <f t="shared" si="88"/>
        <v>-4.4761558870102247</v>
      </c>
      <c r="BD41" s="9">
        <f t="shared" si="88"/>
        <v>-4.6960032414739894</v>
      </c>
      <c r="BE41" s="9">
        <f t="shared" si="88"/>
        <v>-3.9855644489264153</v>
      </c>
      <c r="BG41" s="18">
        <f t="shared" si="35"/>
        <v>0.12604871447168264</v>
      </c>
      <c r="BH41" s="18">
        <f t="shared" si="18"/>
        <v>1.0920974092345048</v>
      </c>
      <c r="BI41" s="18">
        <f t="shared" si="19"/>
        <v>-1.7594341455366536</v>
      </c>
      <c r="BJ41" s="18">
        <f t="shared" si="20"/>
        <v>-1.5383149768526394</v>
      </c>
      <c r="BK41" s="18">
        <f t="shared" si="21"/>
        <v>0.25143999239984893</v>
      </c>
      <c r="BL41" s="18">
        <f t="shared" si="22"/>
        <v>-1.1380069818490046</v>
      </c>
      <c r="BM41" s="18">
        <f t="shared" si="23"/>
        <v>-1.2726383275595943</v>
      </c>
      <c r="BN41" s="18">
        <f t="shared" si="24"/>
        <v>1.7041326854221772</v>
      </c>
      <c r="BO41" s="18">
        <f t="shared" si="25"/>
        <v>2.00250884309634</v>
      </c>
      <c r="BP41" s="18">
        <f t="shared" si="26"/>
        <v>1.6316837298771425</v>
      </c>
      <c r="BQ41" s="18">
        <f t="shared" si="27"/>
        <v>-0.71121626603987131</v>
      </c>
      <c r="BR41" s="18">
        <f t="shared" si="28"/>
        <v>-0.87143581979671758</v>
      </c>
      <c r="BS41" s="18">
        <f t="shared" si="29"/>
        <v>1.3582219131196283</v>
      </c>
      <c r="BT41" s="18">
        <f t="shared" si="30"/>
        <v>-0.77469112477719371</v>
      </c>
      <c r="BU41" s="18">
        <f t="shared" si="31"/>
        <v>3.9752384630689974</v>
      </c>
      <c r="BV41" s="18">
        <f t="shared" si="32"/>
        <v>1.8537837119768419</v>
      </c>
      <c r="BW41" s="18">
        <f t="shared" si="33"/>
        <v>0.58262986576913534</v>
      </c>
      <c r="BX41" s="18">
        <f t="shared" si="34"/>
        <v>0.84500890024132858</v>
      </c>
    </row>
    <row r="42" spans="1:76" x14ac:dyDescent="0.25">
      <c r="A42" s="4">
        <v>200904</v>
      </c>
      <c r="B42" s="19">
        <v>101.73916183090192</v>
      </c>
      <c r="C42" s="19">
        <v>102.97031506394607</v>
      </c>
      <c r="D42" s="19">
        <v>105.36808041361883</v>
      </c>
      <c r="E42" s="19">
        <v>96.529654134966648</v>
      </c>
      <c r="F42" s="19">
        <v>100.102310310992</v>
      </c>
      <c r="G42" s="19">
        <v>104.55461425101703</v>
      </c>
      <c r="H42" s="19">
        <v>103.15704380772992</v>
      </c>
      <c r="I42" s="19">
        <v>104.82820276771257</v>
      </c>
      <c r="J42" s="19">
        <v>99.967760048410511</v>
      </c>
      <c r="K42" s="19">
        <v>101.41244489020315</v>
      </c>
      <c r="L42" s="19">
        <v>100.37898604482167</v>
      </c>
      <c r="M42" s="19">
        <v>99.828339030714361</v>
      </c>
      <c r="N42" s="19">
        <v>97.025829844637073</v>
      </c>
      <c r="O42" s="19">
        <v>95.488158999050185</v>
      </c>
      <c r="P42" s="19">
        <v>99.140327142344532</v>
      </c>
      <c r="Q42" s="19">
        <v>98.807206927482895</v>
      </c>
      <c r="R42" s="19">
        <v>102.58661936749418</v>
      </c>
      <c r="S42" s="19">
        <v>100.05439655406934</v>
      </c>
      <c r="U42" s="9">
        <f t="shared" si="65"/>
        <v>-0.47047766672442259</v>
      </c>
      <c r="V42" s="9">
        <f t="shared" si="66"/>
        <v>0.20572806587748627</v>
      </c>
      <c r="W42" s="9">
        <f t="shared" si="67"/>
        <v>0.18069315981812384</v>
      </c>
      <c r="X42" s="9">
        <f t="shared" si="68"/>
        <v>0.80872579257007526</v>
      </c>
      <c r="Y42" s="9">
        <f t="shared" si="69"/>
        <v>-0.23815217156047952</v>
      </c>
      <c r="Z42" s="9">
        <f t="shared" si="70"/>
        <v>7.2690153539567426E-2</v>
      </c>
      <c r="AA42" s="9">
        <f t="shared" si="71"/>
        <v>0.12883854682927964</v>
      </c>
      <c r="AB42" s="9">
        <f t="shared" si="72"/>
        <v>-0.24025569617242004</v>
      </c>
      <c r="AC42" s="9">
        <f t="shared" si="73"/>
        <v>0.35510817565871378</v>
      </c>
      <c r="AD42" s="9">
        <f t="shared" si="74"/>
        <v>-0.42499261830792889</v>
      </c>
      <c r="AE42" s="9">
        <f t="shared" si="75"/>
        <v>0.1812651646302621</v>
      </c>
      <c r="AF42" s="9">
        <f t="shared" si="76"/>
        <v>0.14068657951393782</v>
      </c>
      <c r="AG42" s="9">
        <f t="shared" si="77"/>
        <v>-3.7183934287976506E-3</v>
      </c>
      <c r="AH42" s="9">
        <f t="shared" si="78"/>
        <v>-0.22947961607224787</v>
      </c>
      <c r="AI42" s="9">
        <f t="shared" si="79"/>
        <v>-1.1457786172774931E-2</v>
      </c>
      <c r="AJ42" s="9">
        <f t="shared" si="80"/>
        <v>-6.6918342602939607E-2</v>
      </c>
      <c r="AK42" s="9">
        <f t="shared" si="81"/>
        <v>0.10685610446123928</v>
      </c>
      <c r="AL42" s="9">
        <f t="shared" si="82"/>
        <v>-2.0344236165015239E-2</v>
      </c>
      <c r="AM42" s="9"/>
      <c r="AN42" s="9">
        <f t="shared" ref="AN42:BE42" si="89">(B42/B38-1)*100</f>
        <v>-3.0134127287831047</v>
      </c>
      <c r="AO42" s="9">
        <f t="shared" si="89"/>
        <v>-1.7447210626778342</v>
      </c>
      <c r="AP42" s="9">
        <f t="shared" si="89"/>
        <v>-3.9587629367648036</v>
      </c>
      <c r="AQ42" s="9">
        <f t="shared" si="89"/>
        <v>-1.840994431051679</v>
      </c>
      <c r="AR42" s="9">
        <f t="shared" si="89"/>
        <v>-3.2964227097368348</v>
      </c>
      <c r="AS42" s="9">
        <f t="shared" si="89"/>
        <v>-2.6694083005402769</v>
      </c>
      <c r="AT42" s="9">
        <f t="shared" si="89"/>
        <v>-2.7424634356732258</v>
      </c>
      <c r="AU42" s="9">
        <f t="shared" si="89"/>
        <v>-1.3439299454107934</v>
      </c>
      <c r="AV42" s="9">
        <f t="shared" si="89"/>
        <v>-1.5927012551448128</v>
      </c>
      <c r="AW42" s="9">
        <f t="shared" si="89"/>
        <v>-3.9853612578757081</v>
      </c>
      <c r="AX42" s="9">
        <f t="shared" si="89"/>
        <v>-2.2556389563149537</v>
      </c>
      <c r="AY42" s="9">
        <f t="shared" si="89"/>
        <v>-3.0993965069495699</v>
      </c>
      <c r="AZ42" s="9">
        <f t="shared" si="89"/>
        <v>-1.7022666565406075</v>
      </c>
      <c r="BA42" s="9">
        <f t="shared" si="89"/>
        <v>-3.9580208467805855</v>
      </c>
      <c r="BB42" s="9">
        <f t="shared" si="89"/>
        <v>-1.7104995432851267</v>
      </c>
      <c r="BC42" s="9">
        <f t="shared" si="89"/>
        <v>-2.2382442279158865</v>
      </c>
      <c r="BD42" s="9">
        <f t="shared" si="89"/>
        <v>-2.400955044739439</v>
      </c>
      <c r="BE42" s="9">
        <f t="shared" si="89"/>
        <v>-2.4303284475638565</v>
      </c>
      <c r="BG42" s="18">
        <f t="shared" si="35"/>
        <v>-1.8819106668976904</v>
      </c>
      <c r="BH42" s="18">
        <f t="shared" si="18"/>
        <v>0.82291226350994506</v>
      </c>
      <c r="BI42" s="18">
        <f t="shared" si="19"/>
        <v>0.72277263927249535</v>
      </c>
      <c r="BJ42" s="18">
        <f t="shared" si="20"/>
        <v>3.2349031702803011</v>
      </c>
      <c r="BK42" s="18">
        <f t="shared" si="21"/>
        <v>-0.95260868624191808</v>
      </c>
      <c r="BL42" s="18">
        <f t="shared" si="22"/>
        <v>0.2907606141582697</v>
      </c>
      <c r="BM42" s="18">
        <f t="shared" si="23"/>
        <v>0.51535418731711857</v>
      </c>
      <c r="BN42" s="18">
        <f t="shared" si="24"/>
        <v>-0.96102278468968017</v>
      </c>
      <c r="BO42" s="18">
        <f t="shared" si="25"/>
        <v>1.4204327026348551</v>
      </c>
      <c r="BP42" s="18">
        <f t="shared" si="26"/>
        <v>-1.6999704732317156</v>
      </c>
      <c r="BQ42" s="18">
        <f t="shared" si="27"/>
        <v>0.7250606585210484</v>
      </c>
      <c r="BR42" s="18">
        <f t="shared" si="28"/>
        <v>0.56274631805575126</v>
      </c>
      <c r="BS42" s="18">
        <f t="shared" si="29"/>
        <v>-1.4873573715190602E-2</v>
      </c>
      <c r="BT42" s="18">
        <f t="shared" si="30"/>
        <v>-0.91791846428899149</v>
      </c>
      <c r="BU42" s="18">
        <f t="shared" si="31"/>
        <v>-4.5831144691099723E-2</v>
      </c>
      <c r="BV42" s="18">
        <f t="shared" si="32"/>
        <v>-0.26767337041175843</v>
      </c>
      <c r="BW42" s="18">
        <f t="shared" si="33"/>
        <v>0.42742441784495711</v>
      </c>
      <c r="BX42" s="18">
        <f t="shared" si="34"/>
        <v>-8.1376944660060957E-2</v>
      </c>
    </row>
    <row r="43" spans="1:76" x14ac:dyDescent="0.25">
      <c r="A43" s="4">
        <v>201001</v>
      </c>
      <c r="B43" s="19">
        <v>100.96378207314123</v>
      </c>
      <c r="C43" s="19">
        <v>103.13491654581593</v>
      </c>
      <c r="D43" s="19">
        <v>106.20520190447776</v>
      </c>
      <c r="E43" s="19">
        <v>96.443192614284825</v>
      </c>
      <c r="F43" s="19">
        <v>100.67163131997081</v>
      </c>
      <c r="G43" s="19">
        <v>104.70737023966579</v>
      </c>
      <c r="H43" s="19">
        <v>103.39380495393227</v>
      </c>
      <c r="I43" s="19">
        <v>104.52413456412522</v>
      </c>
      <c r="J43" s="19">
        <v>99.992869743740982</v>
      </c>
      <c r="K43" s="19">
        <v>101.22544764221321</v>
      </c>
      <c r="L43" s="19">
        <v>100.89385162110453</v>
      </c>
      <c r="M43" s="19">
        <v>100.33184262039298</v>
      </c>
      <c r="N43" s="19">
        <v>96.872662074748831</v>
      </c>
      <c r="O43" s="19">
        <v>95.817307957402576</v>
      </c>
      <c r="P43" s="19">
        <v>98.996897467253305</v>
      </c>
      <c r="Q43" s="19">
        <v>99.267473022120654</v>
      </c>
      <c r="R43" s="19">
        <v>103.73436477843701</v>
      </c>
      <c r="S43" s="19">
        <v>100.02631316952782</v>
      </c>
      <c r="U43" s="9">
        <f t="shared" si="65"/>
        <v>-0.76212516773966898</v>
      </c>
      <c r="V43" s="9">
        <f t="shared" si="66"/>
        <v>0.15985333420378556</v>
      </c>
      <c r="W43" s="9">
        <f t="shared" si="67"/>
        <v>0.79447351377461839</v>
      </c>
      <c r="X43" s="9">
        <f t="shared" si="68"/>
        <v>-8.9569906218589512E-2</v>
      </c>
      <c r="Y43" s="9">
        <f t="shared" si="69"/>
        <v>0.56873913020596412</v>
      </c>
      <c r="Z43" s="9">
        <f t="shared" si="70"/>
        <v>0.14610162329327103</v>
      </c>
      <c r="AA43" s="9">
        <f t="shared" si="71"/>
        <v>0.22951524923846556</v>
      </c>
      <c r="AB43" s="9">
        <f t="shared" si="72"/>
        <v>-0.29006335657697502</v>
      </c>
      <c r="AC43" s="9">
        <f t="shared" si="73"/>
        <v>2.5117793294859858E-2</v>
      </c>
      <c r="AD43" s="9">
        <f t="shared" si="74"/>
        <v>-0.18439280129021185</v>
      </c>
      <c r="AE43" s="9">
        <f t="shared" si="75"/>
        <v>0.51292167471481687</v>
      </c>
      <c r="AF43" s="9">
        <f t="shared" si="76"/>
        <v>0.50436939507096934</v>
      </c>
      <c r="AG43" s="9">
        <f t="shared" si="77"/>
        <v>-0.1578628805685045</v>
      </c>
      <c r="AH43" s="9">
        <f t="shared" si="78"/>
        <v>0.34470133449286955</v>
      </c>
      <c r="AI43" s="9">
        <f t="shared" si="79"/>
        <v>-0.14467339298295245</v>
      </c>
      <c r="AJ43" s="9">
        <f t="shared" si="80"/>
        <v>0.46582239185808394</v>
      </c>
      <c r="AK43" s="9">
        <f t="shared" si="81"/>
        <v>1.118806154271712</v>
      </c>
      <c r="AL43" s="9">
        <f t="shared" si="82"/>
        <v>-2.8068116453372483E-2</v>
      </c>
      <c r="AM43" s="9"/>
      <c r="AN43" s="9">
        <f t="shared" ref="AN43:BE43" si="90">(B43/B39-1)*100</f>
        <v>-1.2822433878615258</v>
      </c>
      <c r="AO43" s="9">
        <f t="shared" si="90"/>
        <v>0.91147189452420729</v>
      </c>
      <c r="AP43" s="9">
        <f t="shared" si="90"/>
        <v>8.1702945529138482E-2</v>
      </c>
      <c r="AQ43" s="9">
        <f t="shared" si="90"/>
        <v>7.0217738483813186E-2</v>
      </c>
      <c r="AR43" s="9">
        <f t="shared" si="90"/>
        <v>0.40763893628066317</v>
      </c>
      <c r="AS43" s="9">
        <f t="shared" si="90"/>
        <v>-0.30571765199067791</v>
      </c>
      <c r="AT43" s="9">
        <f t="shared" si="90"/>
        <v>-8.5697410170526567E-2</v>
      </c>
      <c r="AU43" s="9">
        <f t="shared" si="90"/>
        <v>0.81123905466498059</v>
      </c>
      <c r="AV43" s="9">
        <f t="shared" si="90"/>
        <v>1.2764291288638763</v>
      </c>
      <c r="AW43" s="9">
        <f t="shared" si="90"/>
        <v>-0.7082780656491261</v>
      </c>
      <c r="AX43" s="9">
        <f t="shared" si="90"/>
        <v>0.46929857336894809</v>
      </c>
      <c r="AY43" s="9">
        <f t="shared" si="90"/>
        <v>-9.75920483809678E-2</v>
      </c>
      <c r="AZ43" s="9">
        <f t="shared" si="90"/>
        <v>0.24370303438636665</v>
      </c>
      <c r="BA43" s="9">
        <f t="shared" si="90"/>
        <v>-0.80770635647859912</v>
      </c>
      <c r="BB43" s="9">
        <f t="shared" si="90"/>
        <v>1.3154987311091437</v>
      </c>
      <c r="BC43" s="9">
        <f t="shared" si="90"/>
        <v>0.6446745463155823</v>
      </c>
      <c r="BD43" s="9">
        <f t="shared" si="90"/>
        <v>1.3457337739150033</v>
      </c>
      <c r="BE43" s="9">
        <f t="shared" si="90"/>
        <v>0.15188686500642312</v>
      </c>
      <c r="BG43" s="18">
        <f t="shared" si="35"/>
        <v>-3.0485006709586759</v>
      </c>
      <c r="BH43" s="18">
        <f t="shared" si="18"/>
        <v>0.63941333681514223</v>
      </c>
      <c r="BI43" s="18">
        <f t="shared" si="19"/>
        <v>3.1778940550984736</v>
      </c>
      <c r="BJ43" s="18">
        <f t="shared" si="20"/>
        <v>-0.35827962487435805</v>
      </c>
      <c r="BK43" s="18">
        <f t="shared" si="21"/>
        <v>2.2749565208238565</v>
      </c>
      <c r="BL43" s="18">
        <f t="shared" si="22"/>
        <v>0.58440649317308413</v>
      </c>
      <c r="BM43" s="18">
        <f t="shared" si="23"/>
        <v>0.91806099695386223</v>
      </c>
      <c r="BN43" s="18">
        <f t="shared" si="24"/>
        <v>-1.1602534263079001</v>
      </c>
      <c r="BO43" s="18">
        <f t="shared" si="25"/>
        <v>0.10047117317943943</v>
      </c>
      <c r="BP43" s="18">
        <f t="shared" si="26"/>
        <v>-0.7375712051608474</v>
      </c>
      <c r="BQ43" s="18">
        <f t="shared" si="27"/>
        <v>2.0516866988592675</v>
      </c>
      <c r="BR43" s="18">
        <f t="shared" si="28"/>
        <v>2.0174775802838774</v>
      </c>
      <c r="BS43" s="18">
        <f t="shared" si="29"/>
        <v>-0.63145152227401802</v>
      </c>
      <c r="BT43" s="18">
        <f t="shared" si="30"/>
        <v>1.3788053379714782</v>
      </c>
      <c r="BU43" s="18">
        <f t="shared" si="31"/>
        <v>-0.57869357193180981</v>
      </c>
      <c r="BV43" s="18">
        <f t="shared" si="32"/>
        <v>1.8632895674323358</v>
      </c>
      <c r="BW43" s="18">
        <f t="shared" si="33"/>
        <v>4.4752246170868482</v>
      </c>
      <c r="BX43" s="18">
        <f t="shared" si="34"/>
        <v>-0.11227246581348993</v>
      </c>
    </row>
    <row r="44" spans="1:76" x14ac:dyDescent="0.25">
      <c r="A44" s="4">
        <v>201002</v>
      </c>
      <c r="B44" s="19">
        <v>101.07377079502432</v>
      </c>
      <c r="C44" s="19">
        <v>102.51168633678691</v>
      </c>
      <c r="D44" s="19">
        <v>106.07123290007945</v>
      </c>
      <c r="E44" s="19">
        <v>95.704672429086983</v>
      </c>
      <c r="F44" s="19">
        <v>100.97431313326084</v>
      </c>
      <c r="G44" s="19">
        <v>104.92119203968592</v>
      </c>
      <c r="H44" s="19">
        <v>103.37876602828351</v>
      </c>
      <c r="I44" s="19">
        <v>104.2387474033269</v>
      </c>
      <c r="J44" s="19">
        <v>100.31046325866448</v>
      </c>
      <c r="K44" s="19">
        <v>101.45161853435691</v>
      </c>
      <c r="L44" s="19">
        <v>101.28207014886247</v>
      </c>
      <c r="M44" s="19">
        <v>100.36970490623325</v>
      </c>
      <c r="N44" s="19">
        <v>97.101183256346602</v>
      </c>
      <c r="O44" s="19">
        <v>95.906507042858635</v>
      </c>
      <c r="P44" s="19">
        <v>98.994717696198833</v>
      </c>
      <c r="Q44" s="19">
        <v>99.93625082221773</v>
      </c>
      <c r="R44" s="19">
        <v>103.09610811943595</v>
      </c>
      <c r="S44" s="19">
        <v>100.17602253179138</v>
      </c>
      <c r="U44" s="9">
        <f t="shared" si="65"/>
        <v>0.10893878936053536</v>
      </c>
      <c r="V44" s="9">
        <f t="shared" si="66"/>
        <v>-0.60428633667644061</v>
      </c>
      <c r="W44" s="9">
        <f t="shared" si="67"/>
        <v>-0.12614165972660851</v>
      </c>
      <c r="X44" s="9">
        <f t="shared" si="68"/>
        <v>-0.76575667517715384</v>
      </c>
      <c r="Y44" s="9">
        <f t="shared" si="69"/>
        <v>0.3006624699742666</v>
      </c>
      <c r="Z44" s="9">
        <f t="shared" si="70"/>
        <v>0.20420892963952664</v>
      </c>
      <c r="AA44" s="9">
        <f t="shared" si="71"/>
        <v>-1.4545286978717709E-2</v>
      </c>
      <c r="AB44" s="9">
        <f t="shared" si="72"/>
        <v>-0.27303470340932501</v>
      </c>
      <c r="AC44" s="9">
        <f t="shared" si="73"/>
        <v>0.31761616176975149</v>
      </c>
      <c r="AD44" s="9">
        <f t="shared" si="74"/>
        <v>0.22343283967793948</v>
      </c>
      <c r="AE44" s="9">
        <f t="shared" si="75"/>
        <v>0.38477917288344266</v>
      </c>
      <c r="AF44" s="9">
        <f t="shared" si="76"/>
        <v>3.7737058197495621E-2</v>
      </c>
      <c r="AG44" s="9">
        <f t="shared" si="77"/>
        <v>0.2358985256557089</v>
      </c>
      <c r="AH44" s="9">
        <f t="shared" si="78"/>
        <v>9.3092873675515442E-2</v>
      </c>
      <c r="AI44" s="9">
        <f t="shared" si="79"/>
        <v>-2.2018579473037647E-3</v>
      </c>
      <c r="AJ44" s="9">
        <f t="shared" si="80"/>
        <v>0.67371292905586966</v>
      </c>
      <c r="AK44" s="9">
        <f t="shared" si="81"/>
        <v>-0.61527986445406579</v>
      </c>
      <c r="AL44" s="9">
        <f t="shared" si="82"/>
        <v>0.14966997934815485</v>
      </c>
      <c r="AM44" s="9"/>
      <c r="AN44" s="9">
        <f t="shared" ref="AN44:BE44" si="91">(B44/B40-1)*100</f>
        <v>-1.090258497264307</v>
      </c>
      <c r="AO44" s="9">
        <f t="shared" si="91"/>
        <v>3.1780271463999199E-2</v>
      </c>
      <c r="AP44" s="9">
        <f t="shared" si="91"/>
        <v>0.40563472971006931</v>
      </c>
      <c r="AQ44" s="9">
        <f t="shared" si="91"/>
        <v>-0.43720218534926136</v>
      </c>
      <c r="AR44" s="9">
        <f t="shared" si="91"/>
        <v>0.69414141487926795</v>
      </c>
      <c r="AS44" s="9">
        <f t="shared" si="91"/>
        <v>0.13784715343561071</v>
      </c>
      <c r="AT44" s="9">
        <f t="shared" si="91"/>
        <v>2.4797830159006828E-2</v>
      </c>
      <c r="AU44" s="9">
        <f t="shared" si="91"/>
        <v>-0.37859106259909847</v>
      </c>
      <c r="AV44" s="9">
        <f t="shared" si="91"/>
        <v>1.2032665606816595</v>
      </c>
      <c r="AW44" s="9">
        <f t="shared" si="91"/>
        <v>1.9815460498251447E-2</v>
      </c>
      <c r="AX44" s="9">
        <f t="shared" si="91"/>
        <v>0.90284150365582683</v>
      </c>
      <c r="AY44" s="9">
        <f t="shared" si="91"/>
        <v>0.46439774825022262</v>
      </c>
      <c r="AZ44" s="9">
        <f t="shared" si="91"/>
        <v>0.41374851990718664</v>
      </c>
      <c r="BA44" s="9">
        <f t="shared" si="91"/>
        <v>1.3555195440484447E-2</v>
      </c>
      <c r="BB44" s="9">
        <f t="shared" si="91"/>
        <v>0.83392326240532277</v>
      </c>
      <c r="BC44" s="9">
        <f t="shared" si="91"/>
        <v>1.5434185540146306</v>
      </c>
      <c r="BD44" s="9">
        <f t="shared" si="91"/>
        <v>0.75056657833334484</v>
      </c>
      <c r="BE44" s="9">
        <f t="shared" si="91"/>
        <v>0.31265687982220403</v>
      </c>
      <c r="BG44" s="18">
        <f t="shared" si="35"/>
        <v>0.43575515744214144</v>
      </c>
      <c r="BH44" s="18">
        <f t="shared" si="18"/>
        <v>-2.4171453467057624</v>
      </c>
      <c r="BI44" s="18">
        <f t="shared" si="19"/>
        <v>-0.50456663890643405</v>
      </c>
      <c r="BJ44" s="18">
        <f t="shared" si="20"/>
        <v>-3.0630267007086154</v>
      </c>
      <c r="BK44" s="18">
        <f t="shared" si="21"/>
        <v>1.2026498798970664</v>
      </c>
      <c r="BL44" s="18">
        <f t="shared" si="22"/>
        <v>0.81683571855810655</v>
      </c>
      <c r="BM44" s="18">
        <f t="shared" si="23"/>
        <v>-5.8181147914870834E-2</v>
      </c>
      <c r="BN44" s="18">
        <f t="shared" si="24"/>
        <v>-1.0921388136373</v>
      </c>
      <c r="BO44" s="18">
        <f t="shared" si="25"/>
        <v>1.270464647079006</v>
      </c>
      <c r="BP44" s="18">
        <f t="shared" si="26"/>
        <v>0.89373135871175791</v>
      </c>
      <c r="BQ44" s="18">
        <f t="shared" si="27"/>
        <v>1.5391166915337706</v>
      </c>
      <c r="BR44" s="18">
        <f t="shared" si="28"/>
        <v>0.15094823278998248</v>
      </c>
      <c r="BS44" s="18">
        <f t="shared" si="29"/>
        <v>0.94359410262283561</v>
      </c>
      <c r="BT44" s="18">
        <f t="shared" si="30"/>
        <v>0.37237149470206177</v>
      </c>
      <c r="BU44" s="18">
        <f t="shared" si="31"/>
        <v>-8.8074317892150589E-3</v>
      </c>
      <c r="BV44" s="18">
        <f t="shared" si="32"/>
        <v>2.6948517162234786</v>
      </c>
      <c r="BW44" s="18">
        <f t="shared" si="33"/>
        <v>-2.4611194578162632</v>
      </c>
      <c r="BX44" s="18">
        <f t="shared" si="34"/>
        <v>0.59867991739261939</v>
      </c>
    </row>
    <row r="45" spans="1:76" x14ac:dyDescent="0.25">
      <c r="A45" s="4">
        <v>201003</v>
      </c>
      <c r="B45" s="19">
        <v>100.74325760175284</v>
      </c>
      <c r="C45" s="19">
        <v>102.87046663672182</v>
      </c>
      <c r="D45" s="19">
        <v>106.30513409474226</v>
      </c>
      <c r="E45" s="19">
        <v>95.400943036112224</v>
      </c>
      <c r="F45" s="19">
        <v>101.81476328342573</v>
      </c>
      <c r="G45" s="19">
        <v>104.54705704133747</v>
      </c>
      <c r="H45" s="19">
        <v>103.49122267955914</v>
      </c>
      <c r="I45" s="19">
        <v>104.77564375880795</v>
      </c>
      <c r="J45" s="19">
        <v>99.601143021574231</v>
      </c>
      <c r="K45" s="19">
        <v>101.45664760156244</v>
      </c>
      <c r="L45" s="19">
        <v>101.90033681066936</v>
      </c>
      <c r="M45" s="19">
        <v>100.75776092431917</v>
      </c>
      <c r="N45" s="19">
        <v>97.24663613420357</v>
      </c>
      <c r="O45" s="19">
        <v>96.296938783470111</v>
      </c>
      <c r="P45" s="19">
        <v>99.16816616574917</v>
      </c>
      <c r="Q45" s="19">
        <v>99.72444784463724</v>
      </c>
      <c r="R45" s="19">
        <v>103.05491006385279</v>
      </c>
      <c r="S45" s="19">
        <v>100.12486368981421</v>
      </c>
      <c r="U45" s="9">
        <f t="shared" si="65"/>
        <v>-0.32700194191996879</v>
      </c>
      <c r="V45" s="9">
        <f t="shared" si="66"/>
        <v>0.34998965752663924</v>
      </c>
      <c r="W45" s="9">
        <f t="shared" si="67"/>
        <v>0.2205133175770202</v>
      </c>
      <c r="X45" s="9">
        <f t="shared" si="68"/>
        <v>-0.3173610914344982</v>
      </c>
      <c r="Y45" s="9">
        <f t="shared" si="69"/>
        <v>0.83234054690297654</v>
      </c>
      <c r="Z45" s="9">
        <f t="shared" si="70"/>
        <v>-0.35658668289523243</v>
      </c>
      <c r="AA45" s="9">
        <f t="shared" si="71"/>
        <v>0.10878118940291781</v>
      </c>
      <c r="AB45" s="9">
        <f t="shared" si="72"/>
        <v>0.51506408975123819</v>
      </c>
      <c r="AC45" s="9">
        <f t="shared" si="73"/>
        <v>-0.70712487416310088</v>
      </c>
      <c r="AD45" s="9">
        <f t="shared" si="74"/>
        <v>4.9571088940547625E-3</v>
      </c>
      <c r="AE45" s="9">
        <f t="shared" si="75"/>
        <v>0.61044038781807863</v>
      </c>
      <c r="AF45" s="9">
        <f t="shared" si="76"/>
        <v>0.38662664042745654</v>
      </c>
      <c r="AG45" s="9">
        <f t="shared" si="77"/>
        <v>0.14979516518658365</v>
      </c>
      <c r="AH45" s="9">
        <f t="shared" si="78"/>
        <v>0.40709619466905433</v>
      </c>
      <c r="AI45" s="9">
        <f t="shared" si="79"/>
        <v>0.17520982289440656</v>
      </c>
      <c r="AJ45" s="9">
        <f t="shared" si="80"/>
        <v>-0.21193808636795763</v>
      </c>
      <c r="AK45" s="9">
        <f t="shared" si="81"/>
        <v>-3.9960825228668728E-2</v>
      </c>
      <c r="AL45" s="9">
        <f t="shared" si="82"/>
        <v>-5.1068949119970064E-2</v>
      </c>
      <c r="AM45" s="9"/>
      <c r="AN45" s="9">
        <f t="shared" ref="AN45:BE45" si="92">(B45/B41-1)*100</f>
        <v>-1.4447521784571316</v>
      </c>
      <c r="AO45" s="9">
        <f t="shared" si="92"/>
        <v>0.10856040799447353</v>
      </c>
      <c r="AP45" s="9">
        <f t="shared" si="92"/>
        <v>1.0716146507895985</v>
      </c>
      <c r="AQ45" s="9">
        <f t="shared" si="92"/>
        <v>-0.37002004137184352</v>
      </c>
      <c r="AR45" s="9">
        <f t="shared" si="92"/>
        <v>1.4684764998312838</v>
      </c>
      <c r="AS45" s="9">
        <f t="shared" si="92"/>
        <v>6.5456897426430238E-2</v>
      </c>
      <c r="AT45" s="9">
        <f t="shared" si="92"/>
        <v>0.45320749991324405</v>
      </c>
      <c r="AU45" s="9">
        <f t="shared" si="92"/>
        <v>-0.29027346954593192</v>
      </c>
      <c r="AV45" s="9">
        <f t="shared" si="92"/>
        <v>-1.2929393347294038E-2</v>
      </c>
      <c r="AW45" s="9">
        <f t="shared" si="92"/>
        <v>-0.38159079208573976</v>
      </c>
      <c r="AX45" s="9">
        <f t="shared" si="92"/>
        <v>1.6996192593184301</v>
      </c>
      <c r="AY45" s="9">
        <f t="shared" si="92"/>
        <v>1.0730164915540685</v>
      </c>
      <c r="AZ45" s="9">
        <f t="shared" si="92"/>
        <v>0.22384789430458518</v>
      </c>
      <c r="BA45" s="9">
        <f t="shared" si="92"/>
        <v>0.61557154852691642</v>
      </c>
      <c r="BB45" s="9">
        <f t="shared" si="92"/>
        <v>1.6619419613417286E-2</v>
      </c>
      <c r="BC45" s="9">
        <f t="shared" si="92"/>
        <v>0.8607742248103234</v>
      </c>
      <c r="BD45" s="9">
        <f t="shared" si="92"/>
        <v>0.56382709779805307</v>
      </c>
      <c r="BE45" s="9">
        <f t="shared" si="92"/>
        <v>5.0070260519574639E-2</v>
      </c>
      <c r="BG45" s="18">
        <f t="shared" si="35"/>
        <v>-1.3080077676798751</v>
      </c>
      <c r="BH45" s="18">
        <f t="shared" si="18"/>
        <v>1.399958630106557</v>
      </c>
      <c r="BI45" s="18">
        <f t="shared" si="19"/>
        <v>0.88205327030808078</v>
      </c>
      <c r="BJ45" s="18">
        <f t="shared" si="20"/>
        <v>-1.2694443657379928</v>
      </c>
      <c r="BK45" s="18">
        <f t="shared" si="21"/>
        <v>3.3293621876119062</v>
      </c>
      <c r="BL45" s="18">
        <f t="shared" si="22"/>
        <v>-1.4263467315809297</v>
      </c>
      <c r="BM45" s="18">
        <f t="shared" si="23"/>
        <v>0.43512475761167124</v>
      </c>
      <c r="BN45" s="18">
        <f t="shared" si="24"/>
        <v>2.0602563590049527</v>
      </c>
      <c r="BO45" s="18">
        <f t="shared" si="25"/>
        <v>-2.8284994966524035</v>
      </c>
      <c r="BP45" s="18">
        <f t="shared" si="26"/>
        <v>1.982843557621905E-2</v>
      </c>
      <c r="BQ45" s="18">
        <f t="shared" si="27"/>
        <v>2.4417615512723145</v>
      </c>
      <c r="BR45" s="18">
        <f t="shared" si="28"/>
        <v>1.5465065617098261</v>
      </c>
      <c r="BS45" s="18">
        <f t="shared" si="29"/>
        <v>0.59918066074633458</v>
      </c>
      <c r="BT45" s="18">
        <f t="shared" si="30"/>
        <v>1.6283847786762173</v>
      </c>
      <c r="BU45" s="18">
        <f t="shared" si="31"/>
        <v>0.70083929157762626</v>
      </c>
      <c r="BV45" s="18">
        <f t="shared" si="32"/>
        <v>-0.84775234547183054</v>
      </c>
      <c r="BW45" s="18">
        <f t="shared" si="33"/>
        <v>-0.15984330091467491</v>
      </c>
      <c r="BX45" s="18">
        <f t="shared" si="34"/>
        <v>-0.20427579647988026</v>
      </c>
    </row>
    <row r="46" spans="1:76" x14ac:dyDescent="0.25">
      <c r="A46" s="4">
        <v>201004</v>
      </c>
      <c r="B46" s="19">
        <v>100.73861104951639</v>
      </c>
      <c r="C46" s="19">
        <v>103.35702153817117</v>
      </c>
      <c r="D46" s="19">
        <v>106.61142405612328</v>
      </c>
      <c r="E46" s="19">
        <v>96.342603510532527</v>
      </c>
      <c r="F46" s="19">
        <v>100.96888009929557</v>
      </c>
      <c r="G46" s="19">
        <v>103.92470914351021</v>
      </c>
      <c r="H46" s="19">
        <v>103.43440328055469</v>
      </c>
      <c r="I46" s="19">
        <v>104.70638313235035</v>
      </c>
      <c r="J46" s="19">
        <v>99.814582376190089</v>
      </c>
      <c r="K46" s="19">
        <v>101.23217844261551</v>
      </c>
      <c r="L46" s="19">
        <v>101.64378897739142</v>
      </c>
      <c r="M46" s="19">
        <v>100.38852159332126</v>
      </c>
      <c r="N46" s="19">
        <v>97.644052852910946</v>
      </c>
      <c r="O46" s="19">
        <v>95.954034988170449</v>
      </c>
      <c r="P46" s="19">
        <v>99.594287069320274</v>
      </c>
      <c r="Q46" s="19">
        <v>99.461739358189647</v>
      </c>
      <c r="R46" s="19">
        <v>103.21590238555608</v>
      </c>
      <c r="S46" s="19">
        <v>100.19214162354542</v>
      </c>
      <c r="U46" s="9">
        <f t="shared" si="65"/>
        <v>-4.6122711802931704E-3</v>
      </c>
      <c r="V46" s="9">
        <f t="shared" si="66"/>
        <v>0.47297821946077345</v>
      </c>
      <c r="W46" s="9">
        <f t="shared" si="67"/>
        <v>0.28812339496986361</v>
      </c>
      <c r="X46" s="9">
        <f t="shared" si="68"/>
        <v>0.98705572969426392</v>
      </c>
      <c r="Y46" s="9">
        <f t="shared" si="69"/>
        <v>-0.83080602149556704</v>
      </c>
      <c r="Z46" s="9">
        <f t="shared" si="70"/>
        <v>-0.59528016898762193</v>
      </c>
      <c r="AA46" s="9">
        <f t="shared" si="71"/>
        <v>-5.4902626071373639E-2</v>
      </c>
      <c r="AB46" s="9">
        <f t="shared" si="72"/>
        <v>-6.6103746990120449E-2</v>
      </c>
      <c r="AC46" s="9">
        <f t="shared" si="73"/>
        <v>0.21429408151432128</v>
      </c>
      <c r="AD46" s="9">
        <f t="shared" si="74"/>
        <v>-0.22124637887549481</v>
      </c>
      <c r="AE46" s="9">
        <f t="shared" si="75"/>
        <v>-0.2517634792067458</v>
      </c>
      <c r="AF46" s="9">
        <f t="shared" si="76"/>
        <v>-0.3664624219619772</v>
      </c>
      <c r="AG46" s="9">
        <f t="shared" si="77"/>
        <v>0.40866885941321929</v>
      </c>
      <c r="AH46" s="9">
        <f t="shared" si="78"/>
        <v>-0.35609002698486769</v>
      </c>
      <c r="AI46" s="9">
        <f t="shared" si="79"/>
        <v>0.42969525407869913</v>
      </c>
      <c r="AJ46" s="9">
        <f t="shared" si="80"/>
        <v>-0.26343438557501209</v>
      </c>
      <c r="AK46" s="9">
        <f t="shared" si="81"/>
        <v>0.15621994294452435</v>
      </c>
      <c r="AL46" s="9">
        <f t="shared" si="82"/>
        <v>6.7194032782547097E-2</v>
      </c>
      <c r="AM46" s="9"/>
      <c r="AN46" s="9">
        <f t="shared" ref="AN46:BE46" si="93">(B46/B42-1)*100</f>
        <v>-0.98344704573890551</v>
      </c>
      <c r="AO46" s="9">
        <f t="shared" si="93"/>
        <v>0.37555141400211767</v>
      </c>
      <c r="AP46" s="9">
        <f t="shared" si="93"/>
        <v>1.1800002786648056</v>
      </c>
      <c r="AQ46" s="9">
        <f t="shared" si="93"/>
        <v>-0.19377529745687738</v>
      </c>
      <c r="AR46" s="9">
        <f t="shared" si="93"/>
        <v>0.86568410420435615</v>
      </c>
      <c r="AS46" s="9">
        <f t="shared" si="93"/>
        <v>-0.60246514419203256</v>
      </c>
      <c r="AT46" s="9">
        <f t="shared" si="93"/>
        <v>0.26887109458246794</v>
      </c>
      <c r="AU46" s="9">
        <f t="shared" si="93"/>
        <v>-0.11620883707427199</v>
      </c>
      <c r="AV46" s="9">
        <f t="shared" si="93"/>
        <v>-0.15322707255444046</v>
      </c>
      <c r="AW46" s="9">
        <f t="shared" si="93"/>
        <v>-0.17775574564128371</v>
      </c>
      <c r="AX46" s="9">
        <f t="shared" si="93"/>
        <v>1.2600276037904923</v>
      </c>
      <c r="AY46" s="9">
        <f t="shared" si="93"/>
        <v>0.56114583097945925</v>
      </c>
      <c r="AZ46" s="9">
        <f t="shared" si="93"/>
        <v>0.6371736364056968</v>
      </c>
      <c r="BA46" s="9">
        <f t="shared" si="93"/>
        <v>0.48788875396048592</v>
      </c>
      <c r="BB46" s="9">
        <f t="shared" si="93"/>
        <v>0.4578963375054812</v>
      </c>
      <c r="BC46" s="9">
        <f t="shared" si="93"/>
        <v>0.66243389633220406</v>
      </c>
      <c r="BD46" s="9">
        <f t="shared" si="93"/>
        <v>0.61341627391739983</v>
      </c>
      <c r="BE46" s="9">
        <f t="shared" si="93"/>
        <v>0.13767018164128064</v>
      </c>
      <c r="BG46" s="18">
        <f t="shared" si="35"/>
        <v>-1.8449084721172682E-2</v>
      </c>
      <c r="BH46" s="18">
        <f t="shared" si="18"/>
        <v>1.8919128778430938</v>
      </c>
      <c r="BI46" s="18">
        <f t="shared" si="19"/>
        <v>1.1524935798794544</v>
      </c>
      <c r="BJ46" s="18">
        <f t="shared" si="20"/>
        <v>3.9482229187770557</v>
      </c>
      <c r="BK46" s="18">
        <f t="shared" si="21"/>
        <v>-3.3232240859822682</v>
      </c>
      <c r="BL46" s="18">
        <f t="shared" si="22"/>
        <v>-2.3811206759504877</v>
      </c>
      <c r="BM46" s="18">
        <f t="shared" si="23"/>
        <v>-0.21961050428549456</v>
      </c>
      <c r="BN46" s="18">
        <f t="shared" si="24"/>
        <v>-0.2644149879604818</v>
      </c>
      <c r="BO46" s="18">
        <f t="shared" si="25"/>
        <v>0.85717632605728511</v>
      </c>
      <c r="BP46" s="18">
        <f t="shared" si="26"/>
        <v>-0.88498551550197924</v>
      </c>
      <c r="BQ46" s="18">
        <f t="shared" si="27"/>
        <v>-1.0070539168269832</v>
      </c>
      <c r="BR46" s="18">
        <f t="shared" si="28"/>
        <v>-1.4658496878479088</v>
      </c>
      <c r="BS46" s="18">
        <f t="shared" si="29"/>
        <v>1.6346754376528772</v>
      </c>
      <c r="BT46" s="18">
        <f t="shared" si="30"/>
        <v>-1.4243601079394708</v>
      </c>
      <c r="BU46" s="18">
        <f t="shared" si="31"/>
        <v>1.7187810163147965</v>
      </c>
      <c r="BV46" s="18">
        <f t="shared" si="32"/>
        <v>-1.0537375423000483</v>
      </c>
      <c r="BW46" s="18">
        <f t="shared" si="33"/>
        <v>0.62487977177809739</v>
      </c>
      <c r="BX46" s="18">
        <f t="shared" si="34"/>
        <v>0.26877613113018839</v>
      </c>
    </row>
    <row r="47" spans="1:76" x14ac:dyDescent="0.25">
      <c r="A47" s="4">
        <v>201101</v>
      </c>
      <c r="B47" s="19">
        <v>101.07176221583553</v>
      </c>
      <c r="C47" s="19">
        <v>102.46982877328834</v>
      </c>
      <c r="D47" s="19">
        <v>106.15379610051232</v>
      </c>
      <c r="E47" s="19">
        <v>95.285797415397781</v>
      </c>
      <c r="F47" s="19">
        <v>100.8049870412144</v>
      </c>
      <c r="G47" s="19">
        <v>102.90687346081242</v>
      </c>
      <c r="H47" s="19">
        <v>103.40532269850131</v>
      </c>
      <c r="I47" s="19">
        <v>104.1746431217727</v>
      </c>
      <c r="J47" s="19">
        <v>99.269032511129723</v>
      </c>
      <c r="K47" s="19">
        <v>100.83333400125198</v>
      </c>
      <c r="L47" s="19">
        <v>101.32193465875496</v>
      </c>
      <c r="M47" s="19">
        <v>99.756749148207462</v>
      </c>
      <c r="N47" s="19">
        <v>98.105415986069616</v>
      </c>
      <c r="O47" s="19">
        <v>95.812736461954401</v>
      </c>
      <c r="P47" s="19">
        <v>99.836658096890773</v>
      </c>
      <c r="Q47" s="19">
        <v>99.084774740428415</v>
      </c>
      <c r="R47" s="19">
        <v>102.85220834012794</v>
      </c>
      <c r="S47" s="19">
        <v>100.03595048445106</v>
      </c>
      <c r="U47" s="9">
        <f t="shared" si="65"/>
        <v>0.33070851667329482</v>
      </c>
      <c r="V47" s="9">
        <f t="shared" si="66"/>
        <v>-0.85837686852767714</v>
      </c>
      <c r="W47" s="9">
        <f t="shared" si="67"/>
        <v>-0.42924851596584102</v>
      </c>
      <c r="X47" s="9">
        <f t="shared" si="68"/>
        <v>-1.0969249912570755</v>
      </c>
      <c r="Y47" s="9">
        <f t="shared" si="69"/>
        <v>-0.16232036833526697</v>
      </c>
      <c r="Z47" s="9">
        <f t="shared" si="70"/>
        <v>-0.97939719156899807</v>
      </c>
      <c r="AA47" s="9">
        <f t="shared" si="71"/>
        <v>-2.8114999585293621E-2</v>
      </c>
      <c r="AB47" s="9">
        <f t="shared" si="72"/>
        <v>-0.50783915428109783</v>
      </c>
      <c r="AC47" s="9">
        <f t="shared" si="73"/>
        <v>-0.54656328972478851</v>
      </c>
      <c r="AD47" s="9">
        <f t="shared" si="74"/>
        <v>-0.39398978417678476</v>
      </c>
      <c r="AE47" s="9">
        <f t="shared" si="75"/>
        <v>-0.31664927279330124</v>
      </c>
      <c r="AF47" s="9">
        <f t="shared" si="76"/>
        <v>-0.62932737237941794</v>
      </c>
      <c r="AG47" s="9">
        <f t="shared" si="77"/>
        <v>0.47249486238927219</v>
      </c>
      <c r="AH47" s="9">
        <f t="shared" si="78"/>
        <v>-0.14725647153188692</v>
      </c>
      <c r="AI47" s="9">
        <f t="shared" si="79"/>
        <v>0.24335836392082033</v>
      </c>
      <c r="AJ47" s="9">
        <f t="shared" si="80"/>
        <v>-0.37900465062618016</v>
      </c>
      <c r="AK47" s="9">
        <f t="shared" si="81"/>
        <v>-0.3523624141458126</v>
      </c>
      <c r="AL47" s="9">
        <f t="shared" si="82"/>
        <v>-0.15589160643079136</v>
      </c>
      <c r="AM47" s="9"/>
      <c r="AN47" s="9">
        <f t="shared" ref="AN47:BE47" si="94">(B47/B43-1)*100</f>
        <v>0.1069493837068114</v>
      </c>
      <c r="AO47" s="9">
        <f t="shared" si="94"/>
        <v>-0.64487158646424625</v>
      </c>
      <c r="AP47" s="9">
        <f t="shared" si="94"/>
        <v>-4.8402340981068548E-2</v>
      </c>
      <c r="AQ47" s="9">
        <f t="shared" si="94"/>
        <v>-1.200079723113201</v>
      </c>
      <c r="AR47" s="9">
        <f t="shared" si="94"/>
        <v>0.13246603784509148</v>
      </c>
      <c r="AS47" s="9">
        <f t="shared" si="94"/>
        <v>-1.7195511402226971</v>
      </c>
      <c r="AT47" s="9">
        <f t="shared" si="94"/>
        <v>1.113968537491683E-2</v>
      </c>
      <c r="AU47" s="9">
        <f t="shared" si="94"/>
        <v>-0.33436434925764313</v>
      </c>
      <c r="AV47" s="9">
        <f t="shared" si="94"/>
        <v>-0.72388884774113871</v>
      </c>
      <c r="AW47" s="9">
        <f t="shared" si="94"/>
        <v>-0.3873666652946528</v>
      </c>
      <c r="AX47" s="9">
        <f t="shared" si="94"/>
        <v>0.42429051004817531</v>
      </c>
      <c r="AY47" s="9">
        <f t="shared" si="94"/>
        <v>-0.57319137889392247</v>
      </c>
      <c r="AZ47" s="9">
        <f t="shared" si="94"/>
        <v>1.2725508775319527</v>
      </c>
      <c r="BA47" s="9">
        <f t="shared" si="94"/>
        <v>-4.771053941743375E-3</v>
      </c>
      <c r="BB47" s="9">
        <f t="shared" si="94"/>
        <v>0.84826964392015203</v>
      </c>
      <c r="BC47" s="9">
        <f t="shared" si="94"/>
        <v>-0.18404647174964373</v>
      </c>
      <c r="BD47" s="9">
        <f t="shared" si="94"/>
        <v>-0.85039942182442152</v>
      </c>
      <c r="BE47" s="9">
        <f t="shared" si="94"/>
        <v>9.6347797073237373E-3</v>
      </c>
      <c r="BG47" s="18">
        <f t="shared" si="35"/>
        <v>1.3228340666931793</v>
      </c>
      <c r="BH47" s="18">
        <f t="shared" si="18"/>
        <v>-3.4335074741107086</v>
      </c>
      <c r="BI47" s="18">
        <f t="shared" si="19"/>
        <v>-1.7169940638633641</v>
      </c>
      <c r="BJ47" s="18">
        <f t="shared" si="20"/>
        <v>-4.3876999650283022</v>
      </c>
      <c r="BK47" s="18">
        <f t="shared" si="21"/>
        <v>-0.64928147334106789</v>
      </c>
      <c r="BL47" s="18">
        <f t="shared" si="22"/>
        <v>-3.9175887662759923</v>
      </c>
      <c r="BM47" s="18">
        <f t="shared" si="23"/>
        <v>-0.11245999834117448</v>
      </c>
      <c r="BN47" s="18">
        <f t="shared" si="24"/>
        <v>-2.0313566171243913</v>
      </c>
      <c r="BO47" s="18">
        <f t="shared" si="25"/>
        <v>-2.1862531588991541</v>
      </c>
      <c r="BP47" s="18">
        <f t="shared" si="26"/>
        <v>-1.5759591367071391</v>
      </c>
      <c r="BQ47" s="18">
        <f t="shared" si="27"/>
        <v>-1.266597091173205</v>
      </c>
      <c r="BR47" s="18">
        <f t="shared" si="28"/>
        <v>-2.5173094895176718</v>
      </c>
      <c r="BS47" s="18">
        <f t="shared" si="29"/>
        <v>1.8899794495570887</v>
      </c>
      <c r="BT47" s="18">
        <f t="shared" si="30"/>
        <v>-0.58902588612754769</v>
      </c>
      <c r="BU47" s="18">
        <f t="shared" si="31"/>
        <v>0.97343345568328132</v>
      </c>
      <c r="BV47" s="18">
        <f t="shared" si="32"/>
        <v>-1.5160186025047206</v>
      </c>
      <c r="BW47" s="18">
        <f t="shared" si="33"/>
        <v>-1.4094496565832504</v>
      </c>
      <c r="BX47" s="18">
        <f t="shared" si="34"/>
        <v>-0.62356642572316545</v>
      </c>
    </row>
    <row r="48" spans="1:76" x14ac:dyDescent="0.25">
      <c r="A48" s="4">
        <v>201102</v>
      </c>
      <c r="B48" s="19">
        <v>100.79952867271064</v>
      </c>
      <c r="C48" s="19">
        <v>101.85067812300746</v>
      </c>
      <c r="D48" s="19">
        <v>105.64543530081774</v>
      </c>
      <c r="E48" s="19">
        <v>96.279776640000179</v>
      </c>
      <c r="F48" s="19">
        <v>100.53064316600974</v>
      </c>
      <c r="G48" s="19">
        <v>102.38648901589704</v>
      </c>
      <c r="H48" s="19">
        <v>103.65826214874293</v>
      </c>
      <c r="I48" s="19">
        <v>103.48473973739274</v>
      </c>
      <c r="J48" s="19">
        <v>98.570144771188097</v>
      </c>
      <c r="K48" s="19">
        <v>100.02170419225752</v>
      </c>
      <c r="L48" s="19">
        <v>100.86821257692591</v>
      </c>
      <c r="M48" s="19">
        <v>99.277622769616613</v>
      </c>
      <c r="N48" s="19">
        <v>98.133340341134897</v>
      </c>
      <c r="O48" s="19">
        <v>95.402271548480968</v>
      </c>
      <c r="P48" s="19">
        <v>99.778493606853317</v>
      </c>
      <c r="Q48" s="19">
        <v>98.982207970171416</v>
      </c>
      <c r="R48" s="19">
        <v>102.13773372689485</v>
      </c>
      <c r="S48" s="19">
        <v>99.718847481607284</v>
      </c>
      <c r="U48" s="9">
        <f t="shared" si="65"/>
        <v>-0.2693467860425236</v>
      </c>
      <c r="V48" s="9">
        <f t="shared" si="66"/>
        <v>-0.60422727127878995</v>
      </c>
      <c r="W48" s="9">
        <f t="shared" si="67"/>
        <v>-0.47889083421307488</v>
      </c>
      <c r="X48" s="9">
        <f t="shared" si="68"/>
        <v>1.0431556974531686</v>
      </c>
      <c r="Y48" s="9">
        <f t="shared" si="69"/>
        <v>-0.27215307819294932</v>
      </c>
      <c r="Z48" s="9">
        <f t="shared" si="70"/>
        <v>-0.5056848268872427</v>
      </c>
      <c r="AA48" s="9">
        <f t="shared" si="71"/>
        <v>0.24460970058486353</v>
      </c>
      <c r="AB48" s="9">
        <f t="shared" si="72"/>
        <v>-0.66225653739317991</v>
      </c>
      <c r="AC48" s="9">
        <f t="shared" si="73"/>
        <v>-0.70403399958921531</v>
      </c>
      <c r="AD48" s="9">
        <f t="shared" si="74"/>
        <v>-0.80492211929081847</v>
      </c>
      <c r="AE48" s="9">
        <f t="shared" si="75"/>
        <v>-0.44780242635233947</v>
      </c>
      <c r="AF48" s="9">
        <f t="shared" si="76"/>
        <v>-0.48029469953858595</v>
      </c>
      <c r="AG48" s="9">
        <f t="shared" si="77"/>
        <v>2.8463622303220859E-2</v>
      </c>
      <c r="AH48" s="9">
        <f t="shared" si="78"/>
        <v>-0.4284032881541</v>
      </c>
      <c r="AI48" s="9">
        <f t="shared" si="79"/>
        <v>-5.8259652462533396E-2</v>
      </c>
      <c r="AJ48" s="9">
        <f t="shared" si="80"/>
        <v>-0.10351415797804631</v>
      </c>
      <c r="AK48" s="9">
        <f t="shared" si="81"/>
        <v>-0.69466142221308314</v>
      </c>
      <c r="AL48" s="9">
        <f t="shared" si="82"/>
        <v>-0.31698904374689585</v>
      </c>
      <c r="AM48" s="9"/>
      <c r="AN48" s="9">
        <f t="shared" ref="AN48:BE48" si="95">(B48/B44-1)*100</f>
        <v>-0.2713286742510479</v>
      </c>
      <c r="AO48" s="9">
        <f t="shared" si="95"/>
        <v>-0.64481254518417019</v>
      </c>
      <c r="AP48" s="9">
        <f t="shared" si="95"/>
        <v>-0.40142608662125934</v>
      </c>
      <c r="AQ48" s="9">
        <f t="shared" si="95"/>
        <v>0.60091550006540206</v>
      </c>
      <c r="AR48" s="9">
        <f t="shared" si="95"/>
        <v>-0.43938894307264942</v>
      </c>
      <c r="AS48" s="9">
        <f t="shared" si="95"/>
        <v>-2.4158160753931734</v>
      </c>
      <c r="AT48" s="9">
        <f t="shared" si="95"/>
        <v>0.27036124650874349</v>
      </c>
      <c r="AU48" s="9">
        <f t="shared" si="95"/>
        <v>-0.7233468213280636</v>
      </c>
      <c r="AV48" s="9">
        <f t="shared" si="95"/>
        <v>-1.7349321605551138</v>
      </c>
      <c r="AW48" s="9">
        <f t="shared" si="95"/>
        <v>-1.4094544402119658</v>
      </c>
      <c r="AX48" s="9">
        <f t="shared" si="95"/>
        <v>-0.40861879237685805</v>
      </c>
      <c r="AY48" s="9">
        <f t="shared" si="95"/>
        <v>-1.0880595271619886</v>
      </c>
      <c r="AZ48" s="9">
        <f t="shared" si="95"/>
        <v>1.062970656148865</v>
      </c>
      <c r="BA48" s="9">
        <f t="shared" si="95"/>
        <v>-0.52575733380878509</v>
      </c>
      <c r="BB48" s="9">
        <f t="shared" si="95"/>
        <v>0.79173508334029474</v>
      </c>
      <c r="BC48" s="9">
        <f t="shared" si="95"/>
        <v>-0.95465143448648648</v>
      </c>
      <c r="BD48" s="9">
        <f t="shared" si="95"/>
        <v>-0.92959318253880152</v>
      </c>
      <c r="BE48" s="9">
        <f t="shared" si="95"/>
        <v>-0.45637173310509871</v>
      </c>
      <c r="BG48" s="18">
        <f t="shared" si="35"/>
        <v>-1.0773871441700944</v>
      </c>
      <c r="BH48" s="18">
        <f t="shared" si="18"/>
        <v>-2.4169090851151598</v>
      </c>
      <c r="BI48" s="18">
        <f t="shared" si="19"/>
        <v>-1.9155633368522995</v>
      </c>
      <c r="BJ48" s="18">
        <f t="shared" si="20"/>
        <v>4.1726227898126744</v>
      </c>
      <c r="BK48" s="18">
        <f t="shared" si="21"/>
        <v>-1.0886123127717973</v>
      </c>
      <c r="BL48" s="18">
        <f t="shared" si="22"/>
        <v>-2.0227393075489708</v>
      </c>
      <c r="BM48" s="18">
        <f t="shared" si="23"/>
        <v>0.97843880233945413</v>
      </c>
      <c r="BN48" s="18">
        <f t="shared" si="24"/>
        <v>-2.6490261495727196</v>
      </c>
      <c r="BO48" s="18">
        <f t="shared" si="25"/>
        <v>-2.8161359983568612</v>
      </c>
      <c r="BP48" s="18">
        <f t="shared" si="26"/>
        <v>-3.2196884771632739</v>
      </c>
      <c r="BQ48" s="18">
        <f t="shared" si="27"/>
        <v>-1.7912097054093579</v>
      </c>
      <c r="BR48" s="18">
        <f t="shared" si="28"/>
        <v>-1.9211787981543438</v>
      </c>
      <c r="BS48" s="18">
        <f t="shared" si="29"/>
        <v>0.11385448921288344</v>
      </c>
      <c r="BT48" s="18">
        <f t="shared" si="30"/>
        <v>-1.7136131526164</v>
      </c>
      <c r="BU48" s="18">
        <f t="shared" si="31"/>
        <v>-0.23303860985013358</v>
      </c>
      <c r="BV48" s="18">
        <f t="shared" si="32"/>
        <v>-0.41405663191218522</v>
      </c>
      <c r="BW48" s="18">
        <f t="shared" si="33"/>
        <v>-2.7786456888523325</v>
      </c>
      <c r="BX48" s="18">
        <f t="shared" si="34"/>
        <v>-1.2679561749875834</v>
      </c>
    </row>
    <row r="49" spans="1:76" x14ac:dyDescent="0.25">
      <c r="A49" s="4">
        <v>201103</v>
      </c>
      <c r="B49" s="19">
        <v>100.22990291822641</v>
      </c>
      <c r="C49" s="19">
        <v>100.99281506080339</v>
      </c>
      <c r="D49" s="19">
        <v>104.80482193381241</v>
      </c>
      <c r="E49" s="19">
        <v>96.277864384796459</v>
      </c>
      <c r="F49" s="19">
        <v>100.05706550645317</v>
      </c>
      <c r="G49" s="19">
        <v>101.73761068141981</v>
      </c>
      <c r="H49" s="19">
        <v>102.890538064767</v>
      </c>
      <c r="I49" s="19">
        <v>102.06874517557475</v>
      </c>
      <c r="J49" s="19">
        <v>97.828479549528609</v>
      </c>
      <c r="K49" s="19">
        <v>99.238312341125891</v>
      </c>
      <c r="L49" s="19">
        <v>99.858106989316525</v>
      </c>
      <c r="M49" s="19">
        <v>98.091178056672589</v>
      </c>
      <c r="N49" s="19">
        <v>97.854048749927799</v>
      </c>
      <c r="O49" s="19">
        <v>94.721420206171501</v>
      </c>
      <c r="P49" s="19">
        <v>98.828330555819988</v>
      </c>
      <c r="Q49" s="19">
        <v>98.522393905607828</v>
      </c>
      <c r="R49" s="19">
        <v>101.1519978206332</v>
      </c>
      <c r="S49" s="19">
        <v>99.072574017101246</v>
      </c>
      <c r="U49" s="9">
        <f t="shared" si="65"/>
        <v>-0.56510755753010899</v>
      </c>
      <c r="V49" s="9">
        <f t="shared" si="66"/>
        <v>-0.84227525826386929</v>
      </c>
      <c r="W49" s="9">
        <f t="shared" si="67"/>
        <v>-0.79569303170718975</v>
      </c>
      <c r="X49" s="9">
        <f t="shared" si="68"/>
        <v>-1.9861442043800359E-3</v>
      </c>
      <c r="Y49" s="9">
        <f t="shared" si="69"/>
        <v>-0.47107791678456801</v>
      </c>
      <c r="Z49" s="9">
        <f t="shared" si="70"/>
        <v>-0.63375386802889677</v>
      </c>
      <c r="AA49" s="9">
        <f t="shared" si="71"/>
        <v>-0.74062990065789647</v>
      </c>
      <c r="AB49" s="9">
        <f t="shared" si="72"/>
        <v>-1.3683124346751785</v>
      </c>
      <c r="AC49" s="9">
        <f t="shared" si="73"/>
        <v>-0.75242379260082037</v>
      </c>
      <c r="AD49" s="9">
        <f t="shared" si="74"/>
        <v>-0.78322185915351561</v>
      </c>
      <c r="AE49" s="9">
        <f t="shared" si="75"/>
        <v>-1.0014112095414029</v>
      </c>
      <c r="AF49" s="9">
        <f t="shared" si="76"/>
        <v>-1.1950776820042197</v>
      </c>
      <c r="AG49" s="9">
        <f t="shared" si="77"/>
        <v>-0.28460418267248766</v>
      </c>
      <c r="AH49" s="9">
        <f t="shared" si="78"/>
        <v>-0.71366365942709953</v>
      </c>
      <c r="AI49" s="9">
        <f t="shared" si="79"/>
        <v>-0.95227239526901597</v>
      </c>
      <c r="AJ49" s="9">
        <f t="shared" si="80"/>
        <v>-0.46454213741338179</v>
      </c>
      <c r="AK49" s="9">
        <f t="shared" si="81"/>
        <v>-0.96510454098913678</v>
      </c>
      <c r="AL49" s="9">
        <f t="shared" si="82"/>
        <v>-0.64809560161156465</v>
      </c>
      <c r="AM49" s="9"/>
      <c r="AN49" s="9">
        <f t="shared" ref="AN49:BE49" si="96">(B49/B45-1)*100</f>
        <v>-0.50956728593765099</v>
      </c>
      <c r="AO49" s="9">
        <f t="shared" si="96"/>
        <v>-1.8252581496973175</v>
      </c>
      <c r="AP49" s="9">
        <f t="shared" si="96"/>
        <v>-1.4113261543819089</v>
      </c>
      <c r="AQ49" s="9">
        <f t="shared" si="96"/>
        <v>0.91919568169498422</v>
      </c>
      <c r="AR49" s="9">
        <f t="shared" si="96"/>
        <v>-1.7263682793030588</v>
      </c>
      <c r="AS49" s="9">
        <f t="shared" si="96"/>
        <v>-2.6872553273372568</v>
      </c>
      <c r="AT49" s="9">
        <f t="shared" si="96"/>
        <v>-0.58042083109990372</v>
      </c>
      <c r="AU49" s="9">
        <f t="shared" si="96"/>
        <v>-2.5835189230279942</v>
      </c>
      <c r="AV49" s="9">
        <f t="shared" si="96"/>
        <v>-1.7797621776907246</v>
      </c>
      <c r="AW49" s="9">
        <f t="shared" si="96"/>
        <v>-2.186485866503618</v>
      </c>
      <c r="AX49" s="9">
        <f t="shared" si="96"/>
        <v>-2.0041443289312122</v>
      </c>
      <c r="AY49" s="9">
        <f t="shared" si="96"/>
        <v>-2.6465285087562629</v>
      </c>
      <c r="AZ49" s="9">
        <f t="shared" si="96"/>
        <v>0.62461041314167964</v>
      </c>
      <c r="BA49" s="9">
        <f t="shared" si="96"/>
        <v>-1.636104529595972</v>
      </c>
      <c r="BB49" s="9">
        <f t="shared" si="96"/>
        <v>-0.34268618959957253</v>
      </c>
      <c r="BC49" s="9">
        <f t="shared" si="96"/>
        <v>-1.2053753768605624</v>
      </c>
      <c r="BD49" s="9">
        <f t="shared" si="96"/>
        <v>-1.8465032302105167</v>
      </c>
      <c r="BE49" s="9">
        <f t="shared" si="96"/>
        <v>-1.0509773835727154</v>
      </c>
      <c r="BG49" s="18">
        <f t="shared" si="35"/>
        <v>-2.260430230120436</v>
      </c>
      <c r="BH49" s="18">
        <f t="shared" si="18"/>
        <v>-3.3691010330554771</v>
      </c>
      <c r="BI49" s="18">
        <f t="shared" si="19"/>
        <v>-3.182772126828759</v>
      </c>
      <c r="BJ49" s="18">
        <f t="shared" si="20"/>
        <v>-7.9445768175201437E-3</v>
      </c>
      <c r="BK49" s="18">
        <f t="shared" si="21"/>
        <v>-1.884311667138272</v>
      </c>
      <c r="BL49" s="18">
        <f t="shared" si="22"/>
        <v>-2.5350154721155871</v>
      </c>
      <c r="BM49" s="18">
        <f t="shared" si="23"/>
        <v>-2.9625196026315859</v>
      </c>
      <c r="BN49" s="18">
        <f t="shared" si="24"/>
        <v>-5.473249738700714</v>
      </c>
      <c r="BO49" s="18">
        <f t="shared" si="25"/>
        <v>-3.0096951704032815</v>
      </c>
      <c r="BP49" s="18">
        <f t="shared" si="26"/>
        <v>-3.1328874366140624</v>
      </c>
      <c r="BQ49" s="18">
        <f t="shared" si="27"/>
        <v>-4.0056448381656118</v>
      </c>
      <c r="BR49" s="18">
        <f t="shared" si="28"/>
        <v>-4.7803107280168788</v>
      </c>
      <c r="BS49" s="18">
        <f t="shared" si="29"/>
        <v>-1.1384167306899506</v>
      </c>
      <c r="BT49" s="18">
        <f t="shared" si="30"/>
        <v>-2.8546546377083981</v>
      </c>
      <c r="BU49" s="18">
        <f t="shared" si="31"/>
        <v>-3.8090895810760639</v>
      </c>
      <c r="BV49" s="18">
        <f t="shared" si="32"/>
        <v>-1.8581685496535272</v>
      </c>
      <c r="BW49" s="18">
        <f t="shared" si="33"/>
        <v>-3.8604181639565471</v>
      </c>
      <c r="BX49" s="18">
        <f t="shared" si="34"/>
        <v>-2.5923824064462586</v>
      </c>
    </row>
    <row r="50" spans="1:76" x14ac:dyDescent="0.25">
      <c r="A50" s="4">
        <v>201104</v>
      </c>
      <c r="B50" s="19">
        <v>99.837408467963812</v>
      </c>
      <c r="C50" s="19">
        <v>99.330364715504899</v>
      </c>
      <c r="D50" s="19">
        <v>103.80077818283375</v>
      </c>
      <c r="E50" s="19">
        <v>95.555009935453654</v>
      </c>
      <c r="F50" s="19">
        <v>99.260817391318085</v>
      </c>
      <c r="G50" s="19">
        <v>101.32880559844068</v>
      </c>
      <c r="H50" s="19">
        <v>101.84420582152366</v>
      </c>
      <c r="I50" s="19">
        <v>100.88964947825112</v>
      </c>
      <c r="J50" s="19">
        <v>97.128708853242472</v>
      </c>
      <c r="K50" s="19">
        <v>98.26094153826601</v>
      </c>
      <c r="L50" s="19">
        <v>99.037914875483295</v>
      </c>
      <c r="M50" s="19">
        <v>97.450775176083553</v>
      </c>
      <c r="N50" s="19">
        <v>97.568797553885176</v>
      </c>
      <c r="O50" s="19">
        <v>93.958664128539553</v>
      </c>
      <c r="P50" s="19">
        <v>98.568114975388951</v>
      </c>
      <c r="Q50" s="19">
        <v>98.293033719776687</v>
      </c>
      <c r="R50" s="19">
        <v>100.78828892846406</v>
      </c>
      <c r="S50" s="19">
        <v>98.430192718496983</v>
      </c>
      <c r="U50" s="9">
        <f t="shared" si="65"/>
        <v>-0.39159416385230461</v>
      </c>
      <c r="V50" s="9">
        <f t="shared" si="66"/>
        <v>-1.6461075417074089</v>
      </c>
      <c r="W50" s="9">
        <f t="shared" si="67"/>
        <v>-0.95801293533300802</v>
      </c>
      <c r="X50" s="9">
        <f t="shared" si="68"/>
        <v>-0.75080025295716224</v>
      </c>
      <c r="Y50" s="9">
        <f t="shared" si="69"/>
        <v>-0.79579399126364914</v>
      </c>
      <c r="Z50" s="9">
        <f t="shared" si="70"/>
        <v>-0.40182296423223463</v>
      </c>
      <c r="AA50" s="9">
        <f t="shared" si="71"/>
        <v>-1.0169372839557878</v>
      </c>
      <c r="AB50" s="9">
        <f t="shared" si="72"/>
        <v>-1.1551976026504485</v>
      </c>
      <c r="AC50" s="9">
        <f t="shared" si="73"/>
        <v>-0.71530366158032432</v>
      </c>
      <c r="AD50" s="9">
        <f t="shared" si="74"/>
        <v>-0.98487245480377572</v>
      </c>
      <c r="AE50" s="9">
        <f t="shared" si="75"/>
        <v>-0.82135756280757866</v>
      </c>
      <c r="AF50" s="9">
        <f t="shared" si="76"/>
        <v>-0.65286490923683882</v>
      </c>
      <c r="AG50" s="9">
        <f t="shared" si="77"/>
        <v>-0.29150678963892895</v>
      </c>
      <c r="AH50" s="9">
        <f t="shared" si="78"/>
        <v>-0.80526250131356392</v>
      </c>
      <c r="AI50" s="9">
        <f t="shared" si="79"/>
        <v>-0.2633005930258614</v>
      </c>
      <c r="AJ50" s="9">
        <f t="shared" si="80"/>
        <v>-0.23280005361104861</v>
      </c>
      <c r="AK50" s="9">
        <f t="shared" si="81"/>
        <v>-0.35956669171683941</v>
      </c>
      <c r="AL50" s="9">
        <f t="shared" si="82"/>
        <v>-0.64839467933212047</v>
      </c>
      <c r="AM50" s="9"/>
      <c r="AN50" s="9">
        <f t="shared" ref="AN50:BE50" si="97">(B50/B46-1)*100</f>
        <v>-0.89459500400458358</v>
      </c>
      <c r="AO50" s="9">
        <f t="shared" si="97"/>
        <v>-3.8958715748007244</v>
      </c>
      <c r="AP50" s="9">
        <f t="shared" si="97"/>
        <v>-2.6363458683470231</v>
      </c>
      <c r="AQ50" s="9">
        <f t="shared" si="97"/>
        <v>-0.8174925177237613</v>
      </c>
      <c r="AR50" s="9">
        <f t="shared" si="97"/>
        <v>-1.6916724304535502</v>
      </c>
      <c r="AS50" s="9">
        <f t="shared" si="97"/>
        <v>-2.4978694349626074</v>
      </c>
      <c r="AT50" s="9">
        <f t="shared" si="97"/>
        <v>-1.5373970444995888</v>
      </c>
      <c r="AU50" s="9">
        <f t="shared" si="97"/>
        <v>-3.6451776290227</v>
      </c>
      <c r="AV50" s="9">
        <f t="shared" si="97"/>
        <v>-2.690862856916898</v>
      </c>
      <c r="AW50" s="9">
        <f t="shared" si="97"/>
        <v>-2.9350715850037457</v>
      </c>
      <c r="AX50" s="9">
        <f t="shared" si="97"/>
        <v>-2.5637317617978161</v>
      </c>
      <c r="AY50" s="9">
        <f t="shared" si="97"/>
        <v>-2.9263768114233812</v>
      </c>
      <c r="AZ50" s="9">
        <f t="shared" si="97"/>
        <v>-7.7071052283272934E-2</v>
      </c>
      <c r="BA50" s="9">
        <f t="shared" si="97"/>
        <v>-2.0795069846483161</v>
      </c>
      <c r="BB50" s="9">
        <f t="shared" si="97"/>
        <v>-1.0303523667146486</v>
      </c>
      <c r="BC50" s="9">
        <f t="shared" si="97"/>
        <v>-1.1750303643938143</v>
      </c>
      <c r="BD50" s="9">
        <f t="shared" si="97"/>
        <v>-2.3519761984193477</v>
      </c>
      <c r="BE50" s="9">
        <f t="shared" si="97"/>
        <v>-1.758569960175782</v>
      </c>
      <c r="BG50" s="18">
        <f t="shared" si="35"/>
        <v>-1.5663766554092184</v>
      </c>
      <c r="BH50" s="18">
        <f t="shared" si="18"/>
        <v>-6.5844301668296357</v>
      </c>
      <c r="BI50" s="18">
        <f t="shared" si="19"/>
        <v>-3.8320517413320321</v>
      </c>
      <c r="BJ50" s="18">
        <f t="shared" si="20"/>
        <v>-3.003201011828649</v>
      </c>
      <c r="BK50" s="18">
        <f t="shared" si="21"/>
        <v>-3.1831759650545965</v>
      </c>
      <c r="BL50" s="18">
        <f t="shared" si="22"/>
        <v>-1.6072918569289385</v>
      </c>
      <c r="BM50" s="18">
        <f t="shared" si="23"/>
        <v>-4.067749135823151</v>
      </c>
      <c r="BN50" s="18">
        <f t="shared" si="24"/>
        <v>-4.6207904106017939</v>
      </c>
      <c r="BO50" s="18">
        <f t="shared" si="25"/>
        <v>-2.8612146463212973</v>
      </c>
      <c r="BP50" s="18">
        <f t="shared" si="26"/>
        <v>-3.9394898192151029</v>
      </c>
      <c r="BQ50" s="18">
        <f t="shared" si="27"/>
        <v>-3.2854302512303146</v>
      </c>
      <c r="BR50" s="18">
        <f t="shared" si="28"/>
        <v>-2.6114596369473553</v>
      </c>
      <c r="BS50" s="18">
        <f t="shared" si="29"/>
        <v>-1.1660271585557158</v>
      </c>
      <c r="BT50" s="18">
        <f t="shared" si="30"/>
        <v>-3.2210500052542557</v>
      </c>
      <c r="BU50" s="18">
        <f t="shared" si="31"/>
        <v>-1.0532023721034456</v>
      </c>
      <c r="BV50" s="18">
        <f t="shared" si="32"/>
        <v>-0.93120021444419443</v>
      </c>
      <c r="BW50" s="18">
        <f t="shared" si="33"/>
        <v>-1.4382667668673577</v>
      </c>
      <c r="BX50" s="18">
        <f t="shared" si="34"/>
        <v>-2.5935787173284819</v>
      </c>
    </row>
    <row r="51" spans="1:76" x14ac:dyDescent="0.25">
      <c r="A51" s="4">
        <v>201201</v>
      </c>
      <c r="B51" s="19">
        <v>98.540608866213432</v>
      </c>
      <c r="C51" s="19">
        <v>98.021779615497934</v>
      </c>
      <c r="D51" s="19">
        <v>102.49716155921953</v>
      </c>
      <c r="E51" s="19">
        <v>96.038282926700347</v>
      </c>
      <c r="F51" s="19">
        <v>98.699191200964208</v>
      </c>
      <c r="G51" s="19">
        <v>100.66422241065972</v>
      </c>
      <c r="H51" s="19">
        <v>100.4892053667495</v>
      </c>
      <c r="I51" s="19">
        <v>98.627607523887605</v>
      </c>
      <c r="J51" s="19">
        <v>96.400485084382069</v>
      </c>
      <c r="K51" s="19">
        <v>96.948504726867313</v>
      </c>
      <c r="L51" s="19">
        <v>97.57622846271947</v>
      </c>
      <c r="M51" s="19">
        <v>97.036898437042325</v>
      </c>
      <c r="N51" s="19">
        <v>97.039050056002807</v>
      </c>
      <c r="O51" s="19">
        <v>92.65932556025696</v>
      </c>
      <c r="P51" s="19">
        <v>97.252634881536977</v>
      </c>
      <c r="Q51" s="19">
        <v>97.832523570981081</v>
      </c>
      <c r="R51" s="19">
        <v>99.04403091400674</v>
      </c>
      <c r="S51" s="19">
        <v>97.507434542354844</v>
      </c>
      <c r="U51" s="9">
        <f t="shared" si="65"/>
        <v>-1.2989115218936198</v>
      </c>
      <c r="V51" s="9">
        <f t="shared" si="66"/>
        <v>-1.317406921594344</v>
      </c>
      <c r="W51" s="9">
        <f t="shared" si="67"/>
        <v>-1.2558832856898627</v>
      </c>
      <c r="X51" s="9">
        <f t="shared" si="68"/>
        <v>0.50575369263541337</v>
      </c>
      <c r="Y51" s="9">
        <f t="shared" si="69"/>
        <v>-0.56580854874462849</v>
      </c>
      <c r="Z51" s="9">
        <f t="shared" si="70"/>
        <v>-0.65586797737916536</v>
      </c>
      <c r="AA51" s="9">
        <f t="shared" si="71"/>
        <v>-1.3304639609529878</v>
      </c>
      <c r="AB51" s="9">
        <f t="shared" si="72"/>
        <v>-2.2420951664136157</v>
      </c>
      <c r="AC51" s="9">
        <f t="shared" si="73"/>
        <v>-0.74975131190173627</v>
      </c>
      <c r="AD51" s="9">
        <f t="shared" si="74"/>
        <v>-1.3356648031787821</v>
      </c>
      <c r="AE51" s="9">
        <f t="shared" si="75"/>
        <v>-1.4758856894367622</v>
      </c>
      <c r="AF51" s="9">
        <f t="shared" si="76"/>
        <v>-0.42470338311152434</v>
      </c>
      <c r="AG51" s="9">
        <f t="shared" si="77"/>
        <v>-0.54294765454068195</v>
      </c>
      <c r="AH51" s="9">
        <f t="shared" si="78"/>
        <v>-1.382883186275452</v>
      </c>
      <c r="AI51" s="9">
        <f t="shared" si="79"/>
        <v>-1.3345898865778527</v>
      </c>
      <c r="AJ51" s="9">
        <f t="shared" si="80"/>
        <v>-0.46850741234467641</v>
      </c>
      <c r="AK51" s="9">
        <f t="shared" si="81"/>
        <v>-1.7306157620111229</v>
      </c>
      <c r="AL51" s="9">
        <f t="shared" si="82"/>
        <v>-0.93747472259976261</v>
      </c>
      <c r="AM51" s="9"/>
      <c r="AN51" s="9">
        <f t="shared" ref="AN51:BE51" si="98">(B51/B47-1)*100</f>
        <v>-2.5043130683888748</v>
      </c>
      <c r="AO51" s="9">
        <f t="shared" si="98"/>
        <v>-4.3408378944709618</v>
      </c>
      <c r="AP51" s="9">
        <f t="shared" si="98"/>
        <v>-3.4446573515189982</v>
      </c>
      <c r="AQ51" s="9">
        <f t="shared" si="98"/>
        <v>0.7897142404361901</v>
      </c>
      <c r="AR51" s="9">
        <f t="shared" si="98"/>
        <v>-2.0889798233784118</v>
      </c>
      <c r="AS51" s="9">
        <f t="shared" si="98"/>
        <v>-2.1793015128447335</v>
      </c>
      <c r="AT51" s="9">
        <f t="shared" si="98"/>
        <v>-2.820084358959285</v>
      </c>
      <c r="AU51" s="9">
        <f t="shared" si="98"/>
        <v>-5.3247464370010045</v>
      </c>
      <c r="AV51" s="9">
        <f t="shared" si="98"/>
        <v>-2.8896699747990806</v>
      </c>
      <c r="AW51" s="9">
        <f t="shared" si="98"/>
        <v>-3.8527232218032559</v>
      </c>
      <c r="AX51" s="9">
        <f t="shared" si="98"/>
        <v>-3.6968364339377779</v>
      </c>
      <c r="AY51" s="9">
        <f t="shared" si="98"/>
        <v>-2.726482904053229</v>
      </c>
      <c r="AZ51" s="9">
        <f t="shared" si="98"/>
        <v>-1.0869592869554023</v>
      </c>
      <c r="BA51" s="9">
        <f t="shared" si="98"/>
        <v>-3.2912230859303393</v>
      </c>
      <c r="BB51" s="9">
        <f t="shared" si="98"/>
        <v>-2.5882509136534004</v>
      </c>
      <c r="BC51" s="9">
        <f t="shared" si="98"/>
        <v>-1.2638179505659153</v>
      </c>
      <c r="BD51" s="9">
        <f t="shared" si="98"/>
        <v>-3.7025723487897566</v>
      </c>
      <c r="BE51" s="9">
        <f t="shared" si="98"/>
        <v>-2.5276072550430073</v>
      </c>
      <c r="BG51" s="18">
        <f t="shared" si="35"/>
        <v>-5.1956460875744792</v>
      </c>
      <c r="BH51" s="18">
        <f t="shared" si="18"/>
        <v>-5.2696276863773761</v>
      </c>
      <c r="BI51" s="18">
        <f t="shared" si="19"/>
        <v>-5.023533142759451</v>
      </c>
      <c r="BJ51" s="18">
        <f t="shared" si="20"/>
        <v>2.0230147705416535</v>
      </c>
      <c r="BK51" s="18">
        <f t="shared" si="21"/>
        <v>-2.263234194978514</v>
      </c>
      <c r="BL51" s="18">
        <f t="shared" si="22"/>
        <v>-2.6234719095166614</v>
      </c>
      <c r="BM51" s="18">
        <f t="shared" si="23"/>
        <v>-5.3218558438119512</v>
      </c>
      <c r="BN51" s="18">
        <f t="shared" si="24"/>
        <v>-8.9683806656544629</v>
      </c>
      <c r="BO51" s="18">
        <f t="shared" si="25"/>
        <v>-2.9990052476069451</v>
      </c>
      <c r="BP51" s="18">
        <f t="shared" si="26"/>
        <v>-5.3426592127151284</v>
      </c>
      <c r="BQ51" s="18">
        <f t="shared" si="27"/>
        <v>-5.903542757747049</v>
      </c>
      <c r="BR51" s="18">
        <f t="shared" si="28"/>
        <v>-1.6988135324460973</v>
      </c>
      <c r="BS51" s="18">
        <f t="shared" si="29"/>
        <v>-2.1717906181627278</v>
      </c>
      <c r="BT51" s="18">
        <f t="shared" si="30"/>
        <v>-5.5315327451018081</v>
      </c>
      <c r="BU51" s="18">
        <f t="shared" si="31"/>
        <v>-5.3383595463114109</v>
      </c>
      <c r="BV51" s="18">
        <f t="shared" si="32"/>
        <v>-1.8740296493787056</v>
      </c>
      <c r="BW51" s="18">
        <f t="shared" si="33"/>
        <v>-6.9224630480444915</v>
      </c>
      <c r="BX51" s="18">
        <f t="shared" si="34"/>
        <v>-3.7498988903990504</v>
      </c>
    </row>
    <row r="52" spans="1:76" x14ac:dyDescent="0.25">
      <c r="A52" s="4">
        <v>201202</v>
      </c>
      <c r="B52" s="19">
        <v>97.362921226365742</v>
      </c>
      <c r="C52" s="19">
        <v>96.369818808640844</v>
      </c>
      <c r="D52" s="19">
        <v>101.02169796487061</v>
      </c>
      <c r="E52" s="19">
        <v>95.181516266955228</v>
      </c>
      <c r="F52" s="19">
        <v>98.102669024323831</v>
      </c>
      <c r="G52" s="19">
        <v>100.0562384909753</v>
      </c>
      <c r="H52" s="19">
        <v>99.232947621558338</v>
      </c>
      <c r="I52" s="19">
        <v>97.437432921581333</v>
      </c>
      <c r="J52" s="19">
        <v>95.41784771348442</v>
      </c>
      <c r="K52" s="19">
        <v>95.558625335491612</v>
      </c>
      <c r="L52" s="19">
        <v>97.028022681552557</v>
      </c>
      <c r="M52" s="19">
        <v>96.321246581213998</v>
      </c>
      <c r="N52" s="19">
        <v>96.61441397872288</v>
      </c>
      <c r="O52" s="19">
        <v>92.21533337937538</v>
      </c>
      <c r="P52" s="19">
        <v>96.421231408465687</v>
      </c>
      <c r="Q52" s="19">
        <v>96.792271825530577</v>
      </c>
      <c r="R52" s="19">
        <v>98.669840978888985</v>
      </c>
      <c r="S52" s="19">
        <v>96.570362708174429</v>
      </c>
      <c r="U52" s="9">
        <f t="shared" si="65"/>
        <v>-1.1951292501618416</v>
      </c>
      <c r="V52" s="9">
        <f t="shared" si="66"/>
        <v>-1.6852997500525935</v>
      </c>
      <c r="W52" s="9">
        <f t="shared" si="67"/>
        <v>-1.4395165406570265</v>
      </c>
      <c r="X52" s="9">
        <f t="shared" si="68"/>
        <v>-0.89210951470157784</v>
      </c>
      <c r="Y52" s="9">
        <f t="shared" si="69"/>
        <v>-0.60438405764215997</v>
      </c>
      <c r="Z52" s="9">
        <f t="shared" si="70"/>
        <v>-0.60397220097140325</v>
      </c>
      <c r="AA52" s="9">
        <f t="shared" si="71"/>
        <v>-1.2501419835158178</v>
      </c>
      <c r="AB52" s="9">
        <f t="shared" si="72"/>
        <v>-1.2067357529868206</v>
      </c>
      <c r="AC52" s="9">
        <f t="shared" si="73"/>
        <v>-1.01932824304517</v>
      </c>
      <c r="AD52" s="9">
        <f t="shared" si="74"/>
        <v>-1.4336264342512561</v>
      </c>
      <c r="AE52" s="9">
        <f t="shared" si="75"/>
        <v>-0.56182308929512148</v>
      </c>
      <c r="AF52" s="9">
        <f t="shared" si="76"/>
        <v>-0.73750487428515532</v>
      </c>
      <c r="AG52" s="9">
        <f t="shared" si="77"/>
        <v>-0.43759298657073398</v>
      </c>
      <c r="AH52" s="9">
        <f t="shared" si="78"/>
        <v>-0.47916621257171332</v>
      </c>
      <c r="AI52" s="9">
        <f t="shared" si="79"/>
        <v>-0.85489043467461556</v>
      </c>
      <c r="AJ52" s="9">
        <f t="shared" si="80"/>
        <v>-1.0632984895823205</v>
      </c>
      <c r="AK52" s="9">
        <f t="shared" si="81"/>
        <v>-0.37780160163578547</v>
      </c>
      <c r="AL52" s="9">
        <f t="shared" si="82"/>
        <v>-0.96102603722321156</v>
      </c>
      <c r="AM52" s="9"/>
      <c r="AN52" s="9">
        <f t="shared" ref="AN52:BE52" si="99">(B52/B48-1)*100</f>
        <v>-3.4093487257299881</v>
      </c>
      <c r="AO52" s="9">
        <f t="shared" si="99"/>
        <v>-5.3812693399520111</v>
      </c>
      <c r="AP52" s="9">
        <f t="shared" si="99"/>
        <v>-4.3766560502887515</v>
      </c>
      <c r="AQ52" s="9">
        <f t="shared" si="99"/>
        <v>-1.1406968434829912</v>
      </c>
      <c r="AR52" s="9">
        <f t="shared" si="99"/>
        <v>-2.4151582693811235</v>
      </c>
      <c r="AS52" s="9">
        <f t="shared" si="99"/>
        <v>-2.2759355724757069</v>
      </c>
      <c r="AT52" s="9">
        <f t="shared" si="99"/>
        <v>-4.2691382582071054</v>
      </c>
      <c r="AU52" s="9">
        <f t="shared" si="99"/>
        <v>-5.8436701209833579</v>
      </c>
      <c r="AV52" s="9">
        <f t="shared" si="99"/>
        <v>-3.1980241735681147</v>
      </c>
      <c r="AW52" s="9">
        <f t="shared" si="99"/>
        <v>-4.4621103917477312</v>
      </c>
      <c r="AX52" s="9">
        <f t="shared" si="99"/>
        <v>-3.8071358629902186</v>
      </c>
      <c r="AY52" s="9">
        <f t="shared" si="99"/>
        <v>-2.9778877716111096</v>
      </c>
      <c r="AZ52" s="9">
        <f t="shared" si="99"/>
        <v>-1.547818872904827</v>
      </c>
      <c r="BA52" s="9">
        <f t="shared" si="99"/>
        <v>-3.340526506736341</v>
      </c>
      <c r="BB52" s="9">
        <f t="shared" si="99"/>
        <v>-3.3647152577948258</v>
      </c>
      <c r="BC52" s="9">
        <f t="shared" si="99"/>
        <v>-2.2124543284595011</v>
      </c>
      <c r="BD52" s="9">
        <f t="shared" si="99"/>
        <v>-3.3953100597264418</v>
      </c>
      <c r="BE52" s="9">
        <f t="shared" si="99"/>
        <v>-3.1573617755796701</v>
      </c>
      <c r="BG52" s="18">
        <f t="shared" si="35"/>
        <v>-4.7805170006473663</v>
      </c>
      <c r="BH52" s="18">
        <f t="shared" si="18"/>
        <v>-6.7411990002103739</v>
      </c>
      <c r="BI52" s="18">
        <f t="shared" si="19"/>
        <v>-5.758066162628106</v>
      </c>
      <c r="BJ52" s="18">
        <f t="shared" si="20"/>
        <v>-3.5684380588063114</v>
      </c>
      <c r="BK52" s="18">
        <f t="shared" si="21"/>
        <v>-2.4175362305686399</v>
      </c>
      <c r="BL52" s="18">
        <f t="shared" si="22"/>
        <v>-2.415888803885613</v>
      </c>
      <c r="BM52" s="18">
        <f t="shared" si="23"/>
        <v>-5.0005679340632714</v>
      </c>
      <c r="BN52" s="18">
        <f t="shared" si="24"/>
        <v>-4.8269430119472823</v>
      </c>
      <c r="BO52" s="18">
        <f t="shared" si="25"/>
        <v>-4.07731297218068</v>
      </c>
      <c r="BP52" s="18">
        <f t="shared" si="26"/>
        <v>-5.7345057370050245</v>
      </c>
      <c r="BQ52" s="18">
        <f t="shared" si="27"/>
        <v>-2.2472923571804859</v>
      </c>
      <c r="BR52" s="18">
        <f t="shared" si="28"/>
        <v>-2.9500194971406213</v>
      </c>
      <c r="BS52" s="18">
        <f t="shared" si="29"/>
        <v>-1.7503719462829359</v>
      </c>
      <c r="BT52" s="18">
        <f t="shared" si="30"/>
        <v>-1.9166648502868533</v>
      </c>
      <c r="BU52" s="18">
        <f t="shared" si="31"/>
        <v>-3.4195617386984622</v>
      </c>
      <c r="BV52" s="18">
        <f t="shared" si="32"/>
        <v>-4.2531939583292822</v>
      </c>
      <c r="BW52" s="18">
        <f t="shared" si="33"/>
        <v>-1.5112064065431419</v>
      </c>
      <c r="BX52" s="18">
        <f t="shared" si="34"/>
        <v>-3.8441041488928462</v>
      </c>
    </row>
    <row r="53" spans="1:76" x14ac:dyDescent="0.25">
      <c r="A53" s="4">
        <v>201203</v>
      </c>
      <c r="B53" s="19">
        <v>96.346075583877493</v>
      </c>
      <c r="C53" s="19">
        <v>96.505036620759768</v>
      </c>
      <c r="D53" s="19">
        <v>100.40930289755336</v>
      </c>
      <c r="E53" s="19">
        <v>93.727842947622122</v>
      </c>
      <c r="F53" s="19">
        <v>96.976895951143106</v>
      </c>
      <c r="G53" s="19">
        <v>99.049014650511069</v>
      </c>
      <c r="H53" s="19">
        <v>98.704300652693718</v>
      </c>
      <c r="I53" s="19">
        <v>97.136655810473712</v>
      </c>
      <c r="J53" s="19">
        <v>95.122667407124794</v>
      </c>
      <c r="K53" s="19">
        <v>95.214432364544336</v>
      </c>
      <c r="L53" s="19">
        <v>96.630099382874363</v>
      </c>
      <c r="M53" s="19">
        <v>95.676417239755963</v>
      </c>
      <c r="N53" s="19">
        <v>96.208135625958278</v>
      </c>
      <c r="O53" s="19">
        <v>92.192752909144332</v>
      </c>
      <c r="P53" s="19">
        <v>96.030956961961706</v>
      </c>
      <c r="Q53" s="19">
        <v>96.791187141087761</v>
      </c>
      <c r="R53" s="19">
        <v>98.059521714376515</v>
      </c>
      <c r="S53" s="19">
        <v>96.077953817463609</v>
      </c>
      <c r="U53" s="9">
        <f t="shared" si="65"/>
        <v>-1.0443869490358804</v>
      </c>
      <c r="V53" s="9">
        <f t="shared" si="66"/>
        <v>0.14031136904741892</v>
      </c>
      <c r="W53" s="9">
        <f t="shared" si="67"/>
        <v>-0.60620151873729267</v>
      </c>
      <c r="X53" s="9">
        <f t="shared" si="68"/>
        <v>-1.5272643012494092</v>
      </c>
      <c r="Y53" s="9">
        <f t="shared" si="69"/>
        <v>-1.1475458153963114</v>
      </c>
      <c r="Z53" s="9">
        <f t="shared" si="70"/>
        <v>-1.0066577113580832</v>
      </c>
      <c r="AA53" s="9">
        <f t="shared" si="71"/>
        <v>-0.53273331240819566</v>
      </c>
      <c r="AB53" s="9">
        <f t="shared" si="72"/>
        <v>-0.30868743365775053</v>
      </c>
      <c r="AC53" s="9">
        <f t="shared" si="73"/>
        <v>-0.3093554439060231</v>
      </c>
      <c r="AD53" s="9">
        <f t="shared" si="74"/>
        <v>-0.36019037500683027</v>
      </c>
      <c r="AE53" s="9">
        <f t="shared" si="75"/>
        <v>-0.41011172615995628</v>
      </c>
      <c r="AF53" s="9">
        <f t="shared" si="76"/>
        <v>-0.66945701425732418</v>
      </c>
      <c r="AG53" s="9">
        <f t="shared" si="77"/>
        <v>-0.4205152585763039</v>
      </c>
      <c r="AH53" s="9">
        <f t="shared" si="78"/>
        <v>-2.4486676351487269E-2</v>
      </c>
      <c r="AI53" s="9">
        <f t="shared" si="79"/>
        <v>-0.40475986543946352</v>
      </c>
      <c r="AJ53" s="9">
        <f t="shared" si="80"/>
        <v>-1.1206312470646296E-3</v>
      </c>
      <c r="AK53" s="9">
        <f t="shared" si="81"/>
        <v>-0.61854692219789342</v>
      </c>
      <c r="AL53" s="9">
        <f t="shared" si="82"/>
        <v>-0.50989649091287559</v>
      </c>
      <c r="AM53" s="9"/>
      <c r="AN53" s="9">
        <f t="shared" ref="AN53:BE53" si="100">(B53/B49-1)*100</f>
        <v>-3.8749187829879239</v>
      </c>
      <c r="AO53" s="9">
        <f t="shared" si="100"/>
        <v>-4.443661103358421</v>
      </c>
      <c r="AP53" s="9">
        <f t="shared" si="100"/>
        <v>-4.194004584097244</v>
      </c>
      <c r="AQ53" s="9">
        <f t="shared" si="100"/>
        <v>-2.6486061499895741</v>
      </c>
      <c r="AR53" s="9">
        <f t="shared" si="100"/>
        <v>-3.0784128434302449</v>
      </c>
      <c r="AS53" s="9">
        <f t="shared" si="100"/>
        <v>-2.642676600031213</v>
      </c>
      <c r="AT53" s="9">
        <f t="shared" si="100"/>
        <v>-4.0686320538416805</v>
      </c>
      <c r="AU53" s="9">
        <f t="shared" si="100"/>
        <v>-4.8321250120367809</v>
      </c>
      <c r="AV53" s="9">
        <f t="shared" si="100"/>
        <v>-2.765873654444273</v>
      </c>
      <c r="AW53" s="9">
        <f t="shared" si="100"/>
        <v>-4.0547646182753532</v>
      </c>
      <c r="AX53" s="9">
        <f t="shared" si="100"/>
        <v>-3.2325944320049205</v>
      </c>
      <c r="AY53" s="9">
        <f t="shared" si="100"/>
        <v>-2.4617512652580165</v>
      </c>
      <c r="AZ53" s="9">
        <f t="shared" si="100"/>
        <v>-1.6820081999629477</v>
      </c>
      <c r="BA53" s="9">
        <f t="shared" si="100"/>
        <v>-2.6695833862322216</v>
      </c>
      <c r="BB53" s="9">
        <f t="shared" si="100"/>
        <v>-2.830538144402106</v>
      </c>
      <c r="BC53" s="9">
        <f t="shared" si="100"/>
        <v>-1.7571708277599241</v>
      </c>
      <c r="BD53" s="9">
        <f t="shared" si="100"/>
        <v>-3.0572565771171289</v>
      </c>
      <c r="BE53" s="9">
        <f t="shared" si="100"/>
        <v>-3.0226530695777853</v>
      </c>
      <c r="BG53" s="18">
        <f t="shared" si="35"/>
        <v>-4.1775477961435215</v>
      </c>
      <c r="BH53" s="18">
        <f t="shared" si="18"/>
        <v>0.56124547618967568</v>
      </c>
      <c r="BI53" s="18">
        <f t="shared" si="19"/>
        <v>-2.4248060749491707</v>
      </c>
      <c r="BJ53" s="18">
        <f t="shared" si="20"/>
        <v>-6.1090572049976366</v>
      </c>
      <c r="BK53" s="18">
        <f t="shared" si="21"/>
        <v>-4.5901832615852456</v>
      </c>
      <c r="BL53" s="18">
        <f t="shared" si="22"/>
        <v>-4.026630845432333</v>
      </c>
      <c r="BM53" s="18">
        <f t="shared" si="23"/>
        <v>-2.1309332496327826</v>
      </c>
      <c r="BN53" s="18">
        <f t="shared" si="24"/>
        <v>-1.2347497346310021</v>
      </c>
      <c r="BO53" s="18">
        <f t="shared" si="25"/>
        <v>-1.2374217756240924</v>
      </c>
      <c r="BP53" s="18">
        <f t="shared" si="26"/>
        <v>-1.4407615000273211</v>
      </c>
      <c r="BQ53" s="18">
        <f t="shared" si="27"/>
        <v>-1.6404469046398251</v>
      </c>
      <c r="BR53" s="18">
        <f t="shared" si="28"/>
        <v>-2.6778280570292967</v>
      </c>
      <c r="BS53" s="18">
        <f t="shared" si="29"/>
        <v>-1.6820610343052156</v>
      </c>
      <c r="BT53" s="18">
        <f t="shared" si="30"/>
        <v>-9.7946705405949075E-2</v>
      </c>
      <c r="BU53" s="18">
        <f t="shared" si="31"/>
        <v>-1.6190394617578541</v>
      </c>
      <c r="BV53" s="18">
        <f t="shared" si="32"/>
        <v>-4.4825249882585183E-3</v>
      </c>
      <c r="BW53" s="18">
        <f t="shared" si="33"/>
        <v>-2.4741876887915737</v>
      </c>
      <c r="BX53" s="18">
        <f t="shared" si="34"/>
        <v>-2.0395859636515024</v>
      </c>
    </row>
    <row r="54" spans="1:76" x14ac:dyDescent="0.25">
      <c r="A54" s="4">
        <v>201204</v>
      </c>
      <c r="B54" s="19">
        <v>95.422544236583164</v>
      </c>
      <c r="C54" s="19">
        <v>96.066158038882776</v>
      </c>
      <c r="D54" s="19">
        <v>99.56696947403033</v>
      </c>
      <c r="E54" s="19">
        <v>93.107834642646921</v>
      </c>
      <c r="F54" s="19">
        <v>96.555362665681017</v>
      </c>
      <c r="G54" s="19">
        <v>98.28654812141815</v>
      </c>
      <c r="H54" s="19">
        <v>98.236224821926527</v>
      </c>
      <c r="I54" s="19">
        <v>96.383874010297347</v>
      </c>
      <c r="J54" s="19">
        <v>94.255709812563168</v>
      </c>
      <c r="K54" s="19">
        <v>94.738836498277948</v>
      </c>
      <c r="L54" s="19">
        <v>97.086706720924369</v>
      </c>
      <c r="M54" s="19">
        <v>95.255036062256821</v>
      </c>
      <c r="N54" s="19">
        <v>95.237595747152767</v>
      </c>
      <c r="O54" s="19">
        <v>92.097836410421763</v>
      </c>
      <c r="P54" s="19">
        <v>94.435526381491428</v>
      </c>
      <c r="Q54" s="19">
        <v>96.052848009178717</v>
      </c>
      <c r="R54" s="19">
        <v>96.54666708716816</v>
      </c>
      <c r="S54" s="19">
        <v>95.345376165086861</v>
      </c>
      <c r="U54" s="9">
        <f t="shared" si="65"/>
        <v>-0.95855626884389089</v>
      </c>
      <c r="V54" s="9">
        <f t="shared" si="66"/>
        <v>-0.454772721968566</v>
      </c>
      <c r="W54" s="9">
        <f t="shared" si="67"/>
        <v>-0.83889978240607732</v>
      </c>
      <c r="X54" s="9">
        <f t="shared" si="68"/>
        <v>-0.66149853178812945</v>
      </c>
      <c r="Y54" s="9">
        <f t="shared" si="69"/>
        <v>-0.43467393065916848</v>
      </c>
      <c r="Z54" s="9">
        <f t="shared" si="70"/>
        <v>-0.76978709155587355</v>
      </c>
      <c r="AA54" s="9">
        <f t="shared" si="71"/>
        <v>-0.47422030010038085</v>
      </c>
      <c r="AB54" s="9">
        <f t="shared" si="72"/>
        <v>-0.77497191343002259</v>
      </c>
      <c r="AC54" s="9">
        <f t="shared" si="73"/>
        <v>-0.911410096240306</v>
      </c>
      <c r="AD54" s="9">
        <f t="shared" si="74"/>
        <v>-0.49949976537746466</v>
      </c>
      <c r="AE54" s="9">
        <f t="shared" si="75"/>
        <v>0.47253116882433055</v>
      </c>
      <c r="AF54" s="9">
        <f t="shared" si="76"/>
        <v>-0.44042324081094986</v>
      </c>
      <c r="AG54" s="9">
        <f t="shared" si="77"/>
        <v>-1.0087918994489353</v>
      </c>
      <c r="AH54" s="9">
        <f t="shared" si="78"/>
        <v>-0.10295440338581319</v>
      </c>
      <c r="AI54" s="9">
        <f t="shared" si="79"/>
        <v>-1.6613711150480714</v>
      </c>
      <c r="AJ54" s="9">
        <f t="shared" si="80"/>
        <v>-0.76281648538187863</v>
      </c>
      <c r="AK54" s="9">
        <f t="shared" si="81"/>
        <v>-1.5427921743437989</v>
      </c>
      <c r="AL54" s="9">
        <f t="shared" si="82"/>
        <v>-0.76248257094292393</v>
      </c>
      <c r="AM54" s="9"/>
      <c r="AN54" s="9">
        <f t="shared" ref="AN54:BE54" si="101">(B54/B50-1)*100</f>
        <v>-4.4220541169168071</v>
      </c>
      <c r="AO54" s="9">
        <f t="shared" si="101"/>
        <v>-3.286212313798742</v>
      </c>
      <c r="AP54" s="9">
        <f t="shared" si="101"/>
        <v>-4.0787832065632745</v>
      </c>
      <c r="AQ54" s="9">
        <f t="shared" si="101"/>
        <v>-2.5610120227707256</v>
      </c>
      <c r="AR54" s="9">
        <f t="shared" si="101"/>
        <v>-2.7256019008702004</v>
      </c>
      <c r="AS54" s="9">
        <f t="shared" si="101"/>
        <v>-3.0023619236950183</v>
      </c>
      <c r="AT54" s="9">
        <f t="shared" si="101"/>
        <v>-3.5426472920019769</v>
      </c>
      <c r="AU54" s="9">
        <f t="shared" si="101"/>
        <v>-4.466043336710257</v>
      </c>
      <c r="AV54" s="9">
        <f t="shared" si="101"/>
        <v>-2.9579298176611091</v>
      </c>
      <c r="AW54" s="9">
        <f t="shared" si="101"/>
        <v>-3.584440556796864</v>
      </c>
      <c r="AX54" s="9">
        <f t="shared" si="101"/>
        <v>-1.9701627977649849</v>
      </c>
      <c r="AY54" s="9">
        <f t="shared" si="101"/>
        <v>-2.25317767853489</v>
      </c>
      <c r="AZ54" s="9">
        <f t="shared" si="101"/>
        <v>-2.38929029072531</v>
      </c>
      <c r="BA54" s="9">
        <f t="shared" si="101"/>
        <v>-1.9804748560197649</v>
      </c>
      <c r="BB54" s="9">
        <f t="shared" si="101"/>
        <v>-4.1926221222038933</v>
      </c>
      <c r="BC54" s="9">
        <f t="shared" si="101"/>
        <v>-2.2790889911735834</v>
      </c>
      <c r="BD54" s="9">
        <f t="shared" si="101"/>
        <v>-4.2084471185997119</v>
      </c>
      <c r="BE54" s="9">
        <f t="shared" si="101"/>
        <v>-3.134014541892105</v>
      </c>
      <c r="BG54" s="18">
        <f t="shared" si="35"/>
        <v>-3.8342250753755636</v>
      </c>
      <c r="BH54" s="18">
        <f t="shared" si="18"/>
        <v>-1.819090887874264</v>
      </c>
      <c r="BI54" s="18">
        <f t="shared" si="19"/>
        <v>-3.3555991296243093</v>
      </c>
      <c r="BJ54" s="18">
        <f t="shared" si="20"/>
        <v>-2.6459941271525178</v>
      </c>
      <c r="BK54" s="18">
        <f t="shared" si="21"/>
        <v>-1.7386957226366739</v>
      </c>
      <c r="BL54" s="18">
        <f t="shared" si="22"/>
        <v>-3.0791483662234942</v>
      </c>
      <c r="BM54" s="18">
        <f t="shared" si="23"/>
        <v>-1.8968812004015234</v>
      </c>
      <c r="BN54" s="18">
        <f t="shared" si="24"/>
        <v>-3.0998876537200903</v>
      </c>
      <c r="BO54" s="18">
        <f t="shared" si="25"/>
        <v>-3.645640384961224</v>
      </c>
      <c r="BP54" s="18">
        <f t="shared" si="26"/>
        <v>-1.9979990615098586</v>
      </c>
      <c r="BQ54" s="18">
        <f t="shared" si="27"/>
        <v>1.8901246752973222</v>
      </c>
      <c r="BR54" s="18">
        <f t="shared" si="28"/>
        <v>-1.7616929632437994</v>
      </c>
      <c r="BS54" s="18">
        <f t="shared" si="29"/>
        <v>-4.0351675977957413</v>
      </c>
      <c r="BT54" s="18">
        <f t="shared" si="30"/>
        <v>-0.41181761354325275</v>
      </c>
      <c r="BU54" s="18">
        <f t="shared" si="31"/>
        <v>-6.6454844601922858</v>
      </c>
      <c r="BV54" s="18">
        <f t="shared" si="32"/>
        <v>-3.0512659415275145</v>
      </c>
      <c r="BW54" s="18">
        <f t="shared" si="33"/>
        <v>-6.1711686973751956</v>
      </c>
      <c r="BX54" s="18">
        <f t="shared" si="34"/>
        <v>-3.0499302837716957</v>
      </c>
    </row>
    <row r="55" spans="1:76" x14ac:dyDescent="0.25">
      <c r="A55" s="4">
        <v>201301</v>
      </c>
      <c r="B55" s="19">
        <v>94.710335933833463</v>
      </c>
      <c r="C55" s="19">
        <v>96.596558122683433</v>
      </c>
      <c r="D55" s="19">
        <v>98.718529186895495</v>
      </c>
      <c r="E55" s="19">
        <v>93.143231260071929</v>
      </c>
      <c r="F55" s="19">
        <v>96.266772628310761</v>
      </c>
      <c r="G55" s="19">
        <v>96.959330848438626</v>
      </c>
      <c r="H55" s="19">
        <v>97.49641255441739</v>
      </c>
      <c r="I55" s="19">
        <v>97.178489932551145</v>
      </c>
      <c r="J55" s="19">
        <v>93.981355866866664</v>
      </c>
      <c r="K55" s="19">
        <v>94.326803796138634</v>
      </c>
      <c r="L55" s="19">
        <v>96.869381835548893</v>
      </c>
      <c r="M55" s="19">
        <v>95.024199466162315</v>
      </c>
      <c r="N55" s="19">
        <v>95.230299058561101</v>
      </c>
      <c r="O55" s="19">
        <v>91.33388216803236</v>
      </c>
      <c r="P55" s="19">
        <v>94.576195100977415</v>
      </c>
      <c r="Q55" s="19">
        <v>95.224253807575636</v>
      </c>
      <c r="R55" s="19">
        <v>95.763254737317908</v>
      </c>
      <c r="S55" s="19">
        <v>95.040712823401435</v>
      </c>
      <c r="U55" s="9">
        <f t="shared" si="65"/>
        <v>-0.74637320608839097</v>
      </c>
      <c r="V55" s="9">
        <f t="shared" si="66"/>
        <v>0.55211959614953621</v>
      </c>
      <c r="W55" s="9">
        <f t="shared" si="67"/>
        <v>-0.85213027133071995</v>
      </c>
      <c r="X55" s="9">
        <f t="shared" si="68"/>
        <v>3.8016798007234343E-2</v>
      </c>
      <c r="Y55" s="9">
        <f t="shared" si="69"/>
        <v>-0.29888556099104679</v>
      </c>
      <c r="Z55" s="9">
        <f t="shared" si="70"/>
        <v>-1.3503549553291361</v>
      </c>
      <c r="AA55" s="9">
        <f t="shared" si="71"/>
        <v>-0.75309517324204656</v>
      </c>
      <c r="AB55" s="9">
        <f t="shared" si="72"/>
        <v>0.8244282878367315</v>
      </c>
      <c r="AC55" s="9">
        <f t="shared" si="73"/>
        <v>-0.29107408584804206</v>
      </c>
      <c r="AD55" s="9">
        <f t="shared" si="74"/>
        <v>-0.43491425203094902</v>
      </c>
      <c r="AE55" s="9">
        <f t="shared" si="75"/>
        <v>-0.22384618112567534</v>
      </c>
      <c r="AF55" s="9">
        <f t="shared" si="76"/>
        <v>-0.24233531961883603</v>
      </c>
      <c r="AG55" s="9">
        <f t="shared" si="77"/>
        <v>-7.6615632035093029E-3</v>
      </c>
      <c r="AH55" s="9">
        <f t="shared" si="78"/>
        <v>-0.82950292011740867</v>
      </c>
      <c r="AI55" s="9">
        <f t="shared" si="79"/>
        <v>0.14895741557867659</v>
      </c>
      <c r="AJ55" s="9">
        <f t="shared" si="80"/>
        <v>-0.862644074357799</v>
      </c>
      <c r="AK55" s="9">
        <f t="shared" si="81"/>
        <v>-0.81143386248946348</v>
      </c>
      <c r="AL55" s="9">
        <f t="shared" si="82"/>
        <v>-0.31953656688911147</v>
      </c>
      <c r="AM55" s="9"/>
      <c r="AN55" s="9">
        <f t="shared" ref="AN55:BE55" si="102">(B55/B51-1)*100</f>
        <v>-3.8869994578379918</v>
      </c>
      <c r="AO55" s="9">
        <f t="shared" si="102"/>
        <v>-1.4539845107945371</v>
      </c>
      <c r="AP55" s="9">
        <f t="shared" si="102"/>
        <v>-3.68657269610424</v>
      </c>
      <c r="AQ55" s="9">
        <f t="shared" si="102"/>
        <v>-3.0144767049177901</v>
      </c>
      <c r="AR55" s="9">
        <f t="shared" si="102"/>
        <v>-2.4644767024490921</v>
      </c>
      <c r="AS55" s="9">
        <f t="shared" si="102"/>
        <v>-3.6804452202561011</v>
      </c>
      <c r="AT55" s="9">
        <f t="shared" si="102"/>
        <v>-2.9782231846788854</v>
      </c>
      <c r="AU55" s="9">
        <f t="shared" si="102"/>
        <v>-1.469281905662656</v>
      </c>
      <c r="AV55" s="9">
        <f t="shared" si="102"/>
        <v>-2.5094575150715004</v>
      </c>
      <c r="AW55" s="9">
        <f t="shared" si="102"/>
        <v>-2.7042200786023374</v>
      </c>
      <c r="AX55" s="9">
        <f t="shared" si="102"/>
        <v>-0.72440453818179984</v>
      </c>
      <c r="AY55" s="9">
        <f t="shared" si="102"/>
        <v>-2.0741583905691807</v>
      </c>
      <c r="AZ55" s="9">
        <f t="shared" si="102"/>
        <v>-1.8639413683438244</v>
      </c>
      <c r="BA55" s="9">
        <f t="shared" si="102"/>
        <v>-1.430447916829114</v>
      </c>
      <c r="BB55" s="9">
        <f t="shared" si="102"/>
        <v>-2.7520486039475656</v>
      </c>
      <c r="BC55" s="9">
        <f t="shared" si="102"/>
        <v>-2.6660558965475811</v>
      </c>
      <c r="BD55" s="9">
        <f t="shared" si="102"/>
        <v>-3.3124420991481163</v>
      </c>
      <c r="BE55" s="9">
        <f t="shared" si="102"/>
        <v>-2.5297780938764447</v>
      </c>
      <c r="BG55" s="18">
        <f t="shared" si="35"/>
        <v>-2.9854928243535639</v>
      </c>
      <c r="BH55" s="18">
        <f t="shared" si="18"/>
        <v>2.2084783845981448</v>
      </c>
      <c r="BI55" s="18">
        <f t="shared" si="19"/>
        <v>-3.4085210853228798</v>
      </c>
      <c r="BJ55" s="18">
        <f t="shared" si="20"/>
        <v>0.15206719202893737</v>
      </c>
      <c r="BK55" s="18">
        <f t="shared" si="21"/>
        <v>-1.1955422439641872</v>
      </c>
      <c r="BL55" s="18">
        <f t="shared" si="22"/>
        <v>-5.4014198213165443</v>
      </c>
      <c r="BM55" s="18">
        <f t="shared" si="23"/>
        <v>-3.0123806929681862</v>
      </c>
      <c r="BN55" s="18">
        <f t="shared" si="24"/>
        <v>3.297713151346926</v>
      </c>
      <c r="BO55" s="18">
        <f t="shared" si="25"/>
        <v>-1.1642963433921683</v>
      </c>
      <c r="BP55" s="18">
        <f t="shared" si="26"/>
        <v>-1.7396570081237961</v>
      </c>
      <c r="BQ55" s="18">
        <f t="shared" si="27"/>
        <v>-0.89538472450270135</v>
      </c>
      <c r="BR55" s="18">
        <f t="shared" si="28"/>
        <v>-0.96934127847534413</v>
      </c>
      <c r="BS55" s="18">
        <f t="shared" si="29"/>
        <v>-3.0646252814037211E-2</v>
      </c>
      <c r="BT55" s="18">
        <f t="shared" si="30"/>
        <v>-3.3180116804696347</v>
      </c>
      <c r="BU55" s="18">
        <f t="shared" si="31"/>
        <v>0.59582966231470635</v>
      </c>
      <c r="BV55" s="18">
        <f t="shared" si="32"/>
        <v>-3.450576297431196</v>
      </c>
      <c r="BW55" s="18">
        <f t="shared" si="33"/>
        <v>-3.2457354499578539</v>
      </c>
      <c r="BX55" s="18">
        <f t="shared" si="34"/>
        <v>-1.2781462675564459</v>
      </c>
    </row>
    <row r="56" spans="1:76" x14ac:dyDescent="0.25">
      <c r="A56" s="4">
        <v>201302</v>
      </c>
      <c r="B56" s="19">
        <v>95.16670235827516</v>
      </c>
      <c r="C56" s="19">
        <v>96.971522521172858</v>
      </c>
      <c r="D56" s="19">
        <v>97.828581797383677</v>
      </c>
      <c r="E56" s="19">
        <v>93.230386745326101</v>
      </c>
      <c r="F56" s="19">
        <v>96.378368521693361</v>
      </c>
      <c r="G56" s="19">
        <v>96.034681750631904</v>
      </c>
      <c r="H56" s="19">
        <v>97.140661823073373</v>
      </c>
      <c r="I56" s="19">
        <v>97.678964114012715</v>
      </c>
      <c r="J56" s="19">
        <v>93.899864808582265</v>
      </c>
      <c r="K56" s="19">
        <v>94.046997106551501</v>
      </c>
      <c r="L56" s="19">
        <v>96.68121900120363</v>
      </c>
      <c r="M56" s="19">
        <v>95.006015860060472</v>
      </c>
      <c r="N56" s="19">
        <v>94.910701794337683</v>
      </c>
      <c r="O56" s="19">
        <v>91.140159718031953</v>
      </c>
      <c r="P56" s="19">
        <v>94.709707613556319</v>
      </c>
      <c r="Q56" s="19">
        <v>94.783227718752471</v>
      </c>
      <c r="R56" s="19">
        <v>95.53418225132809</v>
      </c>
      <c r="S56" s="19">
        <v>94.957542433010133</v>
      </c>
      <c r="U56" s="9">
        <f t="shared" si="65"/>
        <v>0.48185493161012616</v>
      </c>
      <c r="V56" s="9">
        <f t="shared" si="66"/>
        <v>0.38817573397718075</v>
      </c>
      <c r="W56" s="9">
        <f t="shared" si="67"/>
        <v>-0.90149984693040919</v>
      </c>
      <c r="X56" s="9">
        <f t="shared" si="68"/>
        <v>9.3571464158048734E-2</v>
      </c>
      <c r="Y56" s="9">
        <f t="shared" si="69"/>
        <v>0.11592358436434136</v>
      </c>
      <c r="Z56" s="9">
        <f t="shared" si="70"/>
        <v>-0.9536463275020779</v>
      </c>
      <c r="AA56" s="9">
        <f t="shared" si="71"/>
        <v>-0.36488597069708195</v>
      </c>
      <c r="AB56" s="9">
        <f t="shared" si="72"/>
        <v>0.51500510226998308</v>
      </c>
      <c r="AC56" s="9">
        <f t="shared" si="73"/>
        <v>-8.6709813380259071E-2</v>
      </c>
      <c r="AD56" s="9">
        <f t="shared" si="74"/>
        <v>-0.29663539770928837</v>
      </c>
      <c r="AE56" s="9">
        <f t="shared" si="75"/>
        <v>-0.19424386816537798</v>
      </c>
      <c r="AF56" s="9">
        <f t="shared" si="76"/>
        <v>-1.9135763525501837E-2</v>
      </c>
      <c r="AG56" s="9">
        <f t="shared" si="77"/>
        <v>-0.3356045999885815</v>
      </c>
      <c r="AH56" s="9">
        <f t="shared" si="78"/>
        <v>-0.21210359770320597</v>
      </c>
      <c r="AI56" s="9">
        <f t="shared" si="79"/>
        <v>0.14116925769360744</v>
      </c>
      <c r="AJ56" s="9">
        <f t="shared" si="80"/>
        <v>-0.4631447044094128</v>
      </c>
      <c r="AK56" s="9">
        <f t="shared" si="81"/>
        <v>-0.23920708064713025</v>
      </c>
      <c r="AL56" s="9">
        <f t="shared" si="82"/>
        <v>-8.7510276302160683E-2</v>
      </c>
      <c r="AM56" s="9"/>
      <c r="AN56" s="9">
        <f t="shared" ref="AN56:BE56" si="103">(B56/B52-1)*100</f>
        <v>-2.2557035475388454</v>
      </c>
      <c r="AO56" s="9">
        <f t="shared" si="103"/>
        <v>0.62436945505397468</v>
      </c>
      <c r="AP56" s="9">
        <f t="shared" si="103"/>
        <v>-3.1608221122924607</v>
      </c>
      <c r="AQ56" s="9">
        <f t="shared" si="103"/>
        <v>-2.0499038029156869</v>
      </c>
      <c r="AR56" s="9">
        <f t="shared" si="103"/>
        <v>-1.7576489200339163</v>
      </c>
      <c r="AS56" s="9">
        <f t="shared" si="103"/>
        <v>-4.0192963487290516</v>
      </c>
      <c r="AT56" s="9">
        <f t="shared" si="103"/>
        <v>-2.1084587817186029</v>
      </c>
      <c r="AU56" s="9">
        <f t="shared" si="103"/>
        <v>0.24788337006556027</v>
      </c>
      <c r="AV56" s="9">
        <f t="shared" si="103"/>
        <v>-1.5908794227472711</v>
      </c>
      <c r="AW56" s="9">
        <f t="shared" si="103"/>
        <v>-1.5818856996247299</v>
      </c>
      <c r="AX56" s="9">
        <f t="shared" si="103"/>
        <v>-0.35742630918815799</v>
      </c>
      <c r="AY56" s="9">
        <f t="shared" si="103"/>
        <v>-1.365462727939859</v>
      </c>
      <c r="AZ56" s="9">
        <f t="shared" si="103"/>
        <v>-1.7634140851492397</v>
      </c>
      <c r="BA56" s="9">
        <f t="shared" si="103"/>
        <v>-1.1659380516688578</v>
      </c>
      <c r="BB56" s="9">
        <f t="shared" si="103"/>
        <v>-1.7750486795370835</v>
      </c>
      <c r="BC56" s="9">
        <f t="shared" si="103"/>
        <v>-2.075624498616413</v>
      </c>
      <c r="BD56" s="9">
        <f t="shared" si="103"/>
        <v>-3.1779302535126064</v>
      </c>
      <c r="BE56" s="9">
        <f t="shared" si="103"/>
        <v>-1.6700985995445339</v>
      </c>
      <c r="BG56" s="18">
        <f t="shared" si="35"/>
        <v>1.9274197264405046</v>
      </c>
      <c r="BH56" s="18">
        <f t="shared" si="18"/>
        <v>1.552702935908723</v>
      </c>
      <c r="BI56" s="18">
        <f t="shared" si="19"/>
        <v>-3.6059993877216368</v>
      </c>
      <c r="BJ56" s="18">
        <f t="shared" si="20"/>
        <v>0.37428585663219494</v>
      </c>
      <c r="BK56" s="18">
        <f t="shared" si="21"/>
        <v>0.46369433745736544</v>
      </c>
      <c r="BL56" s="18">
        <f t="shared" si="22"/>
        <v>-3.8145853100083116</v>
      </c>
      <c r="BM56" s="18">
        <f t="shared" si="23"/>
        <v>-1.4595438827883278</v>
      </c>
      <c r="BN56" s="18">
        <f t="shared" si="24"/>
        <v>2.0600204090799323</v>
      </c>
      <c r="BO56" s="18">
        <f t="shared" si="25"/>
        <v>-0.34683925352103628</v>
      </c>
      <c r="BP56" s="18">
        <f t="shared" si="26"/>
        <v>-1.1865415908371535</v>
      </c>
      <c r="BQ56" s="18">
        <f t="shared" si="27"/>
        <v>-0.7769754726615119</v>
      </c>
      <c r="BR56" s="18">
        <f t="shared" si="28"/>
        <v>-7.6543054102007346E-2</v>
      </c>
      <c r="BS56" s="18">
        <f t="shared" si="29"/>
        <v>-1.342418399954326</v>
      </c>
      <c r="BT56" s="18">
        <f t="shared" si="30"/>
        <v>-0.84841439081282388</v>
      </c>
      <c r="BU56" s="18">
        <f t="shared" si="31"/>
        <v>0.56467703077442977</v>
      </c>
      <c r="BV56" s="18">
        <f t="shared" si="32"/>
        <v>-1.8525788176376512</v>
      </c>
      <c r="BW56" s="18">
        <f t="shared" si="33"/>
        <v>-0.95682832258852102</v>
      </c>
      <c r="BX56" s="18">
        <f t="shared" si="34"/>
        <v>-0.35004110520864273</v>
      </c>
    </row>
    <row r="57" spans="1:76" x14ac:dyDescent="0.25">
      <c r="A57" s="4">
        <v>201303</v>
      </c>
      <c r="B57" s="19">
        <v>94.867548301111825</v>
      </c>
      <c r="C57" s="19">
        <v>97.710840330534964</v>
      </c>
      <c r="D57" s="19">
        <v>97.3004245020675</v>
      </c>
      <c r="E57" s="19">
        <v>93.089670946604159</v>
      </c>
      <c r="F57" s="19">
        <v>96.478019769653898</v>
      </c>
      <c r="G57" s="19">
        <v>95.95139457142794</v>
      </c>
      <c r="H57" s="19">
        <v>96.887736753998638</v>
      </c>
      <c r="I57" s="19">
        <v>97.60052389240596</v>
      </c>
      <c r="J57" s="19">
        <v>94.216706317502499</v>
      </c>
      <c r="K57" s="19">
        <v>94.2786060279292</v>
      </c>
      <c r="L57" s="19">
        <v>96.497070502876852</v>
      </c>
      <c r="M57" s="19">
        <v>94.862920962352234</v>
      </c>
      <c r="N57" s="19">
        <v>94.567332869309482</v>
      </c>
      <c r="O57" s="19">
        <v>91.119527020476497</v>
      </c>
      <c r="P57" s="19">
        <v>95.186111282827341</v>
      </c>
      <c r="Q57" s="19">
        <v>94.445948901422426</v>
      </c>
      <c r="R57" s="19">
        <v>95.130996330084855</v>
      </c>
      <c r="S57" s="19">
        <v>94.905473459372388</v>
      </c>
      <c r="U57" s="9">
        <f t="shared" si="65"/>
        <v>-0.31434740276815587</v>
      </c>
      <c r="V57" s="9">
        <f t="shared" si="66"/>
        <v>0.76240713782820269</v>
      </c>
      <c r="W57" s="9">
        <f t="shared" si="67"/>
        <v>-0.53988035563069525</v>
      </c>
      <c r="X57" s="9">
        <f t="shared" si="68"/>
        <v>-0.15093340662237775</v>
      </c>
      <c r="Y57" s="9">
        <f t="shared" si="69"/>
        <v>0.10339586516046051</v>
      </c>
      <c r="Z57" s="9">
        <f t="shared" si="70"/>
        <v>-8.672614693536751E-2</v>
      </c>
      <c r="AA57" s="9">
        <f t="shared" si="71"/>
        <v>-0.26036992576332629</v>
      </c>
      <c r="AB57" s="9">
        <f t="shared" si="72"/>
        <v>-8.0304108789686079E-2</v>
      </c>
      <c r="AC57" s="9">
        <f t="shared" si="73"/>
        <v>0.33742488294965511</v>
      </c>
      <c r="AD57" s="9">
        <f t="shared" si="74"/>
        <v>0.24626934246001486</v>
      </c>
      <c r="AE57" s="9">
        <f t="shared" si="75"/>
        <v>-0.19046977296023337</v>
      </c>
      <c r="AF57" s="9">
        <f t="shared" si="76"/>
        <v>-0.15061667033696713</v>
      </c>
      <c r="AG57" s="9">
        <f t="shared" si="77"/>
        <v>-0.36178104105926145</v>
      </c>
      <c r="AH57" s="9">
        <f t="shared" si="78"/>
        <v>-2.2638425935717077E-2</v>
      </c>
      <c r="AI57" s="9">
        <f t="shared" si="79"/>
        <v>0.50301461304778083</v>
      </c>
      <c r="AJ57" s="9">
        <f t="shared" si="80"/>
        <v>-0.35584229979046533</v>
      </c>
      <c r="AK57" s="9">
        <f t="shared" si="81"/>
        <v>-0.4220331526809451</v>
      </c>
      <c r="AL57" s="9">
        <f t="shared" si="82"/>
        <v>-5.4833952420874077E-2</v>
      </c>
      <c r="AM57" s="9"/>
      <c r="AN57" s="9">
        <f t="shared" ref="AN57:BE57" si="104">(B57/B53-1)*100</f>
        <v>-1.5346004222854814</v>
      </c>
      <c r="AO57" s="9">
        <f t="shared" si="104"/>
        <v>1.249472309423294</v>
      </c>
      <c r="AP57" s="9">
        <f t="shared" si="104"/>
        <v>-3.09620553651071</v>
      </c>
      <c r="AQ57" s="9">
        <f t="shared" si="104"/>
        <v>-0.68087772101464994</v>
      </c>
      <c r="AR57" s="9">
        <f t="shared" si="104"/>
        <v>-0.51442787129476475</v>
      </c>
      <c r="AS57" s="9">
        <f t="shared" si="104"/>
        <v>-3.1273608223291394</v>
      </c>
      <c r="AT57" s="9">
        <f t="shared" si="104"/>
        <v>-1.8404100800905709</v>
      </c>
      <c r="AU57" s="9">
        <f t="shared" si="104"/>
        <v>0.47754174576208896</v>
      </c>
      <c r="AV57" s="9">
        <f t="shared" si="104"/>
        <v>-0.95241346181429432</v>
      </c>
      <c r="AW57" s="9">
        <f t="shared" si="104"/>
        <v>-0.98286185547183935</v>
      </c>
      <c r="AX57" s="9">
        <f t="shared" si="104"/>
        <v>-0.13766816017689587</v>
      </c>
      <c r="AY57" s="9">
        <f t="shared" si="104"/>
        <v>-0.8502578805445693</v>
      </c>
      <c r="AZ57" s="9">
        <f t="shared" si="104"/>
        <v>-1.7054719395332318</v>
      </c>
      <c r="BA57" s="9">
        <f t="shared" si="104"/>
        <v>-1.1641109033000641</v>
      </c>
      <c r="BB57" s="9">
        <f t="shared" si="104"/>
        <v>-0.87976388641947123</v>
      </c>
      <c r="BC57" s="9">
        <f t="shared" si="104"/>
        <v>-2.4229873699625148</v>
      </c>
      <c r="BD57" s="9">
        <f t="shared" si="104"/>
        <v>-2.9864773283534318</v>
      </c>
      <c r="BE57" s="9">
        <f t="shared" si="104"/>
        <v>-1.2203427649164822</v>
      </c>
      <c r="BG57" s="18">
        <f t="shared" si="35"/>
        <v>-1.2573896110726235</v>
      </c>
      <c r="BH57" s="18">
        <f t="shared" si="18"/>
        <v>3.0496285513128107</v>
      </c>
      <c r="BI57" s="18">
        <f t="shared" si="19"/>
        <v>-2.159521422522781</v>
      </c>
      <c r="BJ57" s="18">
        <f t="shared" si="20"/>
        <v>-0.60373362648951101</v>
      </c>
      <c r="BK57" s="18">
        <f t="shared" si="21"/>
        <v>0.41358346064184204</v>
      </c>
      <c r="BL57" s="18">
        <f t="shared" si="22"/>
        <v>-0.34690458774147004</v>
      </c>
      <c r="BM57" s="18">
        <f t="shared" si="23"/>
        <v>-1.0414797030533052</v>
      </c>
      <c r="BN57" s="18">
        <f t="shared" si="24"/>
        <v>-0.32121643515874432</v>
      </c>
      <c r="BO57" s="18">
        <f t="shared" si="25"/>
        <v>1.3496995317986205</v>
      </c>
      <c r="BP57" s="18">
        <f t="shared" si="26"/>
        <v>0.98507736984005945</v>
      </c>
      <c r="BQ57" s="18">
        <f t="shared" si="27"/>
        <v>-0.7618790918409335</v>
      </c>
      <c r="BR57" s="18">
        <f t="shared" si="28"/>
        <v>-0.60246668134786852</v>
      </c>
      <c r="BS57" s="18">
        <f t="shared" si="29"/>
        <v>-1.4471241642370458</v>
      </c>
      <c r="BT57" s="18">
        <f t="shared" si="30"/>
        <v>-9.0553703742868308E-2</v>
      </c>
      <c r="BU57" s="18">
        <f t="shared" si="31"/>
        <v>2.0120584521911233</v>
      </c>
      <c r="BV57" s="18">
        <f t="shared" si="32"/>
        <v>-1.4233691991618613</v>
      </c>
      <c r="BW57" s="18">
        <f t="shared" si="33"/>
        <v>-1.6881326107237804</v>
      </c>
      <c r="BX57" s="18">
        <f t="shared" si="34"/>
        <v>-0.21933580968349631</v>
      </c>
    </row>
    <row r="58" spans="1:76" x14ac:dyDescent="0.25">
      <c r="A58" s="4">
        <v>201304</v>
      </c>
      <c r="B58" s="19">
        <v>95.166323224688838</v>
      </c>
      <c r="C58" s="19">
        <v>97.835121839344268</v>
      </c>
      <c r="D58" s="19">
        <v>97.116962309964094</v>
      </c>
      <c r="E58" s="19">
        <v>93.323535814617813</v>
      </c>
      <c r="F58" s="19">
        <v>96.914359092269294</v>
      </c>
      <c r="G58" s="19">
        <v>96.516370390754602</v>
      </c>
      <c r="H58" s="19">
        <v>96.990192253917073</v>
      </c>
      <c r="I58" s="19">
        <v>97.82427822061436</v>
      </c>
      <c r="J58" s="19">
        <v>94.42218402499546</v>
      </c>
      <c r="K58" s="19">
        <v>94.83956061666116</v>
      </c>
      <c r="L58" s="19">
        <v>96.594496412278701</v>
      </c>
      <c r="M58" s="19">
        <v>94.952076135037174</v>
      </c>
      <c r="N58" s="19">
        <v>94.250798528054759</v>
      </c>
      <c r="O58" s="19">
        <v>91.457424493662174</v>
      </c>
      <c r="P58" s="19">
        <v>95.691518952405829</v>
      </c>
      <c r="Q58" s="19">
        <v>94.731635729575203</v>
      </c>
      <c r="R58" s="19">
        <v>95.699898743378114</v>
      </c>
      <c r="S58" s="19">
        <v>95.063693283296047</v>
      </c>
      <c r="U58" s="9">
        <f t="shared" si="65"/>
        <v>0.31493901647874356</v>
      </c>
      <c r="V58" s="9">
        <f t="shared" si="66"/>
        <v>0.12719316340836784</v>
      </c>
      <c r="W58" s="9">
        <f t="shared" si="67"/>
        <v>-0.1885523039002801</v>
      </c>
      <c r="X58" s="9">
        <f t="shared" si="68"/>
        <v>0.25122536757895553</v>
      </c>
      <c r="Y58" s="9">
        <f t="shared" si="69"/>
        <v>0.45226811625815877</v>
      </c>
      <c r="Z58" s="9">
        <f t="shared" si="70"/>
        <v>0.58881459915216539</v>
      </c>
      <c r="AA58" s="9">
        <f t="shared" si="71"/>
        <v>0.1057466128851603</v>
      </c>
      <c r="AB58" s="9">
        <f t="shared" si="72"/>
        <v>0.22925525323518325</v>
      </c>
      <c r="AC58" s="9">
        <f t="shared" si="73"/>
        <v>0.21809052292756093</v>
      </c>
      <c r="AD58" s="9">
        <f t="shared" si="74"/>
        <v>0.59499669369929009</v>
      </c>
      <c r="AE58" s="9">
        <f t="shared" si="75"/>
        <v>0.10096255657723319</v>
      </c>
      <c r="AF58" s="9">
        <f t="shared" si="76"/>
        <v>9.3983161998911768E-2</v>
      </c>
      <c r="AG58" s="9">
        <f t="shared" si="77"/>
        <v>-0.33471848221855449</v>
      </c>
      <c r="AH58" s="9">
        <f t="shared" si="78"/>
        <v>0.37082882696455322</v>
      </c>
      <c r="AI58" s="9">
        <f t="shared" si="79"/>
        <v>0.53096787206357021</v>
      </c>
      <c r="AJ58" s="9">
        <f t="shared" si="80"/>
        <v>0.30248711720919363</v>
      </c>
      <c r="AK58" s="9">
        <f t="shared" si="81"/>
        <v>0.59802003052642494</v>
      </c>
      <c r="AL58" s="9">
        <f t="shared" si="82"/>
        <v>0.16671306528108776</v>
      </c>
      <c r="AM58" s="9"/>
      <c r="AN58" s="9">
        <f t="shared" ref="AN58:BE58" si="105">(B58/B54-1)*100</f>
        <v>-0.26851203134876656</v>
      </c>
      <c r="AO58" s="9">
        <f t="shared" si="105"/>
        <v>1.8414016304737713</v>
      </c>
      <c r="AP58" s="9">
        <f t="shared" si="105"/>
        <v>-2.4606625841969265</v>
      </c>
      <c r="AQ58" s="9">
        <f t="shared" si="105"/>
        <v>0.23166812202084497</v>
      </c>
      <c r="AR58" s="9">
        <f t="shared" si="105"/>
        <v>0.37180371620713082</v>
      </c>
      <c r="AS58" s="9">
        <f t="shared" si="105"/>
        <v>-1.801037644008785</v>
      </c>
      <c r="AT58" s="9">
        <f t="shared" si="105"/>
        <v>-1.2684043694351499</v>
      </c>
      <c r="AU58" s="9">
        <f t="shared" si="105"/>
        <v>1.494445232781505</v>
      </c>
      <c r="AV58" s="9">
        <f t="shared" si="105"/>
        <v>0.17661976421730063</v>
      </c>
      <c r="AW58" s="9">
        <f t="shared" si="105"/>
        <v>0.10631766454620717</v>
      </c>
      <c r="AX58" s="9">
        <f t="shared" si="105"/>
        <v>-0.5069801266001539</v>
      </c>
      <c r="AY58" s="9">
        <f t="shared" si="105"/>
        <v>-0.31805134903485355</v>
      </c>
      <c r="AZ58" s="9">
        <f t="shared" si="105"/>
        <v>-1.0361425142628167</v>
      </c>
      <c r="BA58" s="9">
        <f t="shared" si="105"/>
        <v>-0.69536043594518038</v>
      </c>
      <c r="BB58" s="9">
        <f t="shared" si="105"/>
        <v>1.3300000741675921</v>
      </c>
      <c r="BC58" s="9">
        <f t="shared" si="105"/>
        <v>-1.3755055753029377</v>
      </c>
      <c r="BD58" s="9">
        <f t="shared" si="105"/>
        <v>-0.8770560075631928</v>
      </c>
      <c r="BE58" s="9">
        <f t="shared" si="105"/>
        <v>-0.29543423406614977</v>
      </c>
      <c r="BG58" s="18">
        <f t="shared" si="35"/>
        <v>1.2597560659149742</v>
      </c>
      <c r="BH58" s="18">
        <f t="shared" si="18"/>
        <v>0.50877265363347135</v>
      </c>
      <c r="BI58" s="18">
        <f t="shared" si="19"/>
        <v>-0.75420921560112042</v>
      </c>
      <c r="BJ58" s="18">
        <f t="shared" si="20"/>
        <v>1.0049014703158221</v>
      </c>
      <c r="BK58" s="18">
        <f t="shared" si="21"/>
        <v>1.8090724650326351</v>
      </c>
      <c r="BL58" s="18">
        <f t="shared" si="22"/>
        <v>2.3552583966086615</v>
      </c>
      <c r="BM58" s="18">
        <f t="shared" si="23"/>
        <v>0.42298645154064118</v>
      </c>
      <c r="BN58" s="18">
        <f t="shared" si="24"/>
        <v>0.91702101294073302</v>
      </c>
      <c r="BO58" s="18">
        <f t="shared" si="25"/>
        <v>0.8723620917102437</v>
      </c>
      <c r="BP58" s="18">
        <f t="shared" si="26"/>
        <v>2.3799867747971604</v>
      </c>
      <c r="BQ58" s="18">
        <f t="shared" si="27"/>
        <v>0.40385022630893275</v>
      </c>
      <c r="BR58" s="18">
        <f t="shared" si="28"/>
        <v>0.37593264799564707</v>
      </c>
      <c r="BS58" s="18">
        <f t="shared" si="29"/>
        <v>-1.338873928874218</v>
      </c>
      <c r="BT58" s="18">
        <f t="shared" si="30"/>
        <v>1.4833153078582129</v>
      </c>
      <c r="BU58" s="18">
        <f t="shared" si="31"/>
        <v>2.1238714882542808</v>
      </c>
      <c r="BV58" s="18">
        <f t="shared" si="32"/>
        <v>1.2099484688367745</v>
      </c>
      <c r="BW58" s="18">
        <f t="shared" si="33"/>
        <v>2.3920801221056998</v>
      </c>
      <c r="BX58" s="18">
        <f t="shared" si="34"/>
        <v>0.66685226112435103</v>
      </c>
    </row>
    <row r="59" spans="1:76" x14ac:dyDescent="0.25">
      <c r="A59" s="4">
        <v>201401</v>
      </c>
      <c r="B59" s="19">
        <v>95.728428412918191</v>
      </c>
      <c r="C59" s="19">
        <v>97.908597579687552</v>
      </c>
      <c r="D59" s="19">
        <v>96.951592787129854</v>
      </c>
      <c r="E59" s="19">
        <v>94.24639842748725</v>
      </c>
      <c r="F59" s="19">
        <v>96.845977810889025</v>
      </c>
      <c r="G59" s="19">
        <v>97.412272177910509</v>
      </c>
      <c r="H59" s="19">
        <v>96.982244712272518</v>
      </c>
      <c r="I59" s="19">
        <v>96.403107517467106</v>
      </c>
      <c r="J59" s="19">
        <v>94.752930281002449</v>
      </c>
      <c r="K59" s="19">
        <v>95.160989243765471</v>
      </c>
      <c r="L59" s="19">
        <v>96.380182654707895</v>
      </c>
      <c r="M59" s="19">
        <v>94.796664040877147</v>
      </c>
      <c r="N59" s="19">
        <v>94.955088295597051</v>
      </c>
      <c r="O59" s="19">
        <v>91.861067611758699</v>
      </c>
      <c r="P59" s="19">
        <v>96.323005972723806</v>
      </c>
      <c r="Q59" s="19">
        <v>95.683487806695325</v>
      </c>
      <c r="R59" s="19">
        <v>95.967025168188187</v>
      </c>
      <c r="S59" s="19">
        <v>95.412897066200387</v>
      </c>
      <c r="U59" s="9">
        <f t="shared" si="65"/>
        <v>0.59065556930493202</v>
      </c>
      <c r="V59" s="9">
        <f t="shared" si="66"/>
        <v>7.5101598446347673E-2</v>
      </c>
      <c r="W59" s="9">
        <f t="shared" si="67"/>
        <v>-0.17027872258446042</v>
      </c>
      <c r="X59" s="9">
        <f t="shared" si="68"/>
        <v>0.98888517758548566</v>
      </c>
      <c r="Y59" s="9">
        <f t="shared" si="69"/>
        <v>-7.0558462152303658E-2</v>
      </c>
      <c r="Z59" s="9">
        <f t="shared" si="70"/>
        <v>0.92823816677809479</v>
      </c>
      <c r="AA59" s="9">
        <f t="shared" si="71"/>
        <v>-8.194170420605662E-3</v>
      </c>
      <c r="AB59" s="9">
        <f t="shared" si="72"/>
        <v>-1.4527791351981345</v>
      </c>
      <c r="AC59" s="9">
        <f t="shared" si="73"/>
        <v>0.35028447967209164</v>
      </c>
      <c r="AD59" s="9">
        <f t="shared" si="74"/>
        <v>0.33891830056396177</v>
      </c>
      <c r="AE59" s="9">
        <f t="shared" si="75"/>
        <v>-0.22186953245875163</v>
      </c>
      <c r="AF59" s="9">
        <f t="shared" si="76"/>
        <v>-0.16367424545725706</v>
      </c>
      <c r="AG59" s="9">
        <f t="shared" si="77"/>
        <v>0.74725071674872634</v>
      </c>
      <c r="AH59" s="9">
        <f t="shared" si="78"/>
        <v>0.44134538046662897</v>
      </c>
      <c r="AI59" s="9">
        <f t="shared" si="79"/>
        <v>0.65991952811623733</v>
      </c>
      <c r="AJ59" s="9">
        <f t="shared" si="80"/>
        <v>1.0047879673874993</v>
      </c>
      <c r="AK59" s="9">
        <f t="shared" si="81"/>
        <v>0.27912926587976283</v>
      </c>
      <c r="AL59" s="9">
        <f t="shared" si="82"/>
        <v>0.36733664645627329</v>
      </c>
      <c r="AM59" s="9"/>
      <c r="AN59" s="9">
        <f t="shared" ref="AN59:BE59" si="106">(B59/B55-1)*100</f>
        <v>1.0749539308951395</v>
      </c>
      <c r="AO59" s="9">
        <f t="shared" si="106"/>
        <v>1.3582672949255192</v>
      </c>
      <c r="AP59" s="9">
        <f t="shared" si="106"/>
        <v>-1.7898731011484648</v>
      </c>
      <c r="AQ59" s="9">
        <f t="shared" si="106"/>
        <v>1.1843771710421835</v>
      </c>
      <c r="AR59" s="9">
        <f t="shared" si="106"/>
        <v>0.60166677116577638</v>
      </c>
      <c r="AS59" s="9">
        <f t="shared" si="106"/>
        <v>0.46714568418371183</v>
      </c>
      <c r="AT59" s="9">
        <f t="shared" si="106"/>
        <v>-0.52737103722446665</v>
      </c>
      <c r="AU59" s="9">
        <f t="shared" si="106"/>
        <v>-0.79789510582249923</v>
      </c>
      <c r="AV59" s="9">
        <f t="shared" si="106"/>
        <v>0.82098668083570026</v>
      </c>
      <c r="AW59" s="9">
        <f t="shared" si="106"/>
        <v>0.88435674066693615</v>
      </c>
      <c r="AX59" s="9">
        <f t="shared" si="106"/>
        <v>-0.50500908705238823</v>
      </c>
      <c r="AY59" s="9">
        <f t="shared" si="106"/>
        <v>-0.23944997859854933</v>
      </c>
      <c r="AZ59" s="9">
        <f t="shared" si="106"/>
        <v>-0.28899495820632337</v>
      </c>
      <c r="BA59" s="9">
        <f t="shared" si="106"/>
        <v>0.57720687133000492</v>
      </c>
      <c r="BB59" s="9">
        <f t="shared" si="106"/>
        <v>1.8469878914893378</v>
      </c>
      <c r="BC59" s="9">
        <f t="shared" si="106"/>
        <v>0.48226578918399987</v>
      </c>
      <c r="BD59" s="9">
        <f t="shared" si="106"/>
        <v>0.21278561534820994</v>
      </c>
      <c r="BE59" s="9">
        <f t="shared" si="106"/>
        <v>0.39160506244362292</v>
      </c>
      <c r="BG59" s="18">
        <f t="shared" si="35"/>
        <v>2.3626222772197281</v>
      </c>
      <c r="BH59" s="18">
        <f t="shared" si="18"/>
        <v>0.30040639378539069</v>
      </c>
      <c r="BI59" s="18">
        <f t="shared" si="19"/>
        <v>-0.68111489033784167</v>
      </c>
      <c r="BJ59" s="18">
        <f t="shared" si="20"/>
        <v>3.9555407103419427</v>
      </c>
      <c r="BK59" s="18">
        <f t="shared" si="21"/>
        <v>-0.28223384860921463</v>
      </c>
      <c r="BL59" s="18">
        <f t="shared" si="22"/>
        <v>3.7129526671123791</v>
      </c>
      <c r="BM59" s="18">
        <f t="shared" si="23"/>
        <v>-3.2776681682422648E-2</v>
      </c>
      <c r="BN59" s="18">
        <f t="shared" si="24"/>
        <v>-5.811116540792538</v>
      </c>
      <c r="BO59" s="18">
        <f t="shared" si="25"/>
        <v>1.4011379186883666</v>
      </c>
      <c r="BP59" s="18">
        <f t="shared" si="26"/>
        <v>1.3556732022558471</v>
      </c>
      <c r="BQ59" s="18">
        <f t="shared" si="27"/>
        <v>-0.88747812983500651</v>
      </c>
      <c r="BR59" s="18">
        <f t="shared" si="28"/>
        <v>-0.65469698182902825</v>
      </c>
      <c r="BS59" s="18">
        <f t="shared" si="29"/>
        <v>2.9890028669949054</v>
      </c>
      <c r="BT59" s="18">
        <f t="shared" si="30"/>
        <v>1.7653815218665159</v>
      </c>
      <c r="BU59" s="18">
        <f t="shared" si="31"/>
        <v>2.6396781124649493</v>
      </c>
      <c r="BV59" s="18">
        <f t="shared" si="32"/>
        <v>4.0191518695499973</v>
      </c>
      <c r="BW59" s="18">
        <f t="shared" si="33"/>
        <v>1.1165170635190513</v>
      </c>
      <c r="BX59" s="18">
        <f t="shared" si="34"/>
        <v>1.4693465858250931</v>
      </c>
    </row>
    <row r="60" spans="1:76" x14ac:dyDescent="0.25">
      <c r="A60" s="4">
        <v>201402</v>
      </c>
      <c r="B60" s="19">
        <v>95.954050732285651</v>
      </c>
      <c r="C60" s="19">
        <v>98.190364608260168</v>
      </c>
      <c r="D60" s="19">
        <v>97.29296984367204</v>
      </c>
      <c r="E60" s="19">
        <v>95.280687444084862</v>
      </c>
      <c r="F60" s="19">
        <v>96.774606306488181</v>
      </c>
      <c r="G60" s="19">
        <v>97.548801121505363</v>
      </c>
      <c r="H60" s="19">
        <v>97.107983719937423</v>
      </c>
      <c r="I60" s="19">
        <v>95.659848402226856</v>
      </c>
      <c r="J60" s="19">
        <v>95.304220917448419</v>
      </c>
      <c r="K60" s="19">
        <v>96.052327151600522</v>
      </c>
      <c r="L60" s="19">
        <v>96.445011582274901</v>
      </c>
      <c r="M60" s="19">
        <v>95.040019102582079</v>
      </c>
      <c r="N60" s="19">
        <v>95.724837381691927</v>
      </c>
      <c r="O60" s="19">
        <v>92.59477310590411</v>
      </c>
      <c r="P60" s="19">
        <v>96.621180813666513</v>
      </c>
      <c r="Q60" s="19">
        <v>95.959709034071082</v>
      </c>
      <c r="R60" s="19">
        <v>96.292803245807804</v>
      </c>
      <c r="S60" s="19">
        <v>95.855129391738316</v>
      </c>
      <c r="U60" s="9">
        <f t="shared" si="65"/>
        <v>0.23568998583602951</v>
      </c>
      <c r="V60" s="9">
        <f t="shared" si="66"/>
        <v>0.28778578749766304</v>
      </c>
      <c r="W60" s="9">
        <f t="shared" si="67"/>
        <v>0.35211082843344954</v>
      </c>
      <c r="X60" s="9">
        <f t="shared" si="68"/>
        <v>1.0974308131184385</v>
      </c>
      <c r="Y60" s="9">
        <f t="shared" si="69"/>
        <v>-7.3695889095370948E-2</v>
      </c>
      <c r="Z60" s="9">
        <f t="shared" si="70"/>
        <v>0.14015579407233858</v>
      </c>
      <c r="AA60" s="9">
        <f t="shared" si="71"/>
        <v>0.12965157492275114</v>
      </c>
      <c r="AB60" s="9">
        <f t="shared" si="72"/>
        <v>-0.77099082631291171</v>
      </c>
      <c r="AC60" s="9">
        <f t="shared" si="73"/>
        <v>0.58181908972212426</v>
      </c>
      <c r="AD60" s="9">
        <f t="shared" si="74"/>
        <v>0.93666313782403421</v>
      </c>
      <c r="AE60" s="9">
        <f t="shared" si="75"/>
        <v>6.7263752548862854E-2</v>
      </c>
      <c r="AF60" s="9">
        <f t="shared" si="76"/>
        <v>0.25671268516367363</v>
      </c>
      <c r="AG60" s="9">
        <f t="shared" si="77"/>
        <v>0.81064543239497411</v>
      </c>
      <c r="AH60" s="9">
        <f t="shared" si="78"/>
        <v>0.79871213477111791</v>
      </c>
      <c r="AI60" s="9">
        <f t="shared" si="79"/>
        <v>0.30955724225127934</v>
      </c>
      <c r="AJ60" s="9">
        <f t="shared" si="80"/>
        <v>0.28868223108022839</v>
      </c>
      <c r="AK60" s="9">
        <f t="shared" si="81"/>
        <v>0.33946876757788846</v>
      </c>
      <c r="AL60" s="9">
        <f t="shared" si="82"/>
        <v>0.463493237430046</v>
      </c>
      <c r="AM60" s="9"/>
      <c r="AN60" s="9">
        <f t="shared" ref="AN60:BE60" si="107">(B60/B56-1)*100</f>
        <v>0.82733598464550528</v>
      </c>
      <c r="AO60" s="9">
        <f t="shared" si="107"/>
        <v>1.2569072397736081</v>
      </c>
      <c r="AP60" s="9">
        <f t="shared" si="107"/>
        <v>-0.54750047876699348</v>
      </c>
      <c r="AQ60" s="9">
        <f t="shared" si="107"/>
        <v>2.199176438428263</v>
      </c>
      <c r="AR60" s="9">
        <f t="shared" si="107"/>
        <v>0.41112730052661473</v>
      </c>
      <c r="AS60" s="9">
        <f t="shared" si="107"/>
        <v>1.5766380887324516</v>
      </c>
      <c r="AT60" s="9">
        <f t="shared" si="107"/>
        <v>-3.3639984042388438E-2</v>
      </c>
      <c r="AU60" s="9">
        <f t="shared" si="107"/>
        <v>-2.0670936983208654</v>
      </c>
      <c r="AV60" s="9">
        <f t="shared" si="107"/>
        <v>1.4955890636572988</v>
      </c>
      <c r="AW60" s="9">
        <f t="shared" si="107"/>
        <v>2.1322637689080715</v>
      </c>
      <c r="AX60" s="9">
        <f t="shared" si="107"/>
        <v>-0.24431572271114144</v>
      </c>
      <c r="AY60" s="9">
        <f t="shared" si="107"/>
        <v>3.5790620429443365E-2</v>
      </c>
      <c r="AZ60" s="9">
        <f t="shared" si="107"/>
        <v>0.85779113626027748</v>
      </c>
      <c r="BA60" s="9">
        <f t="shared" si="107"/>
        <v>1.5960180368044252</v>
      </c>
      <c r="BB60" s="9">
        <f t="shared" si="107"/>
        <v>2.0182442204441875</v>
      </c>
      <c r="BC60" s="9">
        <f t="shared" si="107"/>
        <v>1.2412336482247266</v>
      </c>
      <c r="BD60" s="9">
        <f t="shared" si="107"/>
        <v>0.7940833077776821</v>
      </c>
      <c r="BE60" s="9">
        <f t="shared" si="107"/>
        <v>0.94525083077146022</v>
      </c>
      <c r="BG60" s="18">
        <f t="shared" si="35"/>
        <v>0.94275994334411806</v>
      </c>
      <c r="BH60" s="18">
        <f t="shared" si="18"/>
        <v>1.1511431499906521</v>
      </c>
      <c r="BI60" s="18">
        <f t="shared" si="19"/>
        <v>1.4084433137337982</v>
      </c>
      <c r="BJ60" s="18">
        <f t="shared" si="20"/>
        <v>4.3897232524737539</v>
      </c>
      <c r="BK60" s="18">
        <f t="shared" si="21"/>
        <v>-0.29478355638148379</v>
      </c>
      <c r="BL60" s="18">
        <f t="shared" si="22"/>
        <v>0.56062317628935432</v>
      </c>
      <c r="BM60" s="18">
        <f t="shared" si="23"/>
        <v>0.51860629969100458</v>
      </c>
      <c r="BN60" s="18">
        <f t="shared" si="24"/>
        <v>-3.0839633052516469</v>
      </c>
      <c r="BO60" s="18">
        <f t="shared" si="25"/>
        <v>2.327276358888497</v>
      </c>
      <c r="BP60" s="18">
        <f t="shared" si="26"/>
        <v>3.7466525512961368</v>
      </c>
      <c r="BQ60" s="18">
        <f t="shared" si="27"/>
        <v>0.26905501019545142</v>
      </c>
      <c r="BR60" s="18">
        <f t="shared" si="28"/>
        <v>1.0268507406546945</v>
      </c>
      <c r="BS60" s="18">
        <f t="shared" si="29"/>
        <v>3.2425817295798964</v>
      </c>
      <c r="BT60" s="18">
        <f t="shared" si="30"/>
        <v>3.1948485390844716</v>
      </c>
      <c r="BU60" s="18">
        <f t="shared" si="31"/>
        <v>1.2382289690051174</v>
      </c>
      <c r="BV60" s="18">
        <f t="shared" si="32"/>
        <v>1.1547289243209136</v>
      </c>
      <c r="BW60" s="18">
        <f t="shared" si="33"/>
        <v>1.3578750703115539</v>
      </c>
      <c r="BX60" s="18">
        <f t="shared" si="34"/>
        <v>1.853972949720184</v>
      </c>
    </row>
    <row r="61" spans="1:76" x14ac:dyDescent="0.25">
      <c r="A61" s="4">
        <v>201403</v>
      </c>
      <c r="B61" s="19">
        <v>96.695484361729513</v>
      </c>
      <c r="C61" s="19">
        <v>98.355349103929541</v>
      </c>
      <c r="D61" s="19">
        <v>97.545079004768596</v>
      </c>
      <c r="E61" s="19">
        <v>96.723700281928515</v>
      </c>
      <c r="F61" s="19">
        <v>97.235217114100578</v>
      </c>
      <c r="G61" s="19">
        <v>97.637630572906005</v>
      </c>
      <c r="H61" s="19">
        <v>97.58732227942717</v>
      </c>
      <c r="I61" s="19">
        <v>95.97250754378237</v>
      </c>
      <c r="J61" s="19">
        <v>96.189000692951879</v>
      </c>
      <c r="K61" s="19">
        <v>96.808531711224461</v>
      </c>
      <c r="L61" s="19">
        <v>96.975791053104771</v>
      </c>
      <c r="M61" s="19">
        <v>95.74304037277885</v>
      </c>
      <c r="N61" s="19">
        <v>96.556326442469498</v>
      </c>
      <c r="O61" s="19">
        <v>93.627673084165664</v>
      </c>
      <c r="P61" s="19">
        <v>96.868908070080337</v>
      </c>
      <c r="Q61" s="19">
        <v>96.497580313982752</v>
      </c>
      <c r="R61" s="19">
        <v>96.590564400639863</v>
      </c>
      <c r="S61" s="19">
        <v>96.564554216678331</v>
      </c>
      <c r="U61" s="9">
        <f t="shared" si="65"/>
        <v>0.77269653942226846</v>
      </c>
      <c r="V61" s="9">
        <f t="shared" si="66"/>
        <v>0.16802513803426677</v>
      </c>
      <c r="W61" s="9">
        <f t="shared" si="67"/>
        <v>0.25912371829295289</v>
      </c>
      <c r="X61" s="9">
        <f t="shared" si="68"/>
        <v>1.5144861740113758</v>
      </c>
      <c r="Y61" s="9">
        <f t="shared" si="69"/>
        <v>0.47596247114003454</v>
      </c>
      <c r="Z61" s="9">
        <f t="shared" si="70"/>
        <v>9.1061551120441564E-2</v>
      </c>
      <c r="AA61" s="9">
        <f t="shared" si="71"/>
        <v>0.4936139554417851</v>
      </c>
      <c r="AB61" s="9">
        <f t="shared" si="72"/>
        <v>0.32684469688981643</v>
      </c>
      <c r="AC61" s="9">
        <f t="shared" si="73"/>
        <v>0.92837417586137949</v>
      </c>
      <c r="AD61" s="9">
        <f t="shared" si="74"/>
        <v>0.78728395453699918</v>
      </c>
      <c r="AE61" s="9">
        <f t="shared" si="75"/>
        <v>0.55034414131109877</v>
      </c>
      <c r="AF61" s="9">
        <f t="shared" si="76"/>
        <v>0.73971078376779964</v>
      </c>
      <c r="AG61" s="9">
        <f t="shared" si="77"/>
        <v>0.86862415598796261</v>
      </c>
      <c r="AH61" s="9">
        <f t="shared" si="78"/>
        <v>1.115505706872022</v>
      </c>
      <c r="AI61" s="9">
        <f t="shared" si="79"/>
        <v>0.25639021830168307</v>
      </c>
      <c r="AJ61" s="9">
        <f t="shared" si="80"/>
        <v>0.56051783120840692</v>
      </c>
      <c r="AK61" s="9">
        <f t="shared" si="81"/>
        <v>0.30922472375423116</v>
      </c>
      <c r="AL61" s="9">
        <f t="shared" si="82"/>
        <v>0.74010105608512955</v>
      </c>
      <c r="AM61" s="9"/>
      <c r="AN61" s="9">
        <f t="shared" ref="AN61:BE61" si="108">(B61/B57-1)*100</f>
        <v>1.926829662358065</v>
      </c>
      <c r="AO61" s="9">
        <f t="shared" si="108"/>
        <v>0.65960825965096781</v>
      </c>
      <c r="AP61" s="9">
        <f t="shared" si="108"/>
        <v>0.25144237957142046</v>
      </c>
      <c r="AQ61" s="9">
        <f t="shared" si="108"/>
        <v>3.9037943719973267</v>
      </c>
      <c r="AR61" s="9">
        <f t="shared" si="108"/>
        <v>0.7848392268565707</v>
      </c>
      <c r="AS61" s="9">
        <f t="shared" si="108"/>
        <v>1.7573856107143904</v>
      </c>
      <c r="AT61" s="9">
        <f t="shared" si="108"/>
        <v>0.72205786703924968</v>
      </c>
      <c r="AU61" s="9">
        <f t="shared" si="108"/>
        <v>-1.6680405838992218</v>
      </c>
      <c r="AV61" s="9">
        <f t="shared" si="108"/>
        <v>2.0933595033591157</v>
      </c>
      <c r="AW61" s="9">
        <f t="shared" si="108"/>
        <v>2.6834568200401643</v>
      </c>
      <c r="AX61" s="9">
        <f t="shared" si="108"/>
        <v>0.49609853204160004</v>
      </c>
      <c r="AY61" s="9">
        <f t="shared" si="108"/>
        <v>0.92778021327837301</v>
      </c>
      <c r="AZ61" s="9">
        <f t="shared" si="108"/>
        <v>2.1032564975780543</v>
      </c>
      <c r="BA61" s="9">
        <f t="shared" si="108"/>
        <v>2.7525889847140439</v>
      </c>
      <c r="BB61" s="9">
        <f t="shared" si="108"/>
        <v>1.7679016030530903</v>
      </c>
      <c r="BC61" s="9">
        <f t="shared" si="108"/>
        <v>2.1722810098522061</v>
      </c>
      <c r="BD61" s="9">
        <f t="shared" si="108"/>
        <v>1.5342718218682494</v>
      </c>
      <c r="BE61" s="9">
        <f t="shared" si="108"/>
        <v>1.7481402250378864</v>
      </c>
      <c r="BG61" s="18">
        <f t="shared" si="35"/>
        <v>3.0907861576890738</v>
      </c>
      <c r="BH61" s="18">
        <f t="shared" si="18"/>
        <v>0.6721005521370671</v>
      </c>
      <c r="BI61" s="18">
        <f t="shared" si="19"/>
        <v>1.0364948731718115</v>
      </c>
      <c r="BJ61" s="18">
        <f t="shared" si="20"/>
        <v>6.057944696045503</v>
      </c>
      <c r="BK61" s="18">
        <f t="shared" si="21"/>
        <v>1.9038498845601382</v>
      </c>
      <c r="BL61" s="18">
        <f t="shared" si="22"/>
        <v>0.36424620448176626</v>
      </c>
      <c r="BM61" s="18">
        <f t="shared" si="23"/>
        <v>1.9744558217671404</v>
      </c>
      <c r="BN61" s="18">
        <f t="shared" si="24"/>
        <v>1.3073787875592657</v>
      </c>
      <c r="BO61" s="18">
        <f t="shared" si="25"/>
        <v>3.713496703445518</v>
      </c>
      <c r="BP61" s="18">
        <f t="shared" si="26"/>
        <v>3.1491358181479967</v>
      </c>
      <c r="BQ61" s="18">
        <f t="shared" si="27"/>
        <v>2.2013765652443951</v>
      </c>
      <c r="BR61" s="18">
        <f t="shared" si="28"/>
        <v>2.9588431350711986</v>
      </c>
      <c r="BS61" s="18">
        <f t="shared" si="29"/>
        <v>3.4744966239518504</v>
      </c>
      <c r="BT61" s="18">
        <f t="shared" si="30"/>
        <v>4.462022827488088</v>
      </c>
      <c r="BU61" s="18">
        <f t="shared" si="31"/>
        <v>1.0255608732067323</v>
      </c>
      <c r="BV61" s="18">
        <f t="shared" si="32"/>
        <v>2.2420713248336277</v>
      </c>
      <c r="BW61" s="18">
        <f t="shared" si="33"/>
        <v>1.2368988950169246</v>
      </c>
      <c r="BX61" s="18">
        <f t="shared" si="34"/>
        <v>2.9604042243405182</v>
      </c>
    </row>
    <row r="62" spans="1:76" x14ac:dyDescent="0.25">
      <c r="A62" s="4">
        <v>201404</v>
      </c>
      <c r="B62" s="19">
        <v>97.612409868109324</v>
      </c>
      <c r="C62" s="19">
        <v>98.464715530207698</v>
      </c>
      <c r="D62" s="19">
        <v>98.051876933698367</v>
      </c>
      <c r="E62" s="19">
        <v>98.068548530565735</v>
      </c>
      <c r="F62" s="19">
        <v>98.005870139058501</v>
      </c>
      <c r="G62" s="19">
        <v>98.22155947710479</v>
      </c>
      <c r="H62" s="19">
        <v>97.820575636113247</v>
      </c>
      <c r="I62" s="19">
        <v>96.887847049372695</v>
      </c>
      <c r="J62" s="19">
        <v>97.024696163219389</v>
      </c>
      <c r="K62" s="19">
        <v>97.615943223227177</v>
      </c>
      <c r="L62" s="19">
        <v>97.658609857355913</v>
      </c>
      <c r="M62" s="19">
        <v>96.765330473389653</v>
      </c>
      <c r="N62" s="19">
        <v>97.446603857002145</v>
      </c>
      <c r="O62" s="19">
        <v>95.274760974290956</v>
      </c>
      <c r="P62" s="19">
        <v>97.509959409780279</v>
      </c>
      <c r="Q62" s="19">
        <v>97.285510768318915</v>
      </c>
      <c r="R62" s="19">
        <v>97.395327120601394</v>
      </c>
      <c r="S62" s="19">
        <v>97.393361677244101</v>
      </c>
      <c r="U62" s="9">
        <f t="shared" si="65"/>
        <v>0.94826093734601269</v>
      </c>
      <c r="V62" s="9">
        <f t="shared" si="66"/>
        <v>0.1111951991168203</v>
      </c>
      <c r="W62" s="9">
        <f t="shared" si="67"/>
        <v>0.51955253314726058</v>
      </c>
      <c r="X62" s="9">
        <f t="shared" si="68"/>
        <v>1.3904019849501958</v>
      </c>
      <c r="Y62" s="9">
        <f t="shared" si="69"/>
        <v>0.79256574709305472</v>
      </c>
      <c r="Z62" s="9">
        <f t="shared" si="70"/>
        <v>0.59805722524448601</v>
      </c>
      <c r="AA62" s="9">
        <f t="shared" si="71"/>
        <v>0.23902014240968494</v>
      </c>
      <c r="AB62" s="9">
        <f t="shared" si="72"/>
        <v>0.95375178685703776</v>
      </c>
      <c r="AC62" s="9">
        <f t="shared" si="73"/>
        <v>0.86880564747227051</v>
      </c>
      <c r="AD62" s="9">
        <f t="shared" si="74"/>
        <v>0.83402929238838297</v>
      </c>
      <c r="AE62" s="9">
        <f t="shared" si="75"/>
        <v>0.70411264175944677</v>
      </c>
      <c r="AF62" s="9">
        <f t="shared" si="76"/>
        <v>1.067743510787289</v>
      </c>
      <c r="AG62" s="9">
        <f t="shared" si="77"/>
        <v>0.92202908637279979</v>
      </c>
      <c r="AH62" s="9">
        <f t="shared" si="78"/>
        <v>1.7591891754531463</v>
      </c>
      <c r="AI62" s="9">
        <f t="shared" si="79"/>
        <v>0.66177203033626064</v>
      </c>
      <c r="AJ62" s="9">
        <f t="shared" si="80"/>
        <v>0.81652871685735651</v>
      </c>
      <c r="AK62" s="9">
        <f t="shared" si="81"/>
        <v>0.83316908329007511</v>
      </c>
      <c r="AL62" s="9">
        <f t="shared" si="82"/>
        <v>0.85829367441185855</v>
      </c>
      <c r="AM62" s="9"/>
      <c r="AN62" s="9">
        <f t="shared" ref="AN62:BE62" si="109">(B62/B58-1)*100</f>
        <v>2.5703279905489707</v>
      </c>
      <c r="AO62" s="9">
        <f t="shared" si="109"/>
        <v>0.64352522798232226</v>
      </c>
      <c r="AP62" s="9">
        <f t="shared" si="109"/>
        <v>0.96266872593311348</v>
      </c>
      <c r="AQ62" s="9">
        <f t="shared" si="109"/>
        <v>5.08447593045942</v>
      </c>
      <c r="AR62" s="9">
        <f t="shared" si="109"/>
        <v>1.1262634938853822</v>
      </c>
      <c r="AS62" s="9">
        <f t="shared" si="109"/>
        <v>1.7667356112197163</v>
      </c>
      <c r="AT62" s="9">
        <f t="shared" si="109"/>
        <v>0.85615190866130675</v>
      </c>
      <c r="AU62" s="9">
        <f t="shared" si="109"/>
        <v>-0.95725845186387382</v>
      </c>
      <c r="AV62" s="9">
        <f t="shared" si="109"/>
        <v>2.7562507318566132</v>
      </c>
      <c r="AW62" s="9">
        <f t="shared" si="109"/>
        <v>2.9274519920943876</v>
      </c>
      <c r="AX62" s="9">
        <f t="shared" si="109"/>
        <v>1.1016294764200962</v>
      </c>
      <c r="AY62" s="9">
        <f t="shared" si="109"/>
        <v>1.9096521236394493</v>
      </c>
      <c r="AZ62" s="9">
        <f t="shared" si="109"/>
        <v>3.3907461569103958</v>
      </c>
      <c r="BA62" s="9">
        <f t="shared" si="109"/>
        <v>4.1738945763701407</v>
      </c>
      <c r="BB62" s="9">
        <f t="shared" si="109"/>
        <v>1.9003151766029402</v>
      </c>
      <c r="BC62" s="9">
        <f t="shared" si="109"/>
        <v>2.6959051420099023</v>
      </c>
      <c r="BD62" s="9">
        <f t="shared" si="109"/>
        <v>1.7716093741850347</v>
      </c>
      <c r="BE62" s="9">
        <f t="shared" si="109"/>
        <v>2.4506394749523208</v>
      </c>
      <c r="BG62" s="18">
        <f t="shared" si="35"/>
        <v>3.7930437493840508</v>
      </c>
      <c r="BH62" s="18">
        <f t="shared" si="18"/>
        <v>0.44478079646728119</v>
      </c>
      <c r="BI62" s="18">
        <f t="shared" si="19"/>
        <v>2.0782101325890423</v>
      </c>
      <c r="BJ62" s="18">
        <f t="shared" si="20"/>
        <v>5.5616079398007834</v>
      </c>
      <c r="BK62" s="18">
        <f t="shared" si="21"/>
        <v>3.1702629883722189</v>
      </c>
      <c r="BL62" s="18">
        <f t="shared" si="22"/>
        <v>2.3922289009779441</v>
      </c>
      <c r="BM62" s="18">
        <f t="shared" si="23"/>
        <v>0.95608056963873977</v>
      </c>
      <c r="BN62" s="18">
        <f t="shared" si="24"/>
        <v>3.8150071474281511</v>
      </c>
      <c r="BO62" s="18">
        <f t="shared" si="25"/>
        <v>3.4752225898890821</v>
      </c>
      <c r="BP62" s="18">
        <f t="shared" si="26"/>
        <v>3.3361171695535319</v>
      </c>
      <c r="BQ62" s="18">
        <f t="shared" si="27"/>
        <v>2.8164505670377871</v>
      </c>
      <c r="BR62" s="18">
        <f t="shared" si="28"/>
        <v>4.2709740431491561</v>
      </c>
      <c r="BS62" s="18">
        <f t="shared" si="29"/>
        <v>3.6881163454911992</v>
      </c>
      <c r="BT62" s="18">
        <f t="shared" si="30"/>
        <v>7.0367567018125854</v>
      </c>
      <c r="BU62" s="18">
        <f t="shared" si="31"/>
        <v>2.6470881213450426</v>
      </c>
      <c r="BV62" s="18">
        <f t="shared" si="32"/>
        <v>3.266114867429426</v>
      </c>
      <c r="BW62" s="18">
        <f t="shared" si="33"/>
        <v>3.3326763331603004</v>
      </c>
      <c r="BX62" s="18">
        <f t="shared" si="34"/>
        <v>3.4331746976474342</v>
      </c>
    </row>
    <row r="63" spans="1:76" x14ac:dyDescent="0.25">
      <c r="A63" s="4">
        <v>201501</v>
      </c>
      <c r="B63" s="19">
        <v>98.580551361449025</v>
      </c>
      <c r="C63" s="19">
        <v>98.982829910042767</v>
      </c>
      <c r="D63" s="19">
        <v>99.210807301311817</v>
      </c>
      <c r="E63" s="19">
        <v>98.551045519104576</v>
      </c>
      <c r="F63" s="19">
        <v>98.926333515308656</v>
      </c>
      <c r="G63" s="19">
        <v>99.171764577169242</v>
      </c>
      <c r="H63" s="19">
        <v>98.992281944020519</v>
      </c>
      <c r="I63" s="19">
        <v>98.495247350984556</v>
      </c>
      <c r="J63" s="19">
        <v>98.326551718167963</v>
      </c>
      <c r="K63" s="19">
        <v>98.535000022768529</v>
      </c>
      <c r="L63" s="19">
        <v>98.782732206406038</v>
      </c>
      <c r="M63" s="19">
        <v>98.448085693278287</v>
      </c>
      <c r="N63" s="19">
        <v>98.497984461450656</v>
      </c>
      <c r="O63" s="19">
        <v>97.533855031727171</v>
      </c>
      <c r="P63" s="19">
        <v>98.447557352508284</v>
      </c>
      <c r="Q63" s="19">
        <v>98.064409974124729</v>
      </c>
      <c r="R63" s="19">
        <v>98.781853145977024</v>
      </c>
      <c r="S63" s="19">
        <v>98.510853482799831</v>
      </c>
      <c r="U63" s="9">
        <f t="shared" si="65"/>
        <v>0.991822140901788</v>
      </c>
      <c r="V63" s="9">
        <f t="shared" si="66"/>
        <v>0.52619293829789804</v>
      </c>
      <c r="W63" s="9">
        <f t="shared" si="67"/>
        <v>1.1819563315418335</v>
      </c>
      <c r="X63" s="9">
        <f t="shared" si="68"/>
        <v>0.49199972444626816</v>
      </c>
      <c r="Y63" s="9">
        <f t="shared" si="69"/>
        <v>0.93919208609047899</v>
      </c>
      <c r="Z63" s="9">
        <f t="shared" si="70"/>
        <v>0.96740990992505438</v>
      </c>
      <c r="AA63" s="9">
        <f t="shared" si="71"/>
        <v>1.1978117081072437</v>
      </c>
      <c r="AB63" s="9">
        <f t="shared" si="72"/>
        <v>1.6590319122198549</v>
      </c>
      <c r="AC63" s="9">
        <f t="shared" si="73"/>
        <v>1.341777512766984</v>
      </c>
      <c r="AD63" s="9">
        <f t="shared" si="74"/>
        <v>0.94150275989206555</v>
      </c>
      <c r="AE63" s="9">
        <f t="shared" si="75"/>
        <v>1.1510734698067626</v>
      </c>
      <c r="AF63" s="9">
        <f t="shared" si="76"/>
        <v>1.7390063276344403</v>
      </c>
      <c r="AG63" s="9">
        <f t="shared" si="77"/>
        <v>1.0789299604441416</v>
      </c>
      <c r="AH63" s="9">
        <f t="shared" si="78"/>
        <v>2.3711358961538753</v>
      </c>
      <c r="AI63" s="9">
        <f t="shared" si="79"/>
        <v>0.96154069635883133</v>
      </c>
      <c r="AJ63" s="9">
        <f t="shared" si="80"/>
        <v>0.80063228291078481</v>
      </c>
      <c r="AK63" s="9">
        <f t="shared" si="81"/>
        <v>1.4236063129176024</v>
      </c>
      <c r="AL63" s="9">
        <f t="shared" si="82"/>
        <v>1.1474003836719815</v>
      </c>
      <c r="AM63" s="9"/>
      <c r="AN63" s="9">
        <f t="shared" ref="AN63:BE63" si="110">(B63/B59-1)*100</f>
        <v>2.979389712978886</v>
      </c>
      <c r="AO63" s="9">
        <f t="shared" si="110"/>
        <v>1.0971787533581079</v>
      </c>
      <c r="AP63" s="9">
        <f t="shared" si="110"/>
        <v>2.3302500239912094</v>
      </c>
      <c r="AQ63" s="9">
        <f t="shared" si="110"/>
        <v>4.567439354119518</v>
      </c>
      <c r="AR63" s="9">
        <f t="shared" si="110"/>
        <v>2.1481074913425324</v>
      </c>
      <c r="AS63" s="9">
        <f t="shared" si="110"/>
        <v>1.8062327876360973</v>
      </c>
      <c r="AT63" s="9">
        <f t="shared" si="110"/>
        <v>2.0725827059493218</v>
      </c>
      <c r="AU63" s="9">
        <f t="shared" si="110"/>
        <v>2.1701995790315953</v>
      </c>
      <c r="AV63" s="9">
        <f t="shared" si="110"/>
        <v>3.7715154840778586</v>
      </c>
      <c r="AW63" s="9">
        <f t="shared" si="110"/>
        <v>3.5455818669141381</v>
      </c>
      <c r="AX63" s="9">
        <f t="shared" si="110"/>
        <v>2.4927837710222223</v>
      </c>
      <c r="AY63" s="9">
        <f t="shared" si="110"/>
        <v>3.8518461481161559</v>
      </c>
      <c r="AZ63" s="9">
        <f t="shared" si="110"/>
        <v>3.731128293856667</v>
      </c>
      <c r="BA63" s="9">
        <f t="shared" si="110"/>
        <v>6.1753989665610298</v>
      </c>
      <c r="BB63" s="9">
        <f t="shared" si="110"/>
        <v>2.2056531130123735</v>
      </c>
      <c r="BC63" s="9">
        <f t="shared" si="110"/>
        <v>2.4883312910159106</v>
      </c>
      <c r="BD63" s="9">
        <f t="shared" si="110"/>
        <v>2.9331199678803044</v>
      </c>
      <c r="BE63" s="9">
        <f t="shared" si="110"/>
        <v>3.2468948243443263</v>
      </c>
      <c r="BG63" s="18">
        <f t="shared" si="35"/>
        <v>3.967288563607152</v>
      </c>
      <c r="BH63" s="18">
        <f t="shared" si="18"/>
        <v>2.1047717531915922</v>
      </c>
      <c r="BI63" s="18">
        <f t="shared" si="19"/>
        <v>4.7278253261673342</v>
      </c>
      <c r="BJ63" s="18">
        <f t="shared" si="20"/>
        <v>1.9679988977850726</v>
      </c>
      <c r="BK63" s="18">
        <f t="shared" si="21"/>
        <v>3.756768344361916</v>
      </c>
      <c r="BL63" s="18">
        <f t="shared" si="22"/>
        <v>3.8696396397002175</v>
      </c>
      <c r="BM63" s="18">
        <f t="shared" si="23"/>
        <v>4.7912468324289748</v>
      </c>
      <c r="BN63" s="18">
        <f t="shared" si="24"/>
        <v>6.6361276488794196</v>
      </c>
      <c r="BO63" s="18">
        <f t="shared" si="25"/>
        <v>5.3671100510679359</v>
      </c>
      <c r="BP63" s="18">
        <f t="shared" si="26"/>
        <v>3.7660110395682622</v>
      </c>
      <c r="BQ63" s="18">
        <f t="shared" si="27"/>
        <v>4.6042938792270505</v>
      </c>
      <c r="BR63" s="18">
        <f t="shared" si="28"/>
        <v>6.9560253105377612</v>
      </c>
      <c r="BS63" s="18">
        <f t="shared" si="29"/>
        <v>4.3157198417765663</v>
      </c>
      <c r="BT63" s="18">
        <f t="shared" si="30"/>
        <v>9.4845435846155013</v>
      </c>
      <c r="BU63" s="18">
        <f t="shared" si="31"/>
        <v>3.8461627854353253</v>
      </c>
      <c r="BV63" s="18">
        <f t="shared" si="32"/>
        <v>3.2025291316431392</v>
      </c>
      <c r="BW63" s="18">
        <f t="shared" si="33"/>
        <v>5.6944252516704097</v>
      </c>
      <c r="BX63" s="18">
        <f t="shared" si="34"/>
        <v>4.589601534687926</v>
      </c>
    </row>
    <row r="64" spans="1:76" x14ac:dyDescent="0.25">
      <c r="A64" s="4">
        <f>A63+1</f>
        <v>201502</v>
      </c>
      <c r="B64" s="19">
        <v>99.620598611523889</v>
      </c>
      <c r="C64" s="19">
        <v>99.60951020255672</v>
      </c>
      <c r="D64" s="19">
        <v>99.880182333069072</v>
      </c>
      <c r="E64" s="19">
        <v>99.332309071443248</v>
      </c>
      <c r="F64" s="19">
        <v>99.758619564177437</v>
      </c>
      <c r="G64" s="19">
        <v>99.684961370842103</v>
      </c>
      <c r="H64" s="19">
        <v>99.570246546054378</v>
      </c>
      <c r="I64" s="19">
        <v>99.53340251692255</v>
      </c>
      <c r="J64" s="19">
        <v>99.339241588332101</v>
      </c>
      <c r="K64" s="19">
        <v>99.780967554137774</v>
      </c>
      <c r="L64" s="19">
        <v>99.875510248683</v>
      </c>
      <c r="M64" s="19">
        <v>99.623091877755257</v>
      </c>
      <c r="N64" s="19">
        <v>99.511807728685639</v>
      </c>
      <c r="O64" s="19">
        <v>99.601190112043369</v>
      </c>
      <c r="P64" s="19">
        <v>99.570995436278125</v>
      </c>
      <c r="Q64" s="19">
        <v>99.703646731189693</v>
      </c>
      <c r="R64" s="19">
        <v>99.519781675564261</v>
      </c>
      <c r="S64" s="19">
        <v>99.567883051585383</v>
      </c>
      <c r="U64" s="9">
        <f t="shared" ref="U64:U66" si="111">(B64/B63-1)*100</f>
        <v>1.0550227562244885</v>
      </c>
      <c r="V64" s="9">
        <f t="shared" ref="V64:V66" si="112">(C64/C63-1)*100</f>
        <v>0.63312020184054241</v>
      </c>
      <c r="W64" s="9">
        <f t="shared" ref="W64:W66" si="113">(D64/D63-1)*100</f>
        <v>0.67469971262739126</v>
      </c>
      <c r="X64" s="9">
        <f t="shared" ref="X64:X66" si="114">(E64/E63-1)*100</f>
        <v>0.7927501410294191</v>
      </c>
      <c r="Y64" s="9">
        <f t="shared" ref="Y64:Y66" si="115">(F64/F63-1)*100</f>
        <v>0.84131900909880653</v>
      </c>
      <c r="Z64" s="9">
        <f t="shared" ref="Z64:Z66" si="116">(G64/G63-1)*100</f>
        <v>0.517482769275035</v>
      </c>
      <c r="AA64" s="9">
        <f t="shared" ref="AA64:AA66" si="117">(H64/H63-1)*100</f>
        <v>0.58384814521266204</v>
      </c>
      <c r="AB64" s="9">
        <f t="shared" ref="AB64:AB66" si="118">(I64/I63-1)*100</f>
        <v>1.0540154919745026</v>
      </c>
      <c r="AC64" s="9">
        <f t="shared" ref="AC64:AC66" si="119">(J64/J63-1)*100</f>
        <v>1.0299251346338245</v>
      </c>
      <c r="AD64" s="9">
        <f t="shared" ref="AD64:AD66" si="120">(K64/K63-1)*100</f>
        <v>1.2644923439197653</v>
      </c>
      <c r="AE64" s="9">
        <f t="shared" ref="AE64:AE66" si="121">(L64/L63-1)*100</f>
        <v>1.1062439941361468</v>
      </c>
      <c r="AF64" s="9">
        <f t="shared" ref="AF64:AF66" si="122">(M64/M63-1)*100</f>
        <v>1.1935287275547157</v>
      </c>
      <c r="AG64" s="9">
        <f t="shared" ref="AG64:AG66" si="123">(N64/N63-1)*100</f>
        <v>1.0292832617623482</v>
      </c>
      <c r="AH64" s="9">
        <f t="shared" ref="AH64:AH66" si="124">(O64/O63-1)*100</f>
        <v>2.1196076784248064</v>
      </c>
      <c r="AI64" s="9">
        <f t="shared" ref="AI64:AI66" si="125">(P64/P63-1)*100</f>
        <v>1.1411538426973733</v>
      </c>
      <c r="AJ64" s="9">
        <f t="shared" ref="AJ64:AJ66" si="126">(Q64/Q63-1)*100</f>
        <v>1.671591923611726</v>
      </c>
      <c r="AK64" s="9">
        <f t="shared" ref="AK64:AK66" si="127">(R64/R63-1)*100</f>
        <v>0.74702843294176535</v>
      </c>
      <c r="AL64" s="9">
        <f t="shared" ref="AL64:AL66" si="128">(S64/S63-1)*100</f>
        <v>1.0730082335243418</v>
      </c>
      <c r="AM64" s="9"/>
      <c r="AN64" s="9">
        <f t="shared" ref="AN64:AN66" si="129">(B64/B60-1)*100</f>
        <v>3.8211496557534641</v>
      </c>
      <c r="AO64" s="9">
        <f t="shared" ref="AO64:AO66" si="130">(C64/C60-1)*100</f>
        <v>1.4453002593058484</v>
      </c>
      <c r="AP64" s="9">
        <f t="shared" ref="AP64:AP66" si="131">(D64/D60-1)*100</f>
        <v>2.6591977750849871</v>
      </c>
      <c r="AQ64" s="9">
        <f t="shared" ref="AQ64:AQ66" si="132">(E64/E60-1)*100</f>
        <v>4.2523010024839047</v>
      </c>
      <c r="AR64" s="9">
        <f t="shared" ref="AR64:AR66" si="133">(F64/F60-1)*100</f>
        <v>3.0834672147761477</v>
      </c>
      <c r="AS64" s="9">
        <f t="shared" ref="AS64:AS66" si="134">(G64/G60-1)*100</f>
        <v>2.1898375221197863</v>
      </c>
      <c r="AT64" s="9">
        <f t="shared" ref="AT64:AT66" si="135">(H64/H60-1)*100</f>
        <v>2.5355925762172049</v>
      </c>
      <c r="AU64" s="9">
        <f t="shared" ref="AU64:AU66" si="136">(I64/I60-1)*100</f>
        <v>4.0492998675978775</v>
      </c>
      <c r="AV64" s="9">
        <f t="shared" ref="AV64:AV66" si="137">(J64/J60-1)*100</f>
        <v>4.2338320716967859</v>
      </c>
      <c r="AW64" s="9">
        <f t="shared" ref="AW64:AW66" si="138">(K64/K60-1)*100</f>
        <v>3.8818845030712312</v>
      </c>
      <c r="AX64" s="9">
        <f t="shared" ref="AX64:AX66" si="139">(L64/L60-1)*100</f>
        <v>3.5569477468325283</v>
      </c>
      <c r="AY64" s="9">
        <f t="shared" ref="AY64:AY66" si="140">(M64/M60-1)*100</f>
        <v>4.8222557386340625</v>
      </c>
      <c r="AZ64" s="9">
        <f t="shared" ref="AZ64:AZ66" si="141">(N64/N60-1)*100</f>
        <v>3.9561000578079764</v>
      </c>
      <c r="BA64" s="9">
        <f t="shared" ref="BA64:BA66" si="142">(O64/O60-1)*100</f>
        <v>7.5667521730689469</v>
      </c>
      <c r="BB64" s="9">
        <f t="shared" ref="BB64:BB66" si="143">(P64/P60-1)*100</f>
        <v>3.0529689223114609</v>
      </c>
      <c r="BC64" s="9">
        <f t="shared" ref="BC64:BC66" si="144">(Q64/Q60-1)*100</f>
        <v>3.9015725816647695</v>
      </c>
      <c r="BD64" s="9">
        <f t="shared" ref="BD64:BD66" si="145">(R64/R60-1)*100</f>
        <v>3.3512145466561005</v>
      </c>
      <c r="BE64" s="9">
        <f t="shared" ref="BE64:BE66" si="146">(S64/S60-1)*100</f>
        <v>3.8732968005018131</v>
      </c>
      <c r="BG64" s="18">
        <f t="shared" ref="BG64:BG66" si="147">U64*4</f>
        <v>4.220091024897954</v>
      </c>
      <c r="BH64" s="18">
        <f t="shared" ref="BH64:BH66" si="148">V64*4</f>
        <v>2.5324808073621696</v>
      </c>
      <c r="BI64" s="18">
        <f t="shared" ref="BI64:BI66" si="149">W64*4</f>
        <v>2.698798850509565</v>
      </c>
      <c r="BJ64" s="18">
        <f t="shared" ref="BJ64:BJ66" si="150">X64*4</f>
        <v>3.1710005641176764</v>
      </c>
      <c r="BK64" s="18">
        <f t="shared" ref="BK64:BK66" si="151">Y64*4</f>
        <v>3.3652760363952261</v>
      </c>
      <c r="BL64" s="18">
        <f t="shared" ref="BL64:BL66" si="152">Z64*4</f>
        <v>2.06993107710014</v>
      </c>
      <c r="BM64" s="18">
        <f t="shared" ref="BM64:BM66" si="153">AA64*4</f>
        <v>2.3353925808506482</v>
      </c>
      <c r="BN64" s="18">
        <f t="shared" ref="BN64:BN66" si="154">AB64*4</f>
        <v>4.2160619678980105</v>
      </c>
      <c r="BO64" s="18">
        <f t="shared" ref="BO64:BO66" si="155">AC64*4</f>
        <v>4.1197005385352981</v>
      </c>
      <c r="BP64" s="18">
        <f t="shared" ref="BP64:BP66" si="156">AD64*4</f>
        <v>5.0579693756790611</v>
      </c>
      <c r="BQ64" s="18">
        <f t="shared" ref="BQ64:BQ66" si="157">AE64*4</f>
        <v>4.4249759765445873</v>
      </c>
      <c r="BR64" s="18">
        <f t="shared" ref="BR64:BR66" si="158">AF64*4</f>
        <v>4.7741149102188629</v>
      </c>
      <c r="BS64" s="18">
        <f t="shared" ref="BS64:BS66" si="159">AG64*4</f>
        <v>4.1171330470493928</v>
      </c>
      <c r="BT64" s="18">
        <f t="shared" ref="BT64:BT66" si="160">AH64*4</f>
        <v>8.4784307136992254</v>
      </c>
      <c r="BU64" s="18">
        <f t="shared" ref="BU64:BU66" si="161">AI64*4</f>
        <v>4.5646153707894932</v>
      </c>
      <c r="BV64" s="18">
        <f t="shared" ref="BV64:BV66" si="162">AJ64*4</f>
        <v>6.6863676944469042</v>
      </c>
      <c r="BW64" s="18">
        <f t="shared" ref="BW64:BW66" si="163">AK64*4</f>
        <v>2.9881137317670614</v>
      </c>
      <c r="BX64" s="18">
        <f t="shared" ref="BX64:BX66" si="164">AL64*4</f>
        <v>4.2920329340973673</v>
      </c>
    </row>
    <row r="65" spans="1:76" x14ac:dyDescent="0.25">
      <c r="A65" s="4">
        <f t="shared" ref="A65:A66" si="165">A64+1</f>
        <v>201503</v>
      </c>
      <c r="B65" s="19">
        <v>100.51202479813654</v>
      </c>
      <c r="C65" s="19">
        <v>100.24296162839384</v>
      </c>
      <c r="D65" s="19">
        <v>100.28514502779001</v>
      </c>
      <c r="E65" s="19">
        <v>100.29218723004412</v>
      </c>
      <c r="F65" s="19">
        <v>100.36599336936635</v>
      </c>
      <c r="G65" s="19">
        <v>100.13222592596907</v>
      </c>
      <c r="H65" s="19">
        <v>100.33299723874879</v>
      </c>
      <c r="I65" s="19">
        <v>100.70536915769384</v>
      </c>
      <c r="J65" s="19">
        <v>100.45729622230482</v>
      </c>
      <c r="K65" s="19">
        <v>100.56307938454563</v>
      </c>
      <c r="L65" s="19">
        <v>100.38485932719107</v>
      </c>
      <c r="M65" s="19">
        <v>100.45715162411643</v>
      </c>
      <c r="N65" s="19">
        <v>100.41312675142392</v>
      </c>
      <c r="O65" s="19">
        <v>100.75463708432426</v>
      </c>
      <c r="P65" s="19">
        <v>100.53869012513374</v>
      </c>
      <c r="Q65" s="19">
        <v>100.76381745983932</v>
      </c>
      <c r="R65" s="19">
        <v>100.49414816762402</v>
      </c>
      <c r="S65" s="19">
        <v>100.47394991410323</v>
      </c>
      <c r="U65" s="9">
        <f t="shared" si="111"/>
        <v>0.89482115048196142</v>
      </c>
      <c r="V65" s="9">
        <f t="shared" si="112"/>
        <v>0.63593468590397162</v>
      </c>
      <c r="W65" s="9">
        <f t="shared" si="113"/>
        <v>0.40544849364663182</v>
      </c>
      <c r="X65" s="9">
        <f t="shared" si="114"/>
        <v>0.96633025807393302</v>
      </c>
      <c r="Y65" s="9">
        <f t="shared" si="115"/>
        <v>0.6088434341236848</v>
      </c>
      <c r="Z65" s="9">
        <f t="shared" si="116"/>
        <v>0.4486780643502275</v>
      </c>
      <c r="AA65" s="9">
        <f t="shared" si="117"/>
        <v>0.76604278803469317</v>
      </c>
      <c r="AB65" s="9">
        <f t="shared" si="118"/>
        <v>1.1774606424933998</v>
      </c>
      <c r="AC65" s="9">
        <f t="shared" si="119"/>
        <v>1.1254914131577642</v>
      </c>
      <c r="AD65" s="9">
        <f t="shared" si="120"/>
        <v>0.78382866951405283</v>
      </c>
      <c r="AE65" s="9">
        <f t="shared" si="121"/>
        <v>0.50998395626697945</v>
      </c>
      <c r="AF65" s="9">
        <f t="shared" si="122"/>
        <v>0.83721527874744961</v>
      </c>
      <c r="AG65" s="9">
        <f t="shared" si="123"/>
        <v>0.90574077922056517</v>
      </c>
      <c r="AH65" s="9">
        <f t="shared" si="124"/>
        <v>1.1580654518117184</v>
      </c>
      <c r="AI65" s="9">
        <f t="shared" si="125"/>
        <v>0.97186402989704046</v>
      </c>
      <c r="AJ65" s="9">
        <f t="shared" si="126"/>
        <v>1.0633219179113196</v>
      </c>
      <c r="AK65" s="9">
        <f t="shared" si="127"/>
        <v>0.97906815675721237</v>
      </c>
      <c r="AL65" s="9">
        <f t="shared" si="128"/>
        <v>0.90999912295857133</v>
      </c>
      <c r="AN65" s="9">
        <f t="shared" si="129"/>
        <v>3.9469686320921404</v>
      </c>
      <c r="AO65" s="9">
        <f t="shared" si="130"/>
        <v>1.9191762742560181</v>
      </c>
      <c r="AP65" s="9">
        <f t="shared" si="131"/>
        <v>2.8090253767568019</v>
      </c>
      <c r="AQ65" s="9">
        <f t="shared" si="132"/>
        <v>3.689361488150511</v>
      </c>
      <c r="AR65" s="9">
        <f t="shared" si="133"/>
        <v>3.2197966417784274</v>
      </c>
      <c r="AS65" s="9">
        <f t="shared" si="134"/>
        <v>2.5549527763277124</v>
      </c>
      <c r="AT65" s="9">
        <f t="shared" si="135"/>
        <v>2.8135570227654894</v>
      </c>
      <c r="AU65" s="9">
        <f t="shared" si="136"/>
        <v>4.9314764561636082</v>
      </c>
      <c r="AV65" s="9">
        <f t="shared" si="137"/>
        <v>4.4374050032788048</v>
      </c>
      <c r="AW65" s="9">
        <f t="shared" si="138"/>
        <v>3.8783231260244966</v>
      </c>
      <c r="AX65" s="9">
        <f t="shared" si="139"/>
        <v>3.5153807327227282</v>
      </c>
      <c r="AY65" s="9">
        <f t="shared" si="140"/>
        <v>4.9237116692587124</v>
      </c>
      <c r="AZ65" s="9">
        <f t="shared" si="141"/>
        <v>3.9943527794135791</v>
      </c>
      <c r="BA65" s="9">
        <f t="shared" si="142"/>
        <v>7.6120272622303364</v>
      </c>
      <c r="BB65" s="9">
        <f t="shared" si="143"/>
        <v>3.7884003527721033</v>
      </c>
      <c r="BC65" s="9">
        <f t="shared" si="144"/>
        <v>4.4210819918749644</v>
      </c>
      <c r="BD65" s="9">
        <f t="shared" si="145"/>
        <v>4.0413717335709975</v>
      </c>
      <c r="BE65" s="9">
        <f t="shared" si="146"/>
        <v>4.0484789984663649</v>
      </c>
      <c r="BG65" s="18">
        <f t="shared" si="147"/>
        <v>3.5792846019278457</v>
      </c>
      <c r="BH65" s="18">
        <f t="shared" si="148"/>
        <v>2.5437387436158865</v>
      </c>
      <c r="BI65" s="18">
        <f t="shared" si="149"/>
        <v>1.6217939745865273</v>
      </c>
      <c r="BJ65" s="18">
        <f t="shared" si="150"/>
        <v>3.8653210322957321</v>
      </c>
      <c r="BK65" s="18">
        <f t="shared" si="151"/>
        <v>2.4353737364947392</v>
      </c>
      <c r="BL65" s="18">
        <f t="shared" si="152"/>
        <v>1.79471225740091</v>
      </c>
      <c r="BM65" s="18">
        <f t="shared" si="153"/>
        <v>3.0641711521387727</v>
      </c>
      <c r="BN65" s="18">
        <f t="shared" si="154"/>
        <v>4.7098425699735991</v>
      </c>
      <c r="BO65" s="18">
        <f t="shared" si="155"/>
        <v>4.501965652631057</v>
      </c>
      <c r="BP65" s="18">
        <f t="shared" si="156"/>
        <v>3.1353146780562113</v>
      </c>
      <c r="BQ65" s="18">
        <f t="shared" si="157"/>
        <v>2.0399358250679178</v>
      </c>
      <c r="BR65" s="18">
        <f t="shared" si="158"/>
        <v>3.3488611149897984</v>
      </c>
      <c r="BS65" s="18">
        <f t="shared" si="159"/>
        <v>3.6229631168822607</v>
      </c>
      <c r="BT65" s="18">
        <f t="shared" si="160"/>
        <v>4.6322618072468735</v>
      </c>
      <c r="BU65" s="18">
        <f t="shared" si="161"/>
        <v>3.8874561195881618</v>
      </c>
      <c r="BV65" s="18">
        <f t="shared" si="162"/>
        <v>4.2532876716452783</v>
      </c>
      <c r="BW65" s="18">
        <f t="shared" si="163"/>
        <v>3.9162726270288495</v>
      </c>
      <c r="BX65" s="18">
        <f t="shared" si="164"/>
        <v>3.6399964918342853</v>
      </c>
    </row>
    <row r="66" spans="1:76" x14ac:dyDescent="0.25">
      <c r="A66" s="4">
        <f t="shared" si="165"/>
        <v>201504</v>
      </c>
      <c r="B66" s="19">
        <v>101.28682475926814</v>
      </c>
      <c r="C66" s="19">
        <v>101.1646962199774</v>
      </c>
      <c r="D66" s="19">
        <v>100.62386217494905</v>
      </c>
      <c r="E66" s="19">
        <v>101.82445577381532</v>
      </c>
      <c r="F66" s="19">
        <v>100.94905189176525</v>
      </c>
      <c r="G66" s="19">
        <v>101.01104269485424</v>
      </c>
      <c r="H66" s="19">
        <v>101.10447300486207</v>
      </c>
      <c r="I66" s="19">
        <v>101.26597914999628</v>
      </c>
      <c r="J66" s="19">
        <v>101.87691014247721</v>
      </c>
      <c r="K66" s="19">
        <v>101.12095236768172</v>
      </c>
      <c r="L66" s="19">
        <v>100.95689440411336</v>
      </c>
      <c r="M66" s="19">
        <v>101.47166962260002</v>
      </c>
      <c r="N66" s="19">
        <v>101.57708072781713</v>
      </c>
      <c r="O66" s="19">
        <v>102.11031542986593</v>
      </c>
      <c r="P66" s="19">
        <v>101.44275337858329</v>
      </c>
      <c r="Q66" s="19">
        <v>101.46812480444343</v>
      </c>
      <c r="R66" s="19">
        <v>101.20420859028114</v>
      </c>
      <c r="S66" s="19">
        <v>101.44731355210963</v>
      </c>
      <c r="U66" s="9">
        <f t="shared" si="111"/>
        <v>0.77085300260111289</v>
      </c>
      <c r="V66" s="9">
        <f t="shared" si="112"/>
        <v>0.91950055805460895</v>
      </c>
      <c r="W66" s="9">
        <f t="shared" si="113"/>
        <v>0.3377540582557792</v>
      </c>
      <c r="X66" s="9">
        <f t="shared" si="114"/>
        <v>1.5278044941392732</v>
      </c>
      <c r="Y66" s="9">
        <f t="shared" si="115"/>
        <v>0.58093234852281128</v>
      </c>
      <c r="Z66" s="9">
        <f t="shared" si="116"/>
        <v>0.87765627974245586</v>
      </c>
      <c r="AA66" s="9">
        <f t="shared" si="117"/>
        <v>0.76891529939797643</v>
      </c>
      <c r="AB66" s="9">
        <f t="shared" si="118"/>
        <v>0.55668331985814223</v>
      </c>
      <c r="AC66" s="9">
        <f t="shared" si="119"/>
        <v>1.4131516311477244</v>
      </c>
      <c r="AD66" s="9">
        <f t="shared" si="120"/>
        <v>0.55474930416841151</v>
      </c>
      <c r="AE66" s="9">
        <f t="shared" si="121"/>
        <v>0.56984198688549981</v>
      </c>
      <c r="AF66" s="9">
        <f t="shared" si="122"/>
        <v>1.0099012186605139</v>
      </c>
      <c r="AG66" s="9">
        <f t="shared" si="123"/>
        <v>1.1591651550445503</v>
      </c>
      <c r="AH66" s="9">
        <f t="shared" si="124"/>
        <v>1.3455245185460596</v>
      </c>
      <c r="AI66" s="9">
        <f t="shared" si="125"/>
        <v>0.89921924815643539</v>
      </c>
      <c r="AJ66" s="9">
        <f t="shared" si="126"/>
        <v>0.6989685011535407</v>
      </c>
      <c r="AK66" s="9">
        <f t="shared" si="127"/>
        <v>0.70656892525995385</v>
      </c>
      <c r="AL66" s="9">
        <f t="shared" si="128"/>
        <v>0.9687721432655394</v>
      </c>
      <c r="AN66" s="9">
        <f t="shared" si="129"/>
        <v>3.7642907250456936</v>
      </c>
      <c r="AO66" s="9">
        <f t="shared" si="130"/>
        <v>2.742079409086795</v>
      </c>
      <c r="AP66" s="9">
        <f t="shared" si="131"/>
        <v>2.6230861883346002</v>
      </c>
      <c r="AQ66" s="9">
        <f t="shared" si="132"/>
        <v>3.8298795072703173</v>
      </c>
      <c r="AR66" s="9">
        <f t="shared" si="133"/>
        <v>3.0030668046013176</v>
      </c>
      <c r="AS66" s="9">
        <f t="shared" si="134"/>
        <v>2.8399907643491096</v>
      </c>
      <c r="AT66" s="9">
        <f t="shared" si="135"/>
        <v>3.3570619957959957</v>
      </c>
      <c r="AU66" s="9">
        <f t="shared" si="136"/>
        <v>4.5187629139829655</v>
      </c>
      <c r="AV66" s="9">
        <f t="shared" si="137"/>
        <v>5.0010091977976456</v>
      </c>
      <c r="AW66" s="9">
        <f t="shared" si="138"/>
        <v>3.5906113578591636</v>
      </c>
      <c r="AX66" s="9">
        <f t="shared" si="139"/>
        <v>3.3773617621375651</v>
      </c>
      <c r="AY66" s="9">
        <f t="shared" si="140"/>
        <v>4.8636625599130179</v>
      </c>
      <c r="AZ66" s="9">
        <f t="shared" si="141"/>
        <v>4.2387078741874307</v>
      </c>
      <c r="BA66" s="9">
        <f t="shared" si="142"/>
        <v>7.174570038983874</v>
      </c>
      <c r="BB66" s="9">
        <f t="shared" si="143"/>
        <v>4.0332228549861959</v>
      </c>
      <c r="BC66" s="9">
        <f t="shared" si="144"/>
        <v>4.2993185759030661</v>
      </c>
      <c r="BD66" s="9">
        <f t="shared" si="145"/>
        <v>3.9107435462107265</v>
      </c>
      <c r="BE66" s="9">
        <f t="shared" si="146"/>
        <v>4.1624519423614226</v>
      </c>
      <c r="BG66" s="18">
        <f t="shared" si="147"/>
        <v>3.0834120104044516</v>
      </c>
      <c r="BH66" s="18">
        <f t="shared" si="148"/>
        <v>3.6780022322184358</v>
      </c>
      <c r="BI66" s="18">
        <f t="shared" si="149"/>
        <v>1.3510162330231168</v>
      </c>
      <c r="BJ66" s="18">
        <f t="shared" si="150"/>
        <v>6.1112179765570929</v>
      </c>
      <c r="BK66" s="18">
        <f t="shared" si="151"/>
        <v>2.3237293940912451</v>
      </c>
      <c r="BL66" s="18">
        <f t="shared" si="152"/>
        <v>3.5106251189698234</v>
      </c>
      <c r="BM66" s="18">
        <f t="shared" si="153"/>
        <v>3.0756611975919057</v>
      </c>
      <c r="BN66" s="18">
        <f t="shared" si="154"/>
        <v>2.2267332794325689</v>
      </c>
      <c r="BO66" s="18">
        <f t="shared" si="155"/>
        <v>5.6526065245908974</v>
      </c>
      <c r="BP66" s="18">
        <f t="shared" si="156"/>
        <v>2.218997216673646</v>
      </c>
      <c r="BQ66" s="18">
        <f t="shared" si="157"/>
        <v>2.2793679475419992</v>
      </c>
      <c r="BR66" s="18">
        <f t="shared" si="158"/>
        <v>4.0396048746420554</v>
      </c>
      <c r="BS66" s="18">
        <f t="shared" si="159"/>
        <v>4.6366606201782012</v>
      </c>
      <c r="BT66" s="18">
        <f t="shared" si="160"/>
        <v>5.3820980741842384</v>
      </c>
      <c r="BU66" s="18">
        <f t="shared" si="161"/>
        <v>3.5968769926257416</v>
      </c>
      <c r="BV66" s="18">
        <f t="shared" si="162"/>
        <v>2.7958740046141628</v>
      </c>
      <c r="BW66" s="18">
        <f t="shared" si="163"/>
        <v>2.8262757010398154</v>
      </c>
      <c r="BX66" s="18">
        <f t="shared" si="164"/>
        <v>3.8750885730621576</v>
      </c>
    </row>
    <row r="67" spans="1:76" x14ac:dyDescent="0.25">
      <c r="A67" s="4">
        <f t="shared" ref="A67:A90" si="166">A63+100</f>
        <v>201601</v>
      </c>
      <c r="B67" s="19">
        <v>101.89467578612314</v>
      </c>
      <c r="C67" s="19">
        <v>102.00714327180287</v>
      </c>
      <c r="D67" s="19">
        <v>101.03364143670011</v>
      </c>
      <c r="E67" s="19">
        <v>103.19183316009105</v>
      </c>
      <c r="F67" s="19">
        <v>101.60618232859136</v>
      </c>
      <c r="G67" s="19">
        <v>101.55637538828442</v>
      </c>
      <c r="H67" s="19">
        <v>102.07003941173564</v>
      </c>
      <c r="I67" s="19">
        <v>102.82006652846458</v>
      </c>
      <c r="J67" s="19">
        <v>102.46912406937727</v>
      </c>
      <c r="K67" s="19">
        <v>101.75923577469651</v>
      </c>
      <c r="L67" s="19">
        <v>100.90293676177654</v>
      </c>
      <c r="M67" s="19">
        <v>101.96605862685996</v>
      </c>
      <c r="N67" s="19">
        <v>102.4885103763925</v>
      </c>
      <c r="O67" s="19">
        <v>102.44763316921834</v>
      </c>
      <c r="P67" s="19">
        <v>101.56196944635329</v>
      </c>
      <c r="Q67" s="19">
        <v>101.86004684540586</v>
      </c>
      <c r="R67" s="19">
        <v>101.54973017497166</v>
      </c>
      <c r="S67" s="19">
        <v>102.13494456751089</v>
      </c>
      <c r="U67" s="9">
        <f t="shared" ref="U67" si="167">(B67/B66-1)*100</f>
        <v>0.60012842568586411</v>
      </c>
      <c r="V67" s="9">
        <f t="shared" ref="V67" si="168">(C67/C66-1)*100</f>
        <v>0.83274806657216427</v>
      </c>
      <c r="W67" s="9">
        <f t="shared" ref="W67" si="169">(D67/D66-1)*100</f>
        <v>0.40723865382805702</v>
      </c>
      <c r="X67" s="9">
        <f t="shared" ref="X67" si="170">(E67/E66-1)*100</f>
        <v>1.3428771859219424</v>
      </c>
      <c r="Y67" s="9">
        <f t="shared" ref="Y67" si="171">(F67/F66-1)*100</f>
        <v>0.65095255924807471</v>
      </c>
      <c r="Z67" s="9">
        <f t="shared" ref="Z67" si="172">(G67/G66-1)*100</f>
        <v>0.53987433342073121</v>
      </c>
      <c r="AA67" s="9">
        <f t="shared" ref="AA67" si="173">(H67/H66-1)*100</f>
        <v>0.95501848550967328</v>
      </c>
      <c r="AB67" s="9">
        <f t="shared" ref="AB67" si="174">(I67/I66-1)*100</f>
        <v>1.5346589165610824</v>
      </c>
      <c r="AC67" s="9">
        <f t="shared" ref="AC67" si="175">(J67/J66-1)*100</f>
        <v>0.58130338471380494</v>
      </c>
      <c r="AD67" s="9">
        <f t="shared" ref="AD67" si="176">(K67/K66-1)*100</f>
        <v>0.6312078674792776</v>
      </c>
      <c r="AE67" s="9">
        <f t="shared" ref="AE67" si="177">(L67/L66-1)*100</f>
        <v>-5.3446218463126804E-2</v>
      </c>
      <c r="AF67" s="9">
        <f t="shared" ref="AF67" si="178">(M67/M66-1)*100</f>
        <v>0.48721875386372737</v>
      </c>
      <c r="AG67" s="9">
        <f t="shared" ref="AG67" si="179">(N67/N66-1)*100</f>
        <v>0.89727883696284483</v>
      </c>
      <c r="AH67" s="9">
        <f t="shared" ref="AH67" si="180">(O67/O66-1)*100</f>
        <v>0.33034638854296805</v>
      </c>
      <c r="AI67" s="9">
        <f t="shared" ref="AI67" si="181">(P67/P66-1)*100</f>
        <v>0.11752053626254977</v>
      </c>
      <c r="AJ67" s="9">
        <f t="shared" ref="AJ67" si="182">(Q67/Q66-1)*100</f>
        <v>0.38625138852006469</v>
      </c>
      <c r="AK67" s="9">
        <f t="shared" ref="AK67" si="183">(R67/R66-1)*100</f>
        <v>0.34141029261869349</v>
      </c>
      <c r="AL67" s="9">
        <f t="shared" ref="AL67" si="184">(S67/S66-1)*100</f>
        <v>0.67782082277421107</v>
      </c>
      <c r="AN67" s="9">
        <f t="shared" ref="AN67" si="185">(B67/B63-1)*100</f>
        <v>3.361844074621545</v>
      </c>
      <c r="AO67" s="9">
        <f t="shared" ref="AO67" si="186">(C67/C63-1)*100</f>
        <v>3.0553918942392899</v>
      </c>
      <c r="AP67" s="9">
        <f t="shared" ref="AP67" si="187">(D67/D63-1)*100</f>
        <v>1.8373342430852091</v>
      </c>
      <c r="AQ67" s="9">
        <f t="shared" ref="AQ67" si="188">(E67/E63-1)*100</f>
        <v>4.7090191854807228</v>
      </c>
      <c r="AR67" s="9">
        <f t="shared" ref="AR67" si="189">(F67/F63-1)*100</f>
        <v>2.7089337267998559</v>
      </c>
      <c r="AS67" s="9">
        <f t="shared" ref="AS67" si="190">(G67/G63-1)*100</f>
        <v>2.4045259467573743</v>
      </c>
      <c r="AT67" s="9">
        <f t="shared" ref="AT67" si="191">(H67/H63-1)*100</f>
        <v>3.1090883120115986</v>
      </c>
      <c r="AU67" s="9">
        <f t="shared" ref="AU67" si="192">(I67/I63-1)*100</f>
        <v>4.3908912295723912</v>
      </c>
      <c r="AV67" s="9">
        <f t="shared" ref="AV67" si="193">(J67/J63-1)*100</f>
        <v>4.2130759991290123</v>
      </c>
      <c r="AW67" s="9">
        <f t="shared" ref="AW67" si="194">(K67/K63-1)*100</f>
        <v>3.2721730869061272</v>
      </c>
      <c r="AX67" s="9">
        <f t="shared" ref="AX67" si="195">(L67/L63-1)*100</f>
        <v>2.1463311532428087</v>
      </c>
      <c r="AY67" s="9">
        <f t="shared" ref="AY67" si="196">(M67/M63-1)*100</f>
        <v>3.5734294971891734</v>
      </c>
      <c r="AZ67" s="9">
        <f t="shared" ref="AZ67" si="197">(N67/N63-1)*100</f>
        <v>4.0513782457179293</v>
      </c>
      <c r="BA67" s="9">
        <f t="shared" ref="BA67" si="198">(O67/O63-1)*100</f>
        <v>5.0380230904363943</v>
      </c>
      <c r="BB67" s="9">
        <f t="shared" ref="BB67" si="199">(P67/P63-1)*100</f>
        <v>3.1635239894203915</v>
      </c>
      <c r="BC67" s="9">
        <f t="shared" ref="BC67" si="200">(Q67/Q63-1)*100</f>
        <v>3.8705549467769718</v>
      </c>
      <c r="BD67" s="9">
        <f t="shared" ref="BD67" si="201">(R67/R63-1)*100</f>
        <v>2.8020096210427781</v>
      </c>
      <c r="BE67" s="9">
        <f t="shared" ref="BE67" si="202">(S67/S63-1)*100</f>
        <v>3.6788749224914818</v>
      </c>
      <c r="BG67" s="18">
        <f t="shared" ref="BG67" si="203">U67*4</f>
        <v>2.4005137027434564</v>
      </c>
      <c r="BH67" s="18">
        <f t="shared" ref="BH67" si="204">V67*4</f>
        <v>3.3309922662886571</v>
      </c>
      <c r="BI67" s="18">
        <f t="shared" ref="BI67" si="205">W67*4</f>
        <v>1.6289546153122281</v>
      </c>
      <c r="BJ67" s="18">
        <f t="shared" ref="BJ67" si="206">X67*4</f>
        <v>5.3715087436877695</v>
      </c>
      <c r="BK67" s="18">
        <f t="shared" ref="BK67" si="207">Y67*4</f>
        <v>2.6038102369922989</v>
      </c>
      <c r="BL67" s="18">
        <f t="shared" ref="BL67" si="208">Z67*4</f>
        <v>2.1594973336829248</v>
      </c>
      <c r="BM67" s="18">
        <f t="shared" ref="BM67" si="209">AA67*4</f>
        <v>3.8200739420386931</v>
      </c>
      <c r="BN67" s="18">
        <f t="shared" ref="BN67" si="210">AB67*4</f>
        <v>6.1386356662443298</v>
      </c>
      <c r="BO67" s="18">
        <f t="shared" ref="BO67" si="211">AC67*4</f>
        <v>2.3252135388552198</v>
      </c>
      <c r="BP67" s="18">
        <f t="shared" ref="BP67" si="212">AD67*4</f>
        <v>2.5248314699171104</v>
      </c>
      <c r="BQ67" s="18">
        <f t="shared" ref="BQ67" si="213">AE67*4</f>
        <v>-0.21378487385250722</v>
      </c>
      <c r="BR67" s="18">
        <f t="shared" ref="BR67" si="214">AF67*4</f>
        <v>1.9488750154549095</v>
      </c>
      <c r="BS67" s="18">
        <f t="shared" ref="BS67" si="215">AG67*4</f>
        <v>3.5891153478513793</v>
      </c>
      <c r="BT67" s="18">
        <f t="shared" ref="BT67" si="216">AH67*4</f>
        <v>1.3213855541718722</v>
      </c>
      <c r="BU67" s="18">
        <f t="shared" ref="BU67" si="217">AI67*4</f>
        <v>0.47008214505019907</v>
      </c>
      <c r="BV67" s="18">
        <f t="shared" ref="BV67" si="218">AJ67*4</f>
        <v>1.5450055540802587</v>
      </c>
      <c r="BW67" s="18">
        <f t="shared" ref="BW67" si="219">AK67*4</f>
        <v>1.365641170474774</v>
      </c>
      <c r="BX67" s="18">
        <f t="shared" ref="BX67" si="220">AL67*4</f>
        <v>2.7112832910968443</v>
      </c>
    </row>
    <row r="68" spans="1:76" x14ac:dyDescent="0.25">
      <c r="A68" s="4">
        <f t="shared" si="166"/>
        <v>201602</v>
      </c>
      <c r="B68" s="19">
        <v>102.11916009799046</v>
      </c>
      <c r="C68" s="19">
        <v>102.63497345034465</v>
      </c>
      <c r="D68" s="19">
        <v>101.0324937781283</v>
      </c>
      <c r="E68" s="19">
        <v>103.87230508395085</v>
      </c>
      <c r="F68" s="19">
        <v>102.0719879291557</v>
      </c>
      <c r="G68" s="19">
        <v>101.94556915662696</v>
      </c>
      <c r="H68" s="19">
        <v>102.20280737116967</v>
      </c>
      <c r="I68" s="19">
        <v>103.30265948442214</v>
      </c>
      <c r="J68" s="19">
        <v>102.97032795594785</v>
      </c>
      <c r="K68" s="19">
        <v>102.1263814622711</v>
      </c>
      <c r="L68" s="19">
        <v>100.93109222669474</v>
      </c>
      <c r="M68" s="19">
        <v>102.03160774178534</v>
      </c>
      <c r="N68" s="19">
        <v>103.14965259280385</v>
      </c>
      <c r="O68" s="19">
        <v>103.0480920279072</v>
      </c>
      <c r="P68" s="19">
        <v>102.38443777801979</v>
      </c>
      <c r="Q68" s="19">
        <v>102.32263246222617</v>
      </c>
      <c r="R68" s="19">
        <v>101.82235013992319</v>
      </c>
      <c r="S68" s="19">
        <v>102.5634869447003</v>
      </c>
      <c r="U68" s="9">
        <f t="shared" ref="U68" si="221">(B68/B67-1)*100</f>
        <v>0.22031014882319955</v>
      </c>
      <c r="V68" s="9">
        <f t="shared" ref="V68" si="222">(C68/C67-1)*100</f>
        <v>0.61547667977417397</v>
      </c>
      <c r="W68" s="9">
        <f t="shared" ref="W68" si="223">(D68/D67-1)*100</f>
        <v>-1.1359172603198076E-3</v>
      </c>
      <c r="X68" s="9">
        <f t="shared" ref="X68" si="224">(E68/E67-1)*100</f>
        <v>0.65942420346785102</v>
      </c>
      <c r="Y68" s="9">
        <f t="shared" ref="Y68" si="225">(F68/F67-1)*100</f>
        <v>0.45844218323047858</v>
      </c>
      <c r="Z68" s="9">
        <f t="shared" ref="Z68" si="226">(G68/G67-1)*100</f>
        <v>0.38322928211500518</v>
      </c>
      <c r="AA68" s="9">
        <f t="shared" ref="AA68" si="227">(H68/H67-1)*100</f>
        <v>0.13007534845603796</v>
      </c>
      <c r="AB68" s="9">
        <f t="shared" ref="AB68" si="228">(I68/I67-1)*100</f>
        <v>0.46935678243698042</v>
      </c>
      <c r="AC68" s="9">
        <f t="shared" ref="AC68" si="229">(J68/J67-1)*100</f>
        <v>0.48912674049135241</v>
      </c>
      <c r="AD68" s="9">
        <f t="shared" ref="AD68" si="230">(K68/K67-1)*100</f>
        <v>0.36079839316744966</v>
      </c>
      <c r="AE68" s="9">
        <f t="shared" ref="AE68" si="231">(L68/L67-1)*100</f>
        <v>2.7903513833971161E-2</v>
      </c>
      <c r="AF68" s="9">
        <f t="shared" ref="AF68" si="232">(M68/M67-1)*100</f>
        <v>6.4285229622584872E-2</v>
      </c>
      <c r="AG68" s="9">
        <f t="shared" ref="AG68" si="233">(N68/N67-1)*100</f>
        <v>0.64508910704554889</v>
      </c>
      <c r="AH68" s="9">
        <f t="shared" ref="AH68" si="234">(O68/O67-1)*100</f>
        <v>0.58611296338788588</v>
      </c>
      <c r="AI68" s="9">
        <f t="shared" ref="AI68" si="235">(P68/P67-1)*100</f>
        <v>0.80981920314271427</v>
      </c>
      <c r="AJ68" s="9">
        <f t="shared" ref="AJ68" si="236">(Q68/Q67-1)*100</f>
        <v>0.45413842929247217</v>
      </c>
      <c r="AK68" s="9">
        <f t="shared" ref="AK68" si="237">(R68/R67-1)*100</f>
        <v>0.26845956604888421</v>
      </c>
      <c r="AL68" s="9">
        <f t="shared" ref="AL68" si="238">(S68/S67-1)*100</f>
        <v>0.41958448110397395</v>
      </c>
      <c r="AN68" s="9">
        <f t="shared" ref="AN68" si="239">(B68/B64-1)*100</f>
        <v>2.5080771660586532</v>
      </c>
      <c r="AO68" s="9">
        <f t="shared" ref="AO68" si="240">(C68/C64-1)*100</f>
        <v>3.0373236869005948</v>
      </c>
      <c r="AP68" s="9">
        <f t="shared" ref="AP68" si="241">(D68/D64-1)*100</f>
        <v>1.1536937740227904</v>
      </c>
      <c r="AQ68" s="9">
        <f t="shared" ref="AQ68" si="242">(E68/E64-1)*100</f>
        <v>4.5705129126136335</v>
      </c>
      <c r="AR68" s="9">
        <f t="shared" ref="AR68" si="243">(F68/F64-1)*100</f>
        <v>2.3189658949620995</v>
      </c>
      <c r="AS68" s="9">
        <f t="shared" ref="AS68" si="244">(G68/G64-1)*100</f>
        <v>2.2677520808530804</v>
      </c>
      <c r="AT68" s="9">
        <f t="shared" ref="AT68" si="245">(H68/H64-1)*100</f>
        <v>2.6439231762850346</v>
      </c>
      <c r="AU68" s="9">
        <f t="shared" ref="AU68" si="246">(I68/I64-1)*100</f>
        <v>3.7869266720373052</v>
      </c>
      <c r="AV68" s="9">
        <f t="shared" ref="AV68" si="247">(J68/J64-1)*100</f>
        <v>3.6552386645583468</v>
      </c>
      <c r="AW68" s="9">
        <f t="shared" ref="AW68" si="248">(K68/K64-1)*100</f>
        <v>2.3505624024549476</v>
      </c>
      <c r="AX68" s="9">
        <f t="shared" ref="AX68" si="249">(L68/L64-1)*100</f>
        <v>1.0568977073392771</v>
      </c>
      <c r="AY68" s="9">
        <f t="shared" ref="AY68" si="250">(M68/M64-1)*100</f>
        <v>2.4176281007073142</v>
      </c>
      <c r="AZ68" s="9">
        <f t="shared" ref="AZ68" si="251">(N68/N64-1)*100</f>
        <v>3.6556916683059493</v>
      </c>
      <c r="BA68" s="9">
        <f t="shared" ref="BA68" si="252">(O68/O64-1)*100</f>
        <v>3.4607035437893341</v>
      </c>
      <c r="BB68" s="9">
        <f t="shared" ref="BB68" si="253">(P68/P64-1)*100</f>
        <v>2.8255641408568177</v>
      </c>
      <c r="BC68" s="9">
        <f t="shared" ref="BC68" si="254">(Q68/Q64-1)*100</f>
        <v>2.6267702505380797</v>
      </c>
      <c r="BD68" s="9">
        <f t="shared" ref="BD68" si="255">(R68/R64-1)*100</f>
        <v>2.3136791757294439</v>
      </c>
      <c r="BE68" s="9">
        <f t="shared" ref="BE68" si="256">(S68/S64-1)*100</f>
        <v>3.0086045834307074</v>
      </c>
      <c r="BG68" s="18">
        <f t="shared" ref="BG68" si="257">U68*4</f>
        <v>0.88124059529279819</v>
      </c>
      <c r="BH68" s="18">
        <f t="shared" ref="BH68" si="258">V68*4</f>
        <v>2.4619067190966959</v>
      </c>
      <c r="BI68" s="18">
        <f t="shared" ref="BI68" si="259">W68*4</f>
        <v>-4.5436690412792302E-3</v>
      </c>
      <c r="BJ68" s="18">
        <f t="shared" ref="BJ68" si="260">X68*4</f>
        <v>2.6376968138714041</v>
      </c>
      <c r="BK68" s="18">
        <f t="shared" ref="BK68" si="261">Y68*4</f>
        <v>1.8337687329219143</v>
      </c>
      <c r="BL68" s="18">
        <f t="shared" ref="BL68" si="262">Z68*4</f>
        <v>1.5329171284600207</v>
      </c>
      <c r="BM68" s="18">
        <f t="shared" ref="BM68" si="263">AA68*4</f>
        <v>0.52030139382415186</v>
      </c>
      <c r="BN68" s="18">
        <f t="shared" ref="BN68" si="264">AB68*4</f>
        <v>1.8774271297479217</v>
      </c>
      <c r="BO68" s="18">
        <f t="shared" ref="BO68" si="265">AC68*4</f>
        <v>1.9565069619654096</v>
      </c>
      <c r="BP68" s="18">
        <f t="shared" ref="BP68" si="266">AD68*4</f>
        <v>1.4431935726697986</v>
      </c>
      <c r="BQ68" s="18">
        <f t="shared" ref="BQ68" si="267">AE68*4</f>
        <v>0.11161405533588464</v>
      </c>
      <c r="BR68" s="18">
        <f t="shared" ref="BR68" si="268">AF68*4</f>
        <v>0.25714091849033949</v>
      </c>
      <c r="BS68" s="18">
        <f t="shared" ref="BS68" si="269">AG68*4</f>
        <v>2.5803564281821956</v>
      </c>
      <c r="BT68" s="18">
        <f t="shared" ref="BT68" si="270">AH68*4</f>
        <v>2.3444518535515435</v>
      </c>
      <c r="BU68" s="18">
        <f t="shared" ref="BU68" si="271">AI68*4</f>
        <v>3.2392768125708571</v>
      </c>
      <c r="BV68" s="18">
        <f t="shared" ref="BV68" si="272">AJ68*4</f>
        <v>1.8165537171698887</v>
      </c>
      <c r="BW68" s="18">
        <f t="shared" ref="BW68" si="273">AK68*4</f>
        <v>1.0738382641955369</v>
      </c>
      <c r="BX68" s="18">
        <f t="shared" ref="BX68" si="274">AL68*4</f>
        <v>1.6783379244158958</v>
      </c>
    </row>
    <row r="69" spans="1:76" x14ac:dyDescent="0.25">
      <c r="A69" s="4">
        <f t="shared" si="166"/>
        <v>201603</v>
      </c>
      <c r="B69" s="19">
        <v>102.99902982006704</v>
      </c>
      <c r="C69" s="19">
        <v>103.34022574790731</v>
      </c>
      <c r="D69" s="19">
        <v>102.06847573613375</v>
      </c>
      <c r="E69" s="19">
        <v>105.26104557688099</v>
      </c>
      <c r="F69" s="19">
        <v>103.459867327189</v>
      </c>
      <c r="G69" s="19">
        <v>103.29570257499878</v>
      </c>
      <c r="H69" s="19">
        <v>102.9082578004501</v>
      </c>
      <c r="I69" s="19">
        <v>104.06477248897802</v>
      </c>
      <c r="J69" s="19">
        <v>103.80179351378629</v>
      </c>
      <c r="K69" s="19">
        <v>102.76705662469564</v>
      </c>
      <c r="L69" s="19">
        <v>101.78256202058303</v>
      </c>
      <c r="M69" s="19">
        <v>103.35713426176913</v>
      </c>
      <c r="N69" s="19">
        <v>104.05002620576863</v>
      </c>
      <c r="O69" s="19">
        <v>104.30753893844813</v>
      </c>
      <c r="P69" s="19">
        <v>103.22936781740876</v>
      </c>
      <c r="Q69" s="19">
        <v>103.32342467533873</v>
      </c>
      <c r="R69" s="19">
        <v>102.35256678043821</v>
      </c>
      <c r="S69" s="19">
        <v>103.4730729718397</v>
      </c>
      <c r="U69" s="9">
        <f t="shared" ref="U69" si="275">(B69/B68-1)*100</f>
        <v>0.86161080959956671</v>
      </c>
      <c r="V69" s="9">
        <f t="shared" ref="V69" si="276">(C69/C68-1)*100</f>
        <v>0.68714617820198054</v>
      </c>
      <c r="W69" s="9">
        <f t="shared" ref="W69" si="277">(D69/D68-1)*100</f>
        <v>1.025394820284764</v>
      </c>
      <c r="X69" s="9">
        <f t="shared" ref="X69" si="278">(E69/E68-1)*100</f>
        <v>1.3369689753276903</v>
      </c>
      <c r="Y69" s="9">
        <f t="shared" ref="Y69" si="279">(F69/F68-1)*100</f>
        <v>1.3597064446286389</v>
      </c>
      <c r="Z69" s="9">
        <f t="shared" ref="Z69" si="280">(G69/G68-1)*100</f>
        <v>1.3243669435966554</v>
      </c>
      <c r="AA69" s="9">
        <f t="shared" ref="AA69" si="281">(H69/H68-1)*100</f>
        <v>0.69024564728290549</v>
      </c>
      <c r="AB69" s="9">
        <f t="shared" ref="AB69" si="282">(I69/I68-1)*100</f>
        <v>0.73774770984555982</v>
      </c>
      <c r="AC69" s="9">
        <f t="shared" ref="AC69" si="283">(J69/J68-1)*100</f>
        <v>0.80748073191934111</v>
      </c>
      <c r="AD69" s="9">
        <f t="shared" ref="AD69" si="284">(K69/K68-1)*100</f>
        <v>0.62733561421759454</v>
      </c>
      <c r="AE69" s="9">
        <f t="shared" ref="AE69" si="285">(L69/L68-1)*100</f>
        <v>0.8436149605672183</v>
      </c>
      <c r="AF69" s="9">
        <f t="shared" ref="AF69" si="286">(M69/M68-1)*100</f>
        <v>1.2991332287327628</v>
      </c>
      <c r="AG69" s="9">
        <f t="shared" ref="AG69" si="287">(N69/N68-1)*100</f>
        <v>0.87288089715544803</v>
      </c>
      <c r="AH69" s="9">
        <f t="shared" ref="AH69" si="288">(O69/O68-1)*100</f>
        <v>1.2221933329923829</v>
      </c>
      <c r="AI69" s="9">
        <f t="shared" ref="AI69" si="289">(P69/P68-1)*100</f>
        <v>0.82525240918045473</v>
      </c>
      <c r="AJ69" s="9">
        <f t="shared" ref="AJ69" si="290">(Q69/Q68-1)*100</f>
        <v>0.97807512280532194</v>
      </c>
      <c r="AK69" s="9">
        <f t="shared" ref="AK69" si="291">(R69/R68-1)*100</f>
        <v>0.52072716823605703</v>
      </c>
      <c r="AL69" s="9">
        <f t="shared" ref="AL69" si="292">(S69/S68-1)*100</f>
        <v>0.88685169960127652</v>
      </c>
      <c r="AN69" s="9">
        <f t="shared" ref="AN69" si="293">(B69/B65-1)*100</f>
        <v>2.4743358089992507</v>
      </c>
      <c r="AO69" s="9">
        <f t="shared" ref="AO69" si="294">(C69/C65-1)*100</f>
        <v>3.0897571951187919</v>
      </c>
      <c r="AP69" s="9">
        <f t="shared" ref="AP69" si="295">(D69/D65-1)*100</f>
        <v>1.7782600881212973</v>
      </c>
      <c r="AQ69" s="9">
        <f t="shared" ref="AQ69" si="296">(E69/E65-1)*100</f>
        <v>4.9543822745031996</v>
      </c>
      <c r="AR69" s="9">
        <f t="shared" ref="AR69" si="297">(F69/F65-1)*100</f>
        <v>3.0825918759520343</v>
      </c>
      <c r="AS69" s="9">
        <f t="shared" ref="AS69" si="298">(G69/G65-1)*100</f>
        <v>3.1592992363603134</v>
      </c>
      <c r="AT69" s="9">
        <f t="shared" ref="AT69" si="299">(H69/H65-1)*100</f>
        <v>2.5667134766973243</v>
      </c>
      <c r="AU69" s="9">
        <f t="shared" ref="AU69" si="300">(I69/I65-1)*100</f>
        <v>3.3358731112178575</v>
      </c>
      <c r="AV69" s="9">
        <f t="shared" ref="AV69" si="301">(J69/J65-1)*100</f>
        <v>3.3292726534072115</v>
      </c>
      <c r="AW69" s="9">
        <f t="shared" ref="AW69" si="302">(K69/K65-1)*100</f>
        <v>2.1916365863481335</v>
      </c>
      <c r="AX69" s="9">
        <f t="shared" ref="AX69" si="303">(L69/L65-1)*100</f>
        <v>1.3923441271520121</v>
      </c>
      <c r="AY69" s="9">
        <f t="shared" ref="AY69" si="304">(M69/M65-1)*100</f>
        <v>2.8867856501681999</v>
      </c>
      <c r="AZ69" s="9">
        <f t="shared" ref="AZ69" si="305">(N69/N65-1)*100</f>
        <v>3.6219362667074151</v>
      </c>
      <c r="BA69" s="9">
        <f t="shared" ref="BA69" si="306">(O69/O65-1)*100</f>
        <v>3.5262911533792352</v>
      </c>
      <c r="BB69" s="9">
        <f t="shared" ref="BB69" si="307">(P69/P65-1)*100</f>
        <v>2.6762609388744973</v>
      </c>
      <c r="BC69" s="9">
        <f t="shared" ref="BC69" si="308">(Q69/Q65-1)*100</f>
        <v>2.5402046885724339</v>
      </c>
      <c r="BD69" s="9">
        <f t="shared" ref="BD69" si="309">(R69/R65-1)*100</f>
        <v>1.8492804274676367</v>
      </c>
      <c r="BE69" s="9">
        <f t="shared" ref="BE69" si="310">(S69/S65-1)*100</f>
        <v>2.9849757676496891</v>
      </c>
      <c r="BG69" s="18">
        <f t="shared" ref="BG69" si="311">U69*4</f>
        <v>3.4464432383982668</v>
      </c>
      <c r="BH69" s="18">
        <f t="shared" ref="BH69" si="312">V69*4</f>
        <v>2.7485847128079222</v>
      </c>
      <c r="BI69" s="18">
        <f t="shared" ref="BI69" si="313">W69*4</f>
        <v>4.1015792811390561</v>
      </c>
      <c r="BJ69" s="18">
        <f t="shared" ref="BJ69" si="314">X69*4</f>
        <v>5.3478759013107613</v>
      </c>
      <c r="BK69" s="18">
        <f t="shared" ref="BK69" si="315">Y69*4</f>
        <v>5.4388257785145555</v>
      </c>
      <c r="BL69" s="18">
        <f t="shared" ref="BL69" si="316">Z69*4</f>
        <v>5.2974677743866216</v>
      </c>
      <c r="BM69" s="18">
        <f t="shared" ref="BM69" si="317">AA69*4</f>
        <v>2.760982589131622</v>
      </c>
      <c r="BN69" s="18">
        <f t="shared" ref="BN69" si="318">AB69*4</f>
        <v>2.9509908393822393</v>
      </c>
      <c r="BO69" s="18">
        <f t="shared" ref="BO69" si="319">AC69*4</f>
        <v>3.2299229276773644</v>
      </c>
      <c r="BP69" s="18">
        <f t="shared" ref="BP69" si="320">AD69*4</f>
        <v>2.5093424568703782</v>
      </c>
      <c r="BQ69" s="18">
        <f t="shared" ref="BQ69" si="321">AE69*4</f>
        <v>3.3744598422688732</v>
      </c>
      <c r="BR69" s="18">
        <f t="shared" ref="BR69" si="322">AF69*4</f>
        <v>5.1965329149310513</v>
      </c>
      <c r="BS69" s="18">
        <f t="shared" ref="BS69" si="323">AG69*4</f>
        <v>3.4915235886217921</v>
      </c>
      <c r="BT69" s="18">
        <f t="shared" ref="BT69" si="324">AH69*4</f>
        <v>4.8887733319695315</v>
      </c>
      <c r="BU69" s="18">
        <f t="shared" ref="BU69" si="325">AI69*4</f>
        <v>3.3010096367218189</v>
      </c>
      <c r="BV69" s="18">
        <f t="shared" ref="BV69" si="326">AJ69*4</f>
        <v>3.9123004912212878</v>
      </c>
      <c r="BW69" s="18">
        <f t="shared" ref="BW69" si="327">AK69*4</f>
        <v>2.0829086729442281</v>
      </c>
      <c r="BX69" s="18">
        <f t="shared" ref="BX69" si="328">AL69*4</f>
        <v>3.5474067984051061</v>
      </c>
    </row>
    <row r="70" spans="1:76" x14ac:dyDescent="0.25">
      <c r="A70" s="4">
        <f t="shared" si="166"/>
        <v>201604</v>
      </c>
      <c r="B70" s="19">
        <v>103.26045870880645</v>
      </c>
      <c r="C70" s="19">
        <v>103.61665316176725</v>
      </c>
      <c r="D70" s="19">
        <v>102.63607093604779</v>
      </c>
      <c r="E70" s="19">
        <v>105.41609442959007</v>
      </c>
      <c r="F70" s="19">
        <v>104.14866257952096</v>
      </c>
      <c r="G70" s="19">
        <v>103.84143291398422</v>
      </c>
      <c r="H70" s="19">
        <v>102.88046527404705</v>
      </c>
      <c r="I70" s="19">
        <v>103.56605986750411</v>
      </c>
      <c r="J70" s="19">
        <v>104.44251366936051</v>
      </c>
      <c r="K70" s="19">
        <v>103.67953698829236</v>
      </c>
      <c r="L70" s="19">
        <v>102.54163319462414</v>
      </c>
      <c r="M70" s="19">
        <v>103.83719957555211</v>
      </c>
      <c r="N70" s="19">
        <v>104.63904628951869</v>
      </c>
      <c r="O70" s="19">
        <v>104.992557836426</v>
      </c>
      <c r="P70" s="19">
        <v>103.66005627561401</v>
      </c>
      <c r="Q70" s="19">
        <v>103.79275927700461</v>
      </c>
      <c r="R70" s="19">
        <v>102.11096652946725</v>
      </c>
      <c r="S70" s="19">
        <v>103.95369588874797</v>
      </c>
      <c r="U70" s="9">
        <f t="shared" ref="U70" si="329">(B70/B69-1)*100</f>
        <v>0.25381684584420139</v>
      </c>
      <c r="V70" s="9">
        <f t="shared" ref="V70" si="330">(C70/C69-1)*100</f>
        <v>0.26749255854565668</v>
      </c>
      <c r="W70" s="9">
        <f t="shared" ref="W70" si="331">(D70/D69-1)*100</f>
        <v>0.55609256023512188</v>
      </c>
      <c r="X70" s="9">
        <f t="shared" ref="X70" si="332">(E70/E69-1)*100</f>
        <v>0.14729936593289583</v>
      </c>
      <c r="Y70" s="9">
        <f t="shared" ref="Y70" si="333">(F70/F69-1)*100</f>
        <v>0.66576081153637556</v>
      </c>
      <c r="Z70" s="9">
        <f t="shared" ref="Z70" si="334">(G70/G69-1)*100</f>
        <v>0.52831853153736397</v>
      </c>
      <c r="AA70" s="9">
        <f t="shared" ref="AA70" si="335">(H70/H69-1)*100</f>
        <v>-2.7007090584452165E-2</v>
      </c>
      <c r="AB70" s="9">
        <f t="shared" ref="AB70" si="336">(I70/I69-1)*100</f>
        <v>-0.4792328946154556</v>
      </c>
      <c r="AC70" s="9">
        <f t="shared" ref="AC70" si="337">(J70/J69-1)*100</f>
        <v>0.61725345380387875</v>
      </c>
      <c r="AD70" s="9">
        <f t="shared" ref="AD70" si="338">(K70/K69-1)*100</f>
        <v>0.88791135366372842</v>
      </c>
      <c r="AE70" s="9">
        <f t="shared" ref="AE70" si="339">(L70/L69-1)*100</f>
        <v>0.74577723233928417</v>
      </c>
      <c r="AF70" s="9">
        <f t="shared" ref="AF70" si="340">(M70/M69-1)*100</f>
        <v>0.46447235327473635</v>
      </c>
      <c r="AG70" s="9">
        <f t="shared" ref="AG70" si="341">(N70/N69-1)*100</f>
        <v>0.56609316232676399</v>
      </c>
      <c r="AH70" s="9">
        <f t="shared" ref="AH70" si="342">(O70/O69-1)*100</f>
        <v>0.65672999761032802</v>
      </c>
      <c r="AI70" s="9">
        <f t="shared" ref="AI70" si="343">(P70/P69-1)*100</f>
        <v>0.41721504966207856</v>
      </c>
      <c r="AJ70" s="9">
        <f t="shared" ref="AJ70" si="344">(Q70/Q69-1)*100</f>
        <v>0.45423833282782766</v>
      </c>
      <c r="AK70" s="9">
        <f t="shared" ref="AK70" si="345">(R70/R69-1)*100</f>
        <v>-0.23604708564781696</v>
      </c>
      <c r="AL70" s="9">
        <f t="shared" ref="AL70" si="346">(S70/S69-1)*100</f>
        <v>0.46449081205801601</v>
      </c>
      <c r="AN70" s="9">
        <f t="shared" ref="AN70" si="347">(B70/B66-1)*100</f>
        <v>1.9485594046699806</v>
      </c>
      <c r="AO70" s="9">
        <f t="shared" ref="AO70" si="348">(C70/C66-1)*100</f>
        <v>2.4237278748489466</v>
      </c>
      <c r="AP70" s="9">
        <f t="shared" ref="AP70" si="349">(D70/D66-1)*100</f>
        <v>1.999733182175234</v>
      </c>
      <c r="AQ70" s="9">
        <f t="shared" ref="AQ70" si="350">(E70/E66-1)*100</f>
        <v>3.5272849027083719</v>
      </c>
      <c r="AR70" s="9">
        <f t="shared" ref="AR70" si="351">(F70/F66-1)*100</f>
        <v>3.1695302014190796</v>
      </c>
      <c r="AS70" s="9">
        <f t="shared" ref="AS70" si="352">(G70/G66-1)*100</f>
        <v>2.8020601942307932</v>
      </c>
      <c r="AT70" s="9">
        <f t="shared" ref="AT70" si="353">(H70/H66-1)*100</f>
        <v>1.7565911936453737</v>
      </c>
      <c r="AU70" s="9">
        <f t="shared" ref="AU70" si="354">(I70/I66-1)*100</f>
        <v>2.2713262013700719</v>
      </c>
      <c r="AV70" s="9">
        <f t="shared" ref="AV70" si="355">(J70/J66-1)*100</f>
        <v>2.5183366115984818</v>
      </c>
      <c r="AW70" s="9">
        <f t="shared" ref="AW70" si="356">(K70/K66-1)*100</f>
        <v>2.5302220367817263</v>
      </c>
      <c r="AX70" s="9">
        <f t="shared" ref="AX70" si="357">(L70/L66-1)*100</f>
        <v>1.5697182444691204</v>
      </c>
      <c r="AY70" s="9">
        <f t="shared" ref="AY70" si="358">(M70/M66-1)*100</f>
        <v>2.3312220659718275</v>
      </c>
      <c r="AZ70" s="9">
        <f t="shared" ref="AZ70" si="359">(N70/N66-1)*100</f>
        <v>3.0144256359427191</v>
      </c>
      <c r="BA70" s="9">
        <f t="shared" ref="BA70" si="360">(O70/O66-1)*100</f>
        <v>2.8226750592497352</v>
      </c>
      <c r="BB70" s="9">
        <f t="shared" ref="BB70" si="361">(P70/P66-1)*100</f>
        <v>2.1857676602642817</v>
      </c>
      <c r="BC70" s="9">
        <f t="shared" ref="BC70" si="362">(Q70/Q66-1)*100</f>
        <v>2.2909997371503232</v>
      </c>
      <c r="BD70" s="9">
        <f t="shared" ref="BD70" si="363">(R70/R66-1)*100</f>
        <v>0.89596860823946134</v>
      </c>
      <c r="BE70" s="9">
        <f t="shared" ref="BE70" si="364">(S70/S66-1)*100</f>
        <v>2.4706246512391949</v>
      </c>
      <c r="BG70" s="18">
        <f t="shared" ref="BG70" si="365">U70*4</f>
        <v>1.0152673833768056</v>
      </c>
      <c r="BH70" s="18">
        <f t="shared" ref="BH70" si="366">V70*4</f>
        <v>1.0699702341826267</v>
      </c>
      <c r="BI70" s="18">
        <f t="shared" ref="BI70" si="367">W70*4</f>
        <v>2.2243702409404875</v>
      </c>
      <c r="BJ70" s="18">
        <f t="shared" ref="BJ70" si="368">X70*4</f>
        <v>0.58919746373158333</v>
      </c>
      <c r="BK70" s="18">
        <f t="shared" ref="BK70" si="369">Y70*4</f>
        <v>2.6630432461455023</v>
      </c>
      <c r="BL70" s="18">
        <f t="shared" ref="BL70" si="370">Z70*4</f>
        <v>2.1132741261494559</v>
      </c>
      <c r="BM70" s="18">
        <f t="shared" ref="BM70" si="371">AA70*4</f>
        <v>-0.10802836233780866</v>
      </c>
      <c r="BN70" s="18">
        <f t="shared" ref="BN70" si="372">AB70*4</f>
        <v>-1.9169315784618224</v>
      </c>
      <c r="BO70" s="18">
        <f t="shared" ref="BO70" si="373">AC70*4</f>
        <v>2.469013815215515</v>
      </c>
      <c r="BP70" s="18">
        <f t="shared" ref="BP70" si="374">AD70*4</f>
        <v>3.5516454146549137</v>
      </c>
      <c r="BQ70" s="18">
        <f t="shared" ref="BQ70" si="375">AE70*4</f>
        <v>2.9831089293571367</v>
      </c>
      <c r="BR70" s="18">
        <f t="shared" ref="BR70" si="376">AF70*4</f>
        <v>1.8578894130989454</v>
      </c>
      <c r="BS70" s="18">
        <f t="shared" ref="BS70" si="377">AG70*4</f>
        <v>2.264372649307056</v>
      </c>
      <c r="BT70" s="18">
        <f t="shared" ref="BT70" si="378">AH70*4</f>
        <v>2.6269199904413121</v>
      </c>
      <c r="BU70" s="18">
        <f t="shared" ref="BU70" si="379">AI70*4</f>
        <v>1.6688601986483143</v>
      </c>
      <c r="BV70" s="18">
        <f t="shared" ref="BV70" si="380">AJ70*4</f>
        <v>1.8169533313113106</v>
      </c>
      <c r="BW70" s="18">
        <f t="shared" ref="BW70" si="381">AK70*4</f>
        <v>-0.94418834259126783</v>
      </c>
      <c r="BX70" s="18">
        <f t="shared" ref="BX70" si="382">AL70*4</f>
        <v>1.857963248232064</v>
      </c>
    </row>
    <row r="71" spans="1:76" x14ac:dyDescent="0.25">
      <c r="A71" s="4">
        <f t="shared" si="166"/>
        <v>201701</v>
      </c>
      <c r="B71" s="19">
        <v>103.79714273656377</v>
      </c>
      <c r="C71" s="19">
        <v>103.8919771826445</v>
      </c>
      <c r="D71" s="19">
        <v>103.17169752931396</v>
      </c>
      <c r="E71" s="19">
        <v>105.9847040603653</v>
      </c>
      <c r="F71" s="19">
        <v>105.37134361780318</v>
      </c>
      <c r="G71" s="19">
        <v>104.42017346784516</v>
      </c>
      <c r="H71" s="19">
        <v>102.74342061363605</v>
      </c>
      <c r="I71" s="19">
        <v>103.80375010511264</v>
      </c>
      <c r="J71" s="19">
        <v>105.17042854548477</v>
      </c>
      <c r="K71" s="19">
        <v>104.97690043972328</v>
      </c>
      <c r="L71" s="19">
        <v>103.82792675955518</v>
      </c>
      <c r="M71" s="19">
        <v>104.58727503839594</v>
      </c>
      <c r="N71" s="19">
        <v>105.93020819092094</v>
      </c>
      <c r="O71" s="19">
        <v>106.31059615957</v>
      </c>
      <c r="P71" s="19">
        <v>105.07545545648514</v>
      </c>
      <c r="Q71" s="19">
        <v>104.48874063200333</v>
      </c>
      <c r="R71" s="19">
        <v>101.81500760984385</v>
      </c>
      <c r="S71" s="19">
        <v>104.77905395889935</v>
      </c>
      <c r="U71" s="9">
        <f t="shared" ref="U71" si="383">(B71/B70-1)*100</f>
        <v>0.51973817903594455</v>
      </c>
      <c r="V71" s="9">
        <f t="shared" ref="V71" si="384">(C71/C70-1)*100</f>
        <v>0.26571406475308645</v>
      </c>
      <c r="W71" s="9">
        <f t="shared" ref="W71" si="385">(D71/D70-1)*100</f>
        <v>0.52186973681009885</v>
      </c>
      <c r="X71" s="9">
        <f t="shared" ref="X71" si="386">(E71/E70-1)*100</f>
        <v>0.5393954631425002</v>
      </c>
      <c r="Y71" s="9">
        <f t="shared" ref="Y71" si="387">(F71/F70-1)*100</f>
        <v>1.1739767059885775</v>
      </c>
      <c r="Z71" s="9">
        <f t="shared" ref="Z71" si="388">(G71/G70-1)*100</f>
        <v>0.55733105526416526</v>
      </c>
      <c r="AA71" s="9">
        <f t="shared" ref="AA71" si="389">(H71/H70-1)*100</f>
        <v>-0.13320766002170581</v>
      </c>
      <c r="AB71" s="9">
        <f t="shared" ref="AB71" si="390">(I71/I70-1)*100</f>
        <v>0.22950591913279972</v>
      </c>
      <c r="AC71" s="9">
        <f t="shared" ref="AC71" si="391">(J71/J70-1)*100</f>
        <v>0.69695265898008785</v>
      </c>
      <c r="AD71" s="9">
        <f t="shared" ref="AD71" si="392">(K71/K70-1)*100</f>
        <v>1.251320645439824</v>
      </c>
      <c r="AE71" s="9">
        <f t="shared" ref="AE71" si="393">(L71/L70-1)*100</f>
        <v>1.2544110376023099</v>
      </c>
      <c r="AF71" s="9">
        <f t="shared" ref="AF71" si="394">(M71/M70-1)*100</f>
        <v>0.72235717633937213</v>
      </c>
      <c r="AG71" s="9">
        <f t="shared" ref="AG71" si="395">(N71/N70-1)*100</f>
        <v>1.2339197911167998</v>
      </c>
      <c r="AH71" s="9">
        <f t="shared" ref="AH71" si="396">(O71/O70-1)*100</f>
        <v>1.2553635708137056</v>
      </c>
      <c r="AI71" s="9">
        <f t="shared" ref="AI71" si="397">(P71/P70-1)*100</f>
        <v>1.3654238978105804</v>
      </c>
      <c r="AJ71" s="9">
        <f t="shared" ref="AJ71" si="398">(Q71/Q70-1)*100</f>
        <v>0.67054904392827019</v>
      </c>
      <c r="AK71" s="9">
        <f t="shared" ref="AK71" si="399">(R71/R70-1)*100</f>
        <v>-0.28984048401695661</v>
      </c>
      <c r="AL71" s="9">
        <f t="shared" ref="AL71" si="400">(S71/S70-1)*100</f>
        <v>0.79396702839182876</v>
      </c>
      <c r="AN71" s="9">
        <f t="shared" ref="AN71" si="401">(B71/B67-1)*100</f>
        <v>1.8670916176561692</v>
      </c>
      <c r="AO71" s="9">
        <f t="shared" ref="AO71" si="402">(C71/C67-1)*100</f>
        <v>1.8477469816200909</v>
      </c>
      <c r="AP71" s="9">
        <f t="shared" ref="AP71" si="403">(D71/D67-1)*100</f>
        <v>2.1161823549172842</v>
      </c>
      <c r="AQ71" s="9">
        <f t="shared" ref="AQ71" si="404">(E71/E67-1)*100</f>
        <v>2.7064844326792903</v>
      </c>
      <c r="AR71" s="9">
        <f t="shared" ref="AR71" si="405">(F71/F67-1)*100</f>
        <v>3.7056419234760662</v>
      </c>
      <c r="AS71" s="9">
        <f t="shared" ref="AS71" si="406">(G71/G67-1)*100</f>
        <v>2.8199096990331407</v>
      </c>
      <c r="AT71" s="9">
        <f t="shared" ref="AT71" si="407">(H71/H67-1)*100</f>
        <v>0.65972464180610313</v>
      </c>
      <c r="AU71" s="9">
        <f t="shared" ref="AU71" si="408">(I71/I67-1)*100</f>
        <v>0.95670389045676707</v>
      </c>
      <c r="AV71" s="9">
        <f t="shared" ref="AV71" si="409">(J71/J67-1)*100</f>
        <v>2.6362131038405012</v>
      </c>
      <c r="AW71" s="9">
        <f t="shared" ref="AW71" si="410">(K71/K67-1)*100</f>
        <v>3.1620369792781711</v>
      </c>
      <c r="AX71" s="9">
        <f t="shared" ref="AX71" si="411">(L71/L67-1)*100</f>
        <v>2.8988155267317017</v>
      </c>
      <c r="AY71" s="9">
        <f t="shared" ref="AY71" si="412">(M71/M67-1)*100</f>
        <v>2.5706754255631292</v>
      </c>
      <c r="AZ71" s="9">
        <f t="shared" ref="AZ71" si="413">(N71/N67-1)*100</f>
        <v>3.3581303912884275</v>
      </c>
      <c r="BA71" s="9">
        <f t="shared" ref="BA71" si="414">(O71/O67-1)*100</f>
        <v>3.7706708011213896</v>
      </c>
      <c r="BB71" s="9">
        <f t="shared" ref="BB71" si="415">(P71/P67-1)*100</f>
        <v>3.4594504510743418</v>
      </c>
      <c r="BC71" s="9">
        <f t="shared" ref="BC71" si="416">(Q71/Q67-1)*100</f>
        <v>2.5806917118220696</v>
      </c>
      <c r="BD71" s="9">
        <f t="shared" ref="BD71" si="417">(R71/R67-1)*100</f>
        <v>0.26122908885637397</v>
      </c>
      <c r="BE71" s="9">
        <f t="shared" ref="BE71" si="418">(S71/S67-1)*100</f>
        <v>2.5888391114176512</v>
      </c>
      <c r="BG71" s="18">
        <f t="shared" ref="BG71" si="419">U71*4</f>
        <v>2.0789527161437782</v>
      </c>
      <c r="BH71" s="18">
        <f t="shared" ref="BH71" si="420">V71*4</f>
        <v>1.0628562590123458</v>
      </c>
      <c r="BI71" s="18">
        <f t="shared" ref="BI71" si="421">W71*4</f>
        <v>2.0874789472403954</v>
      </c>
      <c r="BJ71" s="18">
        <f t="shared" ref="BJ71" si="422">X71*4</f>
        <v>2.1575818525700008</v>
      </c>
      <c r="BK71" s="18">
        <f t="shared" ref="BK71" si="423">Y71*4</f>
        <v>4.69590682395431</v>
      </c>
      <c r="BL71" s="18">
        <f t="shared" ref="BL71" si="424">Z71*4</f>
        <v>2.2293242210566611</v>
      </c>
      <c r="BM71" s="18">
        <f t="shared" ref="BM71" si="425">AA71*4</f>
        <v>-0.53283064008682324</v>
      </c>
      <c r="BN71" s="18">
        <f t="shared" ref="BN71" si="426">AB71*4</f>
        <v>0.91802367653119887</v>
      </c>
      <c r="BO71" s="18">
        <f t="shared" ref="BO71" si="427">AC71*4</f>
        <v>2.7878106359203514</v>
      </c>
      <c r="BP71" s="18">
        <f t="shared" ref="BP71" si="428">AD71*4</f>
        <v>5.0052825817592961</v>
      </c>
      <c r="BQ71" s="18">
        <f t="shared" ref="BQ71" si="429">AE71*4</f>
        <v>5.0176441504092395</v>
      </c>
      <c r="BR71" s="18">
        <f t="shared" ref="BR71" si="430">AF71*4</f>
        <v>2.8894287053574885</v>
      </c>
      <c r="BS71" s="18">
        <f t="shared" ref="BS71" si="431">AG71*4</f>
        <v>4.9356791644671993</v>
      </c>
      <c r="BT71" s="18">
        <f t="shared" ref="BT71" si="432">AH71*4</f>
        <v>5.0214542832548226</v>
      </c>
      <c r="BU71" s="18">
        <f t="shared" ref="BU71" si="433">AI71*4</f>
        <v>5.4616955912423215</v>
      </c>
      <c r="BV71" s="18">
        <f t="shared" ref="BV71" si="434">AJ71*4</f>
        <v>2.6821961757130808</v>
      </c>
      <c r="BW71" s="18">
        <f t="shared" ref="BW71" si="435">AK71*4</f>
        <v>-1.1593619360678264</v>
      </c>
      <c r="BX71" s="18">
        <f t="shared" ref="BX71" si="436">AL71*4</f>
        <v>3.175868113567315</v>
      </c>
    </row>
    <row r="72" spans="1:76" x14ac:dyDescent="0.25">
      <c r="A72" s="4">
        <f t="shared" si="166"/>
        <v>201702</v>
      </c>
      <c r="B72" s="19">
        <v>105.01650910051532</v>
      </c>
      <c r="C72" s="19">
        <v>105.00922611998251</v>
      </c>
      <c r="D72" s="19">
        <v>103.75651821177593</v>
      </c>
      <c r="E72" s="19">
        <v>107.45943247440036</v>
      </c>
      <c r="F72" s="19">
        <v>106.51693159852334</v>
      </c>
      <c r="G72" s="19">
        <v>105.65279943776676</v>
      </c>
      <c r="H72" s="19">
        <v>103.51337663975781</v>
      </c>
      <c r="I72" s="19">
        <v>104.98033850408916</v>
      </c>
      <c r="J72" s="19">
        <v>106.35353003015906</v>
      </c>
      <c r="K72" s="19">
        <v>105.92677607867685</v>
      </c>
      <c r="L72" s="19">
        <v>104.95308336997977</v>
      </c>
      <c r="M72" s="19">
        <v>105.33309264001802</v>
      </c>
      <c r="N72" s="19">
        <v>107.3955913449757</v>
      </c>
      <c r="O72" s="19">
        <v>107.10094380154248</v>
      </c>
      <c r="P72" s="19">
        <v>106.28730087611241</v>
      </c>
      <c r="Q72" s="19">
        <v>105.20532901020086</v>
      </c>
      <c r="R72" s="19">
        <v>102.5823285671958</v>
      </c>
      <c r="S72" s="19">
        <v>105.90406291528647</v>
      </c>
      <c r="U72" s="9">
        <f t="shared" ref="U72" si="437">(B72/B71-1)*100</f>
        <v>1.1747590846949318</v>
      </c>
      <c r="V72" s="9">
        <f t="shared" ref="V72" si="438">(C72/C71-1)*100</f>
        <v>1.0753948164581306</v>
      </c>
      <c r="W72" s="9">
        <f t="shared" ref="W72" si="439">(D72/D71-1)*100</f>
        <v>0.56684216356506223</v>
      </c>
      <c r="X72" s="9">
        <f t="shared" ref="X72" si="440">(E72/E71-1)*100</f>
        <v>1.3914540094343231</v>
      </c>
      <c r="Y72" s="9">
        <f t="shared" ref="Y72" si="441">(F72/F71-1)*100</f>
        <v>1.0871912053009192</v>
      </c>
      <c r="Z72" s="9">
        <f t="shared" ref="Z72" si="442">(G72/G71-1)*100</f>
        <v>1.180448115517807</v>
      </c>
      <c r="AA72" s="9">
        <f t="shared" ref="AA72" si="443">(H72/H71-1)*100</f>
        <v>0.74939691663289398</v>
      </c>
      <c r="AB72" s="9">
        <f t="shared" ref="AB72" si="444">(I72/I71-1)*100</f>
        <v>1.1334738848886472</v>
      </c>
      <c r="AC72" s="9">
        <f t="shared" ref="AC72" si="445">(J72/J71-1)*100</f>
        <v>1.1249374002147539</v>
      </c>
      <c r="AD72" s="9">
        <f t="shared" ref="AD72" si="446">(K72/K71-1)*100</f>
        <v>0.90484252723672665</v>
      </c>
      <c r="AE72" s="9">
        <f t="shared" ref="AE72" si="447">(L72/L71-1)*100</f>
        <v>1.083674349994701</v>
      </c>
      <c r="AF72" s="9">
        <f t="shared" ref="AF72" si="448">(M72/M71-1)*100</f>
        <v>0.71310549141687662</v>
      </c>
      <c r="AG72" s="9">
        <f t="shared" ref="AG72" si="449">(N72/N71-1)*100</f>
        <v>1.3833477523367721</v>
      </c>
      <c r="AH72" s="9">
        <f t="shared" ref="AH72" si="450">(O72/O71-1)*100</f>
        <v>0.74343261210405576</v>
      </c>
      <c r="AI72" s="9">
        <f t="shared" ref="AI72" si="451">(P72/P71-1)*100</f>
        <v>1.1533096995512304</v>
      </c>
      <c r="AJ72" s="9">
        <f t="shared" ref="AJ72" si="452">(Q72/Q71-1)*100</f>
        <v>0.68580439754868383</v>
      </c>
      <c r="AK72" s="9">
        <f t="shared" ref="AK72" si="453">(R72/R71-1)*100</f>
        <v>0.75364229239400782</v>
      </c>
      <c r="AL72" s="9">
        <f t="shared" ref="AL72" si="454">(S72/S71-1)*100</f>
        <v>1.073696424886994</v>
      </c>
      <c r="AN72" s="9">
        <f t="shared" ref="AN72" si="455">(B72/B68-1)*100</f>
        <v>2.8372236901915926</v>
      </c>
      <c r="AO72" s="9">
        <f t="shared" ref="AO72" si="456">(C72/C68-1)*100</f>
        <v>2.3132978845525232</v>
      </c>
      <c r="AP72" s="9">
        <f t="shared" ref="AP72" si="457">(D72/D68-1)*100</f>
        <v>2.6961864760358223</v>
      </c>
      <c r="AQ72" s="9">
        <f t="shared" ref="AQ72" si="458">(E72/E68-1)*100</f>
        <v>3.4534011616959459</v>
      </c>
      <c r="AR72" s="9">
        <f t="shared" ref="AR72" si="459">(F72/F68-1)*100</f>
        <v>4.3547145103637108</v>
      </c>
      <c r="AS72" s="9">
        <f t="shared" ref="AS72" si="460">(G72/G68-1)*100</f>
        <v>3.6364800469592673</v>
      </c>
      <c r="AT72" s="9">
        <f t="shared" ref="AT72" si="461">(H72/H68-1)*100</f>
        <v>1.2823221810615681</v>
      </c>
      <c r="AU72" s="9">
        <f t="shared" ref="AU72" si="462">(I72/I68-1)*100</f>
        <v>1.6240424283752608</v>
      </c>
      <c r="AV72" s="9">
        <f t="shared" ref="AV72" si="463">(J72/J68-1)*100</f>
        <v>3.2856087198815054</v>
      </c>
      <c r="AW72" s="9">
        <f t="shared" ref="AW72" si="464">(K72/K68-1)*100</f>
        <v>3.7212662996482848</v>
      </c>
      <c r="AX72" s="9">
        <f t="shared" ref="AX72" si="465">(L72/L68-1)*100</f>
        <v>3.984888159390465</v>
      </c>
      <c r="AY72" s="9">
        <f t="shared" ref="AY72" si="466">(M72/M68-1)*100</f>
        <v>3.2357472074612925</v>
      </c>
      <c r="AZ72" s="9">
        <f t="shared" ref="AZ72" si="467">(N72/N68-1)*100</f>
        <v>4.1162899199798764</v>
      </c>
      <c r="BA72" s="9">
        <f t="shared" ref="BA72" si="468">(O72/O68-1)*100</f>
        <v>3.9329711922639898</v>
      </c>
      <c r="BB72" s="9">
        <f t="shared" ref="BB72" si="469">(P72/P68-1)*100</f>
        <v>3.8119690675593176</v>
      </c>
      <c r="BC72" s="9">
        <f t="shared" ref="BC72" si="470">(Q72/Q68-1)*100</f>
        <v>2.8172619083455253</v>
      </c>
      <c r="BD72" s="9">
        <f t="shared" ref="BD72" si="471">(R72/R68-1)*100</f>
        <v>0.7463768281013472</v>
      </c>
      <c r="BE72" s="9">
        <f t="shared" ref="BE72" si="472">(S72/S68-1)*100</f>
        <v>3.2570811212642603</v>
      </c>
      <c r="BG72" s="18">
        <f t="shared" ref="BG72:BG73" si="473">U72*4</f>
        <v>4.6990363387797274</v>
      </c>
      <c r="BH72" s="18">
        <f t="shared" ref="BH72:BH73" si="474">V72*4</f>
        <v>4.3015792658325225</v>
      </c>
      <c r="BI72" s="18">
        <f t="shared" ref="BI72:BI73" si="475">W72*4</f>
        <v>2.2673686542602489</v>
      </c>
      <c r="BJ72" s="18">
        <f t="shared" ref="BJ72:BJ73" si="476">X72*4</f>
        <v>5.5658160377372923</v>
      </c>
      <c r="BK72" s="18">
        <f t="shared" ref="BK72:BK73" si="477">Y72*4</f>
        <v>4.3487648212036767</v>
      </c>
      <c r="BL72" s="18">
        <f t="shared" ref="BL72:BL73" si="478">Z72*4</f>
        <v>4.7217924620712282</v>
      </c>
      <c r="BM72" s="18">
        <f t="shared" ref="BM72:BM73" si="479">AA72*4</f>
        <v>2.9975876665315759</v>
      </c>
      <c r="BN72" s="18">
        <f t="shared" ref="BN72:BN73" si="480">AB72*4</f>
        <v>4.5338955395545888</v>
      </c>
      <c r="BO72" s="18">
        <f t="shared" ref="BO72:BO73" si="481">AC72*4</f>
        <v>4.4997496008590154</v>
      </c>
      <c r="BP72" s="18">
        <f t="shared" ref="BP72:BP73" si="482">AD72*4</f>
        <v>3.6193701089469066</v>
      </c>
      <c r="BQ72" s="18">
        <f t="shared" ref="BQ72:BQ73" si="483">AE72*4</f>
        <v>4.3346973999788041</v>
      </c>
      <c r="BR72" s="18">
        <f t="shared" ref="BR72:BR73" si="484">AF72*4</f>
        <v>2.8524219656675065</v>
      </c>
      <c r="BS72" s="18">
        <f t="shared" ref="BS72:BS73" si="485">AG72*4</f>
        <v>5.5333910093470884</v>
      </c>
      <c r="BT72" s="18">
        <f t="shared" ref="BT72:BT73" si="486">AH72*4</f>
        <v>2.973730448416223</v>
      </c>
      <c r="BU72" s="18">
        <f t="shared" ref="BU72:BU73" si="487">AI72*4</f>
        <v>4.6132387982049217</v>
      </c>
      <c r="BV72" s="18">
        <f t="shared" ref="BV72:BV73" si="488">AJ72*4</f>
        <v>2.7432175901947353</v>
      </c>
      <c r="BW72" s="18">
        <f t="shared" ref="BW72:BW73" si="489">AK72*4</f>
        <v>3.0145691695760313</v>
      </c>
      <c r="BX72" s="18">
        <f t="shared" ref="BX72:BX73" si="490">AL72*4</f>
        <v>4.2947856995479761</v>
      </c>
    </row>
    <row r="73" spans="1:76" x14ac:dyDescent="0.25">
      <c r="A73" s="4">
        <f t="shared" si="166"/>
        <v>201703</v>
      </c>
      <c r="B73" s="19">
        <v>105.66149790421714</v>
      </c>
      <c r="C73" s="19">
        <v>105.84654886405458</v>
      </c>
      <c r="D73" s="19">
        <v>103.97992245315305</v>
      </c>
      <c r="E73" s="19">
        <v>108.19034441783853</v>
      </c>
      <c r="F73" s="19">
        <v>107.36283900406663</v>
      </c>
      <c r="G73" s="19">
        <v>106.48506189810664</v>
      </c>
      <c r="H73" s="19">
        <v>103.93384685826247</v>
      </c>
      <c r="I73" s="19">
        <v>105.80263680354155</v>
      </c>
      <c r="J73" s="19">
        <v>106.96978196882851</v>
      </c>
      <c r="K73" s="19">
        <v>106.53800597429255</v>
      </c>
      <c r="L73" s="19">
        <v>105.58732026916647</v>
      </c>
      <c r="M73" s="19">
        <v>105.65564767351569</v>
      </c>
      <c r="N73" s="19">
        <v>108.25187970176056</v>
      </c>
      <c r="O73" s="19">
        <v>107.20814095290618</v>
      </c>
      <c r="P73" s="19">
        <v>106.67418930004405</v>
      </c>
      <c r="Q73" s="19">
        <v>105.30434636659007</v>
      </c>
      <c r="R73" s="19">
        <v>103.16092694893335</v>
      </c>
      <c r="S73" s="19">
        <v>106.51541520055373</v>
      </c>
      <c r="U73" s="9">
        <f t="shared" ref="U73" si="491">(B73/B72-1)*100</f>
        <v>0.61417848415097342</v>
      </c>
      <c r="V73" s="9">
        <f t="shared" ref="V73" si="492">(C73/C72-1)*100</f>
        <v>0.79738016840096293</v>
      </c>
      <c r="W73" s="9">
        <f t="shared" ref="W73" si="493">(D73/D72-1)*100</f>
        <v>0.21531586181520179</v>
      </c>
      <c r="X73" s="9">
        <f t="shared" ref="X73" si="494">(E73/E72-1)*100</f>
        <v>0.68017476605628513</v>
      </c>
      <c r="Y73" s="9">
        <f t="shared" ref="Y73" si="495">(F73/F72-1)*100</f>
        <v>0.79415299788359039</v>
      </c>
      <c r="Z73" s="9">
        <f t="shared" ref="Z73" si="496">(G73/G72-1)*100</f>
        <v>0.78773346732767813</v>
      </c>
      <c r="AA73" s="9">
        <f t="shared" ref="AA73" si="497">(H73/H72-1)*100</f>
        <v>0.40619892052016215</v>
      </c>
      <c r="AB73" s="9">
        <f t="shared" ref="AB73" si="498">(I73/I72-1)*100</f>
        <v>0.78328791006931908</v>
      </c>
      <c r="AC73" s="9">
        <f t="shared" ref="AC73" si="499">(J73/J72-1)*100</f>
        <v>0.57943722083761973</v>
      </c>
      <c r="AD73" s="9">
        <f t="shared" ref="AD73" si="500">(K73/K72-1)*100</f>
        <v>0.5770305849407853</v>
      </c>
      <c r="AE73" s="9">
        <f t="shared" ref="AE73" si="501">(L73/L72-1)*100</f>
        <v>0.60430516076492857</v>
      </c>
      <c r="AF73" s="9">
        <f t="shared" ref="AF73" si="502">(M73/M72-1)*100</f>
        <v>0.30622383280818344</v>
      </c>
      <c r="AG73" s="9">
        <f t="shared" ref="AG73" si="503">(N73/N72-1)*100</f>
        <v>0.79732170200013108</v>
      </c>
      <c r="AH73" s="9">
        <f t="shared" ref="AH73" si="504">(O73/O72-1)*100</f>
        <v>0.10008982886493545</v>
      </c>
      <c r="AI73" s="9">
        <f t="shared" ref="AI73" si="505">(P73/P72-1)*100</f>
        <v>0.36400249205932322</v>
      </c>
      <c r="AJ73" s="9">
        <f t="shared" ref="AJ73" si="506">(Q73/Q72-1)*100</f>
        <v>9.4118194696779511E-2</v>
      </c>
      <c r="AK73" s="9">
        <f t="shared" ref="AK73" si="507">(R73/R72-1)*100</f>
        <v>0.56403319150484243</v>
      </c>
      <c r="AL73" s="9">
        <f t="shared" ref="AL73" si="508">(S73/S72-1)*100</f>
        <v>0.5772699067799536</v>
      </c>
      <c r="AN73" s="9">
        <f t="shared" ref="AN73" si="509">(B73/B69-1)*100</f>
        <v>2.5849448182194257</v>
      </c>
      <c r="AO73" s="9">
        <f t="shared" ref="AO73" si="510">(C73/C69-1)*100</f>
        <v>2.425312213136932</v>
      </c>
      <c r="AP73" s="9">
        <f t="shared" ref="AP73" si="511">(D73/D69-1)*100</f>
        <v>1.8727101617160846</v>
      </c>
      <c r="AQ73" s="9">
        <f t="shared" ref="AQ73" si="512">(E73/E69-1)*100</f>
        <v>2.7828897432127686</v>
      </c>
      <c r="AR73" s="9">
        <f t="shared" ref="AR73" si="513">(F73/F69-1)*100</f>
        <v>3.7724499148395152</v>
      </c>
      <c r="AS73" s="9">
        <f t="shared" ref="AS73" si="514">(G73/G69-1)*100</f>
        <v>3.0876011717836827</v>
      </c>
      <c r="AT73" s="9">
        <f t="shared" ref="AT73" si="515">(H73/H69-1)*100</f>
        <v>0.99660520907962624</v>
      </c>
      <c r="AU73" s="9">
        <f t="shared" ref="AU73" si="516">(I73/I69-1)*100</f>
        <v>1.6699832930952674</v>
      </c>
      <c r="AV73" s="9">
        <f t="shared" ref="AV73" si="517">(J73/J69-1)*100</f>
        <v>3.0519592656377936</v>
      </c>
      <c r="AW73" s="9">
        <f t="shared" ref="AW73" si="518">(K73/K69-1)*100</f>
        <v>3.6694145706326564</v>
      </c>
      <c r="AX73" s="9">
        <f t="shared" ref="AX73" si="519">(L73/L69-1)*100</f>
        <v>3.7381238721560406</v>
      </c>
      <c r="AY73" s="9">
        <f t="shared" ref="AY73" si="520">(M73/M69-1)*100</f>
        <v>2.2238555936788806</v>
      </c>
      <c r="AZ73" s="9">
        <f t="shared" ref="AZ73" si="521">(N73/N69-1)*100</f>
        <v>4.0383012376012051</v>
      </c>
      <c r="BA73" s="9">
        <f t="shared" ref="BA73" si="522">(O73/O69-1)*100</f>
        <v>2.7808172294906619</v>
      </c>
      <c r="BB73" s="9">
        <f t="shared" ref="BB73" si="523">(P73/P69-1)*100</f>
        <v>3.3370556804420914</v>
      </c>
      <c r="BC73" s="9">
        <f t="shared" ref="BC73" si="524">(Q73/Q69-1)*100</f>
        <v>1.9172048327625202</v>
      </c>
      <c r="BD73" s="9">
        <f t="shared" ref="BD73" si="525">(R73/R69-1)*100</f>
        <v>0.78978006504633047</v>
      </c>
      <c r="BE73" s="9">
        <f t="shared" ref="BE73" si="526">(S73/S69-1)*100</f>
        <v>2.9402260330491981</v>
      </c>
      <c r="BG73" s="18">
        <f t="shared" si="473"/>
        <v>2.4567139366038937</v>
      </c>
      <c r="BH73" s="18">
        <f t="shared" si="474"/>
        <v>3.1895206736038517</v>
      </c>
      <c r="BI73" s="18">
        <f t="shared" si="475"/>
        <v>0.86126344726080717</v>
      </c>
      <c r="BJ73" s="18">
        <f t="shared" si="476"/>
        <v>2.7206990642251405</v>
      </c>
      <c r="BK73" s="18">
        <f t="shared" si="477"/>
        <v>3.1766119915343616</v>
      </c>
      <c r="BL73" s="18">
        <f t="shared" si="478"/>
        <v>3.1509338693107125</v>
      </c>
      <c r="BM73" s="18">
        <f t="shared" si="479"/>
        <v>1.6247956820806486</v>
      </c>
      <c r="BN73" s="18">
        <f t="shared" si="480"/>
        <v>3.1331516402772763</v>
      </c>
      <c r="BO73" s="18">
        <f t="shared" si="481"/>
        <v>2.3177488833504789</v>
      </c>
      <c r="BP73" s="18">
        <f t="shared" si="482"/>
        <v>2.3081223397631412</v>
      </c>
      <c r="BQ73" s="18">
        <f t="shared" si="483"/>
        <v>2.4172206430597143</v>
      </c>
      <c r="BR73" s="18">
        <f t="shared" si="484"/>
        <v>1.2248953312327338</v>
      </c>
      <c r="BS73" s="18">
        <f t="shared" si="485"/>
        <v>3.1892868080005243</v>
      </c>
      <c r="BT73" s="18">
        <f t="shared" si="486"/>
        <v>0.40035931545974179</v>
      </c>
      <c r="BU73" s="18">
        <f t="shared" si="487"/>
        <v>1.4560099682372929</v>
      </c>
      <c r="BV73" s="18">
        <f t="shared" si="488"/>
        <v>0.37647277878711805</v>
      </c>
      <c r="BW73" s="18">
        <f t="shared" si="489"/>
        <v>2.2561327660193697</v>
      </c>
      <c r="BX73" s="18">
        <f t="shared" si="490"/>
        <v>2.3090796271198144</v>
      </c>
    </row>
    <row r="74" spans="1:76" x14ac:dyDescent="0.25">
      <c r="A74" s="4">
        <f t="shared" si="166"/>
        <v>201704</v>
      </c>
      <c r="B74" s="19">
        <v>106.55786616109607</v>
      </c>
      <c r="C74" s="19">
        <v>106.71888859472085</v>
      </c>
      <c r="D74" s="19">
        <v>104.47859242495149</v>
      </c>
      <c r="E74" s="19">
        <v>109.2675551116499</v>
      </c>
      <c r="F74" s="19">
        <v>107.82459342439559</v>
      </c>
      <c r="G74" s="19">
        <v>106.61075594537779</v>
      </c>
      <c r="H74" s="19">
        <v>104.89614696527802</v>
      </c>
      <c r="I74" s="19">
        <v>106.9033714245495</v>
      </c>
      <c r="J74" s="19">
        <v>106.84164325139335</v>
      </c>
      <c r="K74" s="19">
        <v>107.24120575401808</v>
      </c>
      <c r="L74" s="19">
        <v>106.21993339572961</v>
      </c>
      <c r="M74" s="19">
        <v>106.07580407520365</v>
      </c>
      <c r="N74" s="19">
        <v>109.46127651909526</v>
      </c>
      <c r="O74" s="19">
        <v>107.2747122547774</v>
      </c>
      <c r="P74" s="19">
        <v>107.31247242748586</v>
      </c>
      <c r="Q74" s="19">
        <v>106.2561180106846</v>
      </c>
      <c r="R74" s="19">
        <v>103.49881785427334</v>
      </c>
      <c r="S74" s="19">
        <v>107.18195091144673</v>
      </c>
      <c r="U74" s="9">
        <f t="shared" ref="U74" si="527">(B74/B73-1)*100</f>
        <v>0.84833953205121215</v>
      </c>
      <c r="V74" s="9">
        <f t="shared" ref="V74" si="528">(C74/C73-1)*100</f>
        <v>0.8241551000275571</v>
      </c>
      <c r="W74" s="9">
        <f t="shared" ref="W74" si="529">(D74/D73-1)*100</f>
        <v>0.47958294258501066</v>
      </c>
      <c r="X74" s="9">
        <f t="shared" ref="X74" si="530">(E74/E73-1)*100</f>
        <v>0.99566250538134504</v>
      </c>
      <c r="Y74" s="9">
        <f t="shared" ref="Y74" si="531">(F74/F73-1)*100</f>
        <v>0.43008775160227053</v>
      </c>
      <c r="Z74" s="9">
        <f t="shared" ref="Z74" si="532">(G74/G73-1)*100</f>
        <v>0.11803913622310258</v>
      </c>
      <c r="AA74" s="9">
        <f t="shared" ref="AA74" si="533">(H74/H73-1)*100</f>
        <v>0.92587750391637247</v>
      </c>
      <c r="AB74" s="9">
        <f t="shared" ref="AB74" si="534">(I74/I73-1)*100</f>
        <v>1.0403659627612472</v>
      </c>
      <c r="AC74" s="9">
        <f t="shared" ref="AC74" si="535">(J74/J73-1)*100</f>
        <v>-0.11978964065992859</v>
      </c>
      <c r="AD74" s="9">
        <f t="shared" ref="AD74" si="536">(K74/K73-1)*100</f>
        <v>0.66004593693560487</v>
      </c>
      <c r="AE74" s="9">
        <f t="shared" ref="AE74" si="537">(L74/L73-1)*100</f>
        <v>0.59913740111072755</v>
      </c>
      <c r="AF74" s="9">
        <f t="shared" ref="AF74" si="538">(M74/M73-1)*100</f>
        <v>0.39766582377713799</v>
      </c>
      <c r="AG74" s="9">
        <f t="shared" ref="AG74" si="539">(N74/N73-1)*100</f>
        <v>1.1172062976334995</v>
      </c>
      <c r="AH74" s="9">
        <f t="shared" ref="AH74" si="540">(O74/O73-1)*100</f>
        <v>6.2095379398896533E-2</v>
      </c>
      <c r="AI74" s="9">
        <f t="shared" ref="AI74" si="541">(P74/P73-1)*100</f>
        <v>0.5983482336542556</v>
      </c>
      <c r="AJ74" s="9">
        <f t="shared" ref="AJ74" si="542">(Q74/Q73-1)*100</f>
        <v>0.90382940204689621</v>
      </c>
      <c r="AK74" s="9">
        <f t="shared" ref="AK74" si="543">(R74/R73-1)*100</f>
        <v>0.32753767858955118</v>
      </c>
      <c r="AL74" s="9">
        <f t="shared" ref="AL74" si="544">(S74/S73-1)*100</f>
        <v>0.62576455214300442</v>
      </c>
      <c r="AN74" s="9">
        <f t="shared" ref="AN74" si="545">(B74/B70-1)*100</f>
        <v>3.1932915014335483</v>
      </c>
      <c r="AO74" s="9">
        <f t="shared" ref="AO74" si="546">(C74/C70-1)*100</f>
        <v>2.9939544834654885</v>
      </c>
      <c r="AP74" s="9">
        <f t="shared" ref="AP74" si="547">(D74/D70-1)*100</f>
        <v>1.7951987757323318</v>
      </c>
      <c r="AQ74" s="9">
        <f t="shared" ref="AQ74" si="548">(E74/E70-1)*100</f>
        <v>3.6535793731499844</v>
      </c>
      <c r="AR74" s="9">
        <f t="shared" ref="AR74" si="549">(F74/F70-1)*100</f>
        <v>3.5295036477956954</v>
      </c>
      <c r="AS74" s="9">
        <f t="shared" ref="AS74" si="550">(G74/G70-1)*100</f>
        <v>2.6668767501383694</v>
      </c>
      <c r="AT74" s="9">
        <f t="shared" ref="AT74" si="551">(H74/H70-1)*100</f>
        <v>1.9592462824324475</v>
      </c>
      <c r="AU74" s="9">
        <f t="shared" ref="AU74" si="552">(I74/I70-1)*100</f>
        <v>3.2223988836834527</v>
      </c>
      <c r="AV74" s="9">
        <f t="shared" ref="AV74" si="553">(J74/J70-1)*100</f>
        <v>2.2970814256997985</v>
      </c>
      <c r="AW74" s="9">
        <f t="shared" ref="AW74" si="554">(K74/K70-1)*100</f>
        <v>3.4352668512861007</v>
      </c>
      <c r="AX74" s="9">
        <f t="shared" ref="AX74" si="555">(L74/L70-1)*100</f>
        <v>3.5871285511164475</v>
      </c>
      <c r="AY74" s="9">
        <f t="shared" ref="AY74" si="556">(M74/M70-1)*100</f>
        <v>2.1558791153865053</v>
      </c>
      <c r="AZ74" s="9">
        <f t="shared" ref="AZ74" si="557">(N74/N70-1)*100</f>
        <v>4.6084424510466793</v>
      </c>
      <c r="BA74" s="9">
        <f t="shared" ref="BA74" si="558">(O74/O70-1)*100</f>
        <v>2.1736344607461655</v>
      </c>
      <c r="BB74" s="9">
        <f t="shared" ref="BB74" si="559">(P74/P70-1)*100</f>
        <v>3.5234556907442816</v>
      </c>
      <c r="BC74" s="9">
        <f t="shared" ref="BC74" si="560">(Q74/Q70-1)*100</f>
        <v>2.3733435268887382</v>
      </c>
      <c r="BD74" s="9">
        <f t="shared" ref="BD74" si="561">(R74/R70-1)*100</f>
        <v>1.3591599139408661</v>
      </c>
      <c r="BE74" s="9">
        <f t="shared" ref="BE74" si="562">(S74/S70-1)*100</f>
        <v>3.1054740238900758</v>
      </c>
      <c r="BG74" s="18">
        <f t="shared" ref="BG74" si="563">U74*4</f>
        <v>3.3933581282048486</v>
      </c>
      <c r="BH74" s="18">
        <f t="shared" ref="BH74" si="564">V74*4</f>
        <v>3.2966204001102284</v>
      </c>
      <c r="BI74" s="18">
        <f t="shared" ref="BI74" si="565">W74*4</f>
        <v>1.9183317703400427</v>
      </c>
      <c r="BJ74" s="18">
        <f t="shared" ref="BJ74" si="566">X74*4</f>
        <v>3.9826500215253802</v>
      </c>
      <c r="BK74" s="18">
        <f t="shared" ref="BK74" si="567">Y74*4</f>
        <v>1.7203510064090821</v>
      </c>
      <c r="BL74" s="18">
        <f t="shared" ref="BL74" si="568">Z74*4</f>
        <v>0.47215654489241032</v>
      </c>
      <c r="BM74" s="18">
        <f t="shared" ref="BM74" si="569">AA74*4</f>
        <v>3.7035100156654899</v>
      </c>
      <c r="BN74" s="18">
        <f t="shared" ref="BN74" si="570">AB74*4</f>
        <v>4.1614638510449886</v>
      </c>
      <c r="BO74" s="18">
        <f t="shared" ref="BO74" si="571">AC74*4</f>
        <v>-0.47915856263971435</v>
      </c>
      <c r="BP74" s="18">
        <f t="shared" ref="BP74" si="572">AD74*4</f>
        <v>2.6401837477424195</v>
      </c>
      <c r="BQ74" s="18">
        <f t="shared" ref="BQ74" si="573">AE74*4</f>
        <v>2.3965496044429102</v>
      </c>
      <c r="BR74" s="18">
        <f t="shared" ref="BR74" si="574">AF74*4</f>
        <v>1.590663295108552</v>
      </c>
      <c r="BS74" s="18">
        <f t="shared" ref="BS74" si="575">AG74*4</f>
        <v>4.4688251905339982</v>
      </c>
      <c r="BT74" s="18">
        <f t="shared" ref="BT74" si="576">AH74*4</f>
        <v>0.24838151759558613</v>
      </c>
      <c r="BU74" s="18">
        <f t="shared" ref="BU74" si="577">AI74*4</f>
        <v>2.3933929346170224</v>
      </c>
      <c r="BV74" s="18">
        <f t="shared" ref="BV74" si="578">AJ74*4</f>
        <v>3.6153176081875849</v>
      </c>
      <c r="BW74" s="18">
        <f t="shared" ref="BW74" si="579">AK74*4</f>
        <v>1.3101507143582047</v>
      </c>
      <c r="BX74" s="18">
        <f t="shared" ref="BX74" si="580">AL74*4</f>
        <v>2.5030582085720177</v>
      </c>
    </row>
    <row r="75" spans="1:76" x14ac:dyDescent="0.25">
      <c r="A75" s="4">
        <f t="shared" si="166"/>
        <v>201801</v>
      </c>
      <c r="B75" s="19">
        <v>107.02078985491887</v>
      </c>
      <c r="C75" s="19">
        <v>107.41936059314897</v>
      </c>
      <c r="D75" s="19">
        <v>105.02774159980321</v>
      </c>
      <c r="E75" s="19">
        <v>109.074296296399</v>
      </c>
      <c r="F75" s="19">
        <v>107.74525381752001</v>
      </c>
      <c r="G75" s="19">
        <v>107.02118188787506</v>
      </c>
      <c r="H75" s="19">
        <v>105.76571256659159</v>
      </c>
      <c r="I75" s="19">
        <v>107.72991984464527</v>
      </c>
      <c r="J75" s="19">
        <v>107.29020120487851</v>
      </c>
      <c r="K75" s="19">
        <v>107.6194797883156</v>
      </c>
      <c r="L75" s="19">
        <v>106.27336131448264</v>
      </c>
      <c r="M75" s="19">
        <v>106.64418461745991</v>
      </c>
      <c r="N75" s="19">
        <v>109.85930481059638</v>
      </c>
      <c r="O75" s="19">
        <v>106.66607702767223</v>
      </c>
      <c r="P75" s="19">
        <v>107.66091567635058</v>
      </c>
      <c r="Q75" s="19">
        <v>106.58766732896036</v>
      </c>
      <c r="R75" s="19">
        <v>104.05986839026835</v>
      </c>
      <c r="S75" s="19">
        <v>107.58664398170419</v>
      </c>
      <c r="U75" s="9">
        <f t="shared" ref="U75" si="581">(B75/B74-1)*100</f>
        <v>0.43443408778751635</v>
      </c>
      <c r="V75" s="9">
        <f t="shared" ref="V75" si="582">(C75/C74-1)*100</f>
        <v>0.65637115196002238</v>
      </c>
      <c r="W75" s="9">
        <f t="shared" ref="W75" si="583">(D75/D74-1)*100</f>
        <v>0.52560927756197806</v>
      </c>
      <c r="X75" s="9">
        <f t="shared" ref="X75" si="584">(E75/E74-1)*100</f>
        <v>-0.17686752032973763</v>
      </c>
      <c r="Y75" s="9">
        <f t="shared" ref="Y75" si="585">(F75/F74-1)*100</f>
        <v>-7.3582106229974631E-2</v>
      </c>
      <c r="Z75" s="9">
        <f t="shared" ref="Z75" si="586">(G75/G74-1)*100</f>
        <v>0.38497611132928267</v>
      </c>
      <c r="AA75" s="9">
        <f t="shared" ref="AA75" si="587">(H75/H74-1)*100</f>
        <v>0.82897763785489964</v>
      </c>
      <c r="AB75" s="9">
        <f t="shared" ref="AB75" si="588">(I75/I74-1)*100</f>
        <v>0.77317338927811452</v>
      </c>
      <c r="AC75" s="9">
        <f t="shared" ref="AC75" si="589">(J75/J74-1)*100</f>
        <v>0.41983438276940177</v>
      </c>
      <c r="AD75" s="9">
        <f t="shared" ref="AD75" si="590">(K75/K74-1)*100</f>
        <v>0.35273198546943441</v>
      </c>
      <c r="AE75" s="9">
        <f t="shared" ref="AE75" si="591">(L75/L74-1)*100</f>
        <v>5.0299333698489157E-2</v>
      </c>
      <c r="AF75" s="9">
        <f t="shared" ref="AF75" si="592">(M75/M74-1)*100</f>
        <v>0.53582487279879576</v>
      </c>
      <c r="AG75" s="9">
        <f t="shared" ref="AG75" si="593">(N75/N74-1)*100</f>
        <v>0.3636247485490296</v>
      </c>
      <c r="AH75" s="9">
        <f t="shared" ref="AH75" si="594">(O75/O74-1)*100</f>
        <v>-0.56736132338407463</v>
      </c>
      <c r="AI75" s="9">
        <f t="shared" ref="AI75" si="595">(P75/P74-1)*100</f>
        <v>0.32469967468149452</v>
      </c>
      <c r="AJ75" s="9">
        <f t="shared" ref="AJ75" si="596">(Q75/Q74-1)*100</f>
        <v>0.31202845020408265</v>
      </c>
      <c r="AK75" s="9">
        <f t="shared" ref="AK75" si="597">(R75/R74-1)*100</f>
        <v>0.54208400407527169</v>
      </c>
      <c r="AL75" s="9">
        <f t="shared" ref="AL75" si="598">(S75/S74-1)*100</f>
        <v>0.37757576421781902</v>
      </c>
      <c r="AN75" s="9">
        <f t="shared" ref="AN75" si="599">(B75/B71-1)*100</f>
        <v>3.1057185519419273</v>
      </c>
      <c r="AO75" s="9">
        <f t="shared" ref="AO75" si="600">(C75/C71-1)*100</f>
        <v>3.3952413902983647</v>
      </c>
      <c r="AP75" s="9">
        <f t="shared" ref="AP75" si="601">(D75/D71-1)*100</f>
        <v>1.7989856859357056</v>
      </c>
      <c r="AQ75" s="9">
        <f t="shared" ref="AQ75" si="602">(E75/E71-1)*100</f>
        <v>2.9151303137799678</v>
      </c>
      <c r="AR75" s="9">
        <f t="shared" ref="AR75" si="603">(F75/F71-1)*100</f>
        <v>2.2528992401647185</v>
      </c>
      <c r="AS75" s="9">
        <f t="shared" ref="AS75" si="604">(G75/G71-1)*100</f>
        <v>2.4909060516269399</v>
      </c>
      <c r="AT75" s="9">
        <f t="shared" ref="AT75" si="605">(H75/H71-1)*100</f>
        <v>2.9415917193576613</v>
      </c>
      <c r="AU75" s="9">
        <f t="shared" ref="AU75" si="606">(I75/I71-1)*100</f>
        <v>3.7823004810105143</v>
      </c>
      <c r="AV75" s="9">
        <f t="shared" ref="AV75" si="607">(J75/J71-1)*100</f>
        <v>2.0155595909519208</v>
      </c>
      <c r="AW75" s="9">
        <f t="shared" ref="AW75" si="608">(K75/K71-1)*100</f>
        <v>2.5172960313394555</v>
      </c>
      <c r="AX75" s="9">
        <f t="shared" ref="AX75" si="609">(L75/L71-1)*100</f>
        <v>2.3552763030611157</v>
      </c>
      <c r="AY75" s="9">
        <f t="shared" ref="AY75" si="610">(M75/M71-1)*100</f>
        <v>1.9666920075208427</v>
      </c>
      <c r="AZ75" s="9">
        <f t="shared" ref="AZ75" si="611">(N75/N71-1)*100</f>
        <v>3.7091370693749015</v>
      </c>
      <c r="BA75" s="9">
        <f t="shared" ref="BA75" si="612">(O75/O71-1)*100</f>
        <v>0.33437952654189473</v>
      </c>
      <c r="BB75" s="9">
        <f t="shared" ref="BB75" si="613">(P75/P71-1)*100</f>
        <v>2.4605748398931704</v>
      </c>
      <c r="BC75" s="9">
        <f t="shared" ref="BC75" si="614">(Q75/Q71-1)*100</f>
        <v>2.0087587277457963</v>
      </c>
      <c r="BD75" s="9">
        <f t="shared" ref="BD75" si="615">(R75/R71-1)*100</f>
        <v>2.2048427173200658</v>
      </c>
      <c r="BE75" s="9">
        <f t="shared" ref="BE75" si="616">(S75/S71-1)*100</f>
        <v>2.6795336631939115</v>
      </c>
      <c r="BG75" s="18">
        <f t="shared" ref="BG75" si="617">U75*4</f>
        <v>1.7377363511500654</v>
      </c>
      <c r="BH75" s="18">
        <f t="shared" ref="BH75" si="618">V75*4</f>
        <v>2.6254846078400895</v>
      </c>
      <c r="BI75" s="18">
        <f t="shared" ref="BI75" si="619">W75*4</f>
        <v>2.1024371102479122</v>
      </c>
      <c r="BJ75" s="18">
        <f t="shared" ref="BJ75" si="620">X75*4</f>
        <v>-0.70747008131895051</v>
      </c>
      <c r="BK75" s="18">
        <f t="shared" ref="BK75" si="621">Y75*4</f>
        <v>-0.29432842491989852</v>
      </c>
      <c r="BL75" s="18">
        <f t="shared" ref="BL75" si="622">Z75*4</f>
        <v>1.5399044453171307</v>
      </c>
      <c r="BM75" s="18">
        <f t="shared" ref="BM75" si="623">AA75*4</f>
        <v>3.3159105514195986</v>
      </c>
      <c r="BN75" s="18">
        <f t="shared" ref="BN75" si="624">AB75*4</f>
        <v>3.0926935571124581</v>
      </c>
      <c r="BO75" s="18">
        <f t="shared" ref="BO75" si="625">AC75*4</f>
        <v>1.6793375310776071</v>
      </c>
      <c r="BP75" s="18">
        <f t="shared" ref="BP75" si="626">AD75*4</f>
        <v>1.4109279418777376</v>
      </c>
      <c r="BQ75" s="18">
        <f t="shared" ref="BQ75" si="627">AE75*4</f>
        <v>0.20119733479395663</v>
      </c>
      <c r="BR75" s="18">
        <f t="shared" ref="BR75" si="628">AF75*4</f>
        <v>2.143299491195183</v>
      </c>
      <c r="BS75" s="18">
        <f t="shared" ref="BS75" si="629">AG75*4</f>
        <v>1.4544989941961184</v>
      </c>
      <c r="BT75" s="18">
        <f t="shared" ref="BT75" si="630">AH75*4</f>
        <v>-2.2694452935362985</v>
      </c>
      <c r="BU75" s="18">
        <f t="shared" ref="BU75" si="631">AI75*4</f>
        <v>1.2987986987259781</v>
      </c>
      <c r="BV75" s="18">
        <f t="shared" ref="BV75" si="632">AJ75*4</f>
        <v>1.2481138008163306</v>
      </c>
      <c r="BW75" s="18">
        <f t="shared" ref="BW75" si="633">AK75*4</f>
        <v>2.1683360163010867</v>
      </c>
      <c r="BX75" s="18">
        <f t="shared" ref="BX75" si="634">AL75*4</f>
        <v>1.5103030568712761</v>
      </c>
    </row>
    <row r="76" spans="1:76" x14ac:dyDescent="0.25">
      <c r="A76" s="4">
        <f t="shared" si="166"/>
        <v>201802</v>
      </c>
      <c r="B76" s="19">
        <v>107.72849763641558</v>
      </c>
      <c r="C76" s="19">
        <v>107.99215229747264</v>
      </c>
      <c r="D76" s="19">
        <v>105.29332877937054</v>
      </c>
      <c r="E76" s="19">
        <v>110.19142675917659</v>
      </c>
      <c r="F76" s="19">
        <v>108.7018680157079</v>
      </c>
      <c r="G76" s="19">
        <v>107.72524565271407</v>
      </c>
      <c r="H76" s="19">
        <v>106.63616360314182</v>
      </c>
      <c r="I76" s="19">
        <v>108.62794575409096</v>
      </c>
      <c r="J76" s="19">
        <v>108.23013086348357</v>
      </c>
      <c r="K76" s="19">
        <v>108.11363659199397</v>
      </c>
      <c r="L76" s="19">
        <v>106.69880489957917</v>
      </c>
      <c r="M76" s="19">
        <v>107.46659630157296</v>
      </c>
      <c r="N76" s="19">
        <v>110.10196272224908</v>
      </c>
      <c r="O76" s="19">
        <v>106.60831159934446</v>
      </c>
      <c r="P76" s="19">
        <v>108.04649923430479</v>
      </c>
      <c r="Q76" s="19">
        <v>107.12441992644635</v>
      </c>
      <c r="R76" s="19">
        <v>104.62891428996227</v>
      </c>
      <c r="S76" s="19">
        <v>108.21743939574399</v>
      </c>
      <c r="U76" s="9">
        <f t="shared" ref="U76" si="635">(B76/B75-1)*100</f>
        <v>0.6612806562688478</v>
      </c>
      <c r="V76" s="9">
        <f t="shared" ref="V76" si="636">(C76/C75-1)*100</f>
        <v>0.53322948597052111</v>
      </c>
      <c r="W76" s="9">
        <f t="shared" ref="W76" si="637">(D76/D75-1)*100</f>
        <v>0.2528733604301614</v>
      </c>
      <c r="X76" s="9">
        <f t="shared" ref="X76" si="638">(E76/E75-1)*100</f>
        <v>1.0241922255834757</v>
      </c>
      <c r="Y76" s="9">
        <f t="shared" ref="Y76" si="639">(F76/F75-1)*100</f>
        <v>0.88784810865825126</v>
      </c>
      <c r="Z76" s="9">
        <f t="shared" ref="Z76" si="640">(G76/G75-1)*100</f>
        <v>0.65787328491349051</v>
      </c>
      <c r="AA76" s="9">
        <f t="shared" ref="AA76" si="641">(H76/H75-1)*100</f>
        <v>0.82299926453215377</v>
      </c>
      <c r="AB76" s="9">
        <f t="shared" ref="AB76" si="642">(I76/I75-1)*100</f>
        <v>0.83359006554606374</v>
      </c>
      <c r="AC76" s="9">
        <f t="shared" ref="AC76" si="643">(J76/J75-1)*100</f>
        <v>0.87606290979935775</v>
      </c>
      <c r="AD76" s="9">
        <f t="shared" ref="AD76" si="644">(K76/K75-1)*100</f>
        <v>0.45917040730019121</v>
      </c>
      <c r="AE76" s="9">
        <f t="shared" ref="AE76" si="645">(L76/L75-1)*100</f>
        <v>0.40032947093633364</v>
      </c>
      <c r="AF76" s="9">
        <f t="shared" ref="AF76" si="646">(M76/M75-1)*100</f>
        <v>0.77117349348498898</v>
      </c>
      <c r="AG76" s="9">
        <f t="shared" ref="AG76" si="647">(N76/N75-1)*100</f>
        <v>0.22088061823353211</v>
      </c>
      <c r="AH76" s="9">
        <f t="shared" ref="AH76" si="648">(O76/O75-1)*100</f>
        <v>-5.4155388420995543E-2</v>
      </c>
      <c r="AI76" s="9">
        <f t="shared" ref="AI76" si="649">(P76/P75-1)*100</f>
        <v>0.35814627391181908</v>
      </c>
      <c r="AJ76" s="9">
        <f t="shared" ref="AJ76" si="650">(Q76/Q75-1)*100</f>
        <v>0.50357851985765034</v>
      </c>
      <c r="AK76" s="9">
        <f t="shared" ref="AK76" si="651">(R76/R75-1)*100</f>
        <v>0.54684472361599124</v>
      </c>
      <c r="AL76" s="9">
        <f t="shared" ref="AL76" si="652">(S76/S75-1)*100</f>
        <v>0.58631386824099518</v>
      </c>
      <c r="AN76" s="9">
        <f t="shared" ref="AN76" si="653">(B76/B72-1)*100</f>
        <v>2.5824401888130843</v>
      </c>
      <c r="AO76" s="9">
        <f t="shared" ref="AO76" si="654">(C76/C72-1)*100</f>
        <v>2.8406324736474753</v>
      </c>
      <c r="AP76" s="9">
        <f t="shared" ref="AP76" si="655">(D76/D72-1)*100</f>
        <v>1.4811701414824352</v>
      </c>
      <c r="AQ76" s="9">
        <f t="shared" ref="AQ76" si="656">(E76/E72-1)*100</f>
        <v>2.5423494446865424</v>
      </c>
      <c r="AR76" s="9">
        <f t="shared" ref="AR76" si="657">(F76/F72-1)*100</f>
        <v>2.0512573770148368</v>
      </c>
      <c r="AS76" s="9">
        <f t="shared" ref="AS76" si="658">(G76/G72-1)*100</f>
        <v>1.9615629931017953</v>
      </c>
      <c r="AT76" s="9">
        <f t="shared" ref="AT76" si="659">(H76/H72-1)*100</f>
        <v>3.0167955724715423</v>
      </c>
      <c r="AU76" s="9">
        <f t="shared" ref="AU76" si="660">(I76/I72-1)*100</f>
        <v>3.4745622865939962</v>
      </c>
      <c r="AV76" s="9">
        <f t="shared" ref="AV76" si="661">(J76/J72-1)*100</f>
        <v>1.7644932263107371</v>
      </c>
      <c r="AW76" s="9">
        <f t="shared" ref="AW76" si="662">(K76/K72-1)*100</f>
        <v>2.0645020968945937</v>
      </c>
      <c r="AX76" s="9">
        <f t="shared" ref="AX76" si="663">(L76/L72-1)*100</f>
        <v>1.6633351527609808</v>
      </c>
      <c r="AY76" s="9">
        <f t="shared" ref="AY76" si="664">(M76/M72-1)*100</f>
        <v>2.0254827880600734</v>
      </c>
      <c r="AZ76" s="9">
        <f t="shared" ref="AZ76" si="665">(N76/N72-1)*100</f>
        <v>2.5200023049177123</v>
      </c>
      <c r="BA76" s="9">
        <f t="shared" ref="BA76" si="666">(O76/O72-1)*100</f>
        <v>-0.45996999159118035</v>
      </c>
      <c r="BB76" s="9">
        <f t="shared" ref="BB76" si="667">(P76/P72-1)*100</f>
        <v>1.6551350384208963</v>
      </c>
      <c r="BC76" s="9">
        <f t="shared" ref="BC76" si="668">(Q76/Q72-1)*100</f>
        <v>1.8241385054357906</v>
      </c>
      <c r="BD76" s="9">
        <f t="shared" ref="BD76" si="669">(R76/R72-1)*100</f>
        <v>1.9950665493285946</v>
      </c>
      <c r="BE76" s="9">
        <f t="shared" ref="BE76" si="670">(S76/S72-1)*100</f>
        <v>2.184407676887723</v>
      </c>
      <c r="BG76" s="18">
        <f t="shared" ref="BG76" si="671">U76*4</f>
        <v>2.6451226250753912</v>
      </c>
      <c r="BH76" s="18">
        <f t="shared" ref="BH76" si="672">V76*4</f>
        <v>2.1329179438820844</v>
      </c>
      <c r="BI76" s="18">
        <f t="shared" ref="BI76" si="673">W76*4</f>
        <v>1.0114934417206456</v>
      </c>
      <c r="BJ76" s="18">
        <f t="shared" ref="BJ76" si="674">X76*4</f>
        <v>4.0967689023339027</v>
      </c>
      <c r="BK76" s="18">
        <f t="shared" ref="BK76" si="675">Y76*4</f>
        <v>3.551392434633005</v>
      </c>
      <c r="BL76" s="18">
        <f t="shared" ref="BL76" si="676">Z76*4</f>
        <v>2.631493139653962</v>
      </c>
      <c r="BM76" s="18">
        <f t="shared" ref="BM76" si="677">AA76*4</f>
        <v>3.2919970581286151</v>
      </c>
      <c r="BN76" s="18">
        <f t="shared" ref="BN76" si="678">AB76*4</f>
        <v>3.334360262184255</v>
      </c>
      <c r="BO76" s="18">
        <f t="shared" ref="BO76" si="679">AC76*4</f>
        <v>3.504251639197431</v>
      </c>
      <c r="BP76" s="18">
        <f t="shared" ref="BP76" si="680">AD76*4</f>
        <v>1.8366816292007648</v>
      </c>
      <c r="BQ76" s="18">
        <f t="shared" ref="BQ76" si="681">AE76*4</f>
        <v>1.6013178837453346</v>
      </c>
      <c r="BR76" s="18">
        <f t="shared" ref="BR76" si="682">AF76*4</f>
        <v>3.0846939739399559</v>
      </c>
      <c r="BS76" s="18">
        <f t="shared" ref="BS76" si="683">AG76*4</f>
        <v>0.88352247293412844</v>
      </c>
      <c r="BT76" s="18">
        <f t="shared" ref="BT76" si="684">AH76*4</f>
        <v>-0.21662155368398217</v>
      </c>
      <c r="BU76" s="18">
        <f t="shared" ref="BU76" si="685">AI76*4</f>
        <v>1.4325850956472763</v>
      </c>
      <c r="BV76" s="18">
        <f t="shared" ref="BV76" si="686">AJ76*4</f>
        <v>2.0143140794306014</v>
      </c>
      <c r="BW76" s="18">
        <f t="shared" ref="BW76" si="687">AK76*4</f>
        <v>2.1873788944639649</v>
      </c>
      <c r="BX76" s="18">
        <f t="shared" ref="BX76" si="688">AL76*4</f>
        <v>2.3452554729639807</v>
      </c>
    </row>
    <row r="77" spans="1:76" x14ac:dyDescent="0.25">
      <c r="A77" s="4">
        <f t="shared" si="166"/>
        <v>201803</v>
      </c>
      <c r="B77" s="19">
        <v>108.19621285410898</v>
      </c>
      <c r="C77" s="19">
        <v>108.43960251901348</v>
      </c>
      <c r="D77" s="19">
        <v>105.15710883987744</v>
      </c>
      <c r="E77" s="19">
        <v>111.31278124991867</v>
      </c>
      <c r="F77" s="19">
        <v>109.29400653407065</v>
      </c>
      <c r="G77" s="19">
        <v>108.13748736593003</v>
      </c>
      <c r="H77" s="19">
        <v>107.0705759815875</v>
      </c>
      <c r="I77" s="19">
        <v>108.67287774215745</v>
      </c>
      <c r="J77" s="19">
        <v>108.85883076068231</v>
      </c>
      <c r="K77" s="19">
        <v>108.59267371959228</v>
      </c>
      <c r="L77" s="19">
        <v>107.26733402678686</v>
      </c>
      <c r="M77" s="19">
        <v>107.88205825486537</v>
      </c>
      <c r="N77" s="19">
        <v>110.93684459470094</v>
      </c>
      <c r="O77" s="19">
        <v>106.83560498745744</v>
      </c>
      <c r="P77" s="19">
        <v>108.37801519012106</v>
      </c>
      <c r="Q77" s="19">
        <v>107.77164780902505</v>
      </c>
      <c r="R77" s="19">
        <v>104.86507749952791</v>
      </c>
      <c r="S77" s="19">
        <v>108.77768882761401</v>
      </c>
      <c r="U77" s="9">
        <f t="shared" ref="U77" si="689">(B77/B76-1)*100</f>
        <v>0.43416108824978483</v>
      </c>
      <c r="V77" s="9">
        <f t="shared" ref="V77" si="690">(C77/C76-1)*100</f>
        <v>0.4143358679511211</v>
      </c>
      <c r="W77" s="9">
        <f t="shared" ref="W77" si="691">(D77/D76-1)*100</f>
        <v>-0.12937186151511515</v>
      </c>
      <c r="X77" s="9">
        <f t="shared" ref="X77" si="692">(E77/E76-1)*100</f>
        <v>1.0176422283675546</v>
      </c>
      <c r="Y77" s="9">
        <f t="shared" ref="Y77" si="693">(F77/F76-1)*100</f>
        <v>0.54473628574365218</v>
      </c>
      <c r="Z77" s="9">
        <f t="shared" ref="Z77" si="694">(G77/G76-1)*100</f>
        <v>0.38267883328384489</v>
      </c>
      <c r="AA77" s="9">
        <f t="shared" ref="AA77" si="695">(H77/H76-1)*100</f>
        <v>0.40737810116873163</v>
      </c>
      <c r="AB77" s="9">
        <f t="shared" ref="AB77" si="696">(I77/I76-1)*100</f>
        <v>4.1363194116006419E-2</v>
      </c>
      <c r="AC77" s="9">
        <f t="shared" ref="AC77" si="697">(J77/J76-1)*100</f>
        <v>0.58089174630284734</v>
      </c>
      <c r="AD77" s="9">
        <f t="shared" ref="AD77" si="698">(K77/K76-1)*100</f>
        <v>0.44308668425070419</v>
      </c>
      <c r="AE77" s="9">
        <f t="shared" ref="AE77" si="699">(L77/L76-1)*100</f>
        <v>0.53283551558309661</v>
      </c>
      <c r="AF77" s="9">
        <f t="shared" ref="AF77" si="700">(M77/M76-1)*100</f>
        <v>0.38659636351237037</v>
      </c>
      <c r="AG77" s="9">
        <f t="shared" ref="AG77" si="701">(N77/N76-1)*100</f>
        <v>0.75828064442229337</v>
      </c>
      <c r="AH77" s="9">
        <f t="shared" ref="AH77" si="702">(O77/O76-1)*100</f>
        <v>0.21320419083945552</v>
      </c>
      <c r="AI77" s="9">
        <f t="shared" ref="AI77" si="703">(P77/P76-1)*100</f>
        <v>0.3068271144050394</v>
      </c>
      <c r="AJ77" s="9">
        <f t="shared" ref="AJ77" si="704">(Q77/Q76-1)*100</f>
        <v>0.60418332535485675</v>
      </c>
      <c r="AK77" s="9">
        <f t="shared" ref="AK77" si="705">(R77/R76-1)*100</f>
        <v>0.22571505321287155</v>
      </c>
      <c r="AL77" s="9">
        <f t="shared" ref="AL77" si="706">(S77/S76-1)*100</f>
        <v>0.51770715976859893</v>
      </c>
      <c r="AN77" s="9">
        <f t="shared" ref="AN77" si="707">(B77/B73-1)*100</f>
        <v>2.3989012082618499</v>
      </c>
      <c r="AO77" s="9">
        <f t="shared" ref="AO77" si="708">(C77/C73-1)*100</f>
        <v>2.4498235254597933</v>
      </c>
      <c r="AP77" s="9">
        <f t="shared" ref="AP77" si="709">(D77/D73-1)*100</f>
        <v>1.1321285484269916</v>
      </c>
      <c r="AQ77" s="9">
        <f t="shared" ref="AQ77" si="710">(E77/E73-1)*100</f>
        <v>2.8860586856263915</v>
      </c>
      <c r="AR77" s="9">
        <f t="shared" ref="AR77" si="711">(F77/F73-1)*100</f>
        <v>1.7987299403761758</v>
      </c>
      <c r="AS77" s="9">
        <f t="shared" ref="AS77" si="712">(G77/G73-1)*100</f>
        <v>1.5517908694127946</v>
      </c>
      <c r="AT77" s="9">
        <f t="shared" ref="AT77" si="713">(H77/H73-1)*100</f>
        <v>3.0180054122336708</v>
      </c>
      <c r="AU77" s="9">
        <f t="shared" ref="AU77" si="714">(I77/I73-1)*100</f>
        <v>2.7128255262158341</v>
      </c>
      <c r="AV77" s="9">
        <f t="shared" ref="AV77" si="715">(J77/J73-1)*100</f>
        <v>1.7659648894154722</v>
      </c>
      <c r="AW77" s="9">
        <f t="shared" ref="AW77" si="716">(K77/K73-1)*100</f>
        <v>1.9285772495080566</v>
      </c>
      <c r="AX77" s="9">
        <f t="shared" ref="AX77" si="717">(L77/L73-1)*100</f>
        <v>1.5911131690222291</v>
      </c>
      <c r="AY77" s="9">
        <f t="shared" ref="AY77" si="718">(M77/M73-1)*100</f>
        <v>2.1072329121766042</v>
      </c>
      <c r="AZ77" s="9">
        <f t="shared" ref="AZ77" si="719">(N77/N73-1)*100</f>
        <v>2.4802940146051888</v>
      </c>
      <c r="BA77" s="9">
        <f t="shared" ref="BA77" si="720">(O77/O73-1)*100</f>
        <v>-0.34748850426609135</v>
      </c>
      <c r="BB77" s="9">
        <f t="shared" ref="BB77" si="721">(P77/P73-1)*100</f>
        <v>1.5972241282140365</v>
      </c>
      <c r="BC77" s="9">
        <f t="shared" ref="BC77" si="722">(Q77/Q73-1)*100</f>
        <v>2.3430195690553157</v>
      </c>
      <c r="BD77" s="9">
        <f t="shared" ref="BD77" si="723">(R77/R73-1)*100</f>
        <v>1.6519341198224735</v>
      </c>
      <c r="BE77" s="9">
        <f t="shared" ref="BE77" si="724">(S77/S73-1)*100</f>
        <v>2.1238931687030727</v>
      </c>
      <c r="BG77" s="18">
        <f t="shared" ref="BG77" si="725">U77*4</f>
        <v>1.7366443529991393</v>
      </c>
      <c r="BH77" s="18">
        <f t="shared" ref="BH77" si="726">V77*4</f>
        <v>1.6573434718044844</v>
      </c>
      <c r="BI77" s="18">
        <f t="shared" ref="BI77" si="727">W77*4</f>
        <v>-0.5174874460604606</v>
      </c>
      <c r="BJ77" s="18">
        <f t="shared" ref="BJ77" si="728">X77*4</f>
        <v>4.0705689134702183</v>
      </c>
      <c r="BK77" s="18">
        <f t="shared" ref="BK77" si="729">Y77*4</f>
        <v>2.1789451429746087</v>
      </c>
      <c r="BL77" s="18">
        <f t="shared" ref="BL77" si="730">Z77*4</f>
        <v>1.5307153331353796</v>
      </c>
      <c r="BM77" s="18">
        <f t="shared" ref="BM77" si="731">AA77*4</f>
        <v>1.6295124046749265</v>
      </c>
      <c r="BN77" s="18">
        <f t="shared" ref="BN77" si="732">AB77*4</f>
        <v>0.16545277646402567</v>
      </c>
      <c r="BO77" s="18">
        <f t="shared" ref="BO77" si="733">AC77*4</f>
        <v>2.3235669852113894</v>
      </c>
      <c r="BP77" s="18">
        <f t="shared" ref="BP77" si="734">AD77*4</f>
        <v>1.7723467370028168</v>
      </c>
      <c r="BQ77" s="18">
        <f t="shared" ref="BQ77" si="735">AE77*4</f>
        <v>2.1313420623323864</v>
      </c>
      <c r="BR77" s="18">
        <f t="shared" ref="BR77" si="736">AF77*4</f>
        <v>1.5463854540494815</v>
      </c>
      <c r="BS77" s="18">
        <f t="shared" ref="BS77" si="737">AG77*4</f>
        <v>3.0331225776891735</v>
      </c>
      <c r="BT77" s="18">
        <f t="shared" ref="BT77" si="738">AH77*4</f>
        <v>0.85281676335782208</v>
      </c>
      <c r="BU77" s="18">
        <f t="shared" ref="BU77" si="739">AI77*4</f>
        <v>1.2273084576201576</v>
      </c>
      <c r="BV77" s="18">
        <f t="shared" ref="BV77" si="740">AJ77*4</f>
        <v>2.416733301419427</v>
      </c>
      <c r="BW77" s="18">
        <f t="shared" ref="BW77" si="741">AK77*4</f>
        <v>0.90286021285148621</v>
      </c>
      <c r="BX77" s="18">
        <f t="shared" ref="BX77" si="742">AL77*4</f>
        <v>2.0708286390743957</v>
      </c>
    </row>
    <row r="78" spans="1:76" x14ac:dyDescent="0.25">
      <c r="A78" s="4">
        <f t="shared" si="166"/>
        <v>201804</v>
      </c>
      <c r="B78" s="19">
        <v>108.89238502247841</v>
      </c>
      <c r="C78" s="19">
        <v>108.77115564034357</v>
      </c>
      <c r="D78" s="19">
        <v>106.06464881351937</v>
      </c>
      <c r="E78" s="19">
        <v>112.18769001219431</v>
      </c>
      <c r="F78" s="19">
        <v>110.4764204568903</v>
      </c>
      <c r="G78" s="19">
        <v>109.10126674413821</v>
      </c>
      <c r="H78" s="19">
        <v>107.61494026888442</v>
      </c>
      <c r="I78" s="19">
        <v>109.66651098513623</v>
      </c>
      <c r="J78" s="19">
        <v>109.70426132140786</v>
      </c>
      <c r="K78" s="19">
        <v>109.19058578247196</v>
      </c>
      <c r="L78" s="19">
        <v>107.98401821739988</v>
      </c>
      <c r="M78" s="19">
        <v>108.36350945165404</v>
      </c>
      <c r="N78" s="19">
        <v>111.81955441997636</v>
      </c>
      <c r="O78" s="19">
        <v>107.6130117242637</v>
      </c>
      <c r="P78" s="19">
        <v>108.98140351409859</v>
      </c>
      <c r="Q78" s="19">
        <v>108.01329129299572</v>
      </c>
      <c r="R78" s="19">
        <v>105.71233682784303</v>
      </c>
      <c r="S78" s="19">
        <v>109.51163236632334</v>
      </c>
      <c r="U78" s="9">
        <f t="shared" ref="U78" si="743">(B78/B77-1)*100</f>
        <v>0.64343487632800844</v>
      </c>
      <c r="V78" s="9">
        <f t="shared" ref="V78" si="744">(C78/C77-1)*100</f>
        <v>0.30574911160519136</v>
      </c>
      <c r="W78" s="9">
        <f t="shared" ref="W78" si="745">(D78/D77-1)*100</f>
        <v>0.86303245082921531</v>
      </c>
      <c r="X78" s="9">
        <f t="shared" ref="X78" si="746">(E78/E77-1)*100</f>
        <v>0.7859912872999697</v>
      </c>
      <c r="Y78" s="9">
        <f t="shared" ref="Y78" si="747">(F78/F77-1)*100</f>
        <v>1.0818652919005745</v>
      </c>
      <c r="Z78" s="9">
        <f t="shared" ref="Z78" si="748">(G78/G77-1)*100</f>
        <v>0.89125371939411391</v>
      </c>
      <c r="AA78" s="9">
        <f t="shared" ref="AA78" si="749">(H78/H77-1)*100</f>
        <v>0.50841632475251419</v>
      </c>
      <c r="AB78" s="9">
        <f t="shared" ref="AB78" si="750">(I78/I77-1)*100</f>
        <v>0.91433415919683902</v>
      </c>
      <c r="AC78" s="9">
        <f t="shared" ref="AC78" si="751">(J78/J77-1)*100</f>
        <v>0.77663020520968296</v>
      </c>
      <c r="AD78" s="9">
        <f t="shared" ref="AD78" si="752">(K78/K77-1)*100</f>
        <v>0.55060073796837639</v>
      </c>
      <c r="AE78" s="9">
        <f t="shared" ref="AE78" si="753">(L78/L77-1)*100</f>
        <v>0.66812902279649311</v>
      </c>
      <c r="AF78" s="9">
        <f t="shared" ref="AF78" si="754">(M78/M77-1)*100</f>
        <v>0.44627550176254971</v>
      </c>
      <c r="AG78" s="9">
        <f t="shared" ref="AG78" si="755">(N78/N77-1)*100</f>
        <v>0.79568679684403065</v>
      </c>
      <c r="AH78" s="9">
        <f t="shared" ref="AH78" si="756">(O78/O77-1)*100</f>
        <v>0.72766634016583343</v>
      </c>
      <c r="AI78" s="9">
        <f t="shared" ref="AI78" si="757">(P78/P77-1)*100</f>
        <v>0.55674420953275572</v>
      </c>
      <c r="AJ78" s="9">
        <f t="shared" ref="AJ78" si="758">(Q78/Q77-1)*100</f>
        <v>0.22421804703112169</v>
      </c>
      <c r="AK78" s="9">
        <f t="shared" ref="AK78" si="759">(R78/R77-1)*100</f>
        <v>0.80795184490178862</v>
      </c>
      <c r="AL78" s="9">
        <f t="shared" ref="AL78" si="760">(S78/S77-1)*100</f>
        <v>0.67471882020995189</v>
      </c>
      <c r="AN78" s="9">
        <f t="shared" ref="AN78" si="761">(B78/B74-1)*100</f>
        <v>2.1908461059580331</v>
      </c>
      <c r="AO78" s="9">
        <f t="shared" ref="AO78" si="762">(C78/C74-1)*100</f>
        <v>1.9230588630064105</v>
      </c>
      <c r="AP78" s="9">
        <f t="shared" ref="AP78" si="763">(D78/D74-1)*100</f>
        <v>1.5180682968208625</v>
      </c>
      <c r="AQ78" s="9">
        <f t="shared" ref="AQ78" si="764">(E78/E74-1)*100</f>
        <v>2.6724629260356458</v>
      </c>
      <c r="AR78" s="9">
        <f t="shared" ref="AR78" si="765">(F78/F74-1)*100</f>
        <v>2.4593897813805388</v>
      </c>
      <c r="AS78" s="9">
        <f t="shared" ref="AS78" si="766">(G78/G74-1)*100</f>
        <v>2.3360783597073942</v>
      </c>
      <c r="AT78" s="9">
        <f t="shared" ref="AT78" si="767">(H78/H74-1)*100</f>
        <v>2.5918905338881082</v>
      </c>
      <c r="AU78" s="9">
        <f t="shared" ref="AU78" si="768">(I78/I74-1)*100</f>
        <v>2.5847075950611087</v>
      </c>
      <c r="AV78" s="9">
        <f t="shared" ref="AV78" si="769">(J78/J74-1)*100</f>
        <v>2.6793092869967339</v>
      </c>
      <c r="AW78" s="9">
        <f t="shared" ref="AW78" si="770">(K78/K74-1)*100</f>
        <v>1.8177528075590699</v>
      </c>
      <c r="AX78" s="9">
        <f t="shared" ref="AX78" si="771">(L78/L74-1)*100</f>
        <v>1.6607850949200254</v>
      </c>
      <c r="AY78" s="9">
        <f t="shared" ref="AY78" si="772">(M78/M74-1)*100</f>
        <v>2.156670313645237</v>
      </c>
      <c r="AZ78" s="9">
        <f t="shared" ref="AZ78" si="773">(N78/N74-1)*100</f>
        <v>2.1544403426262848</v>
      </c>
      <c r="BA78" s="9">
        <f t="shared" ref="BA78" si="774">(O78/O74-1)*100</f>
        <v>0.31535807682507855</v>
      </c>
      <c r="BB78" s="9">
        <f t="shared" ref="BB78" si="775">(P78/P74-1)*100</f>
        <v>1.5552070033056697</v>
      </c>
      <c r="BC78" s="9">
        <f t="shared" ref="BC78" si="776">(Q78/Q74-1)*100</f>
        <v>1.6537149250402949</v>
      </c>
      <c r="BD78" s="9">
        <f t="shared" ref="BD78" si="777">(R78/R74-1)*100</f>
        <v>2.1386901024186944</v>
      </c>
      <c r="BE78" s="9">
        <f t="shared" ref="BE78" si="778">(S78/S74-1)*100</f>
        <v>2.1735762738647857</v>
      </c>
      <c r="BG78" s="18">
        <f t="shared" ref="BG78" si="779">U78*4</f>
        <v>2.5737395053120338</v>
      </c>
      <c r="BH78" s="18">
        <f t="shared" ref="BH78" si="780">V78*4</f>
        <v>1.2229964464207654</v>
      </c>
      <c r="BI78" s="18">
        <f t="shared" ref="BI78" si="781">W78*4</f>
        <v>3.4521298033168613</v>
      </c>
      <c r="BJ78" s="18">
        <f t="shared" ref="BJ78" si="782">X78*4</f>
        <v>3.1439651491998788</v>
      </c>
      <c r="BK78" s="18">
        <f t="shared" ref="BK78" si="783">Y78*4</f>
        <v>4.3274611676022978</v>
      </c>
      <c r="BL78" s="18">
        <f t="shared" ref="BL78" si="784">Z78*4</f>
        <v>3.5650148775764556</v>
      </c>
      <c r="BM78" s="18">
        <f t="shared" ref="BM78" si="785">AA78*4</f>
        <v>2.0336652990100568</v>
      </c>
      <c r="BN78" s="18">
        <f t="shared" ref="BN78" si="786">AB78*4</f>
        <v>3.6573366367873561</v>
      </c>
      <c r="BO78" s="18">
        <f t="shared" ref="BO78" si="787">AC78*4</f>
        <v>3.1065208208387318</v>
      </c>
      <c r="BP78" s="18">
        <f t="shared" ref="BP78" si="788">AD78*4</f>
        <v>2.2024029518735055</v>
      </c>
      <c r="BQ78" s="18">
        <f t="shared" ref="BQ78" si="789">AE78*4</f>
        <v>2.6725160911859724</v>
      </c>
      <c r="BR78" s="18">
        <f t="shared" ref="BR78" si="790">AF78*4</f>
        <v>1.7851020070501988</v>
      </c>
      <c r="BS78" s="18">
        <f t="shared" ref="BS78" si="791">AG78*4</f>
        <v>3.1827471873761226</v>
      </c>
      <c r="BT78" s="18">
        <f t="shared" ref="BT78" si="792">AH78*4</f>
        <v>2.9106653606633337</v>
      </c>
      <c r="BU78" s="18">
        <f t="shared" ref="BU78" si="793">AI78*4</f>
        <v>2.2269768381310229</v>
      </c>
      <c r="BV78" s="18">
        <f t="shared" ref="BV78" si="794">AJ78*4</f>
        <v>0.89687218812448677</v>
      </c>
      <c r="BW78" s="18">
        <f t="shared" ref="BW78" si="795">AK78*4</f>
        <v>3.2318073796071545</v>
      </c>
      <c r="BX78" s="18">
        <f t="shared" ref="BX78" si="796">AL78*4</f>
        <v>2.6988752808398075</v>
      </c>
    </row>
    <row r="79" spans="1:76" x14ac:dyDescent="0.25">
      <c r="A79" s="4">
        <f t="shared" si="166"/>
        <v>201901</v>
      </c>
      <c r="B79" s="20">
        <v>109.62962637210882</v>
      </c>
      <c r="C79" s="20">
        <v>108.97247619365952</v>
      </c>
      <c r="D79" s="20">
        <v>106.35104444186931</v>
      </c>
      <c r="E79" s="20">
        <v>112.89335780094999</v>
      </c>
      <c r="F79" s="20">
        <v>111.9792211913436</v>
      </c>
      <c r="G79" s="20">
        <v>109.60214528646938</v>
      </c>
      <c r="H79" s="20">
        <v>107.58662179660929</v>
      </c>
      <c r="I79" s="20">
        <v>109.93953687084743</v>
      </c>
      <c r="J79" s="20">
        <v>110.18479972805915</v>
      </c>
      <c r="K79" s="20">
        <v>109.73525872249142</v>
      </c>
      <c r="L79" s="20">
        <v>108.60644689636919</v>
      </c>
      <c r="M79" s="20">
        <v>108.80345414428621</v>
      </c>
      <c r="N79" s="20">
        <v>112.90521981326158</v>
      </c>
      <c r="O79" s="20">
        <v>108.58141848014827</v>
      </c>
      <c r="P79" s="20">
        <v>109.90513744401385</v>
      </c>
      <c r="Q79" s="20">
        <v>108.58044793032126</v>
      </c>
      <c r="R79" s="20">
        <v>106.15625990598777</v>
      </c>
      <c r="S79" s="20">
        <v>110.17016206440887</v>
      </c>
      <c r="U79" s="9">
        <f t="shared" ref="U79" si="797">(B79/B78-1)*100</f>
        <v>0.67703664446161493</v>
      </c>
      <c r="V79" s="9">
        <f t="shared" ref="V79" si="798">(C79/C78-1)*100</f>
        <v>0.18508634217477837</v>
      </c>
      <c r="W79" s="9">
        <f t="shared" ref="W79" si="799">(D79/D78-1)*100</f>
        <v>0.27001987142150075</v>
      </c>
      <c r="X79" s="9">
        <f t="shared" ref="X79" si="800">(E79/E78-1)*100</f>
        <v>0.62900643437704407</v>
      </c>
      <c r="Y79" s="9">
        <f t="shared" ref="Y79" si="801">(F79/F78-1)*100</f>
        <v>1.3602909365077798</v>
      </c>
      <c r="Z79" s="9">
        <f t="shared" ref="Z79" si="802">(G79/G78-1)*100</f>
        <v>0.45909507495069946</v>
      </c>
      <c r="AA79" s="9">
        <f t="shared" ref="AA79" si="803">(H79/H78-1)*100</f>
        <v>-2.6314628995172118E-2</v>
      </c>
      <c r="AB79" s="9">
        <f t="shared" ref="AB79" si="804">(I79/I78-1)*100</f>
        <v>0.24896012762565256</v>
      </c>
      <c r="AC79" s="9">
        <f t="shared" ref="AC79" si="805">(J79/J78-1)*100</f>
        <v>0.43803075729522689</v>
      </c>
      <c r="AD79" s="9">
        <f t="shared" ref="AD79" si="806">(K79/K78-1)*100</f>
        <v>0.49882774793841289</v>
      </c>
      <c r="AE79" s="9">
        <f t="shared" ref="AE79" si="807">(L79/L78-1)*100</f>
        <v>0.57640814746882096</v>
      </c>
      <c r="AF79" s="9">
        <f t="shared" ref="AF79" si="808">(M79/M78-1)*100</f>
        <v>0.40598970526000144</v>
      </c>
      <c r="AG79" s="9">
        <f t="shared" ref="AG79" si="809">(N79/N78-1)*100</f>
        <v>0.97090835222579663</v>
      </c>
      <c r="AH79" s="9">
        <f t="shared" ref="AH79" si="810">(O79/O78-1)*100</f>
        <v>0.89989745697844903</v>
      </c>
      <c r="AI79" s="9">
        <f t="shared" ref="AI79" si="811">(P79/P78-1)*100</f>
        <v>0.84760693120984332</v>
      </c>
      <c r="AJ79" s="9">
        <f t="shared" ref="AJ79" si="812">(Q79/Q78-1)*100</f>
        <v>0.52508041421224227</v>
      </c>
      <c r="AK79" s="9">
        <f t="shared" ref="AK79" si="813">(R79/R78-1)*100</f>
        <v>0.41993497775731914</v>
      </c>
      <c r="AL79" s="9">
        <f t="shared" ref="AL79" si="814">(S79/S78-1)*100</f>
        <v>0.60133310394161477</v>
      </c>
      <c r="AN79" s="9">
        <f t="shared" ref="AN79" si="815">(B79/B75-1)*100</f>
        <v>2.4376913314941628</v>
      </c>
      <c r="AO79" s="9">
        <f t="shared" ref="AO79" si="816">(C79/C75-1)*100</f>
        <v>1.4458432743730265</v>
      </c>
      <c r="AP79" s="9">
        <f t="shared" ref="AP79" si="817">(D79/D75-1)*100</f>
        <v>1.2599555335659707</v>
      </c>
      <c r="AQ79" s="9">
        <f t="shared" ref="AQ79" si="818">(E79/E75-1)*100</f>
        <v>3.50133957699168</v>
      </c>
      <c r="AR79" s="9">
        <f t="shared" ref="AR79" si="819">(F79/F75-1)*100</f>
        <v>3.9296091696014113</v>
      </c>
      <c r="AS79" s="9">
        <f t="shared" ref="AS79" si="820">(G79/G75-1)*100</f>
        <v>2.4116379141639221</v>
      </c>
      <c r="AT79" s="9">
        <f t="shared" ref="AT79" si="821">(H79/H75-1)*100</f>
        <v>1.7216441754422496</v>
      </c>
      <c r="AU79" s="9">
        <f t="shared" ref="AU79" si="822">(I79/I75-1)*100</f>
        <v>2.0510708904161401</v>
      </c>
      <c r="AV79" s="9">
        <f t="shared" ref="AV79" si="823">(J79/J75-1)*100</f>
        <v>2.6979150851373479</v>
      </c>
      <c r="AW79" s="9">
        <f t="shared" ref="AW79" si="824">(K79/K75-1)*100</f>
        <v>1.9659813802645143</v>
      </c>
      <c r="AX79" s="9">
        <f t="shared" ref="AX79" si="825">(L79/L75-1)*100</f>
        <v>2.1953625565512391</v>
      </c>
      <c r="AY79" s="9">
        <f t="shared" ref="AY79" si="826">(M79/M75-1)*100</f>
        <v>2.0247419346603346</v>
      </c>
      <c r="AZ79" s="9">
        <f t="shared" ref="AZ79" si="827">(N79/N75-1)*100</f>
        <v>2.7725598736643375</v>
      </c>
      <c r="BA79" s="9">
        <f t="shared" ref="BA79" si="828">(O79/O75-1)*100</f>
        <v>1.7956425377668506</v>
      </c>
      <c r="BB79" s="9">
        <f t="shared" ref="BB79" si="829">(P79/P75-1)*100</f>
        <v>2.0845278470506656</v>
      </c>
      <c r="BC79" s="9">
        <f t="shared" ref="BC79" si="830">(Q79/Q75-1)*100</f>
        <v>1.8696164868779785</v>
      </c>
      <c r="BD79" s="9">
        <f t="shared" ref="BD79" si="831">(R79/R75-1)*100</f>
        <v>2.0146013522303052</v>
      </c>
      <c r="BE79" s="9">
        <f t="shared" ref="BE79" si="832">(S79/S75-1)*100</f>
        <v>2.4013371800537087</v>
      </c>
      <c r="BG79" s="18">
        <f t="shared" ref="BG79" si="833">U79*4</f>
        <v>2.7081465778464597</v>
      </c>
      <c r="BH79" s="18">
        <f t="shared" ref="BH79" si="834">V79*4</f>
        <v>0.74034536869911349</v>
      </c>
      <c r="BI79" s="18">
        <f t="shared" ref="BI79" si="835">W79*4</f>
        <v>1.080079485686003</v>
      </c>
      <c r="BJ79" s="18">
        <f t="shared" ref="BJ79" si="836">X79*4</f>
        <v>2.5160257375081763</v>
      </c>
      <c r="BK79" s="18">
        <f t="shared" ref="BK79" si="837">Y79*4</f>
        <v>5.4411637460311191</v>
      </c>
      <c r="BL79" s="18">
        <f t="shared" ref="BL79" si="838">Z79*4</f>
        <v>1.8363802998027978</v>
      </c>
      <c r="BM79" s="18">
        <f t="shared" ref="BM79" si="839">AA79*4</f>
        <v>-0.10525851598068847</v>
      </c>
      <c r="BN79" s="18">
        <f t="shared" ref="BN79" si="840">AB79*4</f>
        <v>0.99584051050261024</v>
      </c>
      <c r="BO79" s="18">
        <f t="shared" ref="BO79" si="841">AC79*4</f>
        <v>1.7521230291809076</v>
      </c>
      <c r="BP79" s="18">
        <f t="shared" ref="BP79" si="842">AD79*4</f>
        <v>1.9953109917536516</v>
      </c>
      <c r="BQ79" s="18">
        <f t="shared" ref="BQ79" si="843">AE79*4</f>
        <v>2.3056325898752839</v>
      </c>
      <c r="BR79" s="18">
        <f t="shared" ref="BR79" si="844">AF79*4</f>
        <v>1.6239588210400058</v>
      </c>
      <c r="BS79" s="18">
        <f t="shared" ref="BS79" si="845">AG79*4</f>
        <v>3.8836334089031865</v>
      </c>
      <c r="BT79" s="18">
        <f t="shared" ref="BT79" si="846">AH79*4</f>
        <v>3.5995898279137961</v>
      </c>
      <c r="BU79" s="18">
        <f t="shared" ref="BU79" si="847">AI79*4</f>
        <v>3.3904277248393733</v>
      </c>
      <c r="BV79" s="18">
        <f t="shared" ref="BV79" si="848">AJ79*4</f>
        <v>2.1003216568489691</v>
      </c>
      <c r="BW79" s="18">
        <f t="shared" ref="BW79" si="849">AK79*4</f>
        <v>1.6797399110292766</v>
      </c>
      <c r="BX79" s="18">
        <f t="shared" ref="BX79" si="850">AL79*4</f>
        <v>2.4053324157664591</v>
      </c>
    </row>
    <row r="80" spans="1:76" x14ac:dyDescent="0.25">
      <c r="A80" s="1">
        <v>201902</v>
      </c>
      <c r="B80" s="20">
        <v>109.84254611151188</v>
      </c>
      <c r="C80" s="20">
        <v>108.92621460334126</v>
      </c>
      <c r="D80" s="20">
        <v>106.79654792976181</v>
      </c>
      <c r="E80" s="20">
        <v>114.06858902924655</v>
      </c>
      <c r="F80" s="20">
        <v>112.46830002602672</v>
      </c>
      <c r="G80" s="20">
        <v>109.62720617235937</v>
      </c>
      <c r="H80" s="20">
        <v>107.52635220413447</v>
      </c>
      <c r="I80" s="20">
        <v>109.43421436115935</v>
      </c>
      <c r="J80" s="20">
        <v>110.48897797366148</v>
      </c>
      <c r="K80" s="20">
        <v>110.25410070113381</v>
      </c>
      <c r="L80" s="20">
        <v>108.94732894795769</v>
      </c>
      <c r="M80" s="20">
        <v>109.32701897830545</v>
      </c>
      <c r="N80" s="20">
        <v>113.80626996304531</v>
      </c>
      <c r="O80" s="20">
        <v>109.0503593357313</v>
      </c>
      <c r="P80" s="20">
        <v>110.31174656175705</v>
      </c>
      <c r="Q80" s="20">
        <v>108.72764606894553</v>
      </c>
      <c r="R80" s="20">
        <v>106.17818864505215</v>
      </c>
      <c r="S80" s="20">
        <v>110.57301224943615</v>
      </c>
      <c r="U80" s="9">
        <f t="shared" ref="U80" si="851">(B80/B79-1)*100</f>
        <v>0.19421733563185217</v>
      </c>
      <c r="V80" s="9">
        <f t="shared" ref="V80" si="852">(C80/C79-1)*100</f>
        <v>-4.2452545756632709E-2</v>
      </c>
      <c r="W80" s="9">
        <f t="shared" ref="W80" si="853">(D80/D79-1)*100</f>
        <v>0.41889902466920592</v>
      </c>
      <c r="X80" s="9">
        <f t="shared" ref="X80" si="854">(E80/E79-1)*100</f>
        <v>1.0410100746305107</v>
      </c>
      <c r="Y80" s="9">
        <f t="shared" ref="Y80" si="855">(F80/F79-1)*100</f>
        <v>0.4367585606327884</v>
      </c>
      <c r="Z80" s="9">
        <f t="shared" ref="Z80" si="856">(G80/G79-1)*100</f>
        <v>2.2865324236565066E-2</v>
      </c>
      <c r="AA80" s="9">
        <f t="shared" ref="AA80" si="857">(H80/H79-1)*100</f>
        <v>-5.6019597481893335E-2</v>
      </c>
      <c r="AB80" s="9">
        <f t="shared" ref="AB80" si="858">(I80/I79-1)*100</f>
        <v>-0.45963674586124714</v>
      </c>
      <c r="AC80" s="9">
        <f t="shared" ref="AC80" si="859">(J80/J79-1)*100</f>
        <v>0.27606189451998553</v>
      </c>
      <c r="AD80" s="9">
        <f t="shared" ref="AD80" si="860">(K80/K79-1)*100</f>
        <v>0.47281246217725226</v>
      </c>
      <c r="AE80" s="9">
        <f t="shared" ref="AE80" si="861">(L80/L79-1)*100</f>
        <v>0.31386907621953064</v>
      </c>
      <c r="AF80" s="9">
        <f t="shared" ref="AF80" si="862">(M80/M79-1)*100</f>
        <v>0.48120240128124436</v>
      </c>
      <c r="AG80" s="9">
        <f t="shared" ref="AG80" si="863">(N80/N79-1)*100</f>
        <v>0.79805889512816197</v>
      </c>
      <c r="AH80" s="9">
        <f t="shared" ref="AH80" si="864">(O80/O79-1)*100</f>
        <v>0.43187947085878697</v>
      </c>
      <c r="AI80" s="9">
        <f t="shared" ref="AI80" si="865">(P80/P79-1)*100</f>
        <v>0.36996370433577397</v>
      </c>
      <c r="AJ80" s="9">
        <f t="shared" ref="AJ80" si="866">(Q80/Q79-1)*100</f>
        <v>0.13556597106574308</v>
      </c>
      <c r="AK80" s="9">
        <f t="shared" ref="AK80" si="867">(R80/R79-1)*100</f>
        <v>2.0657038109472836E-2</v>
      </c>
      <c r="AL80" s="9">
        <f t="shared" ref="AL80" si="868">(S80/S79-1)*100</f>
        <v>0.36566178852650566</v>
      </c>
      <c r="AN80" s="9">
        <f t="shared" ref="AN80" si="869">(B80/B76-1)*100</f>
        <v>1.9623855539424806</v>
      </c>
      <c r="AO80" s="9">
        <f t="shared" ref="AO80" si="870">(C80/C76-1)*100</f>
        <v>0.86493535502067953</v>
      </c>
      <c r="AP80" s="9">
        <f t="shared" ref="AP80" si="871">(D80/D76-1)*100</f>
        <v>1.427648995256936</v>
      </c>
      <c r="AQ80" s="9">
        <f t="shared" ref="AQ80" si="872">(E80/E76-1)*100</f>
        <v>3.5185698053837644</v>
      </c>
      <c r="AR80" s="9">
        <f t="shared" ref="AR80" si="873">(F80/F76-1)*100</f>
        <v>3.4649193055031446</v>
      </c>
      <c r="AS80" s="9">
        <f t="shared" ref="AS80" si="874">(G80/G76-1)*100</f>
        <v>1.765566193997703</v>
      </c>
      <c r="AT80" s="9">
        <f t="shared" ref="AT80" si="875">(H80/H76-1)*100</f>
        <v>0.8347905353249363</v>
      </c>
      <c r="AU80" s="9">
        <f t="shared" ref="AU80" si="876">(I80/I76-1)*100</f>
        <v>0.74222945253294981</v>
      </c>
      <c r="AV80" s="9">
        <f t="shared" ref="AV80" si="877">(J80/J76-1)*100</f>
        <v>2.0870778702347881</v>
      </c>
      <c r="AW80" s="9">
        <f t="shared" ref="AW80" si="878">(K80/K76-1)*100</f>
        <v>1.9798280555649583</v>
      </c>
      <c r="AX80" s="9">
        <f t="shared" ref="AX80" si="879">(L80/L76-1)*100</f>
        <v>2.1073563574538046</v>
      </c>
      <c r="AY80" s="9">
        <f t="shared" ref="AY80" si="880">(M80/M76-1)*100</f>
        <v>1.7311636738840841</v>
      </c>
      <c r="AZ80" s="9">
        <f t="shared" ref="AZ80" si="881">(N80/N76-1)*100</f>
        <v>3.3644334298934986</v>
      </c>
      <c r="BA80" s="9">
        <f t="shared" ref="BA80" si="882">(O80/O76-1)*100</f>
        <v>2.2906729313606933</v>
      </c>
      <c r="BB80" s="9">
        <f t="shared" ref="BB80" si="883">(P80/P76-1)*100</f>
        <v>2.0965485633550607</v>
      </c>
      <c r="BC80" s="9">
        <f t="shared" ref="BC80" si="884">(Q80/Q76-1)*100</f>
        <v>1.4966019359544669</v>
      </c>
      <c r="BD80" s="9">
        <f t="shared" ref="BD80" si="885">(R80/R76-1)*100</f>
        <v>1.4807325160579587</v>
      </c>
      <c r="BE80" s="9">
        <f t="shared" ref="BE80" si="886">(S80/S76-1)*100</f>
        <v>2.176703557989379</v>
      </c>
      <c r="BG80" s="18">
        <f t="shared" ref="BG80" si="887">U80*4</f>
        <v>0.77686934252740869</v>
      </c>
      <c r="BH80" s="18">
        <f t="shared" ref="BH80" si="888">V80*4</f>
        <v>-0.16981018302653084</v>
      </c>
      <c r="BI80" s="18">
        <f t="shared" ref="BI80" si="889">W80*4</f>
        <v>1.6755960986768237</v>
      </c>
      <c r="BJ80" s="18">
        <f t="shared" ref="BJ80" si="890">X80*4</f>
        <v>4.1640402985220426</v>
      </c>
      <c r="BK80" s="18">
        <f t="shared" ref="BK80" si="891">Y80*4</f>
        <v>1.7470342425311536</v>
      </c>
      <c r="BL80" s="18">
        <f t="shared" ref="BL80" si="892">Z80*4</f>
        <v>9.1461296946260262E-2</v>
      </c>
      <c r="BM80" s="18">
        <f t="shared" ref="BM80" si="893">AA80*4</f>
        <v>-0.22407838992757334</v>
      </c>
      <c r="BN80" s="18">
        <f t="shared" ref="BN80" si="894">AB80*4</f>
        <v>-1.8385469834449886</v>
      </c>
      <c r="BO80" s="18">
        <f t="shared" ref="BO80" si="895">AC80*4</f>
        <v>1.1042475780799421</v>
      </c>
      <c r="BP80" s="18">
        <f t="shared" ref="BP80" si="896">AD80*4</f>
        <v>1.891249848709009</v>
      </c>
      <c r="BQ80" s="18">
        <f t="shared" ref="BQ80" si="897">AE80*4</f>
        <v>1.2554763048781226</v>
      </c>
      <c r="BR80" s="18">
        <f t="shared" ref="BR80" si="898">AF80*4</f>
        <v>1.9248096051249775</v>
      </c>
      <c r="BS80" s="18">
        <f t="shared" ref="BS80" si="899">AG80*4</f>
        <v>3.1922355805126479</v>
      </c>
      <c r="BT80" s="18">
        <f t="shared" ref="BT80" si="900">AH80*4</f>
        <v>1.7275178834351479</v>
      </c>
      <c r="BU80" s="18">
        <f t="shared" ref="BU80" si="901">AI80*4</f>
        <v>1.4798548173430959</v>
      </c>
      <c r="BV80" s="18">
        <f t="shared" ref="BV80" si="902">AJ80*4</f>
        <v>0.54226388426297234</v>
      </c>
      <c r="BW80" s="18">
        <f t="shared" ref="BW80" si="903">AK80*4</f>
        <v>8.2628152437891345E-2</v>
      </c>
      <c r="BX80" s="18">
        <f t="shared" ref="BX80" si="904">AL80*4</f>
        <v>1.4626471541060226</v>
      </c>
    </row>
    <row r="81" spans="1:76" x14ac:dyDescent="0.25">
      <c r="A81" s="4">
        <f t="shared" si="166"/>
        <v>201903</v>
      </c>
      <c r="B81" s="20">
        <v>110.07518662407294</v>
      </c>
      <c r="C81" s="20">
        <v>109.2867529446457</v>
      </c>
      <c r="D81" s="20">
        <v>107.25894834227202</v>
      </c>
      <c r="E81" s="20">
        <v>114.79364960853465</v>
      </c>
      <c r="F81" s="20">
        <v>111.87218605861362</v>
      </c>
      <c r="G81" s="20">
        <v>109.64418898319791</v>
      </c>
      <c r="H81" s="20">
        <v>107.59753692246505</v>
      </c>
      <c r="I81" s="20">
        <v>109.40032550131664</v>
      </c>
      <c r="J81" s="20">
        <v>110.98338384333357</v>
      </c>
      <c r="K81" s="20">
        <v>110.70834909239441</v>
      </c>
      <c r="L81" s="20">
        <v>109.32526638295965</v>
      </c>
      <c r="M81" s="20">
        <v>109.61046272370187</v>
      </c>
      <c r="N81" s="20">
        <v>114.61186284444356</v>
      </c>
      <c r="O81" s="20">
        <v>109.62080396785319</v>
      </c>
      <c r="P81" s="20">
        <v>111.21920871001774</v>
      </c>
      <c r="Q81" s="20">
        <v>109.13430982209003</v>
      </c>
      <c r="R81" s="20">
        <v>106.59097336946618</v>
      </c>
      <c r="S81" s="20">
        <v>110.99217475501615</v>
      </c>
      <c r="U81" s="9">
        <f t="shared" ref="U81" si="905">(B81/B80-1)*100</f>
        <v>0.21179453754183175</v>
      </c>
      <c r="V81" s="9">
        <f t="shared" ref="V81" si="906">(C81/C80-1)*100</f>
        <v>0.330993179756911</v>
      </c>
      <c r="W81" s="9">
        <f t="shared" ref="W81" si="907">(D81/D80-1)*100</f>
        <v>0.43297318262975892</v>
      </c>
      <c r="X81" s="9">
        <f t="shared" ref="X81" si="908">(E81/E80-1)*100</f>
        <v>0.63563561665709312</v>
      </c>
      <c r="Y81" s="9">
        <f t="shared" ref="Y81" si="909">(F81/F80-1)*100</f>
        <v>-0.5300284322561577</v>
      </c>
      <c r="Z81" s="9">
        <f t="shared" ref="Z81" si="910">(G81/G80-1)*100</f>
        <v>1.5491419905244719E-2</v>
      </c>
      <c r="AA81" s="9">
        <f t="shared" ref="AA81" si="911">(H81/H80-1)*100</f>
        <v>6.6202114059854544E-2</v>
      </c>
      <c r="AB81" s="9">
        <f t="shared" ref="AB81" si="912">(I81/I80-1)*100</f>
        <v>-3.0967335070242186E-2</v>
      </c>
      <c r="AC81" s="9">
        <f t="shared" ref="AC81" si="913">(J81/J80-1)*100</f>
        <v>0.44747076019651111</v>
      </c>
      <c r="AD81" s="9">
        <f t="shared" ref="AD81" si="914">(K81/K80-1)*100</f>
        <v>0.41200135720298459</v>
      </c>
      <c r="AE81" s="9">
        <f t="shared" ref="AE81" si="915">(L81/L80-1)*100</f>
        <v>0.34689922061559297</v>
      </c>
      <c r="AF81" s="9">
        <f t="shared" ref="AF81" si="916">(M81/M80-1)*100</f>
        <v>0.2592623013462747</v>
      </c>
      <c r="AG81" s="9">
        <f t="shared" ref="AG81" si="917">(N81/N80-1)*100</f>
        <v>0.70786335556014546</v>
      </c>
      <c r="AH81" s="9">
        <f t="shared" ref="AH81" si="918">(O81/O80-1)*100</f>
        <v>0.52310201965100056</v>
      </c>
      <c r="AI81" s="9">
        <f t="shared" ref="AI81" si="919">(P81/P80-1)*100</f>
        <v>0.82263419494736922</v>
      </c>
      <c r="AJ81" s="9">
        <f t="shared" ref="AJ81" si="920">(Q81/Q80-1)*100</f>
        <v>0.37402056224653535</v>
      </c>
      <c r="AK81" s="9">
        <f t="shared" ref="AK81" si="921">(R81/R80-1)*100</f>
        <v>0.38876602594337673</v>
      </c>
      <c r="AL81" s="9">
        <f t="shared" ref="AL81" si="922">(S81/S80-1)*100</f>
        <v>0.3790821078785811</v>
      </c>
      <c r="AN81" s="9">
        <f t="shared" ref="AN81" si="923">(B81/B77-1)*100</f>
        <v>1.7366354333469669</v>
      </c>
      <c r="AO81" s="9">
        <f t="shared" ref="AO81" si="924">(C81/C77-1)*100</f>
        <v>0.78121867468454731</v>
      </c>
      <c r="AP81" s="9">
        <f t="shared" ref="AP81" si="925">(D81/D77-1)*100</f>
        <v>1.9987612112796427</v>
      </c>
      <c r="AQ81" s="9">
        <f t="shared" ref="AQ81" si="926">(E81/E77-1)*100</f>
        <v>3.1271057281380354</v>
      </c>
      <c r="AR81" s="9">
        <f t="shared" ref="AR81" si="927">(F81/F77-1)*100</f>
        <v>2.3589395304483229</v>
      </c>
      <c r="AS81" s="9">
        <f t="shared" ref="AS81" si="928">(G81/G77-1)*100</f>
        <v>1.3933203498332603</v>
      </c>
      <c r="AT81" s="9">
        <f t="shared" ref="AT81" si="929">(H81/H77-1)*100</f>
        <v>0.49216223602661646</v>
      </c>
      <c r="AU81" s="9">
        <f t="shared" ref="AU81" si="930">(I81/I77-1)*100</f>
        <v>0.66939219267310168</v>
      </c>
      <c r="AV81" s="9">
        <f t="shared" ref="AV81" si="931">(J81/J77-1)*100</f>
        <v>1.9516589217478675</v>
      </c>
      <c r="AW81" s="9">
        <f t="shared" ref="AW81" si="932">(K81/K77-1)*100</f>
        <v>1.9482671347288427</v>
      </c>
      <c r="AX81" s="9">
        <f t="shared" ref="AX81" si="933">(L81/L77-1)*100</f>
        <v>1.9185079734142407</v>
      </c>
      <c r="AY81" s="9">
        <f t="shared" ref="AY81" si="934">(M81/M77-1)*100</f>
        <v>1.6021241129393848</v>
      </c>
      <c r="AZ81" s="9">
        <f t="shared" ref="AZ81" si="935">(N81/N77-1)*100</f>
        <v>3.3127120779115504</v>
      </c>
      <c r="BA81" s="9">
        <f t="shared" ref="BA81" si="936">(O81/O77-1)*100</f>
        <v>2.6069950937449571</v>
      </c>
      <c r="BB81" s="9">
        <f t="shared" ref="BB81" si="937">(P81/P77-1)*100</f>
        <v>2.6215589157197128</v>
      </c>
      <c r="BC81" s="9">
        <f t="shared" ref="BC81" si="938">(Q81/Q77-1)*100</f>
        <v>1.2643974930026669</v>
      </c>
      <c r="BD81" s="9">
        <f t="shared" ref="BD81" si="939">(R81/R77-1)*100</f>
        <v>1.645825198523343</v>
      </c>
      <c r="BE81" s="9">
        <f t="shared" ref="BE81" si="940">(S81/S77-1)*100</f>
        <v>2.0357905663095588</v>
      </c>
      <c r="BG81" s="18">
        <f t="shared" ref="BG81" si="941">U81*4</f>
        <v>0.847178150167327</v>
      </c>
      <c r="BH81" s="18">
        <f t="shared" ref="BH81" si="942">V81*4</f>
        <v>1.323972719027644</v>
      </c>
      <c r="BI81" s="18">
        <f t="shared" ref="BI81" si="943">W81*4</f>
        <v>1.7318927305190357</v>
      </c>
      <c r="BJ81" s="18">
        <f t="shared" ref="BJ81" si="944">X81*4</f>
        <v>2.5425424666283725</v>
      </c>
      <c r="BK81" s="18">
        <f t="shared" ref="BK81" si="945">Y81*4</f>
        <v>-2.1201137290246308</v>
      </c>
      <c r="BL81" s="18">
        <f t="shared" ref="BL81" si="946">Z81*4</f>
        <v>6.1965679620978875E-2</v>
      </c>
      <c r="BM81" s="18">
        <f t="shared" ref="BM81" si="947">AA81*4</f>
        <v>0.26480845623941818</v>
      </c>
      <c r="BN81" s="18">
        <f t="shared" ref="BN81" si="948">AB81*4</f>
        <v>-0.12386934028096874</v>
      </c>
      <c r="BO81" s="18">
        <f t="shared" ref="BO81" si="949">AC81*4</f>
        <v>1.7898830407860444</v>
      </c>
      <c r="BP81" s="18">
        <f t="shared" ref="BP81" si="950">AD81*4</f>
        <v>1.6480054288119383</v>
      </c>
      <c r="BQ81" s="18">
        <f t="shared" ref="BQ81" si="951">AE81*4</f>
        <v>1.3875968824623719</v>
      </c>
      <c r="BR81" s="18">
        <f t="shared" ref="BR81" si="952">AF81*4</f>
        <v>1.0370492053850988</v>
      </c>
      <c r="BS81" s="18">
        <f t="shared" ref="BS81" si="953">AG81*4</f>
        <v>2.8314534222405818</v>
      </c>
      <c r="BT81" s="18">
        <f t="shared" ref="BT81" si="954">AH81*4</f>
        <v>2.0924080786040022</v>
      </c>
      <c r="BU81" s="18">
        <f t="shared" ref="BU81" si="955">AI81*4</f>
        <v>3.2905367797894769</v>
      </c>
      <c r="BV81" s="18">
        <f t="shared" ref="BV81" si="956">AJ81*4</f>
        <v>1.4960822489861414</v>
      </c>
      <c r="BW81" s="18">
        <f t="shared" ref="BW81" si="957">AK81*4</f>
        <v>1.5550641037735069</v>
      </c>
      <c r="BX81" s="18">
        <f t="shared" ref="BX81" si="958">AL81*4</f>
        <v>1.5163284315143244</v>
      </c>
    </row>
    <row r="82" spans="1:76" x14ac:dyDescent="0.25">
      <c r="A82" s="4">
        <f t="shared" si="166"/>
        <v>201904</v>
      </c>
      <c r="B82" s="20">
        <v>110.77327974989331</v>
      </c>
      <c r="C82" s="20">
        <v>110.07261281905285</v>
      </c>
      <c r="D82" s="20">
        <v>106.89391517730954</v>
      </c>
      <c r="E82" s="20">
        <v>113.943157291723</v>
      </c>
      <c r="F82" s="20">
        <v>110.94649887466107</v>
      </c>
      <c r="G82" s="20">
        <v>109.47707320702327</v>
      </c>
      <c r="H82" s="20">
        <v>107.79495318712826</v>
      </c>
      <c r="I82" s="20">
        <v>109.83663450320118</v>
      </c>
      <c r="J82" s="20">
        <v>111.45848713346501</v>
      </c>
      <c r="K82" s="20">
        <v>111.42951585544272</v>
      </c>
      <c r="L82" s="20">
        <v>109.27744658055454</v>
      </c>
      <c r="M82" s="20">
        <v>109.67432488143348</v>
      </c>
      <c r="N82" s="20">
        <v>115.13234345362085</v>
      </c>
      <c r="O82" s="20">
        <v>110.08467614817896</v>
      </c>
      <c r="P82" s="20">
        <v>112.24187601350648</v>
      </c>
      <c r="Q82" s="20">
        <v>109.95357924417304</v>
      </c>
      <c r="R82" s="20">
        <v>106.98710317433651</v>
      </c>
      <c r="S82" s="20">
        <v>111.41000008746678</v>
      </c>
      <c r="U82" s="9">
        <f t="shared" ref="U82" si="959">(B82/B81-1)*100</f>
        <v>0.63419663162096462</v>
      </c>
      <c r="V82" s="9">
        <f t="shared" ref="V82" si="960">(C82/C81-1)*100</f>
        <v>0.71908063258607768</v>
      </c>
      <c r="W82" s="9">
        <f t="shared" ref="W82" si="961">(D82/D81-1)*100</f>
        <v>-0.3403288682242489</v>
      </c>
      <c r="X82" s="9">
        <f t="shared" ref="X82" si="962">(E82/E81-1)*100</f>
        <v>-0.74088794956164161</v>
      </c>
      <c r="Y82" s="9">
        <f t="shared" ref="Y82" si="963">(F82/F81-1)*100</f>
        <v>-0.82745069759122547</v>
      </c>
      <c r="Z82" s="9">
        <f t="shared" ref="Z82" si="964">(G82/G81-1)*100</f>
        <v>-0.15241644607381089</v>
      </c>
      <c r="AA82" s="9">
        <f t="shared" ref="AA82" si="965">(H82/H81-1)*100</f>
        <v>0.18347656490078634</v>
      </c>
      <c r="AB82" s="9">
        <f t="shared" ref="AB82" si="966">(I82/I81-1)*100</f>
        <v>0.39881874197831291</v>
      </c>
      <c r="AC82" s="9">
        <f t="shared" ref="AC82" si="967">(J82/J81-1)*100</f>
        <v>0.42808506433908988</v>
      </c>
      <c r="AD82" s="9">
        <f t="shared" ref="AD82" si="968">(K82/K81-1)*100</f>
        <v>0.65141136053472604</v>
      </c>
      <c r="AE82" s="9">
        <f t="shared" ref="AE82" si="969">(L82/L81-1)*100</f>
        <v>-4.3740851485885024E-2</v>
      </c>
      <c r="AF82" s="9">
        <f t="shared" ref="AF82" si="970">(M82/M81-1)*100</f>
        <v>5.8262830157551626E-2</v>
      </c>
      <c r="AG82" s="9">
        <f t="shared" ref="AG82" si="971">(N82/N81-1)*100</f>
        <v>0.45412455243285521</v>
      </c>
      <c r="AH82" s="9">
        <f t="shared" ref="AH82" si="972">(O82/O81-1)*100</f>
        <v>0.42316071725017057</v>
      </c>
      <c r="AI82" s="9">
        <f t="shared" ref="AI82" si="973">(P82/P81-1)*100</f>
        <v>0.9195060056173876</v>
      </c>
      <c r="AJ82" s="9">
        <f t="shared" ref="AJ82" si="974">(Q82/Q81-1)*100</f>
        <v>0.75069831239926721</v>
      </c>
      <c r="AK82" s="9">
        <f t="shared" ref="AK82" si="975">(R82/R81-1)*100</f>
        <v>0.37163541372049469</v>
      </c>
      <c r="AL82" s="9">
        <f t="shared" ref="AL82" si="976">(S82/S81-1)*100</f>
        <v>0.37644575698498883</v>
      </c>
      <c r="AN82" s="9">
        <f t="shared" ref="AN82" si="977">(B82/B78-1)*100</f>
        <v>1.7272968417641144</v>
      </c>
      <c r="AO82" s="9">
        <f t="shared" ref="AO82" si="978">(C82/C78-1)*100</f>
        <v>1.1965094707760748</v>
      </c>
      <c r="AP82" s="9">
        <f t="shared" ref="AP82" si="979">(D82/D78-1)*100</f>
        <v>0.78184991235690227</v>
      </c>
      <c r="AQ82" s="9">
        <f t="shared" ref="AQ82" si="980">(E82/E78-1)*100</f>
        <v>1.5647592702353386</v>
      </c>
      <c r="AR82" s="9">
        <f t="shared" ref="AR82" si="981">(F82/F78-1)*100</f>
        <v>0.42550113031061265</v>
      </c>
      <c r="AS82" s="9">
        <f t="shared" ref="AS82" si="982">(G82/G78-1)*100</f>
        <v>0.34445655316392987</v>
      </c>
      <c r="AT82" s="9">
        <f t="shared" ref="AT82" si="983">(H82/H78-1)*100</f>
        <v>0.16727502500495373</v>
      </c>
      <c r="AU82" s="9">
        <f t="shared" ref="AU82" si="984">(I82/I78-1)*100</f>
        <v>0.155128048240738</v>
      </c>
      <c r="AV82" s="9">
        <f t="shared" ref="AV82" si="985">(J82/J78-1)*100</f>
        <v>1.5990498371960982</v>
      </c>
      <c r="AW82" s="9">
        <f t="shared" ref="AW82" si="986">(K82/K78-1)*100</f>
        <v>2.0504790380290849</v>
      </c>
      <c r="AX82" s="9">
        <f t="shared" ref="AX82" si="987">(L82/L78-1)*100</f>
        <v>1.1977961040037011</v>
      </c>
      <c r="AY82" s="9">
        <f t="shared" ref="AY82" si="988">(M82/M78-1)*100</f>
        <v>1.2096465280724944</v>
      </c>
      <c r="AZ82" s="9">
        <f t="shared" ref="AZ82" si="989">(N82/N78-1)*100</f>
        <v>2.9626204922997612</v>
      </c>
      <c r="BA82" s="9">
        <f t="shared" ref="BA82" si="990">(O82/O78-1)*100</f>
        <v>2.296808150159757</v>
      </c>
      <c r="BB82" s="9">
        <f t="shared" ref="BB82" si="991">(P82/P78-1)*100</f>
        <v>2.9917695994675864</v>
      </c>
      <c r="BC82" s="9">
        <f t="shared" ref="BC82" si="992">(Q82/Q78-1)*100</f>
        <v>1.7963418464067793</v>
      </c>
      <c r="BD82" s="9">
        <f t="shared" ref="BD82" si="993">(R82/R78-1)*100</f>
        <v>1.2058822884309928</v>
      </c>
      <c r="BE82" s="9">
        <f t="shared" ref="BE82" si="994">(S82/S78-1)*100</f>
        <v>1.733485000747037</v>
      </c>
      <c r="BG82" s="18">
        <f t="shared" ref="BG82" si="995">U82*4</f>
        <v>2.5367865264838585</v>
      </c>
      <c r="BH82" s="18">
        <f t="shared" ref="BH82" si="996">V82*4</f>
        <v>2.8763225303443107</v>
      </c>
      <c r="BI82" s="18">
        <f t="shared" ref="BI82" si="997">W82*4</f>
        <v>-1.3613154728969956</v>
      </c>
      <c r="BJ82" s="18">
        <f t="shared" ref="BJ82" si="998">X82*4</f>
        <v>-2.9635517982465664</v>
      </c>
      <c r="BK82" s="18">
        <f t="shared" ref="BK82" si="999">Y82*4</f>
        <v>-3.3098027903649019</v>
      </c>
      <c r="BL82" s="18">
        <f t="shared" ref="BL82" si="1000">Z82*4</f>
        <v>-0.60966578429524354</v>
      </c>
      <c r="BM82" s="18">
        <f t="shared" ref="BM82" si="1001">AA82*4</f>
        <v>0.73390625960314537</v>
      </c>
      <c r="BN82" s="18">
        <f t="shared" ref="BN82" si="1002">AB82*4</f>
        <v>1.5952749679132516</v>
      </c>
      <c r="BO82" s="18">
        <f t="shared" ref="BO82" si="1003">AC82*4</f>
        <v>1.7123402573563595</v>
      </c>
      <c r="BP82" s="18">
        <f t="shared" ref="BP82" si="1004">AD82*4</f>
        <v>2.6056454421389041</v>
      </c>
      <c r="BQ82" s="18">
        <f t="shared" ref="BQ82" si="1005">AE82*4</f>
        <v>-0.1749634059435401</v>
      </c>
      <c r="BR82" s="18">
        <f t="shared" ref="BR82" si="1006">AF82*4</f>
        <v>0.2330513206302065</v>
      </c>
      <c r="BS82" s="18">
        <f t="shared" ref="BS82" si="1007">AG82*4</f>
        <v>1.8164982097314208</v>
      </c>
      <c r="BT82" s="18">
        <f t="shared" ref="BT82" si="1008">AH82*4</f>
        <v>1.6926428690006823</v>
      </c>
      <c r="BU82" s="18">
        <f t="shared" ref="BU82" si="1009">AI82*4</f>
        <v>3.6780240224695504</v>
      </c>
      <c r="BV82" s="18">
        <f t="shared" ref="BV82" si="1010">AJ82*4</f>
        <v>3.0027932495970688</v>
      </c>
      <c r="BW82" s="18">
        <f t="shared" ref="BW82" si="1011">AK82*4</f>
        <v>1.4865416548819788</v>
      </c>
      <c r="BX82" s="18">
        <f t="shared" ref="BX82" si="1012">AL82*4</f>
        <v>1.5057830279399553</v>
      </c>
    </row>
    <row r="83" spans="1:76" x14ac:dyDescent="0.25">
      <c r="A83" s="4">
        <f t="shared" si="166"/>
        <v>202001</v>
      </c>
      <c r="B83" s="20">
        <v>105.08069130967259</v>
      </c>
      <c r="C83" s="20">
        <v>105.20192204930446</v>
      </c>
      <c r="D83" s="20">
        <v>101.4778470504429</v>
      </c>
      <c r="E83" s="20">
        <v>105.44509549864144</v>
      </c>
      <c r="F83" s="20">
        <v>103.30445135688645</v>
      </c>
      <c r="G83" s="20">
        <v>104.12317796959253</v>
      </c>
      <c r="H83" s="20">
        <v>103.09096594477727</v>
      </c>
      <c r="I83" s="20">
        <v>104.85189672105639</v>
      </c>
      <c r="J83" s="20">
        <v>105.22862390569475</v>
      </c>
      <c r="K83" s="20">
        <v>105.856298838615</v>
      </c>
      <c r="L83" s="20">
        <v>105.18541113243673</v>
      </c>
      <c r="M83" s="20">
        <v>104.23987943235113</v>
      </c>
      <c r="N83" s="20">
        <v>108.46905282858883</v>
      </c>
      <c r="O83" s="20">
        <v>105.22406396924671</v>
      </c>
      <c r="P83" s="20">
        <v>106.44803802706058</v>
      </c>
      <c r="Q83" s="20">
        <v>103.10860604941148</v>
      </c>
      <c r="R83" s="20">
        <v>101.65017064146701</v>
      </c>
      <c r="S83" s="20">
        <v>105.40372284174009</v>
      </c>
      <c r="U83" s="9">
        <f t="shared" ref="U83" si="1013">(B83/B82-1)*100</f>
        <v>-5.1389544961326301</v>
      </c>
      <c r="V83" s="9">
        <f t="shared" ref="V83" si="1014">(C83/C82-1)*100</f>
        <v>-4.4249796974977436</v>
      </c>
      <c r="W83" s="9">
        <f t="shared" ref="W83" si="1015">(D83/D82-1)*100</f>
        <v>-5.066769345928412</v>
      </c>
      <c r="X83" s="9">
        <f t="shared" ref="X83" si="1016">(E83/E82-1)*100</f>
        <v>-7.458158958439598</v>
      </c>
      <c r="Y83" s="9">
        <f t="shared" ref="Y83" si="1017">(F83/F82-1)*100</f>
        <v>-6.888047478098458</v>
      </c>
      <c r="Z83" s="9">
        <f t="shared" ref="Z83" si="1018">(G83/G82-1)*100</f>
        <v>-4.8904259865500954</v>
      </c>
      <c r="AA83" s="9">
        <f t="shared" ref="AA83" si="1019">(H83/H82-1)*100</f>
        <v>-4.363828828038951</v>
      </c>
      <c r="AB83" s="9">
        <f t="shared" ref="AB83" si="1020">(I83/I82-1)*100</f>
        <v>-4.5383198462799808</v>
      </c>
      <c r="AC83" s="9">
        <f t="shared" ref="AC83" si="1021">(J83/J82-1)*100</f>
        <v>-5.589402285992251</v>
      </c>
      <c r="AD83" s="9">
        <f t="shared" ref="AD83" si="1022">(K83/K82-1)*100</f>
        <v>-5.0015626237287396</v>
      </c>
      <c r="AE83" s="9">
        <f t="shared" ref="AE83" si="1023">(L83/L82-1)*100</f>
        <v>-3.7446294511478517</v>
      </c>
      <c r="AF83" s="9">
        <f t="shared" ref="AF83" si="1024">(M83/M82-1)*100</f>
        <v>-4.9550753605799747</v>
      </c>
      <c r="AG83" s="9">
        <f t="shared" ref="AG83" si="1025">(N83/N82-1)*100</f>
        <v>-5.787505426497475</v>
      </c>
      <c r="AH83" s="9">
        <f t="shared" ref="AH83" si="1026">(O83/O82-1)*100</f>
        <v>-4.4153394904751675</v>
      </c>
      <c r="AI83" s="9">
        <f t="shared" ref="AI83" si="1027">(P83/P82-1)*100</f>
        <v>-5.1619219067121751</v>
      </c>
      <c r="AJ83" s="9">
        <f t="shared" ref="AJ83" si="1028">(Q83/Q82-1)*100</f>
        <v>-6.2253300363792512</v>
      </c>
      <c r="AK83" s="9">
        <f t="shared" ref="AK83" si="1029">(R83/R82-1)*100</f>
        <v>-4.9883886697753788</v>
      </c>
      <c r="AL83" s="9">
        <f t="shared" ref="AL83" si="1030">(S83/S82-1)*100</f>
        <v>-5.3911473305908171</v>
      </c>
      <c r="AN83" s="9">
        <f t="shared" ref="AN83" si="1031">(B83/B79-1)*100</f>
        <v>-4.149366565380852</v>
      </c>
      <c r="AO83" s="9">
        <f t="shared" ref="AO83" si="1032">(C83/C79-1)*100</f>
        <v>-3.4600977017850365</v>
      </c>
      <c r="AP83" s="9">
        <f t="shared" ref="AP83" si="1033">(D83/D79-1)*100</f>
        <v>-4.5821810373381506</v>
      </c>
      <c r="AQ83" s="9">
        <f t="shared" ref="AQ83" si="1034">(E83/E79-1)*100</f>
        <v>-6.5976089713276949</v>
      </c>
      <c r="AR83" s="9">
        <f t="shared" ref="AR83" si="1035">(F83/F79-1)*100</f>
        <v>-7.746767428962742</v>
      </c>
      <c r="AS83" s="9">
        <f t="shared" ref="AS83" si="1036">(G83/G79-1)*100</f>
        <v>-4.9989599223230101</v>
      </c>
      <c r="AT83" s="9">
        <f t="shared" ref="AT83" si="1037">(H83/H79-1)*100</f>
        <v>-4.1786383629843771</v>
      </c>
      <c r="AU83" s="9">
        <f t="shared" ref="AU83" si="1038">(I83/I79-1)*100</f>
        <v>-4.6276710768463509</v>
      </c>
      <c r="AV83" s="9">
        <f t="shared" ref="AV83" si="1039">(J83/J79-1)*100</f>
        <v>-4.4980576582218763</v>
      </c>
      <c r="AW83" s="9">
        <f t="shared" ref="AW83" si="1040">(K83/K79-1)*100</f>
        <v>-3.5348345910277468</v>
      </c>
      <c r="AX83" s="9">
        <f t="shared" ref="AX83" si="1041">(L83/L79-1)*100</f>
        <v>-3.1499380208955485</v>
      </c>
      <c r="AY83" s="9">
        <f t="shared" ref="AY83" si="1042">(M83/M79-1)*100</f>
        <v>-4.1943288913265935</v>
      </c>
      <c r="AZ83" s="9">
        <f t="shared" ref="AZ83" si="1043">(N83/N79-1)*100</f>
        <v>-3.9291070793803007</v>
      </c>
      <c r="BA83" s="9">
        <f t="shared" ref="BA83" si="1044">(O83/O79-1)*100</f>
        <v>-3.0920157038797358</v>
      </c>
      <c r="BB83" s="9">
        <f t="shared" ref="BB83" si="1045">(P83/P79-1)*100</f>
        <v>-3.1455303158274384</v>
      </c>
      <c r="BC83" s="9">
        <f t="shared" ref="BC83" si="1046">(Q83/Q79-1)*100</f>
        <v>-5.0394357227382169</v>
      </c>
      <c r="BD83" s="9">
        <f t="shared" ref="BD83" si="1047">(R83/R79-1)*100</f>
        <v>-4.2447701798380528</v>
      </c>
      <c r="BE83" s="9">
        <f t="shared" ref="BE83" si="1048">(S83/S79-1)*100</f>
        <v>-4.3264338849589574</v>
      </c>
      <c r="BG83" s="18">
        <f t="shared" ref="BG83" si="1049">U83*4</f>
        <v>-20.55581798453052</v>
      </c>
      <c r="BH83" s="18">
        <f t="shared" ref="BH83" si="1050">V83*4</f>
        <v>-17.699918789990974</v>
      </c>
      <c r="BI83" s="18">
        <f t="shared" ref="BI83" si="1051">W83*4</f>
        <v>-20.267077383713648</v>
      </c>
      <c r="BJ83" s="18">
        <f t="shared" ref="BJ83" si="1052">X83*4</f>
        <v>-29.832635833758392</v>
      </c>
      <c r="BK83" s="18">
        <f t="shared" ref="BK83" si="1053">Y83*4</f>
        <v>-27.552189912393832</v>
      </c>
      <c r="BL83" s="18">
        <f t="shared" ref="BL83" si="1054">Z83*4</f>
        <v>-19.561703946200382</v>
      </c>
      <c r="BM83" s="18">
        <f t="shared" ref="BM83" si="1055">AA83*4</f>
        <v>-17.455315312155804</v>
      </c>
      <c r="BN83" s="18">
        <f t="shared" ref="BN83" si="1056">AB83*4</f>
        <v>-18.153279385119923</v>
      </c>
      <c r="BO83" s="18">
        <f t="shared" ref="BO83" si="1057">AC83*4</f>
        <v>-22.357609143969004</v>
      </c>
      <c r="BP83" s="18">
        <f t="shared" ref="BP83" si="1058">AD83*4</f>
        <v>-20.006250494914958</v>
      </c>
      <c r="BQ83" s="18">
        <f t="shared" ref="BQ83" si="1059">AE83*4</f>
        <v>-14.978517804591407</v>
      </c>
      <c r="BR83" s="18">
        <f t="shared" ref="BR83" si="1060">AF83*4</f>
        <v>-19.820301442319899</v>
      </c>
      <c r="BS83" s="18">
        <f t="shared" ref="BS83" si="1061">AG83*4</f>
        <v>-23.1500217059899</v>
      </c>
      <c r="BT83" s="18">
        <f t="shared" ref="BT83" si="1062">AH83*4</f>
        <v>-17.66135796190067</v>
      </c>
      <c r="BU83" s="18">
        <f t="shared" ref="BU83" si="1063">AI83*4</f>
        <v>-20.6476876268487</v>
      </c>
      <c r="BV83" s="18">
        <f t="shared" ref="BV83" si="1064">AJ83*4</f>
        <v>-24.901320145517005</v>
      </c>
      <c r="BW83" s="18">
        <f t="shared" ref="BW83" si="1065">AK83*4</f>
        <v>-19.953554679101515</v>
      </c>
      <c r="BX83" s="18">
        <f t="shared" ref="BX83" si="1066">AL83*4</f>
        <v>-21.564589322363268</v>
      </c>
    </row>
    <row r="84" spans="1:76" x14ac:dyDescent="0.25">
      <c r="A84" s="4">
        <f t="shared" si="166"/>
        <v>202002</v>
      </c>
      <c r="B84" s="20">
        <v>86.831987865283196</v>
      </c>
      <c r="C84" s="20">
        <v>88.391916265556645</v>
      </c>
      <c r="D84" s="20">
        <v>84.426828887465334</v>
      </c>
      <c r="E84" s="20">
        <v>69.867340404494215</v>
      </c>
      <c r="F84" s="20">
        <v>79.960530833727546</v>
      </c>
      <c r="G84" s="20">
        <v>89.938651530289221</v>
      </c>
      <c r="H84" s="20">
        <v>88.876796897562542</v>
      </c>
      <c r="I84" s="20">
        <v>89.443747931873347</v>
      </c>
      <c r="J84" s="20">
        <v>85.63261993569435</v>
      </c>
      <c r="K84" s="20">
        <v>87.018858281654687</v>
      </c>
      <c r="L84" s="20">
        <v>93.809633470751905</v>
      </c>
      <c r="M84" s="20">
        <v>89.522092884461884</v>
      </c>
      <c r="N84" s="20">
        <v>88.803233047756393</v>
      </c>
      <c r="O84" s="20">
        <v>91.127155788450082</v>
      </c>
      <c r="P84" s="20">
        <v>88.691469828573801</v>
      </c>
      <c r="Q84" s="20">
        <v>85.180729239790509</v>
      </c>
      <c r="R84" s="20">
        <v>84.477629274857861</v>
      </c>
      <c r="S84" s="20">
        <v>86.797746967726198</v>
      </c>
      <c r="U84" s="9">
        <f t="shared" ref="U84" si="1067">(B84/B83-1)*100</f>
        <v>-17.366371706301877</v>
      </c>
      <c r="V84" s="9">
        <f t="shared" ref="V84" si="1068">(C84/C83-1)*100</f>
        <v>-15.978801010754873</v>
      </c>
      <c r="W84" s="9">
        <f t="shared" ref="W84" si="1069">(D84/D83-1)*100</f>
        <v>-16.802699957264366</v>
      </c>
      <c r="X84" s="9">
        <f t="shared" ref="X84" si="1070">(E84/E83-1)*100</f>
        <v>-33.740549928759478</v>
      </c>
      <c r="Y84" s="9">
        <f t="shared" ref="Y84" si="1071">(F84/F83-1)*100</f>
        <v>-22.597206815912052</v>
      </c>
      <c r="Z84" s="9">
        <f t="shared" ref="Z84" si="1072">(G84/G83-1)*100</f>
        <v>-13.622832798520301</v>
      </c>
      <c r="AA84" s="9">
        <f t="shared" ref="AA84" si="1073">(H84/H83-1)*100</f>
        <v>-13.787987062638285</v>
      </c>
      <c r="AB84" s="9">
        <f t="shared" ref="AB84" si="1074">(I84/I83-1)*100</f>
        <v>-14.69515504347455</v>
      </c>
      <c r="AC84" s="9">
        <f t="shared" ref="AC84" si="1075">(J84/J83-1)*100</f>
        <v>-18.62231324773591</v>
      </c>
      <c r="AD84" s="9">
        <f t="shared" ref="AD84" si="1076">(K84/K83-1)*100</f>
        <v>-17.795294907938597</v>
      </c>
      <c r="AE84" s="9">
        <f t="shared" ref="AE84" si="1077">(L84/L83-1)*100</f>
        <v>-10.814976658085996</v>
      </c>
      <c r="AF84" s="9">
        <f t="shared" ref="AF84" si="1078">(M84/M83-1)*100</f>
        <v>-14.119151545489551</v>
      </c>
      <c r="AG84" s="9">
        <f t="shared" ref="AG84" si="1079">(N84/N83-1)*100</f>
        <v>-18.130350794073845</v>
      </c>
      <c r="AH84" s="9">
        <f t="shared" ref="AH84" si="1080">(O84/O83-1)*100</f>
        <v>-13.397038328529742</v>
      </c>
      <c r="AI84" s="9">
        <f t="shared" ref="AI84" si="1081">(P84/P83-1)*100</f>
        <v>-16.680972733356349</v>
      </c>
      <c r="AJ84" s="9">
        <f t="shared" ref="AJ84" si="1082">(Q84/Q83-1)*100</f>
        <v>-17.387371914454562</v>
      </c>
      <c r="AK84" s="9">
        <f t="shared" ref="AK84" si="1083">(R84/R83-1)*100</f>
        <v>-16.893765409581917</v>
      </c>
      <c r="AL84" s="9">
        <f t="shared" ref="AL84" si="1084">(S84/S83-1)*100</f>
        <v>-17.652105041821052</v>
      </c>
      <c r="AN84" s="9">
        <f t="shared" ref="AN84" si="1085">(B84/B80-1)*100</f>
        <v>-20.948675227237011</v>
      </c>
      <c r="AO84" s="9">
        <f t="shared" ref="AO84" si="1086">(C84/C80-1)*100</f>
        <v>-18.851567010348248</v>
      </c>
      <c r="AP84" s="9">
        <f t="shared" ref="AP84" si="1087">(D84/D80-1)*100</f>
        <v>-20.946106850765112</v>
      </c>
      <c r="AQ84" s="9">
        <f t="shared" ref="AQ84" si="1088">(E84/E80-1)*100</f>
        <v>-38.749711029930758</v>
      </c>
      <c r="AR84" s="9">
        <f t="shared" ref="AR84" si="1089">(F84/F80-1)*100</f>
        <v>-28.903939318702633</v>
      </c>
      <c r="AS84" s="9">
        <f t="shared" ref="AS84" si="1090">(G84/G80-1)*100</f>
        <v>-17.95955158349577</v>
      </c>
      <c r="AT84" s="9">
        <f t="shared" ref="AT84" si="1091">(H84/H80-1)*100</f>
        <v>-17.344171846513024</v>
      </c>
      <c r="AU84" s="9">
        <f t="shared" ref="AU84" si="1092">(I84/I80-1)*100</f>
        <v>-18.267108276861777</v>
      </c>
      <c r="AV84" s="9">
        <f t="shared" ref="AV84" si="1093">(J84/J80-1)*100</f>
        <v>-22.496685636726966</v>
      </c>
      <c r="AW84" s="9">
        <f t="shared" ref="AW84" si="1094">(K84/K80-1)*100</f>
        <v>-21.074265965365747</v>
      </c>
      <c r="AX84" s="9">
        <f t="shared" ref="AX84" si="1095">(L84/L80-1)*100</f>
        <v>-13.894508129186722</v>
      </c>
      <c r="AY84" s="9">
        <f t="shared" ref="AY84" si="1096">(M84/M80-1)*100</f>
        <v>-18.115307889053113</v>
      </c>
      <c r="AZ84" s="9">
        <f t="shared" ref="AZ84" si="1097">(N84/N80-1)*100</f>
        <v>-21.969823739419446</v>
      </c>
      <c r="BA84" s="9">
        <f t="shared" ref="BA84" si="1098">(O84/O80-1)*100</f>
        <v>-16.435712506092148</v>
      </c>
      <c r="BB84" s="9">
        <f t="shared" ref="BB84" si="1099">(P84/P80-1)*100</f>
        <v>-19.599251582041923</v>
      </c>
      <c r="BC84" s="9">
        <f t="shared" ref="BC84" si="1100">(Q84/Q80-1)*100</f>
        <v>-21.65678894052726</v>
      </c>
      <c r="BD84" s="9">
        <f t="shared" ref="BD84" si="1101">(R84/R80-1)*100</f>
        <v>-20.437869252731421</v>
      </c>
      <c r="BE84" s="9">
        <f t="shared" ref="BE84" si="1102">(S84/S80-1)*100</f>
        <v>-21.50186993918237</v>
      </c>
      <c r="BG84" s="18">
        <f t="shared" ref="BG84" si="1103">U84*4</f>
        <v>-69.465486825207506</v>
      </c>
      <c r="BH84" s="18">
        <f t="shared" ref="BH84" si="1104">V84*4</f>
        <v>-63.915204043019493</v>
      </c>
      <c r="BI84" s="18">
        <f t="shared" ref="BI84" si="1105">W84*4</f>
        <v>-67.210799829057464</v>
      </c>
      <c r="BJ84" s="18">
        <f t="shared" ref="BJ84" si="1106">X84*4</f>
        <v>-134.96219971503791</v>
      </c>
      <c r="BK84" s="18">
        <f t="shared" ref="BK84" si="1107">Y84*4</f>
        <v>-90.38882726364821</v>
      </c>
      <c r="BL84" s="18">
        <f t="shared" ref="BL84" si="1108">Z84*4</f>
        <v>-54.491331194081205</v>
      </c>
      <c r="BM84" s="18">
        <f t="shared" ref="BM84" si="1109">AA84*4</f>
        <v>-55.15194825055314</v>
      </c>
      <c r="BN84" s="18">
        <f t="shared" ref="BN84" si="1110">AB84*4</f>
        <v>-58.7806201738982</v>
      </c>
      <c r="BO84" s="18">
        <f t="shared" ref="BO84" si="1111">AC84*4</f>
        <v>-74.48925299094364</v>
      </c>
      <c r="BP84" s="18">
        <f t="shared" ref="BP84" si="1112">AD84*4</f>
        <v>-71.181179631754389</v>
      </c>
      <c r="BQ84" s="18">
        <f t="shared" ref="BQ84" si="1113">AE84*4</f>
        <v>-43.259906632343984</v>
      </c>
      <c r="BR84" s="18">
        <f t="shared" ref="BR84" si="1114">AF84*4</f>
        <v>-56.476606181958203</v>
      </c>
      <c r="BS84" s="18">
        <f t="shared" ref="BS84" si="1115">AG84*4</f>
        <v>-72.521403176295379</v>
      </c>
      <c r="BT84" s="18">
        <f t="shared" ref="BT84" si="1116">AH84*4</f>
        <v>-53.588153314118969</v>
      </c>
      <c r="BU84" s="18">
        <f t="shared" ref="BU84" si="1117">AI84*4</f>
        <v>-66.723890933425395</v>
      </c>
      <c r="BV84" s="18">
        <f t="shared" ref="BV84" si="1118">AJ84*4</f>
        <v>-69.549487657818247</v>
      </c>
      <c r="BW84" s="18">
        <f t="shared" ref="BW84" si="1119">AK84*4</f>
        <v>-67.575061638327668</v>
      </c>
      <c r="BX84" s="18">
        <f t="shared" ref="BX84" si="1120">AL84*4</f>
        <v>-70.608420167284208</v>
      </c>
    </row>
    <row r="85" spans="1:76" x14ac:dyDescent="0.25">
      <c r="A85" s="4">
        <f t="shared" si="166"/>
        <v>202003</v>
      </c>
      <c r="B85" s="20">
        <v>102.0244875023624</v>
      </c>
      <c r="C85" s="20">
        <v>103.22606723901045</v>
      </c>
      <c r="D85" s="20">
        <v>99.864956592061873</v>
      </c>
      <c r="E85" s="20">
        <v>88.276450073075608</v>
      </c>
      <c r="F85" s="20">
        <v>91.828305789604698</v>
      </c>
      <c r="G85" s="20">
        <v>101.15524207717692</v>
      </c>
      <c r="H85" s="20">
        <v>100.86763146207737</v>
      </c>
      <c r="I85" s="20">
        <v>104.69075118509946</v>
      </c>
      <c r="J85" s="20">
        <v>100.29188452887445</v>
      </c>
      <c r="K85" s="20">
        <v>101.71495728563507</v>
      </c>
      <c r="L85" s="20">
        <v>102.75042191001843</v>
      </c>
      <c r="M85" s="20">
        <v>102.00592850735032</v>
      </c>
      <c r="N85" s="20">
        <v>104.56884400636463</v>
      </c>
      <c r="O85" s="20">
        <v>102.64224348063199</v>
      </c>
      <c r="P85" s="20">
        <v>105.07786297317998</v>
      </c>
      <c r="Q85" s="20">
        <v>100.58783321478332</v>
      </c>
      <c r="R85" s="20">
        <v>99.999223871999106</v>
      </c>
      <c r="S85" s="20">
        <v>101.37841054156459</v>
      </c>
      <c r="U85" s="9">
        <f t="shared" ref="U85" si="1121">(B85/B84-1)*100</f>
        <v>17.496431914756847</v>
      </c>
      <c r="V85" s="9">
        <f t="shared" ref="V85" si="1122">(C85/C84-1)*100</f>
        <v>16.782248422907166</v>
      </c>
      <c r="W85" s="9">
        <f t="shared" ref="W85" si="1123">(D85/D84-1)*100</f>
        <v>18.285807850457591</v>
      </c>
      <c r="X85" s="9">
        <f t="shared" ref="X85" si="1124">(E85/E84-1)*100</f>
        <v>26.348662425108181</v>
      </c>
      <c r="Y85" s="9">
        <f t="shared" ref="Y85" si="1125">(F85/F84-1)*100</f>
        <v>14.842041232261671</v>
      </c>
      <c r="Z85" s="9">
        <f t="shared" ref="Z85" si="1126">(G85/G84-1)*100</f>
        <v>12.471379497067758</v>
      </c>
      <c r="AA85" s="9">
        <f t="shared" ref="AA85" si="1127">(H85/H84-1)*100</f>
        <v>13.491524203257676</v>
      </c>
      <c r="AB85" s="9">
        <f t="shared" ref="AB85" si="1128">(I85/I84-1)*100</f>
        <v>17.046471783404371</v>
      </c>
      <c r="AC85" s="9">
        <f t="shared" ref="AC85" si="1129">(J85/J84-1)*100</f>
        <v>17.118785579827467</v>
      </c>
      <c r="AD85" s="9">
        <f t="shared" ref="AD85" si="1130">(K85/K84-1)*100</f>
        <v>16.888407058172827</v>
      </c>
      <c r="AE85" s="9">
        <f t="shared" ref="AE85" si="1131">(L85/L84-1)*100</f>
        <v>9.5307785655660773</v>
      </c>
      <c r="AF85" s="9">
        <f t="shared" ref="AF85" si="1132">(M85/M84-1)*100</f>
        <v>13.944977402394066</v>
      </c>
      <c r="AG85" s="9">
        <f t="shared" ref="AG85" si="1133">(N85/N84-1)*100</f>
        <v>17.753420024842836</v>
      </c>
      <c r="AH85" s="9">
        <f t="shared" ref="AH85" si="1134">(O85/O84-1)*100</f>
        <v>12.636285630283428</v>
      </c>
      <c r="AI85" s="9">
        <f t="shared" ref="AI85" si="1135">(P85/P84-1)*100</f>
        <v>18.475726218404564</v>
      </c>
      <c r="AJ85" s="9">
        <f t="shared" ref="AJ85" si="1136">(Q85/Q84-1)*100</f>
        <v>18.08754645856645</v>
      </c>
      <c r="AK85" s="9">
        <f t="shared" ref="AK85" si="1137">(R85/R84-1)*100</f>
        <v>18.373615275873711</v>
      </c>
      <c r="AL85" s="9">
        <f t="shared" ref="AL85" si="1138">(S85/S84-1)*100</f>
        <v>16.798435539185007</v>
      </c>
      <c r="AN85" s="9">
        <f t="shared" ref="AN85" si="1139">(B85/B81-1)*100</f>
        <v>-7.3138182805950303</v>
      </c>
      <c r="AO85" s="9">
        <f t="shared" ref="AO85" si="1140">(C85/C81-1)*100</f>
        <v>-5.5456727758258273</v>
      </c>
      <c r="AP85" s="9">
        <f t="shared" ref="AP85" si="1141">(D85/D81-1)*100</f>
        <v>-6.893589639360731</v>
      </c>
      <c r="AQ85" s="9">
        <f t="shared" ref="AQ85" si="1142">(E85/E81-1)*100</f>
        <v>-23.09988368336322</v>
      </c>
      <c r="AR85" s="9">
        <f t="shared" ref="AR85" si="1143">(F85/F81-1)*100</f>
        <v>-17.916768211275723</v>
      </c>
      <c r="AS85" s="9">
        <f t="shared" ref="AS85" si="1144">(G85/G81-1)*100</f>
        <v>-7.7422679530438687</v>
      </c>
      <c r="AT85" s="9">
        <f t="shared" ref="AT85" si="1145">(H85/H81-1)*100</f>
        <v>-6.2547021547874841</v>
      </c>
      <c r="AU85" s="9">
        <f t="shared" ref="AU85" si="1146">(I85/I81-1)*100</f>
        <v>-4.3048997291699198</v>
      </c>
      <c r="AV85" s="9">
        <f t="shared" ref="AV85" si="1147">(J85/J81-1)*100</f>
        <v>-9.6334234407120416</v>
      </c>
      <c r="AW85" s="9">
        <f t="shared" ref="AW85" si="1148">(K85/K81-1)*100</f>
        <v>-8.1234991583640124</v>
      </c>
      <c r="AX85" s="9">
        <f t="shared" ref="AX85" si="1149">(L85/L81-1)*100</f>
        <v>-6.0140209948448264</v>
      </c>
      <c r="AY85" s="9">
        <f t="shared" ref="AY85" si="1150">(M85/M81-1)*100</f>
        <v>-6.9377813279746015</v>
      </c>
      <c r="AZ85" s="9">
        <f t="shared" ref="AZ85" si="1151">(N85/N81-1)*100</f>
        <v>-8.7626346774502544</v>
      </c>
      <c r="BA85" s="9">
        <f t="shared" ref="BA85" si="1152">(O85/O81-1)*100</f>
        <v>-6.3660913208296588</v>
      </c>
      <c r="BB85" s="9">
        <f t="shared" ref="BB85" si="1153">(P85/P81-1)*100</f>
        <v>-5.521839085234026</v>
      </c>
      <c r="BC85" s="9">
        <f t="shared" ref="BC85" si="1154">(Q85/Q81-1)*100</f>
        <v>-7.8311546765074347</v>
      </c>
      <c r="BD85" s="9">
        <f t="shared" ref="BD85" si="1155">(R85/R81-1)*100</f>
        <v>-6.1841535817659938</v>
      </c>
      <c r="BE85" s="9">
        <f t="shared" ref="BE85" si="1156">(S85/S81-1)*100</f>
        <v>-8.6616594680401846</v>
      </c>
      <c r="BG85" s="18">
        <f t="shared" ref="BG85" si="1157">U85*4</f>
        <v>69.98572765902739</v>
      </c>
      <c r="BH85" s="18">
        <f t="shared" ref="BH85" si="1158">V85*4</f>
        <v>67.128993691628665</v>
      </c>
      <c r="BI85" s="18">
        <f t="shared" ref="BI85" si="1159">W85*4</f>
        <v>73.143231401830363</v>
      </c>
      <c r="BJ85" s="18">
        <f t="shared" ref="BJ85" si="1160">X85*4</f>
        <v>105.39464970043272</v>
      </c>
      <c r="BK85" s="18">
        <f t="shared" ref="BK85" si="1161">Y85*4</f>
        <v>59.368164929046685</v>
      </c>
      <c r="BL85" s="18">
        <f t="shared" ref="BL85" si="1162">Z85*4</f>
        <v>49.885517988271033</v>
      </c>
      <c r="BM85" s="18">
        <f t="shared" ref="BM85" si="1163">AA85*4</f>
        <v>53.966096813030703</v>
      </c>
      <c r="BN85" s="18">
        <f t="shared" ref="BN85" si="1164">AB85*4</f>
        <v>68.185887133617484</v>
      </c>
      <c r="BO85" s="18">
        <f t="shared" ref="BO85" si="1165">AC85*4</f>
        <v>68.475142319309867</v>
      </c>
      <c r="BP85" s="18">
        <f t="shared" ref="BP85" si="1166">AD85*4</f>
        <v>67.55362823269131</v>
      </c>
      <c r="BQ85" s="18">
        <f t="shared" ref="BQ85" si="1167">AE85*4</f>
        <v>38.123114262264309</v>
      </c>
      <c r="BR85" s="18">
        <f t="shared" ref="BR85" si="1168">AF85*4</f>
        <v>55.779909609576265</v>
      </c>
      <c r="BS85" s="18">
        <f t="shared" ref="BS85" si="1169">AG85*4</f>
        <v>71.013680099371342</v>
      </c>
      <c r="BT85" s="18">
        <f t="shared" ref="BT85" si="1170">AH85*4</f>
        <v>50.545142521133712</v>
      </c>
      <c r="BU85" s="18">
        <f t="shared" ref="BU85" si="1171">AI85*4</f>
        <v>73.902904873618255</v>
      </c>
      <c r="BV85" s="18">
        <f t="shared" ref="BV85" si="1172">AJ85*4</f>
        <v>72.350185834265801</v>
      </c>
      <c r="BW85" s="18">
        <f t="shared" ref="BW85" si="1173">AK85*4</f>
        <v>73.494461103494842</v>
      </c>
      <c r="BX85" s="18">
        <f t="shared" ref="BX85" si="1174">AL85*4</f>
        <v>67.193742156740029</v>
      </c>
    </row>
    <row r="86" spans="1:76" x14ac:dyDescent="0.25">
      <c r="A86" s="4">
        <f t="shared" si="166"/>
        <v>202004</v>
      </c>
      <c r="B86" s="20">
        <v>102.31783291249876</v>
      </c>
      <c r="C86" s="20">
        <v>103.07460881785265</v>
      </c>
      <c r="D86" s="20">
        <v>97.74007946225386</v>
      </c>
      <c r="E86" s="20">
        <v>93.205452250490779</v>
      </c>
      <c r="F86" s="20">
        <v>91.353057970867454</v>
      </c>
      <c r="G86" s="20">
        <v>100.35864784366777</v>
      </c>
      <c r="H86" s="20">
        <v>100.37019666061863</v>
      </c>
      <c r="I86" s="20">
        <v>105.01747614314799</v>
      </c>
      <c r="J86" s="20">
        <v>100.82975471157418</v>
      </c>
      <c r="K86" s="20">
        <v>102.81565057612727</v>
      </c>
      <c r="L86" s="20">
        <v>102.1085046914427</v>
      </c>
      <c r="M86" s="20">
        <v>101.63111117528736</v>
      </c>
      <c r="N86" s="20">
        <v>104.60143436365455</v>
      </c>
      <c r="O86" s="20">
        <v>102.2555258678383</v>
      </c>
      <c r="P86" s="20">
        <v>105.1172585117033</v>
      </c>
      <c r="Q86" s="20">
        <v>100.16303791803321</v>
      </c>
      <c r="R86" s="20">
        <v>99.433051521878738</v>
      </c>
      <c r="S86" s="20">
        <v>101.60408977607204</v>
      </c>
      <c r="U86" s="9">
        <f t="shared" ref="U86" si="1175">(B86/B85-1)*100</f>
        <v>0.28752451231823795</v>
      </c>
      <c r="V86" s="9">
        <f t="shared" ref="V86" si="1176">(C86/C85-1)*100</f>
        <v>-0.14672497481388325</v>
      </c>
      <c r="W86" s="9">
        <f t="shared" ref="W86" si="1177">(D86/D85-1)*100</f>
        <v>-2.1277505166180766</v>
      </c>
      <c r="X86" s="9">
        <f t="shared" ref="X86" si="1178">(E86/E85-1)*100</f>
        <v>5.5835980868452761</v>
      </c>
      <c r="Y86" s="9">
        <f t="shared" ref="Y86" si="1179">(F86/F85-1)*100</f>
        <v>-0.51753956979901927</v>
      </c>
      <c r="Z86" s="9">
        <f t="shared" ref="Z86" si="1180">(G86/G85-1)*100</f>
        <v>-0.78749673981441948</v>
      </c>
      <c r="AA86" s="9">
        <f t="shared" ref="AA86" si="1181">(H86/H85-1)*100</f>
        <v>-0.49315602463190222</v>
      </c>
      <c r="AB86" s="9">
        <f t="shared" ref="AB86" si="1182">(I86/I85-1)*100</f>
        <v>0.31208579014860849</v>
      </c>
      <c r="AC86" s="9">
        <f t="shared" ref="AC86" si="1183">(J86/J85-1)*100</f>
        <v>0.53630479198432113</v>
      </c>
      <c r="AD86" s="9">
        <f t="shared" ref="AD86" si="1184">(K86/K85-1)*100</f>
        <v>1.0821351351514963</v>
      </c>
      <c r="AE86" s="9">
        <f t="shared" ref="AE86" si="1185">(L86/L85-1)*100</f>
        <v>-0.62473438711314611</v>
      </c>
      <c r="AF86" s="9">
        <f t="shared" ref="AF86" si="1186">(M86/M85-1)*100</f>
        <v>-0.36744661565033532</v>
      </c>
      <c r="AG86" s="9">
        <f t="shared" ref="AG86" si="1187">(N86/N85-1)*100</f>
        <v>3.1166412519523234E-2</v>
      </c>
      <c r="AH86" s="9">
        <f t="shared" ref="AH86" si="1188">(O86/O85-1)*100</f>
        <v>-0.37676262684832595</v>
      </c>
      <c r="AI86" s="9">
        <f t="shared" ref="AI86" si="1189">(P86/P85-1)*100</f>
        <v>3.7491758405261422E-2</v>
      </c>
      <c r="AJ86" s="9">
        <f t="shared" ref="AJ86" si="1190">(Q86/Q85-1)*100</f>
        <v>-0.42231280183065989</v>
      </c>
      <c r="AK86" s="9">
        <f t="shared" ref="AK86" si="1191">(R86/R85-1)*100</f>
        <v>-0.56617674437661192</v>
      </c>
      <c r="AL86" s="9">
        <f t="shared" ref="AL86" si="1192">(S86/S85-1)*100</f>
        <v>0.2226107445380876</v>
      </c>
      <c r="AN86" s="9">
        <f t="shared" ref="AN86" si="1193">(B86/B82-1)*100</f>
        <v>-7.6331104906214424</v>
      </c>
      <c r="AO86" s="9">
        <f t="shared" ref="AO86" si="1194">(C86/C82-1)*100</f>
        <v>-6.3576250458450945</v>
      </c>
      <c r="AP86" s="9">
        <f t="shared" ref="AP86" si="1195">(D86/D82-1)*100</f>
        <v>-8.5634768825445402</v>
      </c>
      <c r="AQ86" s="9">
        <f t="shared" ref="AQ86" si="1196">(E86/E82-1)*100</f>
        <v>-18.200044244990078</v>
      </c>
      <c r="AR86" s="9">
        <f t="shared" ref="AR86" si="1197">(F86/F82-1)*100</f>
        <v>-17.660260668458594</v>
      </c>
      <c r="AS86" s="9">
        <f t="shared" ref="AS86" si="1198">(G86/G82-1)*100</f>
        <v>-8.3290730161486692</v>
      </c>
      <c r="AT86" s="9">
        <f t="shared" ref="AT86" si="1199">(H86/H82-1)*100</f>
        <v>-6.8878517101079062</v>
      </c>
      <c r="AU86" s="9">
        <f t="shared" ref="AU86" si="1200">(I86/I82-1)*100</f>
        <v>-4.3875692129958122</v>
      </c>
      <c r="AV86" s="9">
        <f t="shared" ref="AV86" si="1201">(J86/J82-1)*100</f>
        <v>-9.5360458366562479</v>
      </c>
      <c r="AW86" s="9">
        <f t="shared" ref="AW86" si="1202">(K86/K82-1)*100</f>
        <v>-7.7303263979807575</v>
      </c>
      <c r="AX86" s="9">
        <f t="shared" ref="AX86" si="1203">(L86/L82-1)*100</f>
        <v>-6.560312409777258</v>
      </c>
      <c r="AY86" s="9">
        <f t="shared" ref="AY86" si="1204">(M86/M82-1)*100</f>
        <v>-7.333725295178672</v>
      </c>
      <c r="AZ86" s="9">
        <f t="shared" ref="AZ86" si="1205">(N86/N82-1)*100</f>
        <v>-9.1467860151813074</v>
      </c>
      <c r="BA86" s="9">
        <f t="shared" ref="BA86" si="1206">(O86/O82-1)*100</f>
        <v>-7.1119346981611375</v>
      </c>
      <c r="BB86" s="9">
        <f t="shared" ref="BB86" si="1207">(P86/P82-1)*100</f>
        <v>-6.3475573955533822</v>
      </c>
      <c r="BC86" s="9">
        <f t="shared" ref="BC86" si="1208">(Q86/Q82-1)*100</f>
        <v>-8.9042497692576781</v>
      </c>
      <c r="BD86" s="9">
        <f t="shared" ref="BD86" si="1209">(R86/R82-1)*100</f>
        <v>-7.0607123927342696</v>
      </c>
      <c r="BE86" s="9">
        <f t="shared" ref="BE86" si="1210">(S86/S82-1)*100</f>
        <v>-8.8016428540492075</v>
      </c>
      <c r="BG86" s="18">
        <f t="shared" ref="BG86" si="1211">U86*4</f>
        <v>1.1500980492729518</v>
      </c>
      <c r="BH86" s="18">
        <f t="shared" ref="BH86" si="1212">V86*4</f>
        <v>-0.58689989925553299</v>
      </c>
      <c r="BI86" s="18">
        <f t="shared" ref="BI86" si="1213">W86*4</f>
        <v>-8.5110020664723063</v>
      </c>
      <c r="BJ86" s="18">
        <f t="shared" ref="BJ86" si="1214">X86*4</f>
        <v>22.334392347381105</v>
      </c>
      <c r="BK86" s="18">
        <f t="shared" ref="BK86" si="1215">Y86*4</f>
        <v>-2.0701582791960771</v>
      </c>
      <c r="BL86" s="18">
        <f t="shared" ref="BL86" si="1216">Z86*4</f>
        <v>-3.1499869592576779</v>
      </c>
      <c r="BM86" s="18">
        <f t="shared" ref="BM86" si="1217">AA86*4</f>
        <v>-1.9726240985276089</v>
      </c>
      <c r="BN86" s="18">
        <f t="shared" ref="BN86" si="1218">AB86*4</f>
        <v>1.248343160594434</v>
      </c>
      <c r="BO86" s="18">
        <f t="shared" ref="BO86" si="1219">AC86*4</f>
        <v>2.1452191679372845</v>
      </c>
      <c r="BP86" s="18">
        <f t="shared" ref="BP86" si="1220">AD86*4</f>
        <v>4.3285405406059851</v>
      </c>
      <c r="BQ86" s="18">
        <f t="shared" ref="BQ86" si="1221">AE86*4</f>
        <v>-2.4989375484525844</v>
      </c>
      <c r="BR86" s="18">
        <f t="shared" ref="BR86" si="1222">AF86*4</f>
        <v>-1.4697864626013413</v>
      </c>
      <c r="BS86" s="18">
        <f t="shared" ref="BS86" si="1223">AG86*4</f>
        <v>0.12466565007809294</v>
      </c>
      <c r="BT86" s="18">
        <f t="shared" ref="BT86" si="1224">AH86*4</f>
        <v>-1.5070505073933038</v>
      </c>
      <c r="BU86" s="18">
        <f t="shared" ref="BU86" si="1225">AI86*4</f>
        <v>0.14996703362104569</v>
      </c>
      <c r="BV86" s="18">
        <f t="shared" ref="BV86" si="1226">AJ86*4</f>
        <v>-1.6892512073226396</v>
      </c>
      <c r="BW86" s="18">
        <f t="shared" ref="BW86" si="1227">AK86*4</f>
        <v>-2.2647069775064477</v>
      </c>
      <c r="BX86" s="18">
        <f t="shared" ref="BX86" si="1228">AL86*4</f>
        <v>0.89044297815235041</v>
      </c>
    </row>
    <row r="87" spans="1:76" x14ac:dyDescent="0.25">
      <c r="A87" s="4">
        <f t="shared" si="166"/>
        <v>202101</v>
      </c>
      <c r="B87" s="20">
        <v>100.50231497857901</v>
      </c>
      <c r="C87" s="20">
        <v>102.77972914634829</v>
      </c>
      <c r="D87" s="20">
        <v>98.185677515708747</v>
      </c>
      <c r="E87" s="20">
        <v>94.057213834576601</v>
      </c>
      <c r="F87" s="20">
        <v>90.746828978152266</v>
      </c>
      <c r="G87" s="20">
        <v>99.991282391422601</v>
      </c>
      <c r="H87" s="20">
        <v>99.797951556970744</v>
      </c>
      <c r="I87" s="20">
        <v>104.50764978624387</v>
      </c>
      <c r="J87" s="20">
        <v>100.75433731304371</v>
      </c>
      <c r="K87" s="20">
        <v>102.13223506170254</v>
      </c>
      <c r="L87" s="20">
        <v>101.87528017443468</v>
      </c>
      <c r="M87" s="20">
        <v>101.41226044317438</v>
      </c>
      <c r="N87" s="20">
        <v>104.07266076175991</v>
      </c>
      <c r="O87" s="20">
        <v>101.99534812727255</v>
      </c>
      <c r="P87" s="20">
        <v>104.94205039365646</v>
      </c>
      <c r="Q87" s="20">
        <v>100.14791244172731</v>
      </c>
      <c r="R87" s="20">
        <v>97.664142075227261</v>
      </c>
      <c r="S87" s="20">
        <v>101.09322829855448</v>
      </c>
      <c r="U87" s="9">
        <f t="shared" ref="U87" si="1229">(B87/B86-1)*100</f>
        <v>-1.7743905263048032</v>
      </c>
      <c r="V87" s="9">
        <f t="shared" ref="V87" si="1230">(C87/C86-1)*100</f>
        <v>-0.28608371633547236</v>
      </c>
      <c r="W87" s="9">
        <f t="shared" ref="W87" si="1231">(D87/D86-1)*100</f>
        <v>0.45590105502930633</v>
      </c>
      <c r="X87" s="9">
        <f t="shared" ref="X87" si="1232">(E87/E86-1)*100</f>
        <v>0.9138538181185929</v>
      </c>
      <c r="Y87" s="9">
        <f t="shared" ref="Y87" si="1233">(F87/F86-1)*100</f>
        <v>-0.66361105602892323</v>
      </c>
      <c r="Z87" s="9">
        <f t="shared" ref="Z87" si="1234">(G87/G86-1)*100</f>
        <v>-0.3660526124439456</v>
      </c>
      <c r="AA87" s="9">
        <f t="shared" ref="AA87" si="1235">(H87/H86-1)*100</f>
        <v>-0.57013448482403639</v>
      </c>
      <c r="AB87" s="9">
        <f t="shared" ref="AB87" si="1236">(I87/I86-1)*100</f>
        <v>-0.48546811028783443</v>
      </c>
      <c r="AC87" s="9">
        <f t="shared" ref="AC87" si="1237">(J87/J86-1)*100</f>
        <v>-7.4796768817109172E-2</v>
      </c>
      <c r="AD87" s="9">
        <f t="shared" ref="AD87" si="1238">(K87/K86-1)*100</f>
        <v>-0.66469988819328751</v>
      </c>
      <c r="AE87" s="9">
        <f t="shared" ref="AE87" si="1239">(L87/L86-1)*100</f>
        <v>-0.22840851279998242</v>
      </c>
      <c r="AF87" s="9">
        <f t="shared" ref="AF87" si="1240">(M87/M86-1)*100</f>
        <v>-0.21533832463518365</v>
      </c>
      <c r="AG87" s="9">
        <f t="shared" ref="AG87" si="1241">(N87/N86-1)*100</f>
        <v>-0.50551276386547883</v>
      </c>
      <c r="AH87" s="9">
        <f t="shared" ref="AH87" si="1242">(O87/O86-1)*100</f>
        <v>-0.25443880744598912</v>
      </c>
      <c r="AI87" s="9">
        <f t="shared" ref="AI87" si="1243">(P87/P86-1)*100</f>
        <v>-0.16667873622991936</v>
      </c>
      <c r="AJ87" s="9">
        <f t="shared" ref="AJ87" si="1244">(Q87/Q86-1)*100</f>
        <v>-1.5100856184369071E-2</v>
      </c>
      <c r="AK87" s="9">
        <f t="shared" ref="AK87" si="1245">(R87/R86-1)*100</f>
        <v>-1.7789954341914771</v>
      </c>
      <c r="AL87" s="9">
        <f t="shared" ref="AL87" si="1246">(S87/S86-1)*100</f>
        <v>-0.50279617547233091</v>
      </c>
      <c r="AN87" s="9">
        <f t="shared" ref="AN87" si="1247">(B87/B83-1)*100</f>
        <v>-4.3570100976982662</v>
      </c>
      <c r="AO87" s="9">
        <f t="shared" ref="AO87" si="1248">(C87/C83-1)*100</f>
        <v>-2.30242267039662</v>
      </c>
      <c r="AP87" s="9">
        <f t="shared" ref="AP87" si="1249">(D87/D83-1)*100</f>
        <v>-3.2442248534280349</v>
      </c>
      <c r="AQ87" s="9">
        <f t="shared" ref="AQ87" si="1250">(E87/E83-1)*100</f>
        <v>-10.799821091926987</v>
      </c>
      <c r="AR87" s="9">
        <f t="shared" ref="AR87" si="1251">(F87/F83-1)*100</f>
        <v>-12.155935406259788</v>
      </c>
      <c r="AS87" s="9">
        <f t="shared" ref="AS87" si="1252">(G87/G83-1)*100</f>
        <v>-3.968276476709709</v>
      </c>
      <c r="AT87" s="9">
        <f t="shared" ref="AT87" si="1253">(H87/H83-1)*100</f>
        <v>-3.1942802724057251</v>
      </c>
      <c r="AU87" s="9">
        <f t="shared" ref="AU87" si="1254">(I87/I83-1)*100</f>
        <v>-0.32831731764313421</v>
      </c>
      <c r="AV87" s="9">
        <f t="shared" ref="AV87" si="1255">(J87/J83-1)*100</f>
        <v>-4.2519672182170449</v>
      </c>
      <c r="AW87" s="9">
        <f t="shared" ref="AW87" si="1256">(K87/K83-1)*100</f>
        <v>-3.5180370160022734</v>
      </c>
      <c r="AX87" s="9">
        <f t="shared" ref="AX87" si="1257">(L87/L83-1)*100</f>
        <v>-3.1469487283120823</v>
      </c>
      <c r="AY87" s="9">
        <f t="shared" ref="AY87" si="1258">(M87/M83-1)*100</f>
        <v>-2.7126076934996912</v>
      </c>
      <c r="AZ87" s="9">
        <f t="shared" ref="AZ87" si="1259">(N87/N83-1)*100</f>
        <v>-4.0531303189089707</v>
      </c>
      <c r="BA87" s="9">
        <f t="shared" ref="BA87" si="1260">(O87/O83-1)*100</f>
        <v>-3.0684196372778416</v>
      </c>
      <c r="BB87" s="9">
        <f t="shared" ref="BB87" si="1261">(P87/P83-1)*100</f>
        <v>-1.4147631664392701</v>
      </c>
      <c r="BC87" s="9">
        <f t="shared" ref="BC87" si="1262">(Q87/Q83-1)*100</f>
        <v>-2.8714320958478923</v>
      </c>
      <c r="BD87" s="9">
        <f t="shared" ref="BD87" si="1263">(R87/R83-1)*100</f>
        <v>-3.9213200933021386</v>
      </c>
      <c r="BE87" s="9">
        <f t="shared" ref="BE87" si="1264">(S87/S83-1)*100</f>
        <v>-4.0895088209148556</v>
      </c>
      <c r="BG87" s="18">
        <f t="shared" ref="BG87" si="1265">U87*4</f>
        <v>-7.0975621052192128</v>
      </c>
      <c r="BH87" s="18">
        <f t="shared" ref="BH87" si="1266">V87*4</f>
        <v>-1.1443348653418894</v>
      </c>
      <c r="BI87" s="18">
        <f t="shared" ref="BI87" si="1267">W87*4</f>
        <v>1.8236042201172253</v>
      </c>
      <c r="BJ87" s="18">
        <f t="shared" ref="BJ87" si="1268">X87*4</f>
        <v>3.6554152724743716</v>
      </c>
      <c r="BK87" s="18">
        <f t="shared" ref="BK87" si="1269">Y87*4</f>
        <v>-2.6544442241156929</v>
      </c>
      <c r="BL87" s="18">
        <f t="shared" ref="BL87" si="1270">Z87*4</f>
        <v>-1.4642104497757824</v>
      </c>
      <c r="BM87" s="18">
        <f t="shared" ref="BM87" si="1271">AA87*4</f>
        <v>-2.2805379392961456</v>
      </c>
      <c r="BN87" s="18">
        <f t="shared" ref="BN87" si="1272">AB87*4</f>
        <v>-1.9418724411513377</v>
      </c>
      <c r="BO87" s="18">
        <f t="shared" ref="BO87" si="1273">AC87*4</f>
        <v>-0.29918707526843669</v>
      </c>
      <c r="BP87" s="18">
        <f t="shared" ref="BP87" si="1274">AD87*4</f>
        <v>-2.6587995527731501</v>
      </c>
      <c r="BQ87" s="18">
        <f t="shared" ref="BQ87" si="1275">AE87*4</f>
        <v>-0.91363405119992969</v>
      </c>
      <c r="BR87" s="18">
        <f t="shared" ref="BR87" si="1276">AF87*4</f>
        <v>-0.86135329854073461</v>
      </c>
      <c r="BS87" s="18">
        <f t="shared" ref="BS87" si="1277">AG87*4</f>
        <v>-2.0220510554619153</v>
      </c>
      <c r="BT87" s="18">
        <f t="shared" ref="BT87" si="1278">AH87*4</f>
        <v>-1.0177552297839565</v>
      </c>
      <c r="BU87" s="18">
        <f t="shared" ref="BU87" si="1279">AI87*4</f>
        <v>-0.66671494491967742</v>
      </c>
      <c r="BV87" s="18">
        <f t="shared" ref="BV87" si="1280">AJ87*4</f>
        <v>-6.0403424737476286E-2</v>
      </c>
      <c r="BW87" s="18">
        <f t="shared" ref="BW87" si="1281">AK87*4</f>
        <v>-7.1159817367659084</v>
      </c>
      <c r="BX87" s="18">
        <f t="shared" ref="BX87" si="1282">AL87*4</f>
        <v>-2.0111847018893236</v>
      </c>
    </row>
    <row r="88" spans="1:76" x14ac:dyDescent="0.25">
      <c r="A88" s="4">
        <f t="shared" si="166"/>
        <v>202102</v>
      </c>
      <c r="B88" s="20">
        <v>101.66294280055148</v>
      </c>
      <c r="C88" s="20">
        <v>103.59382635372104</v>
      </c>
      <c r="D88" s="20">
        <v>99.448794732481261</v>
      </c>
      <c r="E88" s="20">
        <v>91.608525165077197</v>
      </c>
      <c r="F88" s="20">
        <v>91.588801605721571</v>
      </c>
      <c r="G88" s="20">
        <v>100.31219165076908</v>
      </c>
      <c r="H88" s="20">
        <v>100.38399634324237</v>
      </c>
      <c r="I88" s="20">
        <v>105.30548276934665</v>
      </c>
      <c r="J88" s="20">
        <v>102.28507829719501</v>
      </c>
      <c r="K88" s="20">
        <v>103.47832666874299</v>
      </c>
      <c r="L88" s="20">
        <v>102.38884223868924</v>
      </c>
      <c r="M88" s="20">
        <v>102.45492973535971</v>
      </c>
      <c r="N88" s="20">
        <v>105.8705059113145</v>
      </c>
      <c r="O88" s="20">
        <v>102.70866393097698</v>
      </c>
      <c r="P88" s="20">
        <v>105.74261423517345</v>
      </c>
      <c r="Q88" s="20">
        <v>100.79498826361234</v>
      </c>
      <c r="R88" s="20">
        <v>99.778056699346649</v>
      </c>
      <c r="S88" s="20">
        <v>102.23409557201654</v>
      </c>
      <c r="U88" s="9">
        <f t="shared" ref="U88" si="1283">(B88/B87-1)*100</f>
        <v>1.154826953209831</v>
      </c>
      <c r="V88" s="9">
        <f t="shared" ref="V88" si="1284">(C88/C87-1)*100</f>
        <v>0.79207954149553839</v>
      </c>
      <c r="W88" s="9">
        <f t="shared" ref="W88" si="1285">(D88/D87-1)*100</f>
        <v>1.2864577082237094</v>
      </c>
      <c r="X88" s="9">
        <f t="shared" ref="X88" si="1286">(E88/E87-1)*100</f>
        <v>-2.6034033644735</v>
      </c>
      <c r="Y88" s="9">
        <f t="shared" ref="Y88" si="1287">(F88/F87-1)*100</f>
        <v>0.92782594945770569</v>
      </c>
      <c r="Z88" s="9">
        <f t="shared" ref="Z88" si="1288">(G88/G87-1)*100</f>
        <v>0.3209372373986108</v>
      </c>
      <c r="AA88" s="9">
        <f t="shared" ref="AA88" si="1289">(H88/H87-1)*100</f>
        <v>0.58723127792565943</v>
      </c>
      <c r="AB88" s="9">
        <f t="shared" ref="AB88" si="1290">(I88/I87-1)*100</f>
        <v>0.76342065364078948</v>
      </c>
      <c r="AC88" s="9">
        <f t="shared" ref="AC88" si="1291">(J88/J87-1)*100</f>
        <v>1.519280484566421</v>
      </c>
      <c r="AD88" s="9">
        <f t="shared" ref="AD88" si="1292">(K88/K87-1)*100</f>
        <v>1.3179889838180969</v>
      </c>
      <c r="AE88" s="9">
        <f t="shared" ref="AE88" si="1293">(L88/L87-1)*100</f>
        <v>0.5041086153335872</v>
      </c>
      <c r="AF88" s="9">
        <f t="shared" ref="AF88" si="1294">(M88/M87-1)*100</f>
        <v>1.0281491484647409</v>
      </c>
      <c r="AG88" s="9">
        <f t="shared" ref="AG88" si="1295">(N88/N87-1)*100</f>
        <v>1.7274903287715082</v>
      </c>
      <c r="AH88" s="9">
        <f t="shared" ref="AH88" si="1296">(O88/O87-1)*100</f>
        <v>0.69936111479744767</v>
      </c>
      <c r="AI88" s="9">
        <f t="shared" ref="AI88" si="1297">(P88/P87-1)*100</f>
        <v>0.76286277856580931</v>
      </c>
      <c r="AJ88" s="9">
        <f t="shared" ref="AJ88" si="1298">(Q88/Q87-1)*100</f>
        <v>0.64612012982450118</v>
      </c>
      <c r="AK88" s="9">
        <f t="shared" ref="AK88" si="1299">(R88/R87-1)*100</f>
        <v>2.1644736534839115</v>
      </c>
      <c r="AL88" s="9">
        <f t="shared" ref="AL88" si="1300">(S88/S87-1)*100</f>
        <v>1.1285298656135367</v>
      </c>
      <c r="AN88" s="9">
        <f t="shared" ref="AN88" si="1301">(B88/B84-1)*100</f>
        <v>17.080059203847764</v>
      </c>
      <c r="AO88" s="9">
        <f t="shared" ref="AO88" si="1302">(C88/C84-1)*100</f>
        <v>17.198303567142005</v>
      </c>
      <c r="AP88" s="9">
        <f t="shared" ref="AP88" si="1303">(D88/D84-1)*100</f>
        <v>17.792881768707769</v>
      </c>
      <c r="AQ88" s="9">
        <f t="shared" ref="AQ88" si="1304">(E88/E84-1)*100</f>
        <v>31.117807883788394</v>
      </c>
      <c r="AR88" s="9">
        <f t="shared" ref="AR88" si="1305">(F88/F84-1)*100</f>
        <v>14.542513225899189</v>
      </c>
      <c r="AS88" s="9">
        <f t="shared" ref="AS88" si="1306">(G88/G84-1)*100</f>
        <v>11.534017848806965</v>
      </c>
      <c r="AT88" s="9">
        <f t="shared" ref="AT88" si="1307">(H88/H84-1)*100</f>
        <v>12.947360669335083</v>
      </c>
      <c r="AU88" s="9">
        <f t="shared" ref="AU88" si="1308">(I88/I84-1)*100</f>
        <v>17.733754682948579</v>
      </c>
      <c r="AV88" s="9">
        <f t="shared" ref="AV88" si="1309">(J88/J84-1)*100</f>
        <v>19.446395980884155</v>
      </c>
      <c r="AW88" s="9">
        <f t="shared" ref="AW88" si="1310">(K88/K84-1)*100</f>
        <v>18.91482916704539</v>
      </c>
      <c r="AX88" s="9">
        <f t="shared" ref="AX88" si="1311">(L88/L84-1)*100</f>
        <v>9.1453387573592551</v>
      </c>
      <c r="AY88" s="9">
        <f t="shared" ref="AY88" si="1312">(M88/M84-1)*100</f>
        <v>14.446530944701074</v>
      </c>
      <c r="AZ88" s="9">
        <f t="shared" ref="AZ88" si="1313">(N88/N84-1)*100</f>
        <v>19.219202136908354</v>
      </c>
      <c r="BA88" s="9">
        <f t="shared" ref="BA88" si="1314">(O88/O84-1)*100</f>
        <v>12.709173289039267</v>
      </c>
      <c r="BB88" s="9">
        <f t="shared" ref="BB88" si="1315">(P88/P84-1)*100</f>
        <v>19.225236022761539</v>
      </c>
      <c r="BC88" s="9">
        <f t="shared" ref="BC88" si="1316">(Q88/Q84-1)*100</f>
        <v>18.330741193664181</v>
      </c>
      <c r="BD88" s="9">
        <f t="shared" ref="BD88" si="1317">(R88/R84-1)*100</f>
        <v>18.111809665854906</v>
      </c>
      <c r="BE88" s="9">
        <f t="shared" ref="BE88" si="1318">(S88/S84-1)*100</f>
        <v>17.784273375240957</v>
      </c>
      <c r="BG88" s="18">
        <f t="shared" ref="BG88" si="1319">U88*4</f>
        <v>4.6193078128393239</v>
      </c>
      <c r="BH88" s="18">
        <f t="shared" ref="BH88" si="1320">V88*4</f>
        <v>3.1683181659821535</v>
      </c>
      <c r="BI88" s="18">
        <f t="shared" ref="BI88" si="1321">W88*4</f>
        <v>5.1458308328948377</v>
      </c>
      <c r="BJ88" s="18">
        <f t="shared" ref="BJ88" si="1322">X88*4</f>
        <v>-10.413613457894</v>
      </c>
      <c r="BK88" s="18">
        <f t="shared" ref="BK88" si="1323">Y88*4</f>
        <v>3.7113037978308228</v>
      </c>
      <c r="BL88" s="18">
        <f t="shared" ref="BL88" si="1324">Z88*4</f>
        <v>1.2837489495944432</v>
      </c>
      <c r="BM88" s="18">
        <f t="shared" ref="BM88" si="1325">AA88*4</f>
        <v>2.3489251117026377</v>
      </c>
      <c r="BN88" s="18">
        <f t="shared" ref="BN88" si="1326">AB88*4</f>
        <v>3.0536826145631579</v>
      </c>
      <c r="BO88" s="18">
        <f t="shared" ref="BO88" si="1327">AC88*4</f>
        <v>6.0771219382656838</v>
      </c>
      <c r="BP88" s="18">
        <f t="shared" ref="BP88" si="1328">AD88*4</f>
        <v>5.2719559352723877</v>
      </c>
      <c r="BQ88" s="18">
        <f t="shared" ref="BQ88" si="1329">AE88*4</f>
        <v>2.0164344613343488</v>
      </c>
      <c r="BR88" s="18">
        <f t="shared" ref="BR88" si="1330">AF88*4</f>
        <v>4.1125965938589637</v>
      </c>
      <c r="BS88" s="18">
        <f t="shared" ref="BS88" si="1331">AG88*4</f>
        <v>6.9099613150860328</v>
      </c>
      <c r="BT88" s="18">
        <f t="shared" ref="BT88" si="1332">AH88*4</f>
        <v>2.7974444591897907</v>
      </c>
      <c r="BU88" s="18">
        <f t="shared" ref="BU88" si="1333">AI88*4</f>
        <v>3.0514511142632372</v>
      </c>
      <c r="BV88" s="18">
        <f t="shared" ref="BV88" si="1334">AJ88*4</f>
        <v>2.5844805192980047</v>
      </c>
      <c r="BW88" s="18">
        <f t="shared" ref="BW88" si="1335">AK88*4</f>
        <v>8.6578946139356461</v>
      </c>
      <c r="BX88" s="18">
        <f t="shared" ref="BX88" si="1336">AL88*4</f>
        <v>4.514119462454147</v>
      </c>
    </row>
    <row r="89" spans="1:76" x14ac:dyDescent="0.25">
      <c r="A89" s="4">
        <f t="shared" si="166"/>
        <v>202103</v>
      </c>
      <c r="B89" s="20">
        <v>105.15593680029222</v>
      </c>
      <c r="C89" s="20">
        <v>105.99020744400076</v>
      </c>
      <c r="D89" s="20">
        <v>102.45823504734692</v>
      </c>
      <c r="E89" s="20">
        <v>97.04363624561816</v>
      </c>
      <c r="F89" s="20">
        <v>97.54128794751</v>
      </c>
      <c r="G89" s="20">
        <v>102.18070445617114</v>
      </c>
      <c r="H89" s="20">
        <v>102.24342160880119</v>
      </c>
      <c r="I89" s="20">
        <v>107.18713919452172</v>
      </c>
      <c r="J89" s="20">
        <v>104.76405778948474</v>
      </c>
      <c r="K89" s="20">
        <v>106.44990864143467</v>
      </c>
      <c r="L89" s="20">
        <v>104.14797733436676</v>
      </c>
      <c r="M89" s="20">
        <v>104.19208143747294</v>
      </c>
      <c r="N89" s="20">
        <v>108.17235959773602</v>
      </c>
      <c r="O89" s="20">
        <v>104.16339856324814</v>
      </c>
      <c r="P89" s="20">
        <v>108.17135660923853</v>
      </c>
      <c r="Q89" s="20">
        <v>102.65255268377962</v>
      </c>
      <c r="R89" s="20">
        <v>101.80446052274822</v>
      </c>
      <c r="S89" s="20">
        <v>104.89816219384929</v>
      </c>
      <c r="U89" s="9">
        <f t="shared" ref="U89" si="1337">(B89/B88-1)*100</f>
        <v>3.4358576522750317</v>
      </c>
      <c r="V89" s="9">
        <f t="shared" ref="V89" si="1338">(C89/C88-1)*100</f>
        <v>2.3132470096212776</v>
      </c>
      <c r="W89" s="9">
        <f t="shared" ref="W89" si="1339">(D89/D88-1)*100</f>
        <v>3.0261204501885519</v>
      </c>
      <c r="X89" s="9">
        <f t="shared" ref="X89" si="1340">(E89/E88-1)*100</f>
        <v>5.9329752015404358</v>
      </c>
      <c r="Y89" s="9">
        <f t="shared" ref="Y89" si="1341">(F89/F88-1)*100</f>
        <v>6.4991420757017249</v>
      </c>
      <c r="Z89" s="9">
        <f t="shared" ref="Z89" si="1342">(G89/G88-1)*100</f>
        <v>1.8626976189566102</v>
      </c>
      <c r="AA89" s="9">
        <f t="shared" ref="AA89" si="1343">(H89/H88-1)*100</f>
        <v>1.8523124534720603</v>
      </c>
      <c r="AB89" s="9">
        <f t="shared" ref="AB89" si="1344">(I89/I88-1)*100</f>
        <v>1.7868551339311534</v>
      </c>
      <c r="AC89" s="9">
        <f t="shared" ref="AC89" si="1345">(J89/J88-1)*100</f>
        <v>2.4235983718826626</v>
      </c>
      <c r="AD89" s="9">
        <f t="shared" ref="AD89" si="1346">(K89/K88-1)*100</f>
        <v>2.8716950383285367</v>
      </c>
      <c r="AE89" s="9">
        <f t="shared" ref="AE89" si="1347">(L89/L88-1)*100</f>
        <v>1.7180925745567288</v>
      </c>
      <c r="AF89" s="9">
        <f t="shared" ref="AF89" si="1348">(M89/M88-1)*100</f>
        <v>1.6955276887117732</v>
      </c>
      <c r="AG89" s="9">
        <f t="shared" ref="AG89" si="1349">(N89/N88-1)*100</f>
        <v>2.1742161961044504</v>
      </c>
      <c r="AH89" s="9">
        <f t="shared" ref="AH89" si="1350">(O89/O88-1)*100</f>
        <v>1.4163699308256783</v>
      </c>
      <c r="AI89" s="9">
        <f t="shared" ref="AI89" si="1351">(P89/P88-1)*100</f>
        <v>2.2968435116078378</v>
      </c>
      <c r="AJ89" s="9">
        <f t="shared" ref="AJ89" si="1352">(Q89/Q88-1)*100</f>
        <v>1.8429134743377595</v>
      </c>
      <c r="AK89" s="9">
        <f t="shared" ref="AK89" si="1353">(R89/R88-1)*100</f>
        <v>2.030911294962956</v>
      </c>
      <c r="AL89" s="9">
        <f t="shared" ref="AL89" si="1354">(S89/S88-1)*100</f>
        <v>2.6058494545551092</v>
      </c>
      <c r="AN89" s="9">
        <f t="shared" ref="AN89" si="1355">(B89/B85-1)*100</f>
        <v>3.0693114707949887</v>
      </c>
      <c r="AO89" s="9">
        <f t="shared" ref="AO89" si="1356">(C89/C85-1)*100</f>
        <v>2.6777540585656512</v>
      </c>
      <c r="AP89" s="9">
        <f t="shared" ref="AP89" si="1357">(D89/D85-1)*100</f>
        <v>2.5967852425734517</v>
      </c>
      <c r="AQ89" s="9">
        <f t="shared" ref="AQ89" si="1358">(E89/E85-1)*100</f>
        <v>9.9315119324406851</v>
      </c>
      <c r="AR89" s="9">
        <f t="shared" ref="AR89" si="1359">(F89/F85-1)*100</f>
        <v>6.2213738005738373</v>
      </c>
      <c r="AS89" s="9">
        <f t="shared" ref="AS89" si="1360">(G89/G85-1)*100</f>
        <v>1.0137510997322741</v>
      </c>
      <c r="AT89" s="9">
        <f t="shared" ref="AT89" si="1361">(H89/H85-1)*100</f>
        <v>1.3639560350349411</v>
      </c>
      <c r="AU89" s="9">
        <f t="shared" ref="AU89" si="1362">(I89/I85-1)*100</f>
        <v>2.3845353874751618</v>
      </c>
      <c r="AV89" s="9">
        <f t="shared" ref="AV89" si="1363">(J89/J85-1)*100</f>
        <v>4.4591576692556201</v>
      </c>
      <c r="AW89" s="9">
        <f t="shared" ref="AW89" si="1364">(K89/K85-1)*100</f>
        <v>4.6551180693149785</v>
      </c>
      <c r="AX89" s="9">
        <f t="shared" ref="AX89" si="1365">(L89/L85-1)*100</f>
        <v>1.3601456795692801</v>
      </c>
      <c r="AY89" s="9">
        <f t="shared" ref="AY89" si="1366">(M89/M85-1)*100</f>
        <v>2.1431626201658283</v>
      </c>
      <c r="AZ89" s="9">
        <f t="shared" ref="AZ89" si="1367">(N89/N85-1)*100</f>
        <v>3.4460700274663747</v>
      </c>
      <c r="BA89" s="9">
        <f t="shared" ref="BA89" si="1368">(O89/O85-1)*100</f>
        <v>1.4819971105787255</v>
      </c>
      <c r="BB89" s="9">
        <f t="shared" ref="BB89" si="1369">(P89/P85-1)*100</f>
        <v>2.9440012848835018</v>
      </c>
      <c r="BC89" s="9">
        <f t="shared" ref="BC89" si="1370">(Q89/Q85-1)*100</f>
        <v>2.0526532911664841</v>
      </c>
      <c r="BD89" s="9">
        <f t="shared" ref="BD89" si="1371">(R89/R85-1)*100</f>
        <v>1.8052506618049913</v>
      </c>
      <c r="BE89" s="9">
        <f t="shared" ref="BE89" si="1372">(S89/S85-1)*100</f>
        <v>3.4718946898872671</v>
      </c>
      <c r="BG89" s="18">
        <f t="shared" ref="BG89" si="1373">U89*4</f>
        <v>13.743430609100127</v>
      </c>
      <c r="BH89" s="18">
        <f t="shared" ref="BH89" si="1374">V89*4</f>
        <v>9.2529880384851104</v>
      </c>
      <c r="BI89" s="18">
        <f t="shared" ref="BI89" si="1375">W89*4</f>
        <v>12.104481800754208</v>
      </c>
      <c r="BJ89" s="18">
        <f t="shared" ref="BJ89" si="1376">X89*4</f>
        <v>23.731900806161743</v>
      </c>
      <c r="BK89" s="18">
        <f t="shared" ref="BK89" si="1377">Y89*4</f>
        <v>25.996568302806899</v>
      </c>
      <c r="BL89" s="18">
        <f t="shared" ref="BL89" si="1378">Z89*4</f>
        <v>7.4507904758264409</v>
      </c>
      <c r="BM89" s="18">
        <f t="shared" ref="BM89" si="1379">AA89*4</f>
        <v>7.4092498138882412</v>
      </c>
      <c r="BN89" s="18">
        <f t="shared" ref="BN89" si="1380">AB89*4</f>
        <v>7.1474205357246134</v>
      </c>
      <c r="BO89" s="18">
        <f t="shared" ref="BO89" si="1381">AC89*4</f>
        <v>9.6943934875306503</v>
      </c>
      <c r="BP89" s="18">
        <f t="shared" ref="BP89" si="1382">AD89*4</f>
        <v>11.486780153314147</v>
      </c>
      <c r="BQ89" s="18">
        <f t="shared" ref="BQ89" si="1383">AE89*4</f>
        <v>6.8723702982269153</v>
      </c>
      <c r="BR89" s="18">
        <f t="shared" ref="BR89" si="1384">AF89*4</f>
        <v>6.7821107548470927</v>
      </c>
      <c r="BS89" s="18">
        <f t="shared" ref="BS89" si="1385">AG89*4</f>
        <v>8.6968647844178015</v>
      </c>
      <c r="BT89" s="18">
        <f t="shared" ref="BT89" si="1386">AH89*4</f>
        <v>5.6654797233027132</v>
      </c>
      <c r="BU89" s="18">
        <f t="shared" ref="BU89" si="1387">AI89*4</f>
        <v>9.1873740464313514</v>
      </c>
      <c r="BV89" s="18">
        <f t="shared" ref="BV89" si="1388">AJ89*4</f>
        <v>7.3716538973510382</v>
      </c>
      <c r="BW89" s="18">
        <f t="shared" ref="BW89" si="1389">AK89*4</f>
        <v>8.1236451798518239</v>
      </c>
      <c r="BX89" s="18">
        <f t="shared" ref="BX89" si="1390">AL89*4</f>
        <v>10.423397818220437</v>
      </c>
    </row>
    <row r="90" spans="1:76" x14ac:dyDescent="0.25">
      <c r="A90" s="4">
        <f t="shared" si="166"/>
        <v>202104</v>
      </c>
      <c r="B90" s="20">
        <v>107.89467942921432</v>
      </c>
      <c r="C90" s="20">
        <v>108.24088022785857</v>
      </c>
      <c r="D90" s="20">
        <v>104.51643249403757</v>
      </c>
      <c r="E90" s="20">
        <v>100.70123832947601</v>
      </c>
      <c r="F90" s="20">
        <v>100.2649181709606</v>
      </c>
      <c r="G90" s="20">
        <v>103.87642376330209</v>
      </c>
      <c r="H90" s="20">
        <v>103.64739821734956</v>
      </c>
      <c r="I90" s="20">
        <v>108.46453818996245</v>
      </c>
      <c r="J90" s="20">
        <v>107.33840415938866</v>
      </c>
      <c r="K90" s="20">
        <v>108.86375125566859</v>
      </c>
      <c r="L90" s="20">
        <v>105.65860879706199</v>
      </c>
      <c r="M90" s="20">
        <v>105.85620420878649</v>
      </c>
      <c r="N90" s="20">
        <v>110.77619689921744</v>
      </c>
      <c r="O90" s="20">
        <v>105.15461723836997</v>
      </c>
      <c r="P90" s="20">
        <v>110.43262134258042</v>
      </c>
      <c r="Q90" s="20">
        <v>104.60189609722995</v>
      </c>
      <c r="R90" s="20">
        <v>103.90047503326032</v>
      </c>
      <c r="S90" s="20">
        <v>107.22922776275163</v>
      </c>
      <c r="U90" s="9">
        <f t="shared" ref="U90" si="1391">(B90/B89-1)*100</f>
        <v>2.6044583998366289</v>
      </c>
      <c r="V90" s="9">
        <f t="shared" ref="V90" si="1392">(C90/C89-1)*100</f>
        <v>2.1234723830943825</v>
      </c>
      <c r="W90" s="9">
        <f t="shared" ref="W90" si="1393">(D90/D89-1)*100</f>
        <v>2.0088160270763433</v>
      </c>
      <c r="X90" s="9">
        <f t="shared" ref="X90" si="1394">(E90/E89-1)*100</f>
        <v>3.7690282695100441</v>
      </c>
      <c r="Y90" s="9">
        <f t="shared" ref="Y90" si="1395">(F90/F89-1)*100</f>
        <v>2.7922844579582273</v>
      </c>
      <c r="Z90" s="9">
        <f t="shared" ref="Z90" si="1396">(G90/G89-1)*100</f>
        <v>1.6595298654045854</v>
      </c>
      <c r="AA90" s="9">
        <f t="shared" ref="AA90" si="1397">(H90/H89-1)*100</f>
        <v>1.3731706025256196</v>
      </c>
      <c r="AB90" s="9">
        <f t="shared" ref="AB90" si="1398">(I90/I89-1)*100</f>
        <v>1.1917465145911965</v>
      </c>
      <c r="AC90" s="9">
        <f t="shared" ref="AC90" si="1399">(J90/J89-1)*100</f>
        <v>2.4572801247130682</v>
      </c>
      <c r="AD90" s="9">
        <f t="shared" ref="AD90" si="1400">(K90/K89-1)*100</f>
        <v>2.2675854258970674</v>
      </c>
      <c r="AE90" s="9">
        <f t="shared" ref="AE90" si="1401">(L90/L89-1)*100</f>
        <v>1.450466443381182</v>
      </c>
      <c r="AF90" s="9">
        <f t="shared" ref="AF90" si="1402">(M90/M89-1)*100</f>
        <v>1.5971681804938465</v>
      </c>
      <c r="AG90" s="9">
        <f t="shared" ref="AG90" si="1403">(N90/N89-1)*100</f>
        <v>2.4071188898572515</v>
      </c>
      <c r="AH90" s="9">
        <f t="shared" ref="AH90" si="1404">(O90/O89-1)*100</f>
        <v>0.95159978341141649</v>
      </c>
      <c r="AI90" s="9">
        <f t="shared" ref="AI90" si="1405">(P90/P89-1)*100</f>
        <v>2.0904468652552355</v>
      </c>
      <c r="AJ90" s="9">
        <f t="shared" ref="AJ90" si="1406">(Q90/Q89-1)*100</f>
        <v>1.8989721760308109</v>
      </c>
      <c r="AK90" s="9">
        <f t="shared" ref="AK90" si="1407">(R90/R89-1)*100</f>
        <v>2.0588631379700129</v>
      </c>
      <c r="AL90" s="9">
        <f t="shared" ref="AL90" si="1408">(S90/S89-1)*100</f>
        <v>2.2222177397108078</v>
      </c>
      <c r="AN90" s="9">
        <f t="shared" ref="AN90" si="1409">(B90/B86-1)*100</f>
        <v>5.4505127385612528</v>
      </c>
      <c r="AO90" s="9">
        <f t="shared" ref="AO90" si="1410">(C90/C86-1)*100</f>
        <v>5.0121668849943957</v>
      </c>
      <c r="AP90" s="9">
        <f t="shared" ref="AP90" si="1411">(D90/D86-1)*100</f>
        <v>6.9330340931436085</v>
      </c>
      <c r="AQ90" s="9">
        <f t="shared" ref="AQ90" si="1412">(E90/E86-1)*100</f>
        <v>8.0422184518135431</v>
      </c>
      <c r="AR90" s="9">
        <f t="shared" ref="AR90" si="1413">(F90/F86-1)*100</f>
        <v>9.7554043597918074</v>
      </c>
      <c r="AS90" s="9">
        <f t="shared" ref="AS90" si="1414">(G90/G86-1)*100</f>
        <v>3.5052045789956132</v>
      </c>
      <c r="AT90" s="9">
        <f t="shared" ref="AT90" si="1415">(H90/H86-1)*100</f>
        <v>3.2651142129492161</v>
      </c>
      <c r="AU90" s="9">
        <f t="shared" ref="AU90" si="1416">(I90/I86-1)*100</f>
        <v>3.2823699191892874</v>
      </c>
      <c r="AV90" s="9">
        <f t="shared" ref="AV90" si="1417">(J90/J86-1)*100</f>
        <v>6.4550880505785502</v>
      </c>
      <c r="AW90" s="9">
        <f t="shared" ref="AW90" si="1418">(K90/K86-1)*100</f>
        <v>5.8824708550213822</v>
      </c>
      <c r="AX90" s="9">
        <f t="shared" ref="AX90" si="1419">(L90/L86-1)*100</f>
        <v>3.4767957050660936</v>
      </c>
      <c r="AY90" s="9">
        <f t="shared" ref="AY90" si="1420">(M90/M86-1)*100</f>
        <v>4.1572831238772423</v>
      </c>
      <c r="AZ90" s="9">
        <f t="shared" ref="AZ90" si="1421">(N90/N86-1)*100</f>
        <v>5.9031337123885752</v>
      </c>
      <c r="BA90" s="9">
        <f t="shared" ref="BA90" si="1422">(O90/O86-1)*100</f>
        <v>2.8351439650103893</v>
      </c>
      <c r="BB90" s="9">
        <f t="shared" ref="BB90" si="1423">(P90/P86-1)*100</f>
        <v>5.0566033647893693</v>
      </c>
      <c r="BC90" s="9">
        <f t="shared" ref="BC90" si="1424">(Q90/Q86-1)*100</f>
        <v>4.4316329371211882</v>
      </c>
      <c r="BD90" s="9">
        <f t="shared" ref="BD90" si="1425">(R90/R86-1)*100</f>
        <v>4.4928959164032056</v>
      </c>
      <c r="BE90" s="9">
        <f t="shared" ref="BE90" si="1426">(S90/S86-1)*100</f>
        <v>5.5363302787092339</v>
      </c>
      <c r="BG90" s="18">
        <f t="shared" ref="BG90" si="1427">U90*4</f>
        <v>10.417833599346515</v>
      </c>
      <c r="BH90" s="18">
        <f t="shared" ref="BH90" si="1428">V90*4</f>
        <v>8.4938895323775299</v>
      </c>
      <c r="BI90" s="18">
        <f t="shared" ref="BI90" si="1429">W90*4</f>
        <v>8.0352641083053733</v>
      </c>
      <c r="BJ90" s="18">
        <f t="shared" ref="BJ90" si="1430">X90*4</f>
        <v>15.076113078040176</v>
      </c>
      <c r="BK90" s="18">
        <f t="shared" ref="BK90" si="1431">Y90*4</f>
        <v>11.169137831832909</v>
      </c>
      <c r="BL90" s="18">
        <f t="shared" ref="BL90" si="1432">Z90*4</f>
        <v>6.6381194616183414</v>
      </c>
      <c r="BM90" s="18">
        <f t="shared" ref="BM90" si="1433">AA90*4</f>
        <v>5.4926824101024785</v>
      </c>
      <c r="BN90" s="18">
        <f t="shared" ref="BN90" si="1434">AB90*4</f>
        <v>4.7669860583647861</v>
      </c>
      <c r="BO90" s="18">
        <f t="shared" ref="BO90" si="1435">AC90*4</f>
        <v>9.8291204988522729</v>
      </c>
      <c r="BP90" s="18">
        <f t="shared" ref="BP90" si="1436">AD90*4</f>
        <v>9.0703417035882694</v>
      </c>
      <c r="BQ90" s="18">
        <f t="shared" ref="BQ90" si="1437">AE90*4</f>
        <v>5.8018657735247281</v>
      </c>
      <c r="BR90" s="18">
        <f t="shared" ref="BR90" si="1438">AF90*4</f>
        <v>6.3886727219753858</v>
      </c>
      <c r="BS90" s="18">
        <f t="shared" ref="BS90" si="1439">AG90*4</f>
        <v>9.6284755594290061</v>
      </c>
      <c r="BT90" s="18">
        <f t="shared" ref="BT90" si="1440">AH90*4</f>
        <v>3.806399133645666</v>
      </c>
      <c r="BU90" s="18">
        <f t="shared" ref="BU90" si="1441">AI90*4</f>
        <v>8.3617874610209419</v>
      </c>
      <c r="BV90" s="18">
        <f t="shared" ref="BV90" si="1442">AJ90*4</f>
        <v>7.5958887041232437</v>
      </c>
      <c r="BW90" s="18">
        <f t="shared" ref="BW90" si="1443">AK90*4</f>
        <v>8.2354525518800514</v>
      </c>
      <c r="BX90" s="18">
        <f t="shared" ref="BX90" si="1444">AL90*4</f>
        <v>8.8888709588432313</v>
      </c>
    </row>
    <row r="91" spans="1:76" x14ac:dyDescent="0.25">
      <c r="A91" s="4">
        <f>A87+100</f>
        <v>202201</v>
      </c>
      <c r="B91" s="20">
        <v>107.78433451394042</v>
      </c>
      <c r="C91" s="20">
        <v>108.47759946217589</v>
      </c>
      <c r="D91" s="20">
        <v>104.68015544907408</v>
      </c>
      <c r="E91" s="20">
        <v>101.72427147078137</v>
      </c>
      <c r="F91" s="20">
        <v>100.69595839551039</v>
      </c>
      <c r="G91" s="20">
        <v>104.03935292148512</v>
      </c>
      <c r="H91" s="20">
        <v>103.53671236762004</v>
      </c>
      <c r="I91" s="20">
        <v>108.15633755102162</v>
      </c>
      <c r="J91" s="20">
        <v>107.76444988787134</v>
      </c>
      <c r="K91" s="20">
        <v>109.51954133140799</v>
      </c>
      <c r="L91" s="20">
        <v>105.94362372716458</v>
      </c>
      <c r="M91" s="20">
        <v>105.92622688228958</v>
      </c>
      <c r="N91" s="20">
        <v>110.9893738162497</v>
      </c>
      <c r="O91" s="20">
        <v>105.14538167083332</v>
      </c>
      <c r="P91" s="20">
        <v>110.11961149373042</v>
      </c>
      <c r="Q91" s="20">
        <v>104.6438891846185</v>
      </c>
      <c r="R91" s="20">
        <v>103.76389760452247</v>
      </c>
      <c r="S91" s="20">
        <v>107.44240594417016</v>
      </c>
      <c r="U91" s="9">
        <f t="shared" ref="U91" si="1445">(B91/B90-1)*100</f>
        <v>-0.10227095150349141</v>
      </c>
      <c r="V91" s="9">
        <f t="shared" ref="V91" si="1446">(C91/C90-1)*100</f>
        <v>0.21869670111607231</v>
      </c>
      <c r="W91" s="9">
        <f t="shared" ref="W91" si="1447">(D91/D90-1)*100</f>
        <v>0.1566480515356794</v>
      </c>
      <c r="X91" s="9">
        <f t="shared" ref="X91" si="1448">(E91/E90-1)*100</f>
        <v>1.0159091966259526</v>
      </c>
      <c r="Y91" s="9">
        <f t="shared" ref="Y91" si="1449">(F91/F90-1)*100</f>
        <v>0.42990133778877393</v>
      </c>
      <c r="Z91" s="9">
        <f t="shared" ref="Z91" si="1450">(G91/G90-1)*100</f>
        <v>0.15684902529402578</v>
      </c>
      <c r="AA91" s="9">
        <f t="shared" ref="AA91" si="1451">(H91/H90-1)*100</f>
        <v>-0.10679076526108888</v>
      </c>
      <c r="AB91" s="9">
        <f t="shared" ref="AB91" si="1452">(I91/I90-1)*100</f>
        <v>-0.28414875874089862</v>
      </c>
      <c r="AC91" s="9">
        <f t="shared" ref="AC91" si="1453">(J91/J90-1)*100</f>
        <v>0.39691826221865956</v>
      </c>
      <c r="AD91" s="9">
        <f t="shared" ref="AD91" si="1454">(K91/K90-1)*100</f>
        <v>0.60239525845409148</v>
      </c>
      <c r="AE91" s="9">
        <f t="shared" ref="AE91" si="1455">(L91/L90-1)*100</f>
        <v>0.26975078826754206</v>
      </c>
      <c r="AF91" s="9">
        <f t="shared" ref="AF91" si="1456">(M91/M90-1)*100</f>
        <v>6.6148861114445623E-2</v>
      </c>
      <c r="AG91" s="9">
        <f t="shared" ref="AG91" si="1457">(N91/N90-1)*100</f>
        <v>0.19243928118077847</v>
      </c>
      <c r="AH91" s="9">
        <f t="shared" ref="AH91" si="1458">(O91/O90-1)*100</f>
        <v>-8.7828454700344949E-3</v>
      </c>
      <c r="AI91" s="9">
        <f t="shared" ref="AI91" si="1459">(P91/P90-1)*100</f>
        <v>-0.28343966216195504</v>
      </c>
      <c r="AJ91" s="9">
        <f t="shared" ref="AJ91" si="1460">(Q91/Q90-1)*100</f>
        <v>4.0145627331189537E-2</v>
      </c>
      <c r="AK91" s="9">
        <f t="shared" ref="AK91" si="1461">(R91/R90-1)*100</f>
        <v>-0.13145024475983424</v>
      </c>
      <c r="AL91" s="9">
        <f t="shared" ref="AL91" si="1462">(S91/S90-1)*100</f>
        <v>0.19880603998210233</v>
      </c>
      <c r="AN91" s="9">
        <f t="shared" ref="AN91" si="1463">(B91/B87-1)*100</f>
        <v>7.2456236823136733</v>
      </c>
      <c r="AO91" s="9">
        <f t="shared" ref="AO91" si="1464">(C91/C87-1)*100</f>
        <v>5.5437685652142354</v>
      </c>
      <c r="AP91" s="9">
        <f t="shared" ref="AP91" si="1465">(D91/D87-1)*100</f>
        <v>6.6144860408243078</v>
      </c>
      <c r="AQ91" s="9">
        <f t="shared" ref="AQ91" si="1466">(E91/E87-1)*100</f>
        <v>8.15148283010938</v>
      </c>
      <c r="AR91" s="9">
        <f t="shared" ref="AR91" si="1467">(F91/F87-1)*100</f>
        <v>10.963611102877691</v>
      </c>
      <c r="AS91" s="9">
        <f t="shared" ref="AS91" si="1468">(G91/G87-1)*100</f>
        <v>4.0484234557729426</v>
      </c>
      <c r="AT91" s="9">
        <f t="shared" ref="AT91" si="1469">(H91/H87-1)*100</f>
        <v>3.746330212514426</v>
      </c>
      <c r="AU91" s="9">
        <f t="shared" ref="AU91" si="1470">(I91/I87-1)*100</f>
        <v>3.4913116621038132</v>
      </c>
      <c r="AV91" s="9">
        <f t="shared" ref="AV91" si="1471">(J91/J87-1)*100</f>
        <v>6.9576285862981813</v>
      </c>
      <c r="AW91" s="9">
        <f t="shared" ref="AW91" si="1472">(K91/K87-1)*100</f>
        <v>7.233080001864689</v>
      </c>
      <c r="AX91" s="9">
        <f t="shared" ref="AX91" si="1473">(L91/L87-1)*100</f>
        <v>3.9934550813150338</v>
      </c>
      <c r="AY91" s="9">
        <f t="shared" ref="AY91" si="1474">(M91/M87-1)*100</f>
        <v>4.4511052405192819</v>
      </c>
      <c r="AZ91" s="9">
        <f t="shared" ref="AZ91" si="1475">(N91/N87-1)*100</f>
        <v>6.646042297624466</v>
      </c>
      <c r="BA91" s="9">
        <f t="shared" ref="BA91" si="1476">(O91/O87-1)*100</f>
        <v>3.0884090317825796</v>
      </c>
      <c r="BB91" s="9">
        <f t="shared" ref="BB91" si="1477">(P91/P87-1)*100</f>
        <v>4.9337335040167352</v>
      </c>
      <c r="BC91" s="9">
        <f t="shared" ref="BC91" si="1478">(Q91/Q87-1)*100</f>
        <v>4.4893364557221815</v>
      </c>
      <c r="BD91" s="9">
        <f t="shared" ref="BD91" si="1479">(R91/R87-1)*100</f>
        <v>6.2456449211387932</v>
      </c>
      <c r="BE91" s="9">
        <f t="shared" ref="BE91" si="1480">(S91/S87-1)*100</f>
        <v>6.2805172537025999</v>
      </c>
      <c r="BG91" s="18">
        <f t="shared" ref="BG91" si="1481">U91*4</f>
        <v>-0.40908380601396566</v>
      </c>
      <c r="BH91" s="18">
        <f t="shared" ref="BH91" si="1482">V91*4</f>
        <v>0.87478680446428925</v>
      </c>
      <c r="BI91" s="18">
        <f t="shared" ref="BI91" si="1483">W91*4</f>
        <v>0.6265922061427176</v>
      </c>
      <c r="BJ91" s="18">
        <f t="shared" ref="BJ91" si="1484">X91*4</f>
        <v>4.0636367865038103</v>
      </c>
      <c r="BK91" s="18">
        <f t="shared" ref="BK91" si="1485">Y91*4</f>
        <v>1.7196053511550957</v>
      </c>
      <c r="BL91" s="18">
        <f t="shared" ref="BL91" si="1486">Z91*4</f>
        <v>0.62739610117610312</v>
      </c>
      <c r="BM91" s="18">
        <f t="shared" ref="BM91" si="1487">AA91*4</f>
        <v>-0.42716306104435553</v>
      </c>
      <c r="BN91" s="18">
        <f t="shared" ref="BN91" si="1488">AB91*4</f>
        <v>-1.1365950349635945</v>
      </c>
      <c r="BO91" s="18">
        <f t="shared" ref="BO91" si="1489">AC91*4</f>
        <v>1.5876730488746382</v>
      </c>
      <c r="BP91" s="18">
        <f t="shared" ref="BP91" si="1490">AD91*4</f>
        <v>2.4095810338163659</v>
      </c>
      <c r="BQ91" s="18">
        <f t="shared" ref="BQ91" si="1491">AE91*4</f>
        <v>1.0790031530701683</v>
      </c>
      <c r="BR91" s="18">
        <f t="shared" ref="BR91" si="1492">AF91*4</f>
        <v>0.26459544445778249</v>
      </c>
      <c r="BS91" s="18">
        <f t="shared" ref="BS91" si="1493">AG91*4</f>
        <v>0.76975712472311386</v>
      </c>
      <c r="BT91" s="18">
        <f t="shared" ref="BT91" si="1494">AH91*4</f>
        <v>-3.513138188013798E-2</v>
      </c>
      <c r="BU91" s="18">
        <f t="shared" ref="BU91" si="1495">AI91*4</f>
        <v>-1.1337586486478202</v>
      </c>
      <c r="BV91" s="18">
        <f t="shared" ref="BV91" si="1496">AJ91*4</f>
        <v>0.16058250932475815</v>
      </c>
      <c r="BW91" s="18">
        <f t="shared" ref="BW91" si="1497">AK91*4</f>
        <v>-0.52580097903933698</v>
      </c>
      <c r="BX91" s="18">
        <f t="shared" ref="BX91" si="1498">AL91*4</f>
        <v>0.79522415992840934</v>
      </c>
    </row>
    <row r="92" spans="1:76" x14ac:dyDescent="0.25">
      <c r="A92" s="4">
        <f>A88+100</f>
        <v>202202</v>
      </c>
      <c r="B92" s="20">
        <v>108.84177098868494</v>
      </c>
      <c r="C92" s="20">
        <v>109.33080784687887</v>
      </c>
      <c r="D92" s="20">
        <v>105.55224257757204</v>
      </c>
      <c r="E92" s="20">
        <v>104.24410457150323</v>
      </c>
      <c r="F92" s="20">
        <v>102.18913134440582</v>
      </c>
      <c r="G92" s="20">
        <v>104.59140635569779</v>
      </c>
      <c r="H92" s="20">
        <v>104.33803528289451</v>
      </c>
      <c r="I92" s="20">
        <v>109.04197246326822</v>
      </c>
      <c r="J92" s="20">
        <v>109.14776078673866</v>
      </c>
      <c r="K92" s="20">
        <v>110.92948102579858</v>
      </c>
      <c r="L92" s="20">
        <v>106.61975994034024</v>
      </c>
      <c r="M92" s="20">
        <v>106.73192602114663</v>
      </c>
      <c r="N92" s="20">
        <v>112.46167424966495</v>
      </c>
      <c r="O92" s="20">
        <v>105.84384189282184</v>
      </c>
      <c r="P92" s="20">
        <v>111.02021757566142</v>
      </c>
      <c r="Q92" s="20">
        <v>105.71348100362819</v>
      </c>
      <c r="R92" s="20">
        <v>104.51074299450762</v>
      </c>
      <c r="S92" s="20">
        <v>108.65990619099206</v>
      </c>
      <c r="U92" s="9">
        <f t="shared" ref="U92" si="1499">(B92/B91-1)*100</f>
        <v>0.98106694216102408</v>
      </c>
      <c r="V92" s="9">
        <f t="shared" ref="V92" si="1500">(C92/C91-1)*100</f>
        <v>0.7865295590362642</v>
      </c>
      <c r="W92" s="9">
        <f t="shared" ref="W92" si="1501">(D92/D91-1)*100</f>
        <v>0.83309689860198155</v>
      </c>
      <c r="X92" s="9">
        <f t="shared" ref="X92" si="1502">(E92/E91-1)*100</f>
        <v>2.4771208132423395</v>
      </c>
      <c r="Y92" s="9">
        <f t="shared" ref="Y92" si="1503">(F92/F91-1)*100</f>
        <v>1.4828529095781473</v>
      </c>
      <c r="Z92" s="9">
        <f t="shared" ref="Z92" si="1504">(G92/G91-1)*100</f>
        <v>0.53061982673929808</v>
      </c>
      <c r="AA92" s="9">
        <f t="shared" ref="AA92" si="1505">(H92/H91-1)*100</f>
        <v>0.77395051180422225</v>
      </c>
      <c r="AB92" s="9">
        <f t="shared" ref="AB92" si="1506">(I92/I91-1)*100</f>
        <v>0.81884698788807775</v>
      </c>
      <c r="AC92" s="9">
        <f t="shared" ref="AC92" si="1507">(J92/J91-1)*100</f>
        <v>1.2836430755287509</v>
      </c>
      <c r="AD92" s="9">
        <f t="shared" ref="AD92" si="1508">(K92/K91-1)*100</f>
        <v>1.2873864127353141</v>
      </c>
      <c r="AE92" s="9">
        <f t="shared" ref="AE92" si="1509">(L92/L91-1)*100</f>
        <v>0.63820378177446013</v>
      </c>
      <c r="AF92" s="9">
        <f t="shared" ref="AF92" si="1510">(M92/M91-1)*100</f>
        <v>0.76062290007967714</v>
      </c>
      <c r="AG92" s="9">
        <f t="shared" ref="AG92" si="1511">(N92/N91-1)*100</f>
        <v>1.3265237768191662</v>
      </c>
      <c r="AH92" s="9">
        <f t="shared" ref="AH92" si="1512">(O92/O91-1)*100</f>
        <v>0.66428045710569261</v>
      </c>
      <c r="AI92" s="9">
        <f t="shared" ref="AI92" si="1513">(P92/P91-1)*100</f>
        <v>0.8178434973703741</v>
      </c>
      <c r="AJ92" s="9">
        <f t="shared" ref="AJ92" si="1514">(Q92/Q91-1)*100</f>
        <v>1.0221254459710005</v>
      </c>
      <c r="AK92" s="9">
        <f t="shared" ref="AK92" si="1515">(R92/R91-1)*100</f>
        <v>0.71975456514907776</v>
      </c>
      <c r="AL92" s="9">
        <f t="shared" ref="AL92" si="1516">(S92/S91-1)*100</f>
        <v>1.1331654723504059</v>
      </c>
      <c r="AN92" s="9">
        <f t="shared" ref="AN92" si="1517">(B92/B88-1)*100</f>
        <v>7.0614011264825693</v>
      </c>
      <c r="AO92" s="9">
        <f t="shared" ref="AO92" si="1518">(C92/C88-1)*100</f>
        <v>5.5379569372878468</v>
      </c>
      <c r="AP92" s="9">
        <f t="shared" ref="AP92" si="1519">(D92/D88-1)*100</f>
        <v>6.1372768383057386</v>
      </c>
      <c r="AQ92" s="9">
        <f t="shared" ref="AQ92" si="1520">(E92/E88-1)*100</f>
        <v>13.793016953014913</v>
      </c>
      <c r="AR92" s="9">
        <f t="shared" ref="AR92" si="1521">(F92/F88-1)*100</f>
        <v>11.573827316048257</v>
      </c>
      <c r="AS92" s="9">
        <f t="shared" ref="AS92" si="1522">(G92/G88-1)*100</f>
        <v>4.2658969308800865</v>
      </c>
      <c r="AT92" s="9">
        <f t="shared" ref="AT92" si="1523">(H92/H88-1)*100</f>
        <v>3.9389136552524961</v>
      </c>
      <c r="AU92" s="9">
        <f t="shared" ref="AU92" si="1524">(I92/I88-1)*100</f>
        <v>3.5482385110998438</v>
      </c>
      <c r="AV92" s="9">
        <f t="shared" ref="AV92" si="1525">(J92/J88-1)*100</f>
        <v>6.7093681735313604</v>
      </c>
      <c r="AW92" s="9">
        <f t="shared" ref="AW92" si="1526">(K92/K88-1)*100</f>
        <v>7.2006908083355192</v>
      </c>
      <c r="AX92" s="9">
        <f t="shared" ref="AX92" si="1527">(L92/L88-1)*100</f>
        <v>4.132205823548496</v>
      </c>
      <c r="AY92" s="9">
        <f t="shared" ref="AY92" si="1528">(M92/M88-1)*100</f>
        <v>4.1745148787221575</v>
      </c>
      <c r="AZ92" s="9">
        <f t="shared" ref="AZ92" si="1529">(N92/N88-1)*100</f>
        <v>6.2256889032642704</v>
      </c>
      <c r="BA92" s="9">
        <f t="shared" ref="BA92" si="1530">(O92/O88-1)*100</f>
        <v>3.0524961009635865</v>
      </c>
      <c r="BB92" s="9">
        <f t="shared" ref="BB92" si="1531">(P92/P88-1)*100</f>
        <v>4.9909900361934323</v>
      </c>
      <c r="BC92" s="9">
        <f t="shared" ref="BC92" si="1532">(Q92/Q88-1)*100</f>
        <v>4.8796997001005149</v>
      </c>
      <c r="BD92" s="9">
        <f t="shared" ref="BD92" si="1533">(R92/R88-1)*100</f>
        <v>4.7432135398483455</v>
      </c>
      <c r="BE92" s="9">
        <f t="shared" ref="BE92" si="1534">(S92/S88-1)*100</f>
        <v>6.2853890211695518</v>
      </c>
      <c r="BG92" s="18">
        <f t="shared" ref="BG92" si="1535">U92*4</f>
        <v>3.9242677686440963</v>
      </c>
      <c r="BH92" s="18">
        <f t="shared" ref="BH92" si="1536">V92*4</f>
        <v>3.1461182361450568</v>
      </c>
      <c r="BI92" s="18">
        <f t="shared" ref="BI92" si="1537">W92*4</f>
        <v>3.3323875944079262</v>
      </c>
      <c r="BJ92" s="18">
        <f t="shared" ref="BJ92" si="1538">X92*4</f>
        <v>9.9084832529693578</v>
      </c>
      <c r="BK92" s="18">
        <f t="shared" ref="BK92" si="1539">Y92*4</f>
        <v>5.9314116383125892</v>
      </c>
      <c r="BL92" s="18">
        <f t="shared" ref="BL92" si="1540">Z92*4</f>
        <v>2.1224793069571923</v>
      </c>
      <c r="BM92" s="18">
        <f t="shared" ref="BM92" si="1541">AA92*4</f>
        <v>3.095802047216889</v>
      </c>
      <c r="BN92" s="18">
        <f t="shared" ref="BN92" si="1542">AB92*4</f>
        <v>3.275387951552311</v>
      </c>
      <c r="BO92" s="18">
        <f t="shared" ref="BO92" si="1543">AC92*4</f>
        <v>5.1345723021150036</v>
      </c>
      <c r="BP92" s="18">
        <f t="shared" ref="BP92" si="1544">AD92*4</f>
        <v>5.1495456509412563</v>
      </c>
      <c r="BQ92" s="18">
        <f t="shared" ref="BQ92" si="1545">AE92*4</f>
        <v>2.5528151270978405</v>
      </c>
      <c r="BR92" s="18">
        <f t="shared" ref="BR92" si="1546">AF92*4</f>
        <v>3.0424916003187086</v>
      </c>
      <c r="BS92" s="18">
        <f t="shared" ref="BS92" si="1547">AG92*4</f>
        <v>5.3060951072766649</v>
      </c>
      <c r="BT92" s="18">
        <f t="shared" ref="BT92" si="1548">AH92*4</f>
        <v>2.6571218284227704</v>
      </c>
      <c r="BU92" s="18">
        <f t="shared" ref="BU92" si="1549">AI92*4</f>
        <v>3.2713739894814964</v>
      </c>
      <c r="BV92" s="18">
        <f t="shared" ref="BV92" si="1550">AJ92*4</f>
        <v>4.0885017838840021</v>
      </c>
      <c r="BW92" s="18">
        <f t="shared" ref="BW92" si="1551">AK92*4</f>
        <v>2.8790182605963111</v>
      </c>
      <c r="BX92" s="18">
        <f t="shared" ref="BX92" si="1552">AL92*4</f>
        <v>4.5326618894016235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3:J95"/>
  <sheetViews>
    <sheetView showGridLines="0" topLeftCell="A64" workbookViewId="0">
      <selection activeCell="G96" sqref="G96"/>
    </sheetView>
  </sheetViews>
  <sheetFormatPr baseColWidth="10" defaultColWidth="11.42578125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 s="21">
        <f>HLOOKUP(Gráficos!$B$5,'PIB trim CCAA'!$B$2:$S3,A6,FALSE)</f>
        <v>82.059364839497448</v>
      </c>
      <c r="D6" s="21">
        <f>HLOOKUP(Gráficos!$D$5,'PIB trim CCAA'!$B$2:$S3,A6,FALSE)</f>
        <v>79.828447394849874</v>
      </c>
    </row>
    <row r="7" spans="1:10" x14ac:dyDescent="0.25">
      <c r="A7">
        <f>A6+1</f>
        <v>3</v>
      </c>
      <c r="B7" s="4">
        <v>200002</v>
      </c>
      <c r="C7" s="21">
        <f>HLOOKUP(Gráficos!$B$5,'PIB trim CCAA'!$B$2:$S4,A7,FALSE)</f>
        <v>82.86448257235071</v>
      </c>
      <c r="D7" s="21">
        <f>HLOOKUP(Gráficos!$D$5,'PIB trim CCAA'!$B$2:$S4,A7,FALSE)</f>
        <v>80.828218546709067</v>
      </c>
      <c r="F7" s="10">
        <f>HLOOKUP(Gráficos!$B$24,'PIB trim CCAA'!$U$2:$AL4,A7,FALSE)</f>
        <v>0.98114058575522467</v>
      </c>
      <c r="G7" s="10">
        <f>HLOOKUP(Gráficos!$D$24,'PIB trim CCAA'!$U$2:$AL4,A7,FALSE)</f>
        <v>1.2523995949891065</v>
      </c>
      <c r="I7" s="10"/>
    </row>
    <row r="8" spans="1:10" x14ac:dyDescent="0.25">
      <c r="A8">
        <f t="shared" ref="A8:A95" si="0">A7+1</f>
        <v>4</v>
      </c>
      <c r="B8" s="4">
        <v>200003</v>
      </c>
      <c r="C8" s="21">
        <f>HLOOKUP(Gráficos!$B$5,'PIB trim CCAA'!$B$2:$S5,A8,FALSE)</f>
        <v>83.829442015451932</v>
      </c>
      <c r="D8" s="21">
        <f>HLOOKUP(Gráficos!$D$5,'PIB trim CCAA'!$B$2:$S5,A8,FALSE)</f>
        <v>81.700486547796828</v>
      </c>
      <c r="F8" s="10">
        <f>HLOOKUP(Gráficos!$B$24,'PIB trim CCAA'!$U$2:$AL5,A8,FALSE)</f>
        <v>1.1645030695252245</v>
      </c>
      <c r="G8" s="10">
        <f>HLOOKUP(Gráficos!$D$24,'PIB trim CCAA'!$U$2:$AL5,A8,FALSE)</f>
        <v>1.0791627191235165</v>
      </c>
      <c r="I8" s="10"/>
    </row>
    <row r="9" spans="1:10" x14ac:dyDescent="0.25">
      <c r="A9">
        <f t="shared" si="0"/>
        <v>5</v>
      </c>
      <c r="B9" s="5">
        <v>200004</v>
      </c>
      <c r="C9" s="21">
        <f>HLOOKUP(Gráficos!$B$5,'PIB trim CCAA'!$B$2:$S6,A9,FALSE)</f>
        <v>84.722414936861441</v>
      </c>
      <c r="D9" s="21">
        <f>HLOOKUP(Gráficos!$D$5,'PIB trim CCAA'!$B$2:$S6,A9,FALSE)</f>
        <v>82.542513241362926</v>
      </c>
      <c r="F9" s="10">
        <f>HLOOKUP(Gráficos!$B$24,'PIB trim CCAA'!$U$2:$AL6,A9,FALSE)</f>
        <v>1.0652258919305657</v>
      </c>
      <c r="G9" s="10">
        <f>HLOOKUP(Gráficos!$D$24,'PIB trim CCAA'!$U$2:$AL6,A9,FALSE)</f>
        <v>1.0306262901794261</v>
      </c>
      <c r="I9" s="10"/>
    </row>
    <row r="10" spans="1:10" x14ac:dyDescent="0.25">
      <c r="A10">
        <f t="shared" si="0"/>
        <v>6</v>
      </c>
      <c r="B10" s="4">
        <v>200101</v>
      </c>
      <c r="C10" s="21">
        <f>HLOOKUP(Gráficos!$B$5,'PIB trim CCAA'!$B$2:$S7,A10,FALSE)</f>
        <v>84.801881360434351</v>
      </c>
      <c r="D10" s="21">
        <f>HLOOKUP(Gráficos!$D$5,'PIB trim CCAA'!$B$2:$S7,A10,FALSE)</f>
        <v>83.418654213944933</v>
      </c>
      <c r="F10" s="10">
        <f>HLOOKUP(Gráficos!$B$24,'PIB trim CCAA'!$U$2:$AL7,A10,FALSE)</f>
        <v>9.3796221026187787E-2</v>
      </c>
      <c r="G10" s="10">
        <f>HLOOKUP(Gráficos!$D$24,'PIB trim CCAA'!$U$2:$AL7,A10,FALSE)</f>
        <v>1.0614420838145344</v>
      </c>
      <c r="I10" s="10">
        <f>HLOOKUP(Gráficos!$B$43,'PIB trim CCAA'!$AN$2:$BE7,A10,FALSE)</f>
        <v>3.3421127817660823</v>
      </c>
      <c r="J10" s="10">
        <f>HLOOKUP(Gráficos!$D$43,'PIB trim CCAA'!$AN$2:$BE7,A10,FALSE)</f>
        <v>4.497402788428384</v>
      </c>
    </row>
    <row r="11" spans="1:10" x14ac:dyDescent="0.25">
      <c r="A11">
        <f t="shared" si="0"/>
        <v>7</v>
      </c>
      <c r="B11" s="4">
        <v>200102</v>
      </c>
      <c r="C11" s="21">
        <f>HLOOKUP(Gráficos!$B$5,'PIB trim CCAA'!$B$2:$S8,A11,FALSE)</f>
        <v>85.047438693178307</v>
      </c>
      <c r="D11" s="21">
        <f>HLOOKUP(Gráficos!$D$5,'PIB trim CCAA'!$B$2:$S8,A11,FALSE)</f>
        <v>84.035347418547289</v>
      </c>
      <c r="F11" s="10">
        <f>HLOOKUP(Gráficos!$B$24,'PIB trim CCAA'!$U$2:$AL8,A11,FALSE)</f>
        <v>0.28956590208213395</v>
      </c>
      <c r="G11" s="10">
        <f>HLOOKUP(Gráficos!$D$24,'PIB trim CCAA'!$U$2:$AL8,A11,FALSE)</f>
        <v>0.73927493845766801</v>
      </c>
      <c r="I11" s="10">
        <f>HLOOKUP(Gráficos!$B$43,'PIB trim CCAA'!$AN$2:$BE8,A11,FALSE)</f>
        <v>2.6343688551021982</v>
      </c>
      <c r="J11" s="10">
        <f>HLOOKUP(Gráficos!$D$43,'PIB trim CCAA'!$AN$2:$BE8,A11,FALSE)</f>
        <v>3.9678331769552599</v>
      </c>
    </row>
    <row r="12" spans="1:10" x14ac:dyDescent="0.25">
      <c r="A12">
        <f t="shared" si="0"/>
        <v>8</v>
      </c>
      <c r="B12" s="4">
        <v>200103</v>
      </c>
      <c r="C12" s="21">
        <f>HLOOKUP(Gráficos!$B$5,'PIB trim CCAA'!$B$2:$S9,A12,FALSE)</f>
        <v>85.464714750742758</v>
      </c>
      <c r="D12" s="21">
        <f>HLOOKUP(Gráficos!$D$5,'PIB trim CCAA'!$B$2:$S9,A12,FALSE)</f>
        <v>84.818437187224632</v>
      </c>
      <c r="F12" s="10">
        <f>HLOOKUP(Gráficos!$B$24,'PIB trim CCAA'!$U$2:$AL9,A12,FALSE)</f>
        <v>0.49063918205678458</v>
      </c>
      <c r="G12" s="10">
        <f>HLOOKUP(Gráficos!$D$24,'PIB trim CCAA'!$U$2:$AL9,A12,FALSE)</f>
        <v>0.93185759651481792</v>
      </c>
      <c r="I12" s="10">
        <f>HLOOKUP(Gráficos!$B$43,'PIB trim CCAA'!$AN$2:$BE9,A12,FALSE)</f>
        <v>1.9507140880043128</v>
      </c>
      <c r="J12" s="10">
        <f>HLOOKUP(Gráficos!$D$43,'PIB trim CCAA'!$AN$2:$BE9,A12,FALSE)</f>
        <v>3.81631832462066</v>
      </c>
    </row>
    <row r="13" spans="1:10" x14ac:dyDescent="0.25">
      <c r="A13">
        <f t="shared" si="0"/>
        <v>9</v>
      </c>
      <c r="B13" s="5">
        <v>200104</v>
      </c>
      <c r="C13" s="21">
        <f>HLOOKUP(Gráficos!$B$5,'PIB trim CCAA'!$B$2:$S10,A13,FALSE)</f>
        <v>86.256866488475154</v>
      </c>
      <c r="D13" s="21">
        <f>HLOOKUP(Gráficos!$D$5,'PIB trim CCAA'!$B$2:$S10,A13,FALSE)</f>
        <v>85.405543965545789</v>
      </c>
      <c r="F13" s="10">
        <f>HLOOKUP(Gráficos!$B$24,'PIB trim CCAA'!$U$2:$AL10,A13,FALSE)</f>
        <v>0.92687577562589052</v>
      </c>
      <c r="G13" s="10">
        <f>HLOOKUP(Gráficos!$D$24,'PIB trim CCAA'!$U$2:$AL10,A13,FALSE)</f>
        <v>0.69219240272631044</v>
      </c>
      <c r="I13" s="10">
        <f>HLOOKUP(Gráficos!$B$43,'PIB trim CCAA'!$AN$2:$BE10,A13,FALSE)</f>
        <v>1.8111518100106583</v>
      </c>
      <c r="J13" s="10">
        <f>HLOOKUP(Gráficos!$D$43,'PIB trim CCAA'!$AN$2:$BE10,A13,FALSE)</f>
        <v>3.4685528847553604</v>
      </c>
    </row>
    <row r="14" spans="1:10" x14ac:dyDescent="0.25">
      <c r="A14">
        <f t="shared" si="0"/>
        <v>10</v>
      </c>
      <c r="B14" s="4">
        <v>200201</v>
      </c>
      <c r="C14" s="21">
        <f>HLOOKUP(Gráficos!$B$5,'PIB trim CCAA'!$B$2:$S11,A14,FALSE)</f>
        <v>85.57356044780515</v>
      </c>
      <c r="D14" s="21">
        <f>HLOOKUP(Gráficos!$D$5,'PIB trim CCAA'!$B$2:$S11,A14,FALSE)</f>
        <v>85.768732113600905</v>
      </c>
      <c r="F14" s="10">
        <f>HLOOKUP(Gráficos!$B$24,'PIB trim CCAA'!$U$2:$AL11,A14,FALSE)</f>
        <v>-0.79217582145915122</v>
      </c>
      <c r="G14" s="10">
        <f>HLOOKUP(Gráficos!$D$24,'PIB trim CCAA'!$U$2:$AL11,A14,FALSE)</f>
        <v>0.42525125558785515</v>
      </c>
      <c r="I14" s="10">
        <f>HLOOKUP(Gráficos!$B$43,'PIB trim CCAA'!$AN$2:$BE11,A14,FALSE)</f>
        <v>0.90997873513078975</v>
      </c>
      <c r="J14" s="10">
        <f>HLOOKUP(Gráficos!$D$43,'PIB trim CCAA'!$AN$2:$BE11,A14,FALSE)</f>
        <v>2.8172090784738479</v>
      </c>
    </row>
    <row r="15" spans="1:10" x14ac:dyDescent="0.25">
      <c r="A15">
        <f t="shared" si="0"/>
        <v>11</v>
      </c>
      <c r="B15" s="4">
        <v>200202</v>
      </c>
      <c r="C15" s="21">
        <f>HLOOKUP(Gráficos!$B$5,'PIB trim CCAA'!$B$2:$S12,A15,FALSE)</f>
        <v>86.628720846971092</v>
      </c>
      <c r="D15" s="21">
        <f>HLOOKUP(Gráficos!$D$5,'PIB trim CCAA'!$B$2:$S12,A15,FALSE)</f>
        <v>86.467745584677843</v>
      </c>
      <c r="F15" s="10">
        <f>HLOOKUP(Gráficos!$B$24,'PIB trim CCAA'!$U$2:$AL12,A15,FALSE)</f>
        <v>1.2330448723230747</v>
      </c>
      <c r="G15" s="10">
        <f>HLOOKUP(Gráficos!$D$24,'PIB trim CCAA'!$U$2:$AL12,A15,FALSE)</f>
        <v>0.81499802299873636</v>
      </c>
      <c r="I15" s="10">
        <f>HLOOKUP(Gráficos!$B$43,'PIB trim CCAA'!$AN$2:$BE12,A15,FALSE)</f>
        <v>1.8592942692812864</v>
      </c>
      <c r="J15" s="10">
        <f>HLOOKUP(Gráficos!$D$43,'PIB trim CCAA'!$AN$2:$BE12,A15,FALSE)</f>
        <v>2.8944940918917528</v>
      </c>
    </row>
    <row r="16" spans="1:10" x14ac:dyDescent="0.25">
      <c r="A16">
        <f t="shared" si="0"/>
        <v>12</v>
      </c>
      <c r="B16" s="4">
        <v>200203</v>
      </c>
      <c r="C16" s="21">
        <f>HLOOKUP(Gráficos!$B$5,'PIB trim CCAA'!$B$2:$S13,A16,FALSE)</f>
        <v>85.669267817275255</v>
      </c>
      <c r="D16" s="21">
        <f>HLOOKUP(Gráficos!$D$5,'PIB trim CCAA'!$B$2:$S13,A16,FALSE)</f>
        <v>87.000919543677611</v>
      </c>
      <c r="F16" s="10">
        <f>HLOOKUP(Gráficos!$B$24,'PIB trim CCAA'!$U$2:$AL13,A16,FALSE)</f>
        <v>-1.1075461120922059</v>
      </c>
      <c r="G16" s="10">
        <f>HLOOKUP(Gráficos!$D$24,'PIB trim CCAA'!$U$2:$AL13,A16,FALSE)</f>
        <v>0.61661600564990593</v>
      </c>
      <c r="I16" s="10">
        <f>HLOOKUP(Gráficos!$B$43,'PIB trim CCAA'!$AN$2:$BE13,A16,FALSE)</f>
        <v>0.23934212748393247</v>
      </c>
      <c r="J16" s="10">
        <f>HLOOKUP(Gráficos!$D$43,'PIB trim CCAA'!$AN$2:$BE13,A16,FALSE)</f>
        <v>2.5731225766816079</v>
      </c>
    </row>
    <row r="17" spans="1:10" x14ac:dyDescent="0.25">
      <c r="A17">
        <f t="shared" si="0"/>
        <v>13</v>
      </c>
      <c r="B17" s="5">
        <v>200204</v>
      </c>
      <c r="C17" s="21">
        <f>HLOOKUP(Gráficos!$B$5,'PIB trim CCAA'!$B$2:$S14,A17,FALSE)</f>
        <v>85.58679064343599</v>
      </c>
      <c r="D17" s="21">
        <f>HLOOKUP(Gráficos!$D$5,'PIB trim CCAA'!$B$2:$S14,A17,FALSE)</f>
        <v>87.662513572633713</v>
      </c>
      <c r="F17" s="10">
        <f>HLOOKUP(Gráficos!$B$24,'PIB trim CCAA'!$U$2:$AL14,A17,FALSE)</f>
        <v>-9.627393339602941E-2</v>
      </c>
      <c r="G17" s="10">
        <f>HLOOKUP(Gráficos!$D$24,'PIB trim CCAA'!$U$2:$AL14,A17,FALSE)</f>
        <v>0.7604448693487198</v>
      </c>
      <c r="I17" s="10">
        <f>HLOOKUP(Gráficos!$B$43,'PIB trim CCAA'!$AN$2:$BE14,A17,FALSE)</f>
        <v>-0.77683768529742681</v>
      </c>
      <c r="J17" s="10">
        <f>HLOOKUP(Gráficos!$D$43,'PIB trim CCAA'!$AN$2:$BE14,A17,FALSE)</f>
        <v>2.6426499993939867</v>
      </c>
    </row>
    <row r="18" spans="1:10" x14ac:dyDescent="0.25">
      <c r="A18">
        <f t="shared" si="0"/>
        <v>14</v>
      </c>
      <c r="B18" s="4">
        <v>200301</v>
      </c>
      <c r="C18" s="21">
        <f>HLOOKUP(Gráficos!$B$5,'PIB trim CCAA'!$B$2:$S15,A18,FALSE)</f>
        <v>86.285599156048093</v>
      </c>
      <c r="D18" s="21">
        <f>HLOOKUP(Gráficos!$D$5,'PIB trim CCAA'!$B$2:$S15,A18,FALSE)</f>
        <v>88.478665801906004</v>
      </c>
      <c r="F18" s="10">
        <f>HLOOKUP(Gráficos!$B$24,'PIB trim CCAA'!$U$2:$AL15,A18,FALSE)</f>
        <v>0.81649108157755279</v>
      </c>
      <c r="G18" s="10">
        <f>HLOOKUP(Gráficos!$D$24,'PIB trim CCAA'!$U$2:$AL15,A18,FALSE)</f>
        <v>0.93101623032525449</v>
      </c>
      <c r="I18" s="10">
        <f>HLOOKUP(Gráficos!$B$43,'PIB trim CCAA'!$AN$2:$BE15,A18,FALSE)</f>
        <v>0.83207792747765907</v>
      </c>
      <c r="J18" s="10">
        <f>HLOOKUP(Gráficos!$D$43,'PIB trim CCAA'!$AN$2:$BE15,A18,FALSE)</f>
        <v>3.1595823110871946</v>
      </c>
    </row>
    <row r="19" spans="1:10" x14ac:dyDescent="0.25">
      <c r="A19">
        <f t="shared" si="0"/>
        <v>15</v>
      </c>
      <c r="B19" s="4">
        <v>200302</v>
      </c>
      <c r="C19" s="21">
        <f>HLOOKUP(Gráficos!$B$5,'PIB trim CCAA'!$B$2:$S16,A19,FALSE)</f>
        <v>86.973155918016758</v>
      </c>
      <c r="D19" s="21">
        <f>HLOOKUP(Gráficos!$D$5,'PIB trim CCAA'!$B$2:$S16,A19,FALSE)</f>
        <v>88.939567859499988</v>
      </c>
      <c r="F19" s="10">
        <f>HLOOKUP(Gráficos!$B$24,'PIB trim CCAA'!$U$2:$AL16,A19,FALSE)</f>
        <v>0.79683837012618497</v>
      </c>
      <c r="G19" s="10">
        <f>HLOOKUP(Gráficos!$D$24,'PIB trim CCAA'!$U$2:$AL16,A19,FALSE)</f>
        <v>0.5209188604017756</v>
      </c>
      <c r="I19" s="10">
        <f>HLOOKUP(Gráficos!$B$43,'PIB trim CCAA'!$AN$2:$BE16,A19,FALSE)</f>
        <v>0.39759916535546669</v>
      </c>
      <c r="J19" s="10">
        <f>HLOOKUP(Gráficos!$D$43,'PIB trim CCAA'!$AN$2:$BE16,A19,FALSE)</f>
        <v>2.858663953949736</v>
      </c>
    </row>
    <row r="20" spans="1:10" x14ac:dyDescent="0.25">
      <c r="A20">
        <f t="shared" si="0"/>
        <v>16</v>
      </c>
      <c r="B20" s="4">
        <v>200303</v>
      </c>
      <c r="C20" s="21">
        <f>HLOOKUP(Gráficos!$B$5,'PIB trim CCAA'!$B$2:$S17,A20,FALSE)</f>
        <v>87.574245140534757</v>
      </c>
      <c r="D20" s="21">
        <f>HLOOKUP(Gráficos!$D$5,'PIB trim CCAA'!$B$2:$S17,A20,FALSE)</f>
        <v>89.526062201069863</v>
      </c>
      <c r="F20" s="10">
        <f>HLOOKUP(Gráficos!$B$24,'PIB trim CCAA'!$U$2:$AL17,A20,FALSE)</f>
        <v>0.69112039936161107</v>
      </c>
      <c r="G20" s="10">
        <f>HLOOKUP(Gráficos!$D$24,'PIB trim CCAA'!$U$2:$AL17,A20,FALSE)</f>
        <v>0.65943016779255181</v>
      </c>
      <c r="I20" s="10">
        <f>HLOOKUP(Gráficos!$B$43,'PIB trim CCAA'!$AN$2:$BE17,A20,FALSE)</f>
        <v>2.2236414198410603</v>
      </c>
      <c r="J20" s="10">
        <f>HLOOKUP(Gráficos!$D$43,'PIB trim CCAA'!$AN$2:$BE17,A20,FALSE)</f>
        <v>2.9024321474263814</v>
      </c>
    </row>
    <row r="21" spans="1:10" x14ac:dyDescent="0.25">
      <c r="A21">
        <f t="shared" si="0"/>
        <v>17</v>
      </c>
      <c r="B21" s="5">
        <v>200304</v>
      </c>
      <c r="C21" s="21">
        <f>HLOOKUP(Gráficos!$B$5,'PIB trim CCAA'!$B$2:$S18,A21,FALSE)</f>
        <v>86.604446545460902</v>
      </c>
      <c r="D21" s="21">
        <f>HLOOKUP(Gráficos!$D$5,'PIB trim CCAA'!$B$2:$S18,A21,FALSE)</f>
        <v>90.299868026198439</v>
      </c>
      <c r="F21" s="10">
        <f>HLOOKUP(Gráficos!$B$24,'PIB trim CCAA'!$U$2:$AL18,A21,FALSE)</f>
        <v>-1.107401603653646</v>
      </c>
      <c r="G21" s="10">
        <f>HLOOKUP(Gráficos!$D$24,'PIB trim CCAA'!$U$2:$AL18,A21,FALSE)</f>
        <v>0.86433582144007648</v>
      </c>
      <c r="I21" s="10">
        <f>HLOOKUP(Gráficos!$B$43,'PIB trim CCAA'!$AN$2:$BE18,A21,FALSE)</f>
        <v>1.1890338384863419</v>
      </c>
      <c r="J21" s="10">
        <f>HLOOKUP(Gráficos!$D$43,'PIB trim CCAA'!$AN$2:$BE18,A21,FALSE)</f>
        <v>3.0085316357937986</v>
      </c>
    </row>
    <row r="22" spans="1:10" x14ac:dyDescent="0.25">
      <c r="A22">
        <f t="shared" si="0"/>
        <v>18</v>
      </c>
      <c r="B22" s="4">
        <v>200401</v>
      </c>
      <c r="C22" s="21">
        <f>HLOOKUP(Gráficos!$B$5,'PIB trim CCAA'!$B$2:$S19,A22,FALSE)</f>
        <v>86.974170835931488</v>
      </c>
      <c r="D22" s="21">
        <f>HLOOKUP(Gráficos!$D$5,'PIB trim CCAA'!$B$2:$S19,A22,FALSE)</f>
        <v>90.844551519256783</v>
      </c>
      <c r="F22" s="10">
        <f>HLOOKUP(Gráficos!$B$24,'PIB trim CCAA'!$U$2:$AL19,A22,FALSE)</f>
        <v>0.42691144071511644</v>
      </c>
      <c r="G22" s="10">
        <f>HLOOKUP(Gráficos!$D$24,'PIB trim CCAA'!$U$2:$AL19,A22,FALSE)</f>
        <v>0.6031941186229739</v>
      </c>
      <c r="I22" s="10">
        <f>HLOOKUP(Gráficos!$B$43,'PIB trim CCAA'!$AN$2:$BE19,A22,FALSE)</f>
        <v>0.79801460106698752</v>
      </c>
      <c r="J22" s="10">
        <f>HLOOKUP(Gráficos!$D$43,'PIB trim CCAA'!$AN$2:$BE19,A22,FALSE)</f>
        <v>2.6739617917021175</v>
      </c>
    </row>
    <row r="23" spans="1:10" x14ac:dyDescent="0.25">
      <c r="A23">
        <f t="shared" si="0"/>
        <v>19</v>
      </c>
      <c r="B23" s="4">
        <v>200402</v>
      </c>
      <c r="C23" s="21">
        <f>HLOOKUP(Gráficos!$B$5,'PIB trim CCAA'!$B$2:$S20,A23,FALSE)</f>
        <v>88.144113582020012</v>
      </c>
      <c r="D23" s="21">
        <f>HLOOKUP(Gráficos!$D$5,'PIB trim CCAA'!$B$2:$S20,A23,FALSE)</f>
        <v>91.732270194128844</v>
      </c>
      <c r="F23" s="10">
        <f>HLOOKUP(Gráficos!$B$24,'PIB trim CCAA'!$U$2:$AL20,A23,FALSE)</f>
        <v>1.3451611378917372</v>
      </c>
      <c r="G23" s="10">
        <f>HLOOKUP(Gráficos!$D$24,'PIB trim CCAA'!$U$2:$AL20,A23,FALSE)</f>
        <v>0.97718427800690399</v>
      </c>
      <c r="I23" s="10">
        <f>HLOOKUP(Gráficos!$B$43,'PIB trim CCAA'!$AN$2:$BE20,A23,FALSE)</f>
        <v>1.3463437673884471</v>
      </c>
      <c r="J23" s="10">
        <f>HLOOKUP(Gráficos!$D$43,'PIB trim CCAA'!$AN$2:$BE20,A23,FALSE)</f>
        <v>3.1399998918822725</v>
      </c>
    </row>
    <row r="24" spans="1:10" x14ac:dyDescent="0.25">
      <c r="A24">
        <f t="shared" si="0"/>
        <v>20</v>
      </c>
      <c r="B24" s="4">
        <v>200403</v>
      </c>
      <c r="C24" s="21">
        <f>HLOOKUP(Gráficos!$B$5,'PIB trim CCAA'!$B$2:$S21,A24,FALSE)</f>
        <v>89.761376016664272</v>
      </c>
      <c r="D24" s="21">
        <f>HLOOKUP(Gráficos!$D$5,'PIB trim CCAA'!$B$2:$S21,A24,FALSE)</f>
        <v>92.594842410987823</v>
      </c>
      <c r="F24" s="10">
        <f>HLOOKUP(Gráficos!$B$24,'PIB trim CCAA'!$U$2:$AL21,A24,FALSE)</f>
        <v>1.8347934637057417</v>
      </c>
      <c r="G24" s="10">
        <f>HLOOKUP(Gráficos!$D$24,'PIB trim CCAA'!$U$2:$AL21,A24,FALSE)</f>
        <v>0.94031491320727412</v>
      </c>
      <c r="I24" s="10">
        <f>HLOOKUP(Gráficos!$B$43,'PIB trim CCAA'!$AN$2:$BE21,A24,FALSE)</f>
        <v>2.4974590104884342</v>
      </c>
      <c r="J24" s="10">
        <f>HLOOKUP(Gráficos!$D$43,'PIB trim CCAA'!$AN$2:$BE21,A24,FALSE)</f>
        <v>3.4278065341751374</v>
      </c>
    </row>
    <row r="25" spans="1:10" x14ac:dyDescent="0.25">
      <c r="A25">
        <f t="shared" si="0"/>
        <v>21</v>
      </c>
      <c r="B25" s="5">
        <v>200404</v>
      </c>
      <c r="C25" s="21">
        <f>HLOOKUP(Gráficos!$B$5,'PIB trim CCAA'!$B$2:$S22,A25,FALSE)</f>
        <v>89.637857704104206</v>
      </c>
      <c r="D25" s="21">
        <f>HLOOKUP(Gráficos!$D$5,'PIB trim CCAA'!$B$2:$S22,A25,FALSE)</f>
        <v>93.228452884672038</v>
      </c>
      <c r="F25" s="10">
        <f>HLOOKUP(Gráficos!$B$24,'PIB trim CCAA'!$U$2:$AL22,A25,FALSE)</f>
        <v>-0.13760741873780624</v>
      </c>
      <c r="G25" s="10">
        <f>HLOOKUP(Gráficos!$D$24,'PIB trim CCAA'!$U$2:$AL22,A25,FALSE)</f>
        <v>0.68428268485181132</v>
      </c>
      <c r="I25" s="10">
        <f>HLOOKUP(Gráficos!$B$43,'PIB trim CCAA'!$AN$2:$BE22,A25,FALSE)</f>
        <v>3.5026044038639403</v>
      </c>
      <c r="J25" s="10">
        <f>HLOOKUP(Gráficos!$D$43,'PIB trim CCAA'!$AN$2:$BE22,A25,FALSE)</f>
        <v>3.2431773406622622</v>
      </c>
    </row>
    <row r="26" spans="1:10" x14ac:dyDescent="0.25">
      <c r="A26">
        <f t="shared" si="0"/>
        <v>22</v>
      </c>
      <c r="B26" s="4">
        <v>200501</v>
      </c>
      <c r="C26" s="21">
        <f>HLOOKUP(Gráficos!$B$5,'PIB trim CCAA'!$B$2:$S23,A26,FALSE)</f>
        <v>91.040627238308304</v>
      </c>
      <c r="D26" s="21">
        <f>HLOOKUP(Gráficos!$D$5,'PIB trim CCAA'!$B$2:$S23,A26,FALSE)</f>
        <v>94.138476744386665</v>
      </c>
      <c r="F26" s="10">
        <f>HLOOKUP(Gráficos!$B$24,'PIB trim CCAA'!$U$2:$AL23,A26,FALSE)</f>
        <v>1.5649297853978839</v>
      </c>
      <c r="G26" s="10">
        <f>HLOOKUP(Gráficos!$D$24,'PIB trim CCAA'!$U$2:$AL23,A26,FALSE)</f>
        <v>0.97612245141551757</v>
      </c>
      <c r="I26" s="10">
        <f>HLOOKUP(Gráficos!$B$43,'PIB trim CCAA'!$AN$2:$BE23,A26,FALSE)</f>
        <v>4.6754759065743778</v>
      </c>
      <c r="J26" s="10">
        <f>HLOOKUP(Gráficos!$D$43,'PIB trim CCAA'!$AN$2:$BE23,A26,FALSE)</f>
        <v>3.6258918889942038</v>
      </c>
    </row>
    <row r="27" spans="1:10" x14ac:dyDescent="0.25">
      <c r="A27">
        <f t="shared" si="0"/>
        <v>23</v>
      </c>
      <c r="B27" s="4">
        <v>200502</v>
      </c>
      <c r="C27" s="21">
        <f>HLOOKUP(Gráficos!$B$5,'PIB trim CCAA'!$B$2:$S24,A27,FALSE)</f>
        <v>91.346811114285515</v>
      </c>
      <c r="D27" s="21">
        <f>HLOOKUP(Gráficos!$D$5,'PIB trim CCAA'!$B$2:$S24,A27,FALSE)</f>
        <v>94.969137686832937</v>
      </c>
      <c r="F27" s="10">
        <f>HLOOKUP(Gráficos!$B$24,'PIB trim CCAA'!$U$2:$AL24,A27,FALSE)</f>
        <v>0.33631564859031293</v>
      </c>
      <c r="G27" s="10">
        <f>HLOOKUP(Gráficos!$D$24,'PIB trim CCAA'!$U$2:$AL24,A27,FALSE)</f>
        <v>0.88238196662322466</v>
      </c>
      <c r="I27" s="10">
        <f>HLOOKUP(Gráficos!$B$43,'PIB trim CCAA'!$AN$2:$BE24,A27,FALSE)</f>
        <v>3.6334786318831469</v>
      </c>
      <c r="J27" s="10">
        <f>HLOOKUP(Gráficos!$D$43,'PIB trim CCAA'!$AN$2:$BE24,A27,FALSE)</f>
        <v>3.5286028415671522</v>
      </c>
    </row>
    <row r="28" spans="1:10" x14ac:dyDescent="0.25">
      <c r="A28">
        <f t="shared" si="0"/>
        <v>24</v>
      </c>
      <c r="B28" s="4">
        <v>200503</v>
      </c>
      <c r="C28" s="21">
        <f>HLOOKUP(Gráficos!$B$5,'PIB trim CCAA'!$B$2:$S25,A28,FALSE)</f>
        <v>91.97321065142232</v>
      </c>
      <c r="D28" s="21">
        <f>HLOOKUP(Gráficos!$D$5,'PIB trim CCAA'!$B$2:$S25,A28,FALSE)</f>
        <v>95.887173574364112</v>
      </c>
      <c r="F28" s="10">
        <f>HLOOKUP(Gráficos!$B$24,'PIB trim CCAA'!$U$2:$AL25,A28,FALSE)</f>
        <v>0.68573771705409126</v>
      </c>
      <c r="G28" s="10">
        <f>HLOOKUP(Gráficos!$D$24,'PIB trim CCAA'!$U$2:$AL25,A28,FALSE)</f>
        <v>0.96666760369927829</v>
      </c>
      <c r="I28" s="10">
        <f>HLOOKUP(Gráficos!$B$43,'PIB trim CCAA'!$AN$2:$BE25,A28,FALSE)</f>
        <v>2.4641273707161293</v>
      </c>
      <c r="J28" s="10">
        <f>HLOOKUP(Gráficos!$D$43,'PIB trim CCAA'!$AN$2:$BE25,A28,FALSE)</f>
        <v>3.5556312615805163</v>
      </c>
    </row>
    <row r="29" spans="1:10" x14ac:dyDescent="0.25">
      <c r="A29">
        <f t="shared" si="0"/>
        <v>25</v>
      </c>
      <c r="B29" s="5">
        <v>200504</v>
      </c>
      <c r="C29" s="21">
        <f>HLOOKUP(Gráficos!$B$5,'PIB trim CCAA'!$B$2:$S26,A29,FALSE)</f>
        <v>93.313537032535109</v>
      </c>
      <c r="D29" s="21">
        <f>HLOOKUP(Gráficos!$D$5,'PIB trim CCAA'!$B$2:$S26,A29,FALSE)</f>
        <v>96.859452940474938</v>
      </c>
      <c r="F29" s="10">
        <f>HLOOKUP(Gráficos!$B$24,'PIB trim CCAA'!$U$2:$AL26,A29,FALSE)</f>
        <v>1.4573008505624596</v>
      </c>
      <c r="G29" s="10">
        <f>HLOOKUP(Gráficos!$D$24,'PIB trim CCAA'!$U$2:$AL26,A29,FALSE)</f>
        <v>1.0139827151717906</v>
      </c>
      <c r="I29" s="10">
        <f>HLOOKUP(Gráficos!$B$43,'PIB trim CCAA'!$AN$2:$BE26,A29,FALSE)</f>
        <v>4.1005881025898416</v>
      </c>
      <c r="J29" s="10">
        <f>HLOOKUP(Gráficos!$D$43,'PIB trim CCAA'!$AN$2:$BE26,A29,FALSE)</f>
        <v>3.8947337893664447</v>
      </c>
    </row>
    <row r="30" spans="1:10" x14ac:dyDescent="0.25">
      <c r="A30">
        <f t="shared" si="0"/>
        <v>26</v>
      </c>
      <c r="B30" s="4">
        <v>200601</v>
      </c>
      <c r="C30" s="21">
        <f>HLOOKUP(Gráficos!$B$5,'PIB trim CCAA'!$B$2:$S27,A30,FALSE)</f>
        <v>93.754699775331744</v>
      </c>
      <c r="D30" s="21">
        <f>HLOOKUP(Gráficos!$D$5,'PIB trim CCAA'!$B$2:$S27,A30,FALSE)</f>
        <v>97.968562156888495</v>
      </c>
      <c r="F30" s="10">
        <f>HLOOKUP(Gráficos!$B$24,'PIB trim CCAA'!$U$2:$AL27,A30,FALSE)</f>
        <v>0.47277464430783844</v>
      </c>
      <c r="G30" s="10">
        <f>HLOOKUP(Gráficos!$D$24,'PIB trim CCAA'!$U$2:$AL27,A30,FALSE)</f>
        <v>1.1450707006317229</v>
      </c>
      <c r="I30" s="10">
        <f>HLOOKUP(Gráficos!$B$43,'PIB trim CCAA'!$AN$2:$BE27,A30,FALSE)</f>
        <v>2.9811663422738333</v>
      </c>
      <c r="J30" s="10">
        <f>HLOOKUP(Gráficos!$D$43,'PIB trim CCAA'!$AN$2:$BE27,A30,FALSE)</f>
        <v>4.0685653145861034</v>
      </c>
    </row>
    <row r="31" spans="1:10" x14ac:dyDescent="0.25">
      <c r="A31">
        <f t="shared" si="0"/>
        <v>27</v>
      </c>
      <c r="B31" s="4">
        <v>200602</v>
      </c>
      <c r="C31" s="21">
        <f>HLOOKUP(Gráficos!$B$5,'PIB trim CCAA'!$B$2:$S28,A31,FALSE)</f>
        <v>94.556414233405974</v>
      </c>
      <c r="D31" s="21">
        <f>HLOOKUP(Gráficos!$D$5,'PIB trim CCAA'!$B$2:$S28,A31,FALSE)</f>
        <v>98.918035950155598</v>
      </c>
      <c r="F31" s="10">
        <f>HLOOKUP(Gráficos!$B$24,'PIB trim CCAA'!$U$2:$AL28,A31,FALSE)</f>
        <v>0.85511922068484125</v>
      </c>
      <c r="G31" s="10">
        <f>HLOOKUP(Gráficos!$D$24,'PIB trim CCAA'!$U$2:$AL28,A31,FALSE)</f>
        <v>0.96916171102583437</v>
      </c>
      <c r="I31" s="10">
        <f>HLOOKUP(Gráficos!$B$43,'PIB trim CCAA'!$AN$2:$BE28,A31,FALSE)</f>
        <v>3.5136455011055334</v>
      </c>
      <c r="J31" s="10">
        <f>HLOOKUP(Gráficos!$D$43,'PIB trim CCAA'!$AN$2:$BE28,A31,FALSE)</f>
        <v>4.158085836626646</v>
      </c>
    </row>
    <row r="32" spans="1:10" x14ac:dyDescent="0.25">
      <c r="A32">
        <f t="shared" si="0"/>
        <v>28</v>
      </c>
      <c r="B32" s="4">
        <v>200603</v>
      </c>
      <c r="C32" s="21">
        <f>HLOOKUP(Gráficos!$B$5,'PIB trim CCAA'!$B$2:$S29,A32,FALSE)</f>
        <v>95.699651463887108</v>
      </c>
      <c r="D32" s="21">
        <f>HLOOKUP(Gráficos!$D$5,'PIB trim CCAA'!$B$2:$S29,A32,FALSE)</f>
        <v>99.837084337008235</v>
      </c>
      <c r="F32" s="10">
        <f>HLOOKUP(Gráficos!$B$24,'PIB trim CCAA'!$U$2:$AL29,A32,FALSE)</f>
        <v>1.2090530713856573</v>
      </c>
      <c r="G32" s="10">
        <f>HLOOKUP(Gráficos!$D$24,'PIB trim CCAA'!$U$2:$AL29,A32,FALSE)</f>
        <v>0.92910092484623785</v>
      </c>
      <c r="I32" s="10">
        <f>HLOOKUP(Gráficos!$B$43,'PIB trim CCAA'!$AN$2:$BE29,A32,FALSE)</f>
        <v>4.0516589407626258</v>
      </c>
      <c r="J32" s="10">
        <f>HLOOKUP(Gráficos!$D$43,'PIB trim CCAA'!$AN$2:$BE29,A32,FALSE)</f>
        <v>4.1193317264491158</v>
      </c>
    </row>
    <row r="33" spans="1:10" x14ac:dyDescent="0.25">
      <c r="A33">
        <f t="shared" si="0"/>
        <v>29</v>
      </c>
      <c r="B33" s="5">
        <v>200604</v>
      </c>
      <c r="C33" s="21">
        <f>HLOOKUP(Gráficos!$B$5,'PIB trim CCAA'!$B$2:$S30,A33,FALSE)</f>
        <v>96.353920638869894</v>
      </c>
      <c r="D33" s="21">
        <f>HLOOKUP(Gráficos!$D$5,'PIB trim CCAA'!$B$2:$S30,A33,FALSE)</f>
        <v>100.79702763946588</v>
      </c>
      <c r="F33" s="10">
        <f>HLOOKUP(Gráficos!$B$24,'PIB trim CCAA'!$U$2:$AL30,A33,FALSE)</f>
        <v>0.68366933941204078</v>
      </c>
      <c r="G33" s="10">
        <f>HLOOKUP(Gráficos!$D$24,'PIB trim CCAA'!$U$2:$AL30,A33,FALSE)</f>
        <v>0.96150975244557735</v>
      </c>
      <c r="I33" s="10">
        <f>HLOOKUP(Gráficos!$B$43,'PIB trim CCAA'!$AN$2:$BE30,A33,FALSE)</f>
        <v>3.25824494818443</v>
      </c>
      <c r="J33" s="10">
        <f>HLOOKUP(Gráficos!$D$43,'PIB trim CCAA'!$AN$2:$BE30,A33,FALSE)</f>
        <v>4.0652456517700886</v>
      </c>
    </row>
    <row r="34" spans="1:10" x14ac:dyDescent="0.25">
      <c r="A34">
        <f t="shared" si="0"/>
        <v>30</v>
      </c>
      <c r="B34" s="4">
        <v>200701</v>
      </c>
      <c r="C34" s="21">
        <f>HLOOKUP(Gráficos!$B$5,'PIB trim CCAA'!$B$2:$S31,A34,FALSE)</f>
        <v>97.878537262637792</v>
      </c>
      <c r="D34" s="21">
        <f>HLOOKUP(Gráficos!$D$5,'PIB trim CCAA'!$B$2:$S31,A34,FALSE)</f>
        <v>101.71910236202268</v>
      </c>
      <c r="F34" s="10">
        <f>HLOOKUP(Gráficos!$B$24,'PIB trim CCAA'!$U$2:$AL31,A34,FALSE)</f>
        <v>1.5823088605621871</v>
      </c>
      <c r="G34" s="10">
        <f>HLOOKUP(Gráficos!$D$24,'PIB trim CCAA'!$U$2:$AL31,A34,FALSE)</f>
        <v>0.91478364407222568</v>
      </c>
      <c r="I34" s="10">
        <f>HLOOKUP(Gráficos!$B$43,'PIB trim CCAA'!$AN$2:$BE31,A34,FALSE)</f>
        <v>4.3985394835545977</v>
      </c>
      <c r="J34" s="10">
        <f>HLOOKUP(Gráficos!$D$43,'PIB trim CCAA'!$AN$2:$BE31,A34,FALSE)</f>
        <v>3.8283099420485689</v>
      </c>
    </row>
    <row r="35" spans="1:10" x14ac:dyDescent="0.25">
      <c r="A35">
        <f t="shared" si="0"/>
        <v>31</v>
      </c>
      <c r="B35" s="4">
        <v>200702</v>
      </c>
      <c r="C35" s="21">
        <f>HLOOKUP(Gráficos!$B$5,'PIB trim CCAA'!$B$2:$S32,A35,FALSE)</f>
        <v>98.461852604450883</v>
      </c>
      <c r="D35" s="21">
        <f>HLOOKUP(Gráficos!$D$5,'PIB trim CCAA'!$B$2:$S32,A35,FALSE)</f>
        <v>102.63099972697862</v>
      </c>
      <c r="F35" s="10">
        <f>HLOOKUP(Gráficos!$B$24,'PIB trim CCAA'!$U$2:$AL32,A35,FALSE)</f>
        <v>0.59595837670507468</v>
      </c>
      <c r="G35" s="10">
        <f>HLOOKUP(Gráficos!$D$24,'PIB trim CCAA'!$U$2:$AL32,A35,FALSE)</f>
        <v>0.89648585543986581</v>
      </c>
      <c r="I35" s="10">
        <f>HLOOKUP(Gráficos!$B$43,'PIB trim CCAA'!$AN$2:$BE32,A35,FALSE)</f>
        <v>4.1302733428581595</v>
      </c>
      <c r="J35" s="10">
        <f>HLOOKUP(Gráficos!$D$43,'PIB trim CCAA'!$AN$2:$BE32,A35,FALSE)</f>
        <v>3.7535761210361729</v>
      </c>
    </row>
    <row r="36" spans="1:10" x14ac:dyDescent="0.25">
      <c r="A36">
        <f t="shared" si="0"/>
        <v>32</v>
      </c>
      <c r="B36" s="4">
        <v>200703</v>
      </c>
      <c r="C36" s="21">
        <f>HLOOKUP(Gráficos!$B$5,'PIB trim CCAA'!$B$2:$S33,A36,FALSE)</f>
        <v>98.401377382747981</v>
      </c>
      <c r="D36" s="21">
        <f>HLOOKUP(Gráficos!$D$5,'PIB trim CCAA'!$B$2:$S33,A36,FALSE)</f>
        <v>103.41766530375804</v>
      </c>
      <c r="F36" s="10">
        <f>HLOOKUP(Gráficos!$B$24,'PIB trim CCAA'!$U$2:$AL33,A36,FALSE)</f>
        <v>-6.1419951080798896E-2</v>
      </c>
      <c r="G36" s="10">
        <f>HLOOKUP(Gráficos!$D$24,'PIB trim CCAA'!$U$2:$AL33,A36,FALSE)</f>
        <v>0.76649899043381708</v>
      </c>
      <c r="I36" s="10">
        <f>HLOOKUP(Gráficos!$B$43,'PIB trim CCAA'!$AN$2:$BE33,A36,FALSE)</f>
        <v>2.8231303641480743</v>
      </c>
      <c r="J36" s="10">
        <f>HLOOKUP(Gráficos!$D$43,'PIB trim CCAA'!$AN$2:$BE33,A36,FALSE)</f>
        <v>3.5864238128822556</v>
      </c>
    </row>
    <row r="37" spans="1:10" x14ac:dyDescent="0.25">
      <c r="A37">
        <f t="shared" si="0"/>
        <v>33</v>
      </c>
      <c r="B37" s="5">
        <v>200704</v>
      </c>
      <c r="C37" s="21">
        <f>HLOOKUP(Gráficos!$B$5,'PIB trim CCAA'!$B$2:$S34,A37,FALSE)</f>
        <v>99.572764521846253</v>
      </c>
      <c r="D37" s="21">
        <f>HLOOKUP(Gráficos!$D$5,'PIB trim CCAA'!$B$2:$S34,A37,FALSE)</f>
        <v>104.08245168507936</v>
      </c>
      <c r="F37" s="10">
        <f>HLOOKUP(Gráficos!$B$24,'PIB trim CCAA'!$U$2:$AL34,A37,FALSE)</f>
        <v>1.1904174212338248</v>
      </c>
      <c r="G37" s="10">
        <f>HLOOKUP(Gráficos!$D$24,'PIB trim CCAA'!$U$2:$AL34,A37,FALSE)</f>
        <v>0.64281704616779844</v>
      </c>
      <c r="I37" s="10">
        <f>HLOOKUP(Gráficos!$B$43,'PIB trim CCAA'!$AN$2:$BE34,A37,FALSE)</f>
        <v>3.340646505750855</v>
      </c>
      <c r="J37" s="10">
        <f>HLOOKUP(Gráficos!$D$43,'PIB trim CCAA'!$AN$2:$BE34,A37,FALSE)</f>
        <v>3.2594453651598743</v>
      </c>
    </row>
    <row r="38" spans="1:10" x14ac:dyDescent="0.25">
      <c r="A38">
        <f t="shared" si="0"/>
        <v>34</v>
      </c>
      <c r="B38" s="4">
        <v>200801</v>
      </c>
      <c r="C38" s="21">
        <f>HLOOKUP(Gráficos!$B$5,'PIB trim CCAA'!$B$2:$S35,A38,FALSE)</f>
        <v>101.00944439824418</v>
      </c>
      <c r="D38" s="21">
        <f>HLOOKUP(Gráficos!$D$5,'PIB trim CCAA'!$B$2:$S35,A38,FALSE)</f>
        <v>104.30713671423176</v>
      </c>
      <c r="F38" s="10">
        <f>HLOOKUP(Gráficos!$B$24,'PIB trim CCAA'!$U$2:$AL35,A38,FALSE)</f>
        <v>1.4428442187951251</v>
      </c>
      <c r="G38" s="10">
        <f>HLOOKUP(Gráficos!$D$24,'PIB trim CCAA'!$U$2:$AL35,A38,FALSE)</f>
        <v>0.21587215281229089</v>
      </c>
      <c r="I38" s="10">
        <f>HLOOKUP(Gráficos!$B$43,'PIB trim CCAA'!$AN$2:$BE35,A38,FALSE)</f>
        <v>3.1987678025931388</v>
      </c>
      <c r="J38" s="10">
        <f>HLOOKUP(Gráficos!$D$43,'PIB trim CCAA'!$AN$2:$BE35,A38,FALSE)</f>
        <v>2.5442953114137357</v>
      </c>
    </row>
    <row r="39" spans="1:10" x14ac:dyDescent="0.25">
      <c r="A39">
        <f t="shared" si="0"/>
        <v>35</v>
      </c>
      <c r="B39" s="4">
        <v>200802</v>
      </c>
      <c r="C39" s="21">
        <f>HLOOKUP(Gráficos!$B$5,'PIB trim CCAA'!$B$2:$S36,A39,FALSE)</f>
        <v>100.99445222020468</v>
      </c>
      <c r="D39" s="21">
        <f>HLOOKUP(Gráficos!$D$5,'PIB trim CCAA'!$B$2:$S36,A39,FALSE)</f>
        <v>104.42107650167929</v>
      </c>
      <c r="F39" s="10">
        <f>HLOOKUP(Gráficos!$B$24,'PIB trim CCAA'!$U$2:$AL36,A39,FALSE)</f>
        <v>-1.4842352741195608E-2</v>
      </c>
      <c r="G39" s="10">
        <f>HLOOKUP(Gráficos!$D$24,'PIB trim CCAA'!$U$2:$AL36,A39,FALSE)</f>
        <v>0.10923489133796149</v>
      </c>
      <c r="I39" s="10">
        <f>HLOOKUP(Gráficos!$B$43,'PIB trim CCAA'!$AN$2:$BE36,A39,FALSE)</f>
        <v>2.5721632782271131</v>
      </c>
      <c r="J39" s="10">
        <f>HLOOKUP(Gráficos!$D$43,'PIB trim CCAA'!$AN$2:$BE36,A39,FALSE)</f>
        <v>1.7441872138658665</v>
      </c>
    </row>
    <row r="40" spans="1:10" x14ac:dyDescent="0.25">
      <c r="A40">
        <f t="shared" si="0"/>
        <v>36</v>
      </c>
      <c r="B40" s="4">
        <v>200803</v>
      </c>
      <c r="C40" s="21">
        <f>HLOOKUP(Gráficos!$B$5,'PIB trim CCAA'!$B$2:$S37,A40,FALSE)</f>
        <v>100.08492883217446</v>
      </c>
      <c r="D40" s="21">
        <f>HLOOKUP(Gráficos!$D$5,'PIB trim CCAA'!$B$2:$S37,A40,FALSE)</f>
        <v>104.22886457061749</v>
      </c>
      <c r="F40" s="10">
        <f>HLOOKUP(Gráficos!$B$24,'PIB trim CCAA'!$U$2:$AL37,A40,FALSE)</f>
        <v>-0.90056767281347927</v>
      </c>
      <c r="G40" s="10">
        <f>HLOOKUP(Gráficos!$D$24,'PIB trim CCAA'!$U$2:$AL37,A40,FALSE)</f>
        <v>-0.18407388383773204</v>
      </c>
      <c r="I40" s="10">
        <f>HLOOKUP(Gráficos!$B$43,'PIB trim CCAA'!$AN$2:$BE37,A40,FALSE)</f>
        <v>1.7109023208872642</v>
      </c>
      <c r="J40" s="10">
        <f>HLOOKUP(Gráficos!$D$43,'PIB trim CCAA'!$AN$2:$BE37,A40,FALSE)</f>
        <v>0.78439139432977534</v>
      </c>
    </row>
    <row r="41" spans="1:10" x14ac:dyDescent="0.25">
      <c r="A41">
        <f t="shared" si="0"/>
        <v>37</v>
      </c>
      <c r="B41" s="5">
        <v>200804</v>
      </c>
      <c r="C41" s="21">
        <f>HLOOKUP(Gráficos!$B$5,'PIB trim CCAA'!$B$2:$S38,A41,FALSE)</f>
        <v>98.340089710019328</v>
      </c>
      <c r="D41" s="21">
        <f>HLOOKUP(Gráficos!$D$5,'PIB trim CCAA'!$B$2:$S38,A41,FALSE)</f>
        <v>102.54661613808739</v>
      </c>
      <c r="F41" s="10">
        <f>HLOOKUP(Gráficos!$B$24,'PIB trim CCAA'!$U$2:$AL38,A41,FALSE)</f>
        <v>-1.7433585081335523</v>
      </c>
      <c r="G41" s="10">
        <f>HLOOKUP(Gráficos!$D$24,'PIB trim CCAA'!$U$2:$AL38,A41,FALSE)</f>
        <v>-1.6139947791432907</v>
      </c>
      <c r="I41" s="10">
        <f>HLOOKUP(Gráficos!$B$43,'PIB trim CCAA'!$AN$2:$BE38,A41,FALSE)</f>
        <v>-1.2379638325261899</v>
      </c>
      <c r="J41" s="10">
        <f>HLOOKUP(Gráficos!$D$43,'PIB trim CCAA'!$AN$2:$BE38,A41,FALSE)</f>
        <v>-1.4755950903606041</v>
      </c>
    </row>
    <row r="42" spans="1:10" x14ac:dyDescent="0.25">
      <c r="A42">
        <f t="shared" si="0"/>
        <v>38</v>
      </c>
      <c r="B42" s="4">
        <v>200901</v>
      </c>
      <c r="C42" s="21">
        <f>HLOOKUP(Gráficos!$B$5,'PIB trim CCAA'!$B$2:$S39,A42,FALSE)</f>
        <v>96.375519903756398</v>
      </c>
      <c r="D42" s="21">
        <f>HLOOKUP(Gráficos!$D$5,'PIB trim CCAA'!$B$2:$S39,A42,FALSE)</f>
        <v>99.874616745216343</v>
      </c>
      <c r="F42" s="10">
        <f>HLOOKUP(Gráficos!$B$24,'PIB trim CCAA'!$U$2:$AL39,A42,FALSE)</f>
        <v>-1.9977303377045508</v>
      </c>
      <c r="G42" s="10">
        <f>HLOOKUP(Gráficos!$D$24,'PIB trim CCAA'!$U$2:$AL39,A42,FALSE)</f>
        <v>-2.6056436511498138</v>
      </c>
      <c r="I42" s="10">
        <f>HLOOKUP(Gráficos!$B$43,'PIB trim CCAA'!$AN$2:$BE39,A42,FALSE)</f>
        <v>-4.5876150711391617</v>
      </c>
      <c r="J42" s="10">
        <f>HLOOKUP(Gráficos!$D$43,'PIB trim CCAA'!$AN$2:$BE39,A42,FALSE)</f>
        <v>-4.2494886818330579</v>
      </c>
    </row>
    <row r="43" spans="1:10" x14ac:dyDescent="0.25">
      <c r="A43">
        <f t="shared" si="0"/>
        <v>39</v>
      </c>
      <c r="B43" s="4">
        <v>200902</v>
      </c>
      <c r="C43" s="21">
        <f>HLOOKUP(Gráficos!$B$5,'PIB trim CCAA'!$B$2:$S40,A43,FALSE)</f>
        <v>96.124932735672857</v>
      </c>
      <c r="D43" s="21">
        <f>HLOOKUP(Gráficos!$D$5,'PIB trim CCAA'!$B$2:$S40,A43,FALSE)</f>
        <v>99.863791517161673</v>
      </c>
      <c r="F43" s="10">
        <f>HLOOKUP(Gráficos!$B$24,'PIB trim CCAA'!$U$2:$AL40,A43,FALSE)</f>
        <v>-0.26001122311327673</v>
      </c>
      <c r="G43" s="10">
        <f>HLOOKUP(Gráficos!$D$24,'PIB trim CCAA'!$U$2:$AL40,A43,FALSE)</f>
        <v>-1.0838818117608895E-2</v>
      </c>
      <c r="I43" s="10">
        <f>HLOOKUP(Gráficos!$B$43,'PIB trim CCAA'!$AN$2:$BE40,A43,FALSE)</f>
        <v>-4.8215712620674367</v>
      </c>
      <c r="J43" s="10">
        <f>HLOOKUP(Gráficos!$D$43,'PIB trim CCAA'!$AN$2:$BE40,A43,FALSE)</f>
        <v>-4.3643344209771007</v>
      </c>
    </row>
    <row r="44" spans="1:10" x14ac:dyDescent="0.25">
      <c r="A44">
        <f t="shared" si="0"/>
        <v>40</v>
      </c>
      <c r="B44" s="4">
        <v>200903</v>
      </c>
      <c r="C44" s="21">
        <f>HLOOKUP(Gráficos!$B$5,'PIB trim CCAA'!$B$2:$S41,A44,FALSE)</f>
        <v>95.755256676482261</v>
      </c>
      <c r="D44" s="21">
        <f>HLOOKUP(Gráficos!$D$5,'PIB trim CCAA'!$B$2:$S41,A44,FALSE)</f>
        <v>100.07475599877129</v>
      </c>
      <c r="F44" s="10">
        <f>HLOOKUP(Gráficos!$B$24,'PIB trim CCAA'!$U$2:$AL41,A44,FALSE)</f>
        <v>-0.38457874421315985</v>
      </c>
      <c r="G44" s="10">
        <f>HLOOKUP(Gráficos!$D$24,'PIB trim CCAA'!$U$2:$AL41,A44,FALSE)</f>
        <v>0.21125222506033214</v>
      </c>
      <c r="I44" s="10">
        <f>HLOOKUP(Gráficos!$B$43,'PIB trim CCAA'!$AN$2:$BE41,A44,FALSE)</f>
        <v>-4.3259981359954018</v>
      </c>
      <c r="J44" s="10">
        <f>HLOOKUP(Gráficos!$D$43,'PIB trim CCAA'!$AN$2:$BE41,A44,FALSE)</f>
        <v>-3.9855644489264153</v>
      </c>
    </row>
    <row r="45" spans="1:10" x14ac:dyDescent="0.25">
      <c r="A45">
        <f t="shared" si="0"/>
        <v>41</v>
      </c>
      <c r="B45" s="5">
        <v>200904</v>
      </c>
      <c r="C45" s="21">
        <f>HLOOKUP(Gráficos!$B$5,'PIB trim CCAA'!$B$2:$S42,A45,FALSE)</f>
        <v>96.529654134966648</v>
      </c>
      <c r="D45" s="21">
        <f>HLOOKUP(Gráficos!$D$5,'PIB trim CCAA'!$B$2:$S42,A45,FALSE)</f>
        <v>100.05439655406934</v>
      </c>
      <c r="F45" s="10">
        <f>HLOOKUP(Gráficos!$B$24,'PIB trim CCAA'!$U$2:$AL42,A45,FALSE)</f>
        <v>0.80872579257007526</v>
      </c>
      <c r="G45" s="10">
        <f>HLOOKUP(Gráficos!$D$24,'PIB trim CCAA'!$U$2:$AL42,A45,FALSE)</f>
        <v>-2.0344236165015239E-2</v>
      </c>
      <c r="I45" s="10">
        <f>HLOOKUP(Gráficos!$B$43,'PIB trim CCAA'!$AN$2:$BE42,A45,FALSE)</f>
        <v>-1.840994431051679</v>
      </c>
      <c r="J45" s="10">
        <f>HLOOKUP(Gráficos!$D$43,'PIB trim CCAA'!$AN$2:$BE42,A45,FALSE)</f>
        <v>-2.4303284475638565</v>
      </c>
    </row>
    <row r="46" spans="1:10" x14ac:dyDescent="0.25">
      <c r="A46">
        <f t="shared" si="0"/>
        <v>42</v>
      </c>
      <c r="B46" s="4">
        <v>201001</v>
      </c>
      <c r="C46" s="21">
        <f>HLOOKUP(Gráficos!$B$5,'PIB trim CCAA'!$B$2:$S43,A46,FALSE)</f>
        <v>96.443192614284825</v>
      </c>
      <c r="D46" s="21">
        <f>HLOOKUP(Gráficos!$D$5,'PIB trim CCAA'!$B$2:$S43,A46,FALSE)</f>
        <v>100.02631316952782</v>
      </c>
      <c r="F46" s="10">
        <f>HLOOKUP(Gráficos!$B$24,'PIB trim CCAA'!$U$2:$AL43,A46,FALSE)</f>
        <v>-8.9569906218589512E-2</v>
      </c>
      <c r="G46" s="10">
        <f>HLOOKUP(Gráficos!$D$24,'PIB trim CCAA'!$U$2:$AL43,A46,FALSE)</f>
        <v>-2.8068116453372483E-2</v>
      </c>
      <c r="I46" s="10">
        <f>HLOOKUP(Gráficos!$B$43,'PIB trim CCAA'!$AN$2:$BE43,A46,FALSE)</f>
        <v>7.0217738483813186E-2</v>
      </c>
      <c r="J46" s="10">
        <f>HLOOKUP(Gráficos!$D$43,'PIB trim CCAA'!$AN$2:$BE43,A46,FALSE)</f>
        <v>0.15188686500642312</v>
      </c>
    </row>
    <row r="47" spans="1:10" x14ac:dyDescent="0.25">
      <c r="A47">
        <f t="shared" si="0"/>
        <v>43</v>
      </c>
      <c r="B47" s="4">
        <v>201002</v>
      </c>
      <c r="C47" s="21">
        <f>HLOOKUP(Gráficos!$B$5,'PIB trim CCAA'!$B$2:$S44,A47,FALSE)</f>
        <v>95.704672429086983</v>
      </c>
      <c r="D47" s="21">
        <f>HLOOKUP(Gráficos!$D$5,'PIB trim CCAA'!$B$2:$S44,A47,FALSE)</f>
        <v>100.17602253179138</v>
      </c>
      <c r="F47" s="10">
        <f>HLOOKUP(Gráficos!$B$24,'PIB trim CCAA'!$U$2:$AL44,A47,FALSE)</f>
        <v>-0.76575667517715384</v>
      </c>
      <c r="G47" s="10">
        <f>HLOOKUP(Gráficos!$D$24,'PIB trim CCAA'!$U$2:$AL44,A47,FALSE)</f>
        <v>0.14966997934815485</v>
      </c>
      <c r="I47" s="10">
        <f>HLOOKUP(Gráficos!$B$43,'PIB trim CCAA'!$AN$2:$BE44,A47,FALSE)</f>
        <v>-0.43720218534926136</v>
      </c>
      <c r="J47" s="10">
        <f>HLOOKUP(Gráficos!$D$43,'PIB trim CCAA'!$AN$2:$BE44,A47,FALSE)</f>
        <v>0.31265687982220403</v>
      </c>
    </row>
    <row r="48" spans="1:10" x14ac:dyDescent="0.25">
      <c r="A48">
        <f t="shared" si="0"/>
        <v>44</v>
      </c>
      <c r="B48" s="4">
        <v>201003</v>
      </c>
      <c r="C48" s="21">
        <f>HLOOKUP(Gráficos!$B$5,'PIB trim CCAA'!$B$2:$S45,A48,FALSE)</f>
        <v>95.400943036112224</v>
      </c>
      <c r="D48" s="21">
        <f>HLOOKUP(Gráficos!$D$5,'PIB trim CCAA'!$B$2:$S45,A48,FALSE)</f>
        <v>100.12486368981421</v>
      </c>
      <c r="F48" s="10">
        <f>HLOOKUP(Gráficos!$B$24,'PIB trim CCAA'!$U$2:$AL45,A48,FALSE)</f>
        <v>-0.3173610914344982</v>
      </c>
      <c r="G48" s="10">
        <f>HLOOKUP(Gráficos!$D$24,'PIB trim CCAA'!$U$2:$AL45,A48,FALSE)</f>
        <v>-5.1068949119970064E-2</v>
      </c>
      <c r="I48" s="10">
        <f>HLOOKUP(Gráficos!$B$43,'PIB trim CCAA'!$AN$2:$BE45,A48,FALSE)</f>
        <v>-0.37002004137184352</v>
      </c>
      <c r="J48" s="10">
        <f>HLOOKUP(Gráficos!$D$43,'PIB trim CCAA'!$AN$2:$BE45,A48,FALSE)</f>
        <v>5.0070260519574639E-2</v>
      </c>
    </row>
    <row r="49" spans="1:10" x14ac:dyDescent="0.25">
      <c r="A49">
        <f t="shared" si="0"/>
        <v>45</v>
      </c>
      <c r="B49" s="5">
        <v>201004</v>
      </c>
      <c r="C49" s="21">
        <f>HLOOKUP(Gráficos!$B$5,'PIB trim CCAA'!$B$2:$S46,A49,FALSE)</f>
        <v>96.342603510532527</v>
      </c>
      <c r="D49" s="21">
        <f>HLOOKUP(Gráficos!$D$5,'PIB trim CCAA'!$B$2:$S46,A49,FALSE)</f>
        <v>100.19214162354542</v>
      </c>
      <c r="F49" s="10">
        <f>HLOOKUP(Gráficos!$B$24,'PIB trim CCAA'!$U$2:$AL46,A49,FALSE)</f>
        <v>0.98705572969426392</v>
      </c>
      <c r="G49" s="10">
        <f>HLOOKUP(Gráficos!$D$24,'PIB trim CCAA'!$U$2:$AL46,A49,FALSE)</f>
        <v>6.7194032782547097E-2</v>
      </c>
      <c r="I49" s="10">
        <f>HLOOKUP(Gráficos!$B$43,'PIB trim CCAA'!$AN$2:$BE46,A49,FALSE)</f>
        <v>-0.19377529745687738</v>
      </c>
      <c r="J49" s="10">
        <f>HLOOKUP(Gráficos!$D$43,'PIB trim CCAA'!$AN$2:$BE46,A49,FALSE)</f>
        <v>0.13767018164128064</v>
      </c>
    </row>
    <row r="50" spans="1:10" x14ac:dyDescent="0.25">
      <c r="A50">
        <f t="shared" si="0"/>
        <v>46</v>
      </c>
      <c r="B50" s="4">
        <v>201101</v>
      </c>
      <c r="C50" s="21">
        <f>HLOOKUP(Gráficos!$B$5,'PIB trim CCAA'!$B$2:$S47,A50,FALSE)</f>
        <v>95.285797415397781</v>
      </c>
      <c r="D50" s="21">
        <f>HLOOKUP(Gráficos!$D$5,'PIB trim CCAA'!$B$2:$S47,A50,FALSE)</f>
        <v>100.03595048445106</v>
      </c>
      <c r="F50" s="10">
        <f>HLOOKUP(Gráficos!$B$24,'PIB trim CCAA'!$U$2:$AL47,A50,FALSE)</f>
        <v>-1.0969249912570755</v>
      </c>
      <c r="G50" s="10">
        <f>HLOOKUP(Gráficos!$D$24,'PIB trim CCAA'!$U$2:$AL47,A50,FALSE)</f>
        <v>-0.15589160643079136</v>
      </c>
      <c r="I50" s="10">
        <f>HLOOKUP(Gráficos!$B$43,'PIB trim CCAA'!$AN$2:$BE47,A50,FALSE)</f>
        <v>-1.200079723113201</v>
      </c>
      <c r="J50" s="10">
        <f>HLOOKUP(Gráficos!$D$43,'PIB trim CCAA'!$AN$2:$BE47,A50,FALSE)</f>
        <v>9.6347797073237373E-3</v>
      </c>
    </row>
    <row r="51" spans="1:10" x14ac:dyDescent="0.25">
      <c r="A51">
        <f t="shared" si="0"/>
        <v>47</v>
      </c>
      <c r="B51" s="4">
        <v>201102</v>
      </c>
      <c r="C51" s="21">
        <f>HLOOKUP(Gráficos!$B$5,'PIB trim CCAA'!$B$2:$S48,A51,FALSE)</f>
        <v>96.279776640000179</v>
      </c>
      <c r="D51" s="21">
        <f>HLOOKUP(Gráficos!$D$5,'PIB trim CCAA'!$B$2:$S48,A51,FALSE)</f>
        <v>99.718847481607284</v>
      </c>
      <c r="F51" s="10">
        <f>HLOOKUP(Gráficos!$B$24,'PIB trim CCAA'!$U$2:$AL48,A51,FALSE)</f>
        <v>1.0431556974531686</v>
      </c>
      <c r="G51" s="10">
        <f>HLOOKUP(Gráficos!$D$24,'PIB trim CCAA'!$U$2:$AL48,A51,FALSE)</f>
        <v>-0.31698904374689585</v>
      </c>
      <c r="I51" s="10">
        <f>HLOOKUP(Gráficos!$B$43,'PIB trim CCAA'!$AN$2:$BE48,A51,FALSE)</f>
        <v>0.60091550006540206</v>
      </c>
      <c r="J51" s="10">
        <f>HLOOKUP(Gráficos!$D$43,'PIB trim CCAA'!$AN$2:$BE48,A51,FALSE)</f>
        <v>-0.45637173310509871</v>
      </c>
    </row>
    <row r="52" spans="1:10" x14ac:dyDescent="0.25">
      <c r="A52">
        <f t="shared" si="0"/>
        <v>48</v>
      </c>
      <c r="B52" s="4">
        <v>201103</v>
      </c>
      <c r="C52" s="21">
        <f>HLOOKUP(Gráficos!$B$5,'PIB trim CCAA'!$B$2:$S49,A52,FALSE)</f>
        <v>96.277864384796459</v>
      </c>
      <c r="D52" s="21">
        <f>HLOOKUP(Gráficos!$D$5,'PIB trim CCAA'!$B$2:$S49,A52,FALSE)</f>
        <v>99.072574017101246</v>
      </c>
      <c r="F52" s="10">
        <f>HLOOKUP(Gráficos!$B$24,'PIB trim CCAA'!$U$2:$AL49,A52,FALSE)</f>
        <v>-1.9861442043800359E-3</v>
      </c>
      <c r="G52" s="10">
        <f>HLOOKUP(Gráficos!$D$24,'PIB trim CCAA'!$U$2:$AL49,A52,FALSE)</f>
        <v>-0.64809560161156465</v>
      </c>
      <c r="I52" s="10">
        <f>HLOOKUP(Gráficos!$B$43,'PIB trim CCAA'!$AN$2:$BE49,A52,FALSE)</f>
        <v>0.91919568169498422</v>
      </c>
      <c r="J52" s="10">
        <f>HLOOKUP(Gráficos!$D$43,'PIB trim CCAA'!$AN$2:$BE49,A52,FALSE)</f>
        <v>-1.0509773835727154</v>
      </c>
    </row>
    <row r="53" spans="1:10" x14ac:dyDescent="0.25">
      <c r="A53">
        <f t="shared" si="0"/>
        <v>49</v>
      </c>
      <c r="B53" s="5">
        <v>201104</v>
      </c>
      <c r="C53" s="21">
        <f>HLOOKUP(Gráficos!$B$5,'PIB trim CCAA'!$B$2:$S50,A53,FALSE)</f>
        <v>95.555009935453654</v>
      </c>
      <c r="D53" s="21">
        <f>HLOOKUP(Gráficos!$D$5,'PIB trim CCAA'!$B$2:$S50,A53,FALSE)</f>
        <v>98.430192718496983</v>
      </c>
      <c r="F53" s="10">
        <f>HLOOKUP(Gráficos!$B$24,'PIB trim CCAA'!$U$2:$AL50,A53,FALSE)</f>
        <v>-0.75080025295716224</v>
      </c>
      <c r="G53" s="10">
        <f>HLOOKUP(Gráficos!$D$24,'PIB trim CCAA'!$U$2:$AL50,A53,FALSE)</f>
        <v>-0.64839467933212047</v>
      </c>
      <c r="I53" s="10">
        <f>HLOOKUP(Gráficos!$B$43,'PIB trim CCAA'!$AN$2:$BE50,A53,FALSE)</f>
        <v>-0.8174925177237613</v>
      </c>
      <c r="J53" s="10">
        <f>HLOOKUP(Gráficos!$D$43,'PIB trim CCAA'!$AN$2:$BE50,A53,FALSE)</f>
        <v>-1.758569960175782</v>
      </c>
    </row>
    <row r="54" spans="1:10" x14ac:dyDescent="0.25">
      <c r="A54">
        <f t="shared" si="0"/>
        <v>50</v>
      </c>
      <c r="B54" s="4">
        <v>201201</v>
      </c>
      <c r="C54" s="21">
        <f>HLOOKUP(Gráficos!$B$5,'PIB trim CCAA'!$B$2:$S51,A54,FALSE)</f>
        <v>96.038282926700347</v>
      </c>
      <c r="D54" s="21">
        <f>HLOOKUP(Gráficos!$D$5,'PIB trim CCAA'!$B$2:$S51,A54,FALSE)</f>
        <v>97.507434542354844</v>
      </c>
      <c r="F54" s="10">
        <f>HLOOKUP(Gráficos!$B$24,'PIB trim CCAA'!$U$2:$AL51,A54,FALSE)</f>
        <v>0.50575369263541337</v>
      </c>
      <c r="G54" s="10">
        <f>HLOOKUP(Gráficos!$D$24,'PIB trim CCAA'!$U$2:$AL51,A54,FALSE)</f>
        <v>-0.93747472259976261</v>
      </c>
      <c r="I54" s="10">
        <f>HLOOKUP(Gráficos!$B$43,'PIB trim CCAA'!$AN$2:$BE51,A54,FALSE)</f>
        <v>0.7897142404361901</v>
      </c>
      <c r="J54" s="10">
        <f>HLOOKUP(Gráficos!$D$43,'PIB trim CCAA'!$AN$2:$BE51,A54,FALSE)</f>
        <v>-2.5276072550430073</v>
      </c>
    </row>
    <row r="55" spans="1:10" x14ac:dyDescent="0.25">
      <c r="A55">
        <f t="shared" si="0"/>
        <v>51</v>
      </c>
      <c r="B55" s="4">
        <v>201202</v>
      </c>
      <c r="C55" s="21">
        <f>HLOOKUP(Gráficos!$B$5,'PIB trim CCAA'!$B$2:$S52,A55,FALSE)</f>
        <v>95.181516266955228</v>
      </c>
      <c r="D55" s="21">
        <f>HLOOKUP(Gráficos!$D$5,'PIB trim CCAA'!$B$2:$S52,A55,FALSE)</f>
        <v>96.570362708174429</v>
      </c>
      <c r="F55" s="10">
        <f>HLOOKUP(Gráficos!$B$24,'PIB trim CCAA'!$U$2:$AL52,A55,FALSE)</f>
        <v>-0.89210951470157784</v>
      </c>
      <c r="G55" s="10">
        <f>HLOOKUP(Gráficos!$D$24,'PIB trim CCAA'!$U$2:$AL52,A55,FALSE)</f>
        <v>-0.96102603722321156</v>
      </c>
      <c r="I55" s="10">
        <f>HLOOKUP(Gráficos!$B$43,'PIB trim CCAA'!$AN$2:$BE52,A55,FALSE)</f>
        <v>-1.1406968434829912</v>
      </c>
      <c r="J55" s="10">
        <f>HLOOKUP(Gráficos!$D$43,'PIB trim CCAA'!$AN$2:$BE52,A55,FALSE)</f>
        <v>-3.1573617755796701</v>
      </c>
    </row>
    <row r="56" spans="1:10" x14ac:dyDescent="0.25">
      <c r="A56">
        <f t="shared" si="0"/>
        <v>52</v>
      </c>
      <c r="B56" s="4">
        <v>201203</v>
      </c>
      <c r="C56" s="21">
        <f>HLOOKUP(Gráficos!$B$5,'PIB trim CCAA'!$B$2:$S53,A56,FALSE)</f>
        <v>93.727842947622122</v>
      </c>
      <c r="D56" s="21">
        <f>HLOOKUP(Gráficos!$D$5,'PIB trim CCAA'!$B$2:$S53,A56,FALSE)</f>
        <v>96.077953817463609</v>
      </c>
      <c r="F56" s="10">
        <f>HLOOKUP(Gráficos!$B$24,'PIB trim CCAA'!$U$2:$AL53,A56,FALSE)</f>
        <v>-1.5272643012494092</v>
      </c>
      <c r="G56" s="10">
        <f>HLOOKUP(Gráficos!$D$24,'PIB trim CCAA'!$U$2:$AL53,A56,FALSE)</f>
        <v>-0.50989649091287559</v>
      </c>
      <c r="I56" s="10">
        <f>HLOOKUP(Gráficos!$B$43,'PIB trim CCAA'!$AN$2:$BE53,A56,FALSE)</f>
        <v>-2.6486061499895741</v>
      </c>
      <c r="J56" s="10">
        <f>HLOOKUP(Gráficos!$D$43,'PIB trim CCAA'!$AN$2:$BE53,A56,FALSE)</f>
        <v>-3.0226530695777853</v>
      </c>
    </row>
    <row r="57" spans="1:10" x14ac:dyDescent="0.25">
      <c r="A57">
        <f t="shared" si="0"/>
        <v>53</v>
      </c>
      <c r="B57" s="5">
        <v>201204</v>
      </c>
      <c r="C57" s="21">
        <f>HLOOKUP(Gráficos!$B$5,'PIB trim CCAA'!$B$2:$S54,A57,FALSE)</f>
        <v>93.107834642646921</v>
      </c>
      <c r="D57" s="21">
        <f>HLOOKUP(Gráficos!$D$5,'PIB trim CCAA'!$B$2:$S54,A57,FALSE)</f>
        <v>95.345376165086861</v>
      </c>
      <c r="F57" s="10">
        <f>HLOOKUP(Gráficos!$B$24,'PIB trim CCAA'!$U$2:$AL54,A57,FALSE)</f>
        <v>-0.66149853178812945</v>
      </c>
      <c r="G57" s="10">
        <f>HLOOKUP(Gráficos!$D$24,'PIB trim CCAA'!$U$2:$AL54,A57,FALSE)</f>
        <v>-0.76248257094292393</v>
      </c>
      <c r="I57" s="10">
        <f>HLOOKUP(Gráficos!$B$43,'PIB trim CCAA'!$AN$2:$BE54,A57,FALSE)</f>
        <v>-2.5610120227707256</v>
      </c>
      <c r="J57" s="10">
        <f>HLOOKUP(Gráficos!$D$43,'PIB trim CCAA'!$AN$2:$BE54,A57,FALSE)</f>
        <v>-3.134014541892105</v>
      </c>
    </row>
    <row r="58" spans="1:10" x14ac:dyDescent="0.25">
      <c r="A58">
        <f t="shared" si="0"/>
        <v>54</v>
      </c>
      <c r="B58" s="4">
        <v>201301</v>
      </c>
      <c r="C58" s="21">
        <f>HLOOKUP(Gráficos!$B$5,'PIB trim CCAA'!$B$2:$S55,A58,FALSE)</f>
        <v>93.143231260071929</v>
      </c>
      <c r="D58" s="21">
        <f>HLOOKUP(Gráficos!$D$5,'PIB trim CCAA'!$B$2:$S55,A58,FALSE)</f>
        <v>95.040712823401435</v>
      </c>
      <c r="F58" s="10">
        <f>HLOOKUP(Gráficos!$B$24,'PIB trim CCAA'!$U$2:$AL55,A58,FALSE)</f>
        <v>3.8016798007234343E-2</v>
      </c>
      <c r="G58" s="10">
        <f>HLOOKUP(Gráficos!$D$24,'PIB trim CCAA'!$U$2:$AL55,A58,FALSE)</f>
        <v>-0.31953656688911147</v>
      </c>
      <c r="I58" s="10">
        <f>HLOOKUP(Gráficos!$B$43,'PIB trim CCAA'!$AN$2:$BE55,A58,FALSE)</f>
        <v>-3.0144767049177901</v>
      </c>
      <c r="J58" s="10">
        <f>HLOOKUP(Gráficos!$D$43,'PIB trim CCAA'!$AN$2:$BE55,A58,FALSE)</f>
        <v>-2.5297780938764447</v>
      </c>
    </row>
    <row r="59" spans="1:10" x14ac:dyDescent="0.25">
      <c r="A59">
        <f t="shared" si="0"/>
        <v>55</v>
      </c>
      <c r="B59" s="4">
        <v>201302</v>
      </c>
      <c r="C59" s="21">
        <f>HLOOKUP(Gráficos!$B$5,'PIB trim CCAA'!$B$2:$S56,A59,FALSE)</f>
        <v>93.230386745326101</v>
      </c>
      <c r="D59" s="21">
        <f>HLOOKUP(Gráficos!$D$5,'PIB trim CCAA'!$B$2:$S56,A59,FALSE)</f>
        <v>94.957542433010133</v>
      </c>
      <c r="F59" s="10">
        <f>HLOOKUP(Gráficos!$B$24,'PIB trim CCAA'!$U$2:$AL56,A59,FALSE)</f>
        <v>9.3571464158048734E-2</v>
      </c>
      <c r="G59" s="10">
        <f>HLOOKUP(Gráficos!$D$24,'PIB trim CCAA'!$U$2:$AL56,A59,FALSE)</f>
        <v>-8.7510276302160683E-2</v>
      </c>
      <c r="I59" s="10">
        <f>HLOOKUP(Gráficos!$B$43,'PIB trim CCAA'!$AN$2:$BE56,A59,FALSE)</f>
        <v>-2.0499038029156869</v>
      </c>
      <c r="J59" s="10">
        <f>HLOOKUP(Gráficos!$D$43,'PIB trim CCAA'!$AN$2:$BE56,A59,FALSE)</f>
        <v>-1.6700985995445339</v>
      </c>
    </row>
    <row r="60" spans="1:10" x14ac:dyDescent="0.25">
      <c r="A60">
        <f t="shared" si="0"/>
        <v>56</v>
      </c>
      <c r="B60" s="4">
        <v>201303</v>
      </c>
      <c r="C60" s="21">
        <f>HLOOKUP(Gráficos!$B$5,'PIB trim CCAA'!$B$2:$S57,A60,FALSE)</f>
        <v>93.089670946604159</v>
      </c>
      <c r="D60" s="21">
        <f>HLOOKUP(Gráficos!$D$5,'PIB trim CCAA'!$B$2:$S57,A60,FALSE)</f>
        <v>94.905473459372388</v>
      </c>
      <c r="F60" s="10">
        <f>HLOOKUP(Gráficos!$B$24,'PIB trim CCAA'!$U$2:$AL57,A60,FALSE)</f>
        <v>-0.15093340662237775</v>
      </c>
      <c r="G60" s="10">
        <f>HLOOKUP(Gráficos!$D$24,'PIB trim CCAA'!$U$2:$AL57,A60,FALSE)</f>
        <v>-5.4833952420874077E-2</v>
      </c>
      <c r="I60" s="10">
        <f>HLOOKUP(Gráficos!$B$43,'PIB trim CCAA'!$AN$2:$BE57,A60,FALSE)</f>
        <v>-0.68087772101464994</v>
      </c>
      <c r="J60" s="10">
        <f>HLOOKUP(Gráficos!$D$43,'PIB trim CCAA'!$AN$2:$BE57,A60,FALSE)</f>
        <v>-1.2203427649164822</v>
      </c>
    </row>
    <row r="61" spans="1:10" x14ac:dyDescent="0.25">
      <c r="A61">
        <f t="shared" si="0"/>
        <v>57</v>
      </c>
      <c r="B61" s="5">
        <v>201304</v>
      </c>
      <c r="C61" s="21">
        <f>HLOOKUP(Gráficos!$B$5,'PIB trim CCAA'!$B$2:$S58,A61,FALSE)</f>
        <v>93.323535814617813</v>
      </c>
      <c r="D61" s="21">
        <f>HLOOKUP(Gráficos!$D$5,'PIB trim CCAA'!$B$2:$S58,A61,FALSE)</f>
        <v>95.063693283296047</v>
      </c>
      <c r="F61" s="10">
        <f>HLOOKUP(Gráficos!$B$24,'PIB trim CCAA'!$U$2:$AL58,A61,FALSE)</f>
        <v>0.25122536757895553</v>
      </c>
      <c r="G61" s="10">
        <f>HLOOKUP(Gráficos!$D$24,'PIB trim CCAA'!$U$2:$AL58,A61,FALSE)</f>
        <v>0.16671306528108776</v>
      </c>
      <c r="I61" s="10">
        <f>HLOOKUP(Gráficos!$B$43,'PIB trim CCAA'!$AN$2:$BE58,A61,FALSE)</f>
        <v>0.23166812202084497</v>
      </c>
      <c r="J61" s="10">
        <f>HLOOKUP(Gráficos!$D$43,'PIB trim CCAA'!$AN$2:$BE58,A61,FALSE)</f>
        <v>-0.29543423406614977</v>
      </c>
    </row>
    <row r="62" spans="1:10" x14ac:dyDescent="0.25">
      <c r="A62">
        <f t="shared" si="0"/>
        <v>58</v>
      </c>
      <c r="B62" s="4">
        <v>201401</v>
      </c>
      <c r="C62" s="21">
        <f>HLOOKUP(Gráficos!$B$5,'PIB trim CCAA'!$B$2:$S59,A62,FALSE)</f>
        <v>94.24639842748725</v>
      </c>
      <c r="D62" s="21">
        <f>HLOOKUP(Gráficos!$D$5,'PIB trim CCAA'!$B$2:$S59,A62,FALSE)</f>
        <v>95.412897066200387</v>
      </c>
      <c r="F62" s="10">
        <f>HLOOKUP(Gráficos!$B$24,'PIB trim CCAA'!$U$2:$AL59,A62,FALSE)</f>
        <v>0.98888517758548566</v>
      </c>
      <c r="G62" s="10">
        <f>HLOOKUP(Gráficos!$D$24,'PIB trim CCAA'!$U$2:$AL59,A62,FALSE)</f>
        <v>0.36733664645627329</v>
      </c>
      <c r="I62" s="10">
        <f>HLOOKUP(Gráficos!$B$43,'PIB trim CCAA'!$AN$2:$BE59,A62,FALSE)</f>
        <v>1.1843771710421835</v>
      </c>
      <c r="J62" s="10">
        <f>HLOOKUP(Gráficos!$D$43,'PIB trim CCAA'!$AN$2:$BE59,A62,FALSE)</f>
        <v>0.39160506244362292</v>
      </c>
    </row>
    <row r="63" spans="1:10" x14ac:dyDescent="0.25">
      <c r="A63">
        <f t="shared" si="0"/>
        <v>59</v>
      </c>
      <c r="B63" s="4">
        <v>201402</v>
      </c>
      <c r="C63" s="21">
        <f>HLOOKUP(Gráficos!$B$5,'PIB trim CCAA'!$B$2:$S60,A63,FALSE)</f>
        <v>95.280687444084862</v>
      </c>
      <c r="D63" s="21">
        <f>HLOOKUP(Gráficos!$D$5,'PIB trim CCAA'!$B$2:$S60,A63,FALSE)</f>
        <v>95.855129391738316</v>
      </c>
      <c r="F63" s="10">
        <f>HLOOKUP(Gráficos!$B$24,'PIB trim CCAA'!$U$2:$AL60,A63,FALSE)</f>
        <v>1.0974308131184385</v>
      </c>
      <c r="G63" s="10">
        <f>HLOOKUP(Gráficos!$D$24,'PIB trim CCAA'!$U$2:$AL60,A63,FALSE)</f>
        <v>0.463493237430046</v>
      </c>
      <c r="I63" s="10">
        <f>HLOOKUP(Gráficos!$B$43,'PIB trim CCAA'!$AN$2:$BE60,A63,FALSE)</f>
        <v>2.199176438428263</v>
      </c>
      <c r="J63" s="10">
        <f>HLOOKUP(Gráficos!$D$43,'PIB trim CCAA'!$AN$2:$BE60,A63,FALSE)</f>
        <v>0.94525083077146022</v>
      </c>
    </row>
    <row r="64" spans="1:10" x14ac:dyDescent="0.25">
      <c r="A64">
        <f t="shared" si="0"/>
        <v>60</v>
      </c>
      <c r="B64" s="4">
        <v>201403</v>
      </c>
      <c r="C64" s="21">
        <f>HLOOKUP(Gráficos!$B$5,'PIB trim CCAA'!$B$2:$S61,A64,FALSE)</f>
        <v>96.723700281928515</v>
      </c>
      <c r="D64" s="21">
        <f>HLOOKUP(Gráficos!$D$5,'PIB trim CCAA'!$B$2:$S61,A64,FALSE)</f>
        <v>96.564554216678331</v>
      </c>
      <c r="F64" s="10">
        <f>HLOOKUP(Gráficos!$B$24,'PIB trim CCAA'!$U$2:$AL61,A64,FALSE)</f>
        <v>1.5144861740113758</v>
      </c>
      <c r="G64" s="10">
        <f>HLOOKUP(Gráficos!$D$24,'PIB trim CCAA'!$U$2:$AL61,A64,FALSE)</f>
        <v>0.74010105608512955</v>
      </c>
      <c r="I64" s="10">
        <f>HLOOKUP(Gráficos!$B$43,'PIB trim CCAA'!$AN$2:$BE61,A64,FALSE)</f>
        <v>3.9037943719973267</v>
      </c>
      <c r="J64" s="10">
        <f>HLOOKUP(Gráficos!$D$43,'PIB trim CCAA'!$AN$2:$BE61,A64,FALSE)</f>
        <v>1.7481402250378864</v>
      </c>
    </row>
    <row r="65" spans="1:10" x14ac:dyDescent="0.25">
      <c r="A65">
        <f t="shared" si="0"/>
        <v>61</v>
      </c>
      <c r="B65" s="5">
        <v>201404</v>
      </c>
      <c r="C65" s="21">
        <f>HLOOKUP(Gráficos!$B$5,'PIB trim CCAA'!$B$2:$S62,A65,FALSE)</f>
        <v>98.068548530565735</v>
      </c>
      <c r="D65" s="21">
        <f>HLOOKUP(Gráficos!$D$5,'PIB trim CCAA'!$B$2:$S62,A65,FALSE)</f>
        <v>97.393361677244101</v>
      </c>
      <c r="F65" s="10">
        <f>HLOOKUP(Gráficos!$B$24,'PIB trim CCAA'!$U$2:$AL62,A65,FALSE)</f>
        <v>1.3904019849501958</v>
      </c>
      <c r="G65" s="10">
        <f>HLOOKUP(Gráficos!$D$24,'PIB trim CCAA'!$U$2:$AL62,A65,FALSE)</f>
        <v>0.85829367441185855</v>
      </c>
      <c r="I65" s="10">
        <f>HLOOKUP(Gráficos!$B$43,'PIB trim CCAA'!$AN$2:$BE62,A65,FALSE)</f>
        <v>5.08447593045942</v>
      </c>
      <c r="J65" s="10">
        <f>HLOOKUP(Gráficos!$D$43,'PIB trim CCAA'!$AN$2:$BE62,A65,FALSE)</f>
        <v>2.4506394749523208</v>
      </c>
    </row>
    <row r="66" spans="1:10" x14ac:dyDescent="0.25">
      <c r="A66">
        <f t="shared" si="0"/>
        <v>62</v>
      </c>
      <c r="B66" s="4">
        <v>201501</v>
      </c>
      <c r="C66" s="21">
        <f>HLOOKUP(Gráficos!$B$5,'PIB trim CCAA'!$B$2:$S63,A66,FALSE)</f>
        <v>98.551045519104576</v>
      </c>
      <c r="D66" s="21">
        <f>HLOOKUP(Gráficos!$D$5,'PIB trim CCAA'!$B$2:$S63,A66,FALSE)</f>
        <v>98.510853482799831</v>
      </c>
      <c r="F66" s="10">
        <f>HLOOKUP(Gráficos!$B$24,'PIB trim CCAA'!$U$2:$AL63,A66,FALSE)</f>
        <v>0.49199972444626816</v>
      </c>
      <c r="G66" s="10">
        <f>HLOOKUP(Gráficos!$D$24,'PIB trim CCAA'!$U$2:$AL63,A66,FALSE)</f>
        <v>1.1474003836719815</v>
      </c>
      <c r="I66" s="10">
        <f>HLOOKUP(Gráficos!$B$43,'PIB trim CCAA'!$AN$2:$BE63,A66,FALSE)</f>
        <v>4.567439354119518</v>
      </c>
      <c r="J66" s="10">
        <f>HLOOKUP(Gráficos!$D$43,'PIB trim CCAA'!$AN$2:$BE63,A66,FALSE)</f>
        <v>3.2468948243443263</v>
      </c>
    </row>
    <row r="67" spans="1:10" x14ac:dyDescent="0.25">
      <c r="A67">
        <f t="shared" si="0"/>
        <v>63</v>
      </c>
      <c r="B67" s="4">
        <f>B66+1</f>
        <v>201502</v>
      </c>
      <c r="C67" s="21">
        <f>HLOOKUP(Gráficos!$B$5,'PIB trim CCAA'!$B$2:$S64,A67,FALSE)</f>
        <v>99.332309071443248</v>
      </c>
      <c r="D67" s="21">
        <f>HLOOKUP(Gráficos!$D$5,'PIB trim CCAA'!$B$2:$S64,A67,FALSE)</f>
        <v>99.567883051585383</v>
      </c>
      <c r="F67" s="10">
        <f>HLOOKUP(Gráficos!$B$24,'PIB trim CCAA'!$U$2:$AL64,A67,FALSE)</f>
        <v>0.7927501410294191</v>
      </c>
      <c r="G67" s="10">
        <f>HLOOKUP(Gráficos!$D$24,'PIB trim CCAA'!$U$2:$AL64,A67,FALSE)</f>
        <v>1.0730082335243418</v>
      </c>
      <c r="I67" s="10">
        <f>HLOOKUP(Gráficos!$B$43,'PIB trim CCAA'!$AN$2:$BE64,A67,FALSE)</f>
        <v>4.2523010024839047</v>
      </c>
      <c r="J67" s="10">
        <f>HLOOKUP(Gráficos!$D$43,'PIB trim CCAA'!$AN$2:$BE64,A67,FALSE)</f>
        <v>3.8732968005018131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 s="21">
        <f>HLOOKUP(Gráficos!$B$5,'PIB trim CCAA'!$B$2:$S65,A68,FALSE)</f>
        <v>100.29218723004412</v>
      </c>
      <c r="D68" s="21">
        <f>HLOOKUP(Gráficos!$D$5,'PIB trim CCAA'!$B$2:$S65,A68,FALSE)</f>
        <v>100.47394991410323</v>
      </c>
      <c r="F68" s="10">
        <f>HLOOKUP(Gráficos!$B$24,'PIB trim CCAA'!$U$2:$AL65,A68,FALSE)</f>
        <v>0.96633025807393302</v>
      </c>
      <c r="G68" s="10">
        <f>HLOOKUP(Gráficos!$D$24,'PIB trim CCAA'!$U$2:$AL65,A68,FALSE)</f>
        <v>0.90999912295857133</v>
      </c>
      <c r="I68" s="10">
        <f>HLOOKUP(Gráficos!$B$43,'PIB trim CCAA'!$AN$2:$BE65,A68,FALSE)</f>
        <v>3.689361488150511</v>
      </c>
      <c r="J68" s="10">
        <f>HLOOKUP(Gráficos!$D$43,'PIB trim CCAA'!$AN$2:$BE65,A68,FALSE)</f>
        <v>4.0484789984663649</v>
      </c>
    </row>
    <row r="69" spans="1:10" x14ac:dyDescent="0.25">
      <c r="A69">
        <f t="shared" si="0"/>
        <v>65</v>
      </c>
      <c r="B69" s="5">
        <f t="shared" si="1"/>
        <v>201504</v>
      </c>
      <c r="C69" s="21">
        <f>HLOOKUP(Gráficos!$B$5,'PIB trim CCAA'!$B$2:$S66,A69,FALSE)</f>
        <v>101.82445577381532</v>
      </c>
      <c r="D69" s="21">
        <f>HLOOKUP(Gráficos!$D$5,'PIB trim CCAA'!$B$2:$S66,A69,FALSE)</f>
        <v>101.44731355210963</v>
      </c>
      <c r="F69" s="10">
        <f>HLOOKUP(Gráficos!$B$24,'PIB trim CCAA'!$U$2:$AL66,A69,FALSE)</f>
        <v>1.5278044941392732</v>
      </c>
      <c r="G69" s="10">
        <f>HLOOKUP(Gráficos!$D$24,'PIB trim CCAA'!$U$2:$AL66,A69,FALSE)</f>
        <v>0.9687721432655394</v>
      </c>
      <c r="I69" s="10">
        <f>HLOOKUP(Gráficos!$B$43,'PIB trim CCAA'!$AN$2:$BE66,A69,FALSE)</f>
        <v>3.8298795072703173</v>
      </c>
      <c r="J69" s="10">
        <f>HLOOKUP(Gráficos!$D$43,'PIB trim CCAA'!$AN$2:$BE66,A69,FALSE)</f>
        <v>4.1624519423614226</v>
      </c>
    </row>
    <row r="70" spans="1:10" x14ac:dyDescent="0.25">
      <c r="A70">
        <f t="shared" si="0"/>
        <v>66</v>
      </c>
      <c r="B70" s="4">
        <f t="shared" ref="B70:B95" si="2">B66+100</f>
        <v>201601</v>
      </c>
      <c r="C70" s="21">
        <f>HLOOKUP(Gráficos!$B$5,'PIB trim CCAA'!$B$2:$S67,A70,FALSE)</f>
        <v>103.19183316009105</v>
      </c>
      <c r="D70" s="21">
        <f>HLOOKUP(Gráficos!$D$5,'PIB trim CCAA'!$B$2:$S67,A70,FALSE)</f>
        <v>102.13494456751089</v>
      </c>
      <c r="F70" s="10">
        <f>HLOOKUP(Gráficos!$B$24,'PIB trim CCAA'!$U$2:$AL67,A70,FALSE)</f>
        <v>1.3428771859219424</v>
      </c>
      <c r="G70" s="10">
        <f>HLOOKUP(Gráficos!$D$24,'PIB trim CCAA'!$U$2:$AL67,A70,FALSE)</f>
        <v>0.67782082277421107</v>
      </c>
      <c r="I70" s="10">
        <f>HLOOKUP(Gráficos!$B$43,'PIB trim CCAA'!$AN$2:$BE67,A70,FALSE)</f>
        <v>4.7090191854807228</v>
      </c>
      <c r="J70" s="10">
        <f>HLOOKUP(Gráficos!$D$43,'PIB trim CCAA'!$AN$2:$BE67,A70,FALSE)</f>
        <v>3.6788749224914818</v>
      </c>
    </row>
    <row r="71" spans="1:10" x14ac:dyDescent="0.25">
      <c r="A71">
        <f t="shared" si="0"/>
        <v>67</v>
      </c>
      <c r="B71" s="4">
        <f t="shared" si="2"/>
        <v>201602</v>
      </c>
      <c r="C71" s="21">
        <f>HLOOKUP(Gráficos!$B$5,'PIB trim CCAA'!$B$2:$S68,A71,FALSE)</f>
        <v>103.87230508395085</v>
      </c>
      <c r="D71" s="21">
        <f>HLOOKUP(Gráficos!$D$5,'PIB trim CCAA'!$B$2:$S68,A71,FALSE)</f>
        <v>102.5634869447003</v>
      </c>
      <c r="F71" s="10">
        <f>HLOOKUP(Gráficos!$B$24,'PIB trim CCAA'!$U$2:$AL68,A71,FALSE)</f>
        <v>0.65942420346785102</v>
      </c>
      <c r="G71" s="10">
        <f>HLOOKUP(Gráficos!$D$24,'PIB trim CCAA'!$U$2:$AL68,A71,FALSE)</f>
        <v>0.41958448110397395</v>
      </c>
      <c r="I71" s="10">
        <f>HLOOKUP(Gráficos!$B$43,'PIB trim CCAA'!$AN$2:$BE68,A71,FALSE)</f>
        <v>4.5705129126136335</v>
      </c>
      <c r="J71" s="10">
        <f>HLOOKUP(Gráficos!$D$43,'PIB trim CCAA'!$AN$2:$BE68,A71,FALSE)</f>
        <v>3.0086045834307074</v>
      </c>
    </row>
    <row r="72" spans="1:10" x14ac:dyDescent="0.25">
      <c r="A72">
        <f t="shared" si="0"/>
        <v>68</v>
      </c>
      <c r="B72" s="4">
        <f t="shared" si="2"/>
        <v>201603</v>
      </c>
      <c r="C72" s="21">
        <f>HLOOKUP(Gráficos!$B$5,'PIB trim CCAA'!$B$2:$S69,A72,FALSE)</f>
        <v>105.26104557688099</v>
      </c>
      <c r="D72" s="21">
        <f>HLOOKUP(Gráficos!$D$5,'PIB trim CCAA'!$B$2:$S69,A72,FALSE)</f>
        <v>103.4730729718397</v>
      </c>
      <c r="F72" s="10">
        <f>HLOOKUP(Gráficos!$B$24,'PIB trim CCAA'!$U$2:$AL69,A72,FALSE)</f>
        <v>1.3369689753276903</v>
      </c>
      <c r="G72" s="10">
        <f>HLOOKUP(Gráficos!$D$24,'PIB trim CCAA'!$U$2:$AL69,A72,FALSE)</f>
        <v>0.88685169960127652</v>
      </c>
      <c r="I72" s="10">
        <f>HLOOKUP(Gráficos!$B$43,'PIB trim CCAA'!$AN$2:$BE69,A72,FALSE)</f>
        <v>4.9543822745031996</v>
      </c>
      <c r="J72" s="10">
        <f>HLOOKUP(Gráficos!$D$43,'PIB trim CCAA'!$AN$2:$BE69,A72,FALSE)</f>
        <v>2.9849757676496891</v>
      </c>
    </row>
    <row r="73" spans="1:10" x14ac:dyDescent="0.25">
      <c r="A73">
        <f t="shared" si="0"/>
        <v>69</v>
      </c>
      <c r="B73" s="5">
        <f t="shared" si="2"/>
        <v>201604</v>
      </c>
      <c r="C73" s="21">
        <f>HLOOKUP(Gráficos!$B$5,'PIB trim CCAA'!$B$2:$S70,A73,FALSE)</f>
        <v>105.41609442959007</v>
      </c>
      <c r="D73" s="21">
        <f>HLOOKUP(Gráficos!$D$5,'PIB trim CCAA'!$B$2:$S70,A73,FALSE)</f>
        <v>103.95369588874797</v>
      </c>
      <c r="F73" s="10">
        <f>HLOOKUP(Gráficos!$B$24,'PIB trim CCAA'!$U$2:$AL70,A73,FALSE)</f>
        <v>0.14729936593289583</v>
      </c>
      <c r="G73" s="10">
        <f>HLOOKUP(Gráficos!$D$24,'PIB trim CCAA'!$U$2:$AL70,A73,FALSE)</f>
        <v>0.46449081205801601</v>
      </c>
      <c r="I73" s="10">
        <f>HLOOKUP(Gráficos!$B$43,'PIB trim CCAA'!$AN$2:$BE70,A73,FALSE)</f>
        <v>3.5272849027083719</v>
      </c>
      <c r="J73" s="10">
        <f>HLOOKUP(Gráficos!$D$43,'PIB trim CCAA'!$AN$2:$BE70,A73,FALSE)</f>
        <v>2.4706246512391949</v>
      </c>
    </row>
    <row r="74" spans="1:10" x14ac:dyDescent="0.25">
      <c r="A74">
        <f t="shared" si="0"/>
        <v>70</v>
      </c>
      <c r="B74" s="4">
        <f t="shared" si="2"/>
        <v>201701</v>
      </c>
      <c r="C74" s="21">
        <f>HLOOKUP(Gráficos!$B$5,'PIB trim CCAA'!$B$2:$S71,A74,FALSE)</f>
        <v>105.9847040603653</v>
      </c>
      <c r="D74" s="21">
        <f>HLOOKUP(Gráficos!$D$5,'PIB trim CCAA'!$B$2:$S71,A74,FALSE)</f>
        <v>104.77905395889935</v>
      </c>
      <c r="F74" s="10">
        <f>HLOOKUP(Gráficos!$B$24,'PIB trim CCAA'!$U$2:$AL71,A74,FALSE)</f>
        <v>0.5393954631425002</v>
      </c>
      <c r="G74" s="10">
        <f>HLOOKUP(Gráficos!$D$24,'PIB trim CCAA'!$U$2:$AL71,A74,FALSE)</f>
        <v>0.79396702839182876</v>
      </c>
      <c r="I74" s="10">
        <f>HLOOKUP(Gráficos!$B$43,'PIB trim CCAA'!$AN$2:$BE71,A74,FALSE)</f>
        <v>2.7064844326792903</v>
      </c>
      <c r="J74" s="10">
        <f>HLOOKUP(Gráficos!$D$43,'PIB trim CCAA'!$AN$2:$BE71,A74,FALSE)</f>
        <v>2.5888391114176512</v>
      </c>
    </row>
    <row r="75" spans="1:10" x14ac:dyDescent="0.25">
      <c r="A75">
        <f t="shared" si="0"/>
        <v>71</v>
      </c>
      <c r="B75" s="4">
        <f t="shared" si="2"/>
        <v>201702</v>
      </c>
      <c r="C75" s="21">
        <f>HLOOKUP(Gráficos!$B$5,'PIB trim CCAA'!$B$2:$S72,A75,FALSE)</f>
        <v>107.45943247440036</v>
      </c>
      <c r="D75" s="21">
        <f>HLOOKUP(Gráficos!$D$5,'PIB trim CCAA'!$B$2:$S72,A75,FALSE)</f>
        <v>105.90406291528647</v>
      </c>
      <c r="F75" s="10">
        <f>HLOOKUP(Gráficos!$B$24,'PIB trim CCAA'!$U$2:$AL72,A75,FALSE)</f>
        <v>1.3914540094343231</v>
      </c>
      <c r="G75" s="10">
        <f>HLOOKUP(Gráficos!$D$24,'PIB trim CCAA'!$U$2:$AL72,A75,FALSE)</f>
        <v>1.073696424886994</v>
      </c>
      <c r="I75" s="10">
        <f>HLOOKUP(Gráficos!$B$43,'PIB trim CCAA'!$AN$2:$BE72,A75,FALSE)</f>
        <v>3.4534011616959459</v>
      </c>
      <c r="J75" s="10">
        <f>HLOOKUP(Gráficos!$D$43,'PIB trim CCAA'!$AN$2:$BE72,A75,FALSE)</f>
        <v>3.2570811212642603</v>
      </c>
    </row>
    <row r="76" spans="1:10" x14ac:dyDescent="0.25">
      <c r="A76">
        <f t="shared" si="0"/>
        <v>72</v>
      </c>
      <c r="B76" s="4">
        <f t="shared" si="2"/>
        <v>201703</v>
      </c>
      <c r="C76" s="21">
        <f>HLOOKUP(Gráficos!$B$5,'PIB trim CCAA'!$B$2:$S73,A76,FALSE)</f>
        <v>108.19034441783853</v>
      </c>
      <c r="D76" s="21">
        <f>HLOOKUP(Gráficos!$D$5,'PIB trim CCAA'!$B$2:$S73,A76,FALSE)</f>
        <v>106.51541520055373</v>
      </c>
      <c r="F76" s="10">
        <f>HLOOKUP(Gráficos!$B$24,'PIB trim CCAA'!$U$2:$AL73,A76,FALSE)</f>
        <v>0.68017476605628513</v>
      </c>
      <c r="G76" s="10">
        <f>HLOOKUP(Gráficos!$D$24,'PIB trim CCAA'!$U$2:$AL73,A76,FALSE)</f>
        <v>0.5772699067799536</v>
      </c>
      <c r="I76" s="10">
        <f>HLOOKUP(Gráficos!$B$43,'PIB trim CCAA'!$AN$2:$BE73,A76,FALSE)</f>
        <v>2.7828897432127686</v>
      </c>
      <c r="J76" s="10">
        <f>HLOOKUP(Gráficos!$D$43,'PIB trim CCAA'!$AN$2:$BE73,A76,FALSE)</f>
        <v>2.9402260330491981</v>
      </c>
    </row>
    <row r="77" spans="1:10" x14ac:dyDescent="0.25">
      <c r="A77">
        <f t="shared" si="0"/>
        <v>73</v>
      </c>
      <c r="B77" s="5">
        <f t="shared" si="2"/>
        <v>201704</v>
      </c>
      <c r="C77" s="21">
        <f>HLOOKUP(Gráficos!$B$5,'PIB trim CCAA'!$B$2:$S74,A77,FALSE)</f>
        <v>109.2675551116499</v>
      </c>
      <c r="D77" s="21">
        <f>HLOOKUP(Gráficos!$D$5,'PIB trim CCAA'!$B$2:$S74,A77,FALSE)</f>
        <v>107.18195091144673</v>
      </c>
      <c r="F77" s="10">
        <f>HLOOKUP(Gráficos!$B$24,'PIB trim CCAA'!$U$2:$AL74,A77,FALSE)</f>
        <v>0.99566250538134504</v>
      </c>
      <c r="G77" s="10">
        <f>HLOOKUP(Gráficos!$D$24,'PIB trim CCAA'!$U$2:$AL74,A77,FALSE)</f>
        <v>0.62576455214300442</v>
      </c>
      <c r="I77" s="10">
        <f>HLOOKUP(Gráficos!$B$43,'PIB trim CCAA'!$AN$2:$BE74,A77,FALSE)</f>
        <v>3.6535793731499844</v>
      </c>
      <c r="J77" s="10">
        <f>HLOOKUP(Gráficos!$D$43,'PIB trim CCAA'!$AN$2:$BE74,A77,FALSE)</f>
        <v>3.1054740238900758</v>
      </c>
    </row>
    <row r="78" spans="1:10" x14ac:dyDescent="0.25">
      <c r="A78">
        <f t="shared" si="0"/>
        <v>74</v>
      </c>
      <c r="B78" s="4">
        <f t="shared" si="2"/>
        <v>201801</v>
      </c>
      <c r="C78" s="21">
        <f>HLOOKUP(Gráficos!$B$5,'PIB trim CCAA'!$B$2:$S75,A78,FALSE)</f>
        <v>109.074296296399</v>
      </c>
      <c r="D78" s="21">
        <f>HLOOKUP(Gráficos!$D$5,'PIB trim CCAA'!$B$2:$S75,A78,FALSE)</f>
        <v>107.58664398170419</v>
      </c>
      <c r="F78" s="10">
        <f>HLOOKUP(Gráficos!$B$24,'PIB trim CCAA'!$U$2:$AL75,A78,FALSE)</f>
        <v>-0.17686752032973763</v>
      </c>
      <c r="G78" s="10">
        <f>HLOOKUP(Gráficos!$D$24,'PIB trim CCAA'!$U$2:$AL75,A78,FALSE)</f>
        <v>0.37757576421781902</v>
      </c>
      <c r="I78" s="10">
        <f>HLOOKUP(Gráficos!$B$43,'PIB trim CCAA'!$AN$2:$BE75,A78,FALSE)</f>
        <v>2.9151303137799678</v>
      </c>
      <c r="J78" s="10">
        <f>HLOOKUP(Gráficos!$D$43,'PIB trim CCAA'!$AN$2:$BE75,A78,FALSE)</f>
        <v>2.6795336631939115</v>
      </c>
    </row>
    <row r="79" spans="1:10" x14ac:dyDescent="0.25">
      <c r="A79">
        <f t="shared" si="0"/>
        <v>75</v>
      </c>
      <c r="B79" s="4">
        <f t="shared" si="2"/>
        <v>201802</v>
      </c>
      <c r="C79" s="21">
        <f>HLOOKUP(Gráficos!$B$5,'PIB trim CCAA'!$B$2:$S76,A79,FALSE)</f>
        <v>110.19142675917659</v>
      </c>
      <c r="D79" s="21">
        <f>HLOOKUP(Gráficos!$D$5,'PIB trim CCAA'!$B$2:$S76,A79,FALSE)</f>
        <v>108.21743939574399</v>
      </c>
      <c r="F79" s="10">
        <f>HLOOKUP(Gráficos!$B$24,'PIB trim CCAA'!$U$2:$AL76,A79,FALSE)</f>
        <v>1.0241922255834757</v>
      </c>
      <c r="G79" s="10">
        <f>HLOOKUP(Gráficos!$D$24,'PIB trim CCAA'!$U$2:$AL76,A79,FALSE)</f>
        <v>0.58631386824099518</v>
      </c>
      <c r="I79" s="10">
        <f>HLOOKUP(Gráficos!$B$43,'PIB trim CCAA'!$AN$2:$BE76,A79,FALSE)</f>
        <v>2.5423494446865424</v>
      </c>
      <c r="J79" s="10">
        <f>HLOOKUP(Gráficos!$D$43,'PIB trim CCAA'!$AN$2:$BE76,A79,FALSE)</f>
        <v>2.184407676887723</v>
      </c>
    </row>
    <row r="80" spans="1:10" x14ac:dyDescent="0.25">
      <c r="A80">
        <f t="shared" si="0"/>
        <v>76</v>
      </c>
      <c r="B80" s="4">
        <f t="shared" si="2"/>
        <v>201803</v>
      </c>
      <c r="C80" s="21">
        <f>HLOOKUP(Gráficos!$B$5,'PIB trim CCAA'!$B$2:$S77,A80,FALSE)</f>
        <v>111.31278124991867</v>
      </c>
      <c r="D80" s="21">
        <f>HLOOKUP(Gráficos!$D$5,'PIB trim CCAA'!$B$2:$S77,A80,FALSE)</f>
        <v>108.77768882761401</v>
      </c>
      <c r="F80" s="10">
        <f>HLOOKUP(Gráficos!$B$24,'PIB trim CCAA'!$U$2:$AL77,A80,FALSE)</f>
        <v>1.0176422283675546</v>
      </c>
      <c r="G80" s="10">
        <f>HLOOKUP(Gráficos!$D$24,'PIB trim CCAA'!$U$2:$AL77,A80,FALSE)</f>
        <v>0.51770715976859893</v>
      </c>
      <c r="I80" s="10">
        <f>HLOOKUP(Gráficos!$B$43,'PIB trim CCAA'!$AN$2:$BE77,A80,FALSE)</f>
        <v>2.8860586856263915</v>
      </c>
      <c r="J80" s="10">
        <f>HLOOKUP(Gráficos!$D$43,'PIB trim CCAA'!$AN$2:$BE77,A80,FALSE)</f>
        <v>2.1238931687030727</v>
      </c>
    </row>
    <row r="81" spans="1:10" x14ac:dyDescent="0.25">
      <c r="A81">
        <f t="shared" si="0"/>
        <v>77</v>
      </c>
      <c r="B81" s="5">
        <f t="shared" si="2"/>
        <v>201804</v>
      </c>
      <c r="C81" s="21">
        <f>HLOOKUP(Gráficos!$B$5,'PIB trim CCAA'!$B$2:$S78,A81,FALSE)</f>
        <v>112.18769001219431</v>
      </c>
      <c r="D81" s="21">
        <f>HLOOKUP(Gráficos!$D$5,'PIB trim CCAA'!$B$2:$S78,A81,FALSE)</f>
        <v>109.51163236632334</v>
      </c>
      <c r="F81" s="10">
        <f>HLOOKUP(Gráficos!$B$24,'PIB trim CCAA'!$U$2:$AL78,A81,FALSE)</f>
        <v>0.7859912872999697</v>
      </c>
      <c r="G81" s="10">
        <f>HLOOKUP(Gráficos!$D$24,'PIB trim CCAA'!$U$2:$AL78,A81,FALSE)</f>
        <v>0.67471882020995189</v>
      </c>
      <c r="I81" s="10">
        <f>HLOOKUP(Gráficos!$B$43,'PIB trim CCAA'!$AN$2:$BE78,A81,FALSE)</f>
        <v>2.6724629260356458</v>
      </c>
      <c r="J81" s="10">
        <f>HLOOKUP(Gráficos!$D$43,'PIB trim CCAA'!$AN$2:$BE78,A81,FALSE)</f>
        <v>2.1735762738647857</v>
      </c>
    </row>
    <row r="82" spans="1:10" x14ac:dyDescent="0.25">
      <c r="A82">
        <f t="shared" si="0"/>
        <v>78</v>
      </c>
      <c r="B82" s="4">
        <f t="shared" si="2"/>
        <v>201901</v>
      </c>
      <c r="C82" s="21">
        <f>HLOOKUP(Gráficos!$B$5,'PIB trim CCAA'!$B$2:$S79,A82,FALSE)</f>
        <v>112.89335780094999</v>
      </c>
      <c r="D82" s="21">
        <f>HLOOKUP(Gráficos!$D$5,'PIB trim CCAA'!$B$2:$S79,A82,FALSE)</f>
        <v>110.17016206440887</v>
      </c>
      <c r="F82" s="10">
        <f>HLOOKUP(Gráficos!$B$24,'PIB trim CCAA'!$U$2:$AL79,A82,FALSE)</f>
        <v>0.62900643437704407</v>
      </c>
      <c r="G82" s="10">
        <f>HLOOKUP(Gráficos!$D$24,'PIB trim CCAA'!$U$2:$AL79,A82,FALSE)</f>
        <v>0.60133310394161477</v>
      </c>
      <c r="I82" s="10">
        <f>HLOOKUP(Gráficos!$B$43,'PIB trim CCAA'!$AN$2:$BE79,A82,FALSE)</f>
        <v>3.50133957699168</v>
      </c>
      <c r="J82" s="10">
        <f>HLOOKUP(Gráficos!$D$43,'PIB trim CCAA'!$AN$2:$BE79,A82,FALSE)</f>
        <v>2.4013371800537087</v>
      </c>
    </row>
    <row r="83" spans="1:10" x14ac:dyDescent="0.25">
      <c r="A83">
        <f t="shared" si="0"/>
        <v>79</v>
      </c>
      <c r="B83" s="4">
        <f t="shared" si="2"/>
        <v>201902</v>
      </c>
      <c r="C83" s="21">
        <f>HLOOKUP(Gráficos!$B$5,'PIB trim CCAA'!$B$2:$S80,A83,FALSE)</f>
        <v>114.06858902924655</v>
      </c>
      <c r="D83" s="21">
        <f>HLOOKUP(Gráficos!$D$5,'PIB trim CCAA'!$B$2:$S80,A83,FALSE)</f>
        <v>110.57301224943615</v>
      </c>
      <c r="F83" s="10">
        <f>HLOOKUP(Gráficos!$B$24,'PIB trim CCAA'!$U$2:$AL80,A83,FALSE)</f>
        <v>1.0410100746305107</v>
      </c>
      <c r="G83" s="10">
        <f>HLOOKUP(Gráficos!$D$24,'PIB trim CCAA'!$U$2:$AL80,A83,FALSE)</f>
        <v>0.36566178852650566</v>
      </c>
      <c r="I83" s="10">
        <f>HLOOKUP(Gráficos!$B$43,'PIB trim CCAA'!$AN$2:$BE80,A83,FALSE)</f>
        <v>3.5185698053837644</v>
      </c>
      <c r="J83" s="10">
        <f>HLOOKUP(Gráficos!$D$43,'PIB trim CCAA'!$AN$2:$BE80,A83,FALSE)</f>
        <v>2.176703557989379</v>
      </c>
    </row>
    <row r="84" spans="1:10" x14ac:dyDescent="0.25">
      <c r="A84">
        <f t="shared" si="0"/>
        <v>80</v>
      </c>
      <c r="B84" s="4">
        <f t="shared" si="2"/>
        <v>201903</v>
      </c>
      <c r="C84" s="21">
        <f>HLOOKUP(Gráficos!$B$5,'PIB trim CCAA'!$B$2:$S81,A84,FALSE)</f>
        <v>114.79364960853465</v>
      </c>
      <c r="D84" s="21">
        <f>HLOOKUP(Gráficos!$D$5,'PIB trim CCAA'!$B$2:$S81,A84,FALSE)</f>
        <v>110.99217475501615</v>
      </c>
      <c r="F84" s="10">
        <f>HLOOKUP(Gráficos!$B$24,'PIB trim CCAA'!$U$2:$AL81,A84,FALSE)</f>
        <v>0.63563561665709312</v>
      </c>
      <c r="G84" s="10">
        <f>HLOOKUP(Gráficos!$D$24,'PIB trim CCAA'!$U$2:$AL81,A84,FALSE)</f>
        <v>0.3790821078785811</v>
      </c>
      <c r="I84" s="10">
        <f>HLOOKUP(Gráficos!$B$43,'PIB trim CCAA'!$AN$2:$BE81,A84,FALSE)</f>
        <v>3.1271057281380354</v>
      </c>
      <c r="J84" s="10">
        <f>HLOOKUP(Gráficos!$D$43,'PIB trim CCAA'!$AN$2:$BE81,A84,FALSE)</f>
        <v>2.0357905663095588</v>
      </c>
    </row>
    <row r="85" spans="1:10" x14ac:dyDescent="0.25">
      <c r="A85">
        <f t="shared" si="0"/>
        <v>81</v>
      </c>
      <c r="B85" s="5">
        <f t="shared" si="2"/>
        <v>201904</v>
      </c>
      <c r="C85" s="21">
        <f>HLOOKUP(Gráficos!$B$5,'PIB trim CCAA'!$B$2:$S82,A85,FALSE)</f>
        <v>113.943157291723</v>
      </c>
      <c r="D85" s="21">
        <f>HLOOKUP(Gráficos!$D$5,'PIB trim CCAA'!$B$2:$S82,A85,FALSE)</f>
        <v>111.41000008746678</v>
      </c>
      <c r="F85" s="10">
        <f>HLOOKUP(Gráficos!$B$24,'PIB trim CCAA'!$U$2:$AL82,A85,FALSE)</f>
        <v>-0.74088794956164161</v>
      </c>
      <c r="G85" s="10">
        <f>HLOOKUP(Gráficos!$D$24,'PIB trim CCAA'!$U$2:$AL82,A85,FALSE)</f>
        <v>0.37644575698498883</v>
      </c>
      <c r="I85" s="10">
        <f>HLOOKUP(Gráficos!$B$43,'PIB trim CCAA'!$AN$2:$BE82,A85,FALSE)</f>
        <v>1.5647592702353386</v>
      </c>
      <c r="J85" s="10">
        <f>HLOOKUP(Gráficos!$D$43,'PIB trim CCAA'!$AN$2:$BE82,A85,FALSE)</f>
        <v>1.733485000747037</v>
      </c>
    </row>
    <row r="86" spans="1:10" x14ac:dyDescent="0.25">
      <c r="A86">
        <f t="shared" si="0"/>
        <v>82</v>
      </c>
      <c r="B86" s="4">
        <f t="shared" si="2"/>
        <v>202001</v>
      </c>
      <c r="C86" s="21">
        <f>HLOOKUP(Gráficos!$B$5,'PIB trim CCAA'!$B$2:$S83,A86,FALSE)</f>
        <v>105.44509549864144</v>
      </c>
      <c r="D86" s="21">
        <f>HLOOKUP(Gráficos!$D$5,'PIB trim CCAA'!$B$2:$S83,A86,FALSE)</f>
        <v>105.40372284174009</v>
      </c>
      <c r="F86" s="10">
        <f>HLOOKUP(Gráficos!$B$24,'PIB trim CCAA'!$U$2:$AL83,A86,FALSE)</f>
        <v>-7.458158958439598</v>
      </c>
      <c r="G86" s="10">
        <f>HLOOKUP(Gráficos!$D$24,'PIB trim CCAA'!$U$2:$AL83,A86,FALSE)</f>
        <v>-5.3911473305908171</v>
      </c>
      <c r="I86" s="10">
        <f>HLOOKUP(Gráficos!$B$43,'PIB trim CCAA'!$AN$2:$BE83,A86,FALSE)</f>
        <v>-6.5976089713276949</v>
      </c>
      <c r="J86" s="10">
        <f>HLOOKUP(Gráficos!$D$43,'PIB trim CCAA'!$AN$2:$BE83,A86,FALSE)</f>
        <v>-4.3264338849589574</v>
      </c>
    </row>
    <row r="87" spans="1:10" x14ac:dyDescent="0.25">
      <c r="A87">
        <f t="shared" si="0"/>
        <v>83</v>
      </c>
      <c r="B87" s="4">
        <f t="shared" si="2"/>
        <v>202002</v>
      </c>
      <c r="C87" s="21">
        <f>HLOOKUP(Gráficos!$B$5,'PIB trim CCAA'!$B$2:$S84,A87,FALSE)</f>
        <v>69.867340404494215</v>
      </c>
      <c r="D87" s="21">
        <f>HLOOKUP(Gráficos!$D$5,'PIB trim CCAA'!$B$2:$S84,A87,FALSE)</f>
        <v>86.797746967726198</v>
      </c>
      <c r="F87" s="10">
        <f>HLOOKUP(Gráficos!$B$24,'PIB trim CCAA'!$U$2:$AL84,A87,FALSE)</f>
        <v>-33.740549928759478</v>
      </c>
      <c r="G87" s="10">
        <f>HLOOKUP(Gráficos!$D$24,'PIB trim CCAA'!$U$2:$AL84,A87,FALSE)</f>
        <v>-17.652105041821052</v>
      </c>
      <c r="I87" s="10">
        <f>HLOOKUP(Gráficos!$B$43,'PIB trim CCAA'!$AN$2:$BE84,A87,FALSE)</f>
        <v>-38.749711029930758</v>
      </c>
      <c r="J87" s="10">
        <f>HLOOKUP(Gráficos!$D$43,'PIB trim CCAA'!$AN$2:$BE84,A87,FALSE)</f>
        <v>-21.50186993918237</v>
      </c>
    </row>
    <row r="88" spans="1:10" x14ac:dyDescent="0.25">
      <c r="A88">
        <f t="shared" si="0"/>
        <v>84</v>
      </c>
      <c r="B88" s="4">
        <f t="shared" si="2"/>
        <v>202003</v>
      </c>
      <c r="C88" s="21">
        <f>HLOOKUP(Gráficos!$B$5,'PIB trim CCAA'!$B$2:$S85,A88,FALSE)</f>
        <v>88.276450073075608</v>
      </c>
      <c r="D88" s="21">
        <f>HLOOKUP(Gráficos!$D$5,'PIB trim CCAA'!$B$2:$S85,A88,FALSE)</f>
        <v>101.37841054156459</v>
      </c>
      <c r="F88" s="10">
        <f>HLOOKUP(Gráficos!$B$24,'PIB trim CCAA'!$U$2:$AL85,A88,FALSE)</f>
        <v>26.348662425108181</v>
      </c>
      <c r="G88" s="10">
        <f>HLOOKUP(Gráficos!$D$24,'PIB trim CCAA'!$U$2:$AL85,A88,FALSE)</f>
        <v>16.798435539185007</v>
      </c>
      <c r="I88" s="10">
        <f>HLOOKUP(Gráficos!$B$43,'PIB trim CCAA'!$AN$2:$BE85,A88,FALSE)</f>
        <v>-23.09988368336322</v>
      </c>
      <c r="J88" s="10">
        <f>HLOOKUP(Gráficos!$D$43,'PIB trim CCAA'!$AN$2:$BE85,A88,FALSE)</f>
        <v>-8.6616594680401846</v>
      </c>
    </row>
    <row r="89" spans="1:10" x14ac:dyDescent="0.25">
      <c r="A89">
        <f t="shared" si="0"/>
        <v>85</v>
      </c>
      <c r="B89" s="5">
        <f t="shared" si="2"/>
        <v>202004</v>
      </c>
      <c r="C89" s="21">
        <f>HLOOKUP(Gráficos!$B$5,'PIB trim CCAA'!$B$2:$S86,A89,FALSE)</f>
        <v>93.205452250490779</v>
      </c>
      <c r="D89" s="21">
        <f>HLOOKUP(Gráficos!$D$5,'PIB trim CCAA'!$B$2:$S86,A89,FALSE)</f>
        <v>101.60408977607204</v>
      </c>
      <c r="F89" s="10">
        <f>HLOOKUP(Gráficos!$B$24,'PIB trim CCAA'!$U$2:$AL86,A89,FALSE)</f>
        <v>5.5835980868452761</v>
      </c>
      <c r="G89" s="10">
        <f>HLOOKUP(Gráficos!$D$24,'PIB trim CCAA'!$U$2:$AL86,A89,FALSE)</f>
        <v>0.2226107445380876</v>
      </c>
      <c r="I89" s="10">
        <f>HLOOKUP(Gráficos!$B$43,'PIB trim CCAA'!$AN$2:$BE86,A89,FALSE)</f>
        <v>-18.200044244990078</v>
      </c>
      <c r="J89" s="10">
        <f>HLOOKUP(Gráficos!$D$43,'PIB trim CCAA'!$AN$2:$BE86,A89,FALSE)</f>
        <v>-8.8016428540492075</v>
      </c>
    </row>
    <row r="90" spans="1:10" x14ac:dyDescent="0.25">
      <c r="A90">
        <f t="shared" si="0"/>
        <v>86</v>
      </c>
      <c r="B90" s="4">
        <f t="shared" si="2"/>
        <v>202101</v>
      </c>
      <c r="C90" s="21">
        <f>HLOOKUP(Gráficos!$B$5,'PIB trim CCAA'!$B$2:$S87,A90,FALSE)</f>
        <v>94.057213834576601</v>
      </c>
      <c r="D90" s="21">
        <f>HLOOKUP(Gráficos!$D$5,'PIB trim CCAA'!$B$2:$S87,A90,FALSE)</f>
        <v>101.09322829855448</v>
      </c>
      <c r="F90" s="10">
        <f>HLOOKUP(Gráficos!$B$24,'PIB trim CCAA'!$U$2:$AL87,A90,FALSE)</f>
        <v>0.9138538181185929</v>
      </c>
      <c r="G90" s="10">
        <f>HLOOKUP(Gráficos!$D$24,'PIB trim CCAA'!$U$2:$AL87,A90,FALSE)</f>
        <v>-0.50279617547233091</v>
      </c>
      <c r="I90" s="10">
        <f>HLOOKUP(Gráficos!$B$43,'PIB trim CCAA'!$AN$2:$BE87,A90,FALSE)</f>
        <v>-10.799821091926987</v>
      </c>
      <c r="J90" s="10">
        <f>HLOOKUP(Gráficos!$D$43,'PIB trim CCAA'!$AN$2:$BE87,A90,FALSE)</f>
        <v>-4.0895088209148556</v>
      </c>
    </row>
    <row r="91" spans="1:10" x14ac:dyDescent="0.25">
      <c r="A91">
        <f t="shared" si="0"/>
        <v>87</v>
      </c>
      <c r="B91" s="4">
        <f t="shared" si="2"/>
        <v>202102</v>
      </c>
      <c r="C91" s="21">
        <f>HLOOKUP(Gráficos!$B$5,'PIB trim CCAA'!$B$2:$S88,A91,FALSE)</f>
        <v>91.608525165077197</v>
      </c>
      <c r="D91" s="21">
        <f>HLOOKUP(Gráficos!$D$5,'PIB trim CCAA'!$B$2:$S88,A91,FALSE)</f>
        <v>102.23409557201654</v>
      </c>
      <c r="F91" s="10">
        <f>HLOOKUP(Gráficos!$B$24,'PIB trim CCAA'!$U$2:$AL88,A91,FALSE)</f>
        <v>-2.6034033644735</v>
      </c>
      <c r="G91" s="10">
        <f>HLOOKUP(Gráficos!$D$24,'PIB trim CCAA'!$U$2:$AL88,A91,FALSE)</f>
        <v>1.1285298656135367</v>
      </c>
      <c r="I91" s="10">
        <f>HLOOKUP(Gráficos!$B$43,'PIB trim CCAA'!$AN$2:$BE88,A91,FALSE)</f>
        <v>31.117807883788394</v>
      </c>
      <c r="J91" s="10">
        <f>HLOOKUP(Gráficos!$D$43,'PIB trim CCAA'!$AN$2:$BE88,A91,FALSE)</f>
        <v>17.784273375240957</v>
      </c>
    </row>
    <row r="92" spans="1:10" x14ac:dyDescent="0.25">
      <c r="A92">
        <f t="shared" si="0"/>
        <v>88</v>
      </c>
      <c r="B92" s="4">
        <f t="shared" si="2"/>
        <v>202103</v>
      </c>
      <c r="C92" s="21">
        <f>HLOOKUP(Gráficos!$B$5,'PIB trim CCAA'!$B$2:$S89,A92,FALSE)</f>
        <v>97.04363624561816</v>
      </c>
      <c r="D92" s="21">
        <f>HLOOKUP(Gráficos!$D$5,'PIB trim CCAA'!$B$2:$S89,A92,FALSE)</f>
        <v>104.89816219384929</v>
      </c>
      <c r="F92" s="10">
        <f>HLOOKUP(Gráficos!$B$24,'PIB trim CCAA'!$U$2:$AL89,A92,FALSE)</f>
        <v>5.9329752015404358</v>
      </c>
      <c r="G92" s="10">
        <f>HLOOKUP(Gráficos!$D$24,'PIB trim CCAA'!$U$2:$AL89,A92,FALSE)</f>
        <v>2.6058494545551092</v>
      </c>
      <c r="I92" s="10">
        <f>HLOOKUP(Gráficos!$B$43,'PIB trim CCAA'!$AN$2:$BE89,A92,FALSE)</f>
        <v>9.9315119324406851</v>
      </c>
      <c r="J92" s="10">
        <f>HLOOKUP(Gráficos!$D$43,'PIB trim CCAA'!$AN$2:$BE89,A92,FALSE)</f>
        <v>3.4718946898872671</v>
      </c>
    </row>
    <row r="93" spans="1:10" x14ac:dyDescent="0.25">
      <c r="A93">
        <f t="shared" si="0"/>
        <v>89</v>
      </c>
      <c r="B93" s="4">
        <f t="shared" si="2"/>
        <v>202104</v>
      </c>
      <c r="C93" s="21">
        <f>HLOOKUP(Gráficos!$B$5,'PIB trim CCAA'!$B$2:$S90,A93,FALSE)</f>
        <v>100.70123832947601</v>
      </c>
      <c r="D93" s="21">
        <f>HLOOKUP(Gráficos!$D$5,'PIB trim CCAA'!$B$2:$S90,A93,FALSE)</f>
        <v>107.22922776275163</v>
      </c>
      <c r="F93" s="10">
        <f>HLOOKUP(Gráficos!$B$24,'PIB trim CCAA'!$U$2:$AL90,A93,FALSE)</f>
        <v>3.7690282695100441</v>
      </c>
      <c r="G93" s="10">
        <f>HLOOKUP(Gráficos!$D$24,'PIB trim CCAA'!$U$2:$AL90,A93,FALSE)</f>
        <v>2.2222177397108078</v>
      </c>
      <c r="I93" s="10">
        <f>HLOOKUP(Gráficos!$B$43,'PIB trim CCAA'!$AN$2:$BE90,A93,FALSE)</f>
        <v>8.0422184518135431</v>
      </c>
      <c r="J93" s="10">
        <f>HLOOKUP(Gráficos!$D$43,'PIB trim CCAA'!$AN$2:$BE90,A93,FALSE)</f>
        <v>5.5363302787092339</v>
      </c>
    </row>
    <row r="94" spans="1:10" x14ac:dyDescent="0.25">
      <c r="A94">
        <f t="shared" si="0"/>
        <v>90</v>
      </c>
      <c r="B94" s="4">
        <f t="shared" si="2"/>
        <v>202201</v>
      </c>
      <c r="C94" s="21">
        <f>HLOOKUP(Gráficos!$B$5,'PIB trim CCAA'!$B$2:$S91,A94,FALSE)</f>
        <v>101.72427147078137</v>
      </c>
      <c r="D94" s="21">
        <f>HLOOKUP(Gráficos!$D$5,'PIB trim CCAA'!$B$2:$S91,A94,FALSE)</f>
        <v>107.44240594417016</v>
      </c>
      <c r="F94" s="10">
        <f>HLOOKUP(Gráficos!$B$24,'PIB trim CCAA'!$U$2:$AL91,A94,FALSE)</f>
        <v>1.0159091966259526</v>
      </c>
      <c r="G94" s="10">
        <f>HLOOKUP(Gráficos!$D$24,'PIB trim CCAA'!$U$2:$AL91,A94,FALSE)</f>
        <v>0.19880603998210233</v>
      </c>
      <c r="I94" s="10">
        <f>HLOOKUP(Gráficos!$B$43,'PIB trim CCAA'!$AN$2:$BE91,A94,FALSE)</f>
        <v>8.15148283010938</v>
      </c>
      <c r="J94" s="10">
        <f>HLOOKUP(Gráficos!$D$43,'PIB trim CCAA'!$AN$2:$BE91,A94,FALSE)</f>
        <v>6.2805172537025999</v>
      </c>
    </row>
    <row r="95" spans="1:10" x14ac:dyDescent="0.25">
      <c r="A95">
        <f t="shared" si="0"/>
        <v>91</v>
      </c>
      <c r="B95" s="4">
        <f t="shared" si="2"/>
        <v>202202</v>
      </c>
      <c r="C95" s="21">
        <f>HLOOKUP(Gráficos!$B$5,'PIB trim CCAA'!$B$2:$S92,A95,FALSE)</f>
        <v>104.24410457150323</v>
      </c>
      <c r="D95" s="21">
        <f>HLOOKUP(Gráficos!$D$5,'PIB trim CCAA'!$B$2:$S92,A95,FALSE)</f>
        <v>108.65990619099206</v>
      </c>
      <c r="F95" s="10">
        <f>HLOOKUP(Gráficos!$B$24,'PIB trim CCAA'!$U$2:$AL92,A95,FALSE)</f>
        <v>2.4771208132423395</v>
      </c>
      <c r="G95" s="10">
        <f>HLOOKUP(Gráficos!$D$24,'PIB trim CCAA'!$U$2:$AL92,A95,FALSE)</f>
        <v>1.1331654723504059</v>
      </c>
      <c r="I95" s="10">
        <f>HLOOKUP(Gráficos!$B$43,'PIB trim CCAA'!$AN$2:$BE92,A95,FALSE)</f>
        <v>13.793016953014913</v>
      </c>
      <c r="J95" s="10">
        <f>HLOOKUP(Gráficos!$D$43,'PIB trim CCAA'!$AN$2:$BE92,A95,FALSE)</f>
        <v>6.2853890211695518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Rama García, Silvia</cp:lastModifiedBy>
  <dcterms:created xsi:type="dcterms:W3CDTF">2015-05-26T08:09:45Z</dcterms:created>
  <dcterms:modified xsi:type="dcterms:W3CDTF">2022-07-29T12:10:54Z</dcterms:modified>
</cp:coreProperties>
</file>