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1-T4\"/>
    </mc:Choice>
  </mc:AlternateContent>
  <xr:revisionPtr revIDLastSave="0" documentId="13_ncr:1_{181235B9-E578-42E6-B1F5-2800BFC48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90" i="1" l="1"/>
  <c r="AO90" i="1"/>
  <c r="AP90" i="1"/>
  <c r="AQ90" i="1"/>
  <c r="I93" i="2" s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U90" i="1"/>
  <c r="BG90" i="1" s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0" i="1"/>
  <c r="A93" i="2"/>
  <c r="B93" i="2"/>
  <c r="C93" i="2"/>
  <c r="D93" i="2"/>
  <c r="F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U89" i="1"/>
  <c r="BG89" i="1" s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89" i="1"/>
  <c r="AN88" i="1"/>
  <c r="AO88" i="1"/>
  <c r="AP88" i="1"/>
  <c r="AQ88" i="1"/>
  <c r="I91" i="2" s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U88" i="1"/>
  <c r="BG88" i="1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88" i="1"/>
  <c r="A91" i="2"/>
  <c r="B91" i="2"/>
  <c r="C91" i="2"/>
  <c r="D91" i="2"/>
  <c r="J91" i="2"/>
  <c r="A90" i="2"/>
  <c r="B90" i="2"/>
  <c r="C90" i="2"/>
  <c r="D90" i="2"/>
  <c r="J90" i="2"/>
  <c r="AN87" i="1"/>
  <c r="AO87" i="1"/>
  <c r="AP87" i="1"/>
  <c r="AQ87" i="1"/>
  <c r="I90" i="2" s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U87" i="1"/>
  <c r="BG87" i="1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87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AN86" i="1"/>
  <c r="AO86" i="1"/>
  <c r="AP86" i="1"/>
  <c r="AQ86" i="1"/>
  <c r="I89" i="2" s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A86" i="1"/>
  <c r="BX89" i="1" l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A85" i="1"/>
  <c r="G88" i="2" l="1"/>
  <c r="F88" i="2"/>
  <c r="A87" i="2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G87" i="2" s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F87" i="2" l="1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69" i="1"/>
  <c r="A73" i="1" s="1"/>
  <c r="A77" i="1" s="1"/>
  <c r="A81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9" i="2" l="1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<sst xmlns="http://schemas.openxmlformats.org/spreadsheetml/2006/main" count="110" uniqueCount="37">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</sst>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Hoja2!$D$6:$D$93</c:f>
              <c:numCache>
                <c:formatCode>0.00</c:formatCode>
                <c:ptCount val="88"/>
                <c:pt idx="0">
                  <c:v>79.828400000000002</c:v>
                </c:pt>
                <c:pt idx="1">
                  <c:v>80.828199999999995</c:v>
                </c:pt>
                <c:pt idx="2">
                  <c:v>81.700500000000005</c:v>
                </c:pt>
                <c:pt idx="3">
                  <c:v>82.542500000000004</c:v>
                </c:pt>
                <c:pt idx="4">
                  <c:v>83.418700000000001</c:v>
                </c:pt>
                <c:pt idx="5">
                  <c:v>84.035300000000007</c:v>
                </c:pt>
                <c:pt idx="6">
                  <c:v>84.818399999999997</c:v>
                </c:pt>
                <c:pt idx="7">
                  <c:v>85.405500000000004</c:v>
                </c:pt>
                <c:pt idx="8">
                  <c:v>85.768699999999995</c:v>
                </c:pt>
                <c:pt idx="9">
                  <c:v>86.467699999999994</c:v>
                </c:pt>
                <c:pt idx="10">
                  <c:v>87.000900000000001</c:v>
                </c:pt>
                <c:pt idx="11">
                  <c:v>87.662499999999994</c:v>
                </c:pt>
                <c:pt idx="12">
                  <c:v>88.478700000000003</c:v>
                </c:pt>
                <c:pt idx="13">
                  <c:v>88.939599999999999</c:v>
                </c:pt>
                <c:pt idx="14">
                  <c:v>89.5261</c:v>
                </c:pt>
                <c:pt idx="15">
                  <c:v>90.299899999999994</c:v>
                </c:pt>
                <c:pt idx="16">
                  <c:v>90.8446</c:v>
                </c:pt>
                <c:pt idx="17">
                  <c:v>91.732299999999995</c:v>
                </c:pt>
                <c:pt idx="18">
                  <c:v>92.594800000000006</c:v>
                </c:pt>
                <c:pt idx="19">
                  <c:v>93.228499999999997</c:v>
                </c:pt>
                <c:pt idx="20">
                  <c:v>94.138499999999993</c:v>
                </c:pt>
                <c:pt idx="21">
                  <c:v>94.969099999999997</c:v>
                </c:pt>
                <c:pt idx="22">
                  <c:v>95.887200000000007</c:v>
                </c:pt>
                <c:pt idx="23">
                  <c:v>96.859499999999997</c:v>
                </c:pt>
                <c:pt idx="24">
                  <c:v>97.968599999999995</c:v>
                </c:pt>
                <c:pt idx="25">
                  <c:v>98.918000000000006</c:v>
                </c:pt>
                <c:pt idx="26">
                  <c:v>99.837100000000007</c:v>
                </c:pt>
                <c:pt idx="27">
                  <c:v>100.797</c:v>
                </c:pt>
                <c:pt idx="28">
                  <c:v>101.7191</c:v>
                </c:pt>
                <c:pt idx="29">
                  <c:v>102.631</c:v>
                </c:pt>
                <c:pt idx="30">
                  <c:v>103.4177</c:v>
                </c:pt>
                <c:pt idx="31">
                  <c:v>104.0825</c:v>
                </c:pt>
                <c:pt idx="32">
                  <c:v>104.30710000000001</c:v>
                </c:pt>
                <c:pt idx="33">
                  <c:v>104.4211</c:v>
                </c:pt>
                <c:pt idx="34">
                  <c:v>104.2289</c:v>
                </c:pt>
                <c:pt idx="35">
                  <c:v>102.5466</c:v>
                </c:pt>
                <c:pt idx="36">
                  <c:v>99.874600000000001</c:v>
                </c:pt>
                <c:pt idx="37">
                  <c:v>99.863799999999998</c:v>
                </c:pt>
                <c:pt idx="38">
                  <c:v>100.0748</c:v>
                </c:pt>
                <c:pt idx="39">
                  <c:v>100.0544</c:v>
                </c:pt>
                <c:pt idx="40">
                  <c:v>100.02630000000001</c:v>
                </c:pt>
                <c:pt idx="41">
                  <c:v>100.176</c:v>
                </c:pt>
                <c:pt idx="42">
                  <c:v>100.1249</c:v>
                </c:pt>
                <c:pt idx="43">
                  <c:v>100.1921</c:v>
                </c:pt>
                <c:pt idx="44">
                  <c:v>100.036</c:v>
                </c:pt>
                <c:pt idx="45">
                  <c:v>99.718800000000002</c:v>
                </c:pt>
                <c:pt idx="46">
                  <c:v>99.072599999999994</c:v>
                </c:pt>
                <c:pt idx="47">
                  <c:v>98.430199999999999</c:v>
                </c:pt>
                <c:pt idx="48">
                  <c:v>97.507400000000004</c:v>
                </c:pt>
                <c:pt idx="49">
                  <c:v>96.570400000000006</c:v>
                </c:pt>
                <c:pt idx="50">
                  <c:v>96.078000000000003</c:v>
                </c:pt>
                <c:pt idx="51">
                  <c:v>95.345399999999998</c:v>
                </c:pt>
                <c:pt idx="52">
                  <c:v>95.040700000000001</c:v>
                </c:pt>
                <c:pt idx="53">
                  <c:v>94.957499999999996</c:v>
                </c:pt>
                <c:pt idx="54">
                  <c:v>94.905500000000004</c:v>
                </c:pt>
                <c:pt idx="55">
                  <c:v>95.063699999999997</c:v>
                </c:pt>
                <c:pt idx="56">
                  <c:v>95.412899999999993</c:v>
                </c:pt>
                <c:pt idx="57">
                  <c:v>95.855099999999993</c:v>
                </c:pt>
                <c:pt idx="58">
                  <c:v>96.564599999999999</c:v>
                </c:pt>
                <c:pt idx="59">
                  <c:v>97.3934</c:v>
                </c:pt>
                <c:pt idx="60">
                  <c:v>98.510900000000007</c:v>
                </c:pt>
                <c:pt idx="61">
                  <c:v>99.567899999999995</c:v>
                </c:pt>
                <c:pt idx="62">
                  <c:v>100.4739</c:v>
                </c:pt>
                <c:pt idx="63">
                  <c:v>101.4473</c:v>
                </c:pt>
                <c:pt idx="64">
                  <c:v>102.1349</c:v>
                </c:pt>
                <c:pt idx="65">
                  <c:v>102.5635</c:v>
                </c:pt>
                <c:pt idx="66">
                  <c:v>103.4731</c:v>
                </c:pt>
                <c:pt idx="67">
                  <c:v>103.9537</c:v>
                </c:pt>
                <c:pt idx="68">
                  <c:v>104.7791</c:v>
                </c:pt>
                <c:pt idx="69">
                  <c:v>105.9041</c:v>
                </c:pt>
                <c:pt idx="70">
                  <c:v>106.5154</c:v>
                </c:pt>
                <c:pt idx="71">
                  <c:v>107.182</c:v>
                </c:pt>
                <c:pt idx="72">
                  <c:v>107.5866</c:v>
                </c:pt>
                <c:pt idx="73">
                  <c:v>108.2174</c:v>
                </c:pt>
                <c:pt idx="74">
                  <c:v>108.7777</c:v>
                </c:pt>
                <c:pt idx="75">
                  <c:v>109.5116</c:v>
                </c:pt>
                <c:pt idx="76">
                  <c:v>110.17019999999999</c:v>
                </c:pt>
                <c:pt idx="77">
                  <c:v>110.57299999999999</c:v>
                </c:pt>
                <c:pt idx="78">
                  <c:v>110.9922</c:v>
                </c:pt>
                <c:pt idx="79">
                  <c:v>111.41</c:v>
                </c:pt>
                <c:pt idx="80">
                  <c:v>105.4037</c:v>
                </c:pt>
                <c:pt idx="81">
                  <c:v>86.797700000000006</c:v>
                </c:pt>
                <c:pt idx="82">
                  <c:v>101.3784</c:v>
                </c:pt>
                <c:pt idx="83">
                  <c:v>101.6041</c:v>
                </c:pt>
                <c:pt idx="84">
                  <c:v>100.9237</c:v>
                </c:pt>
                <c:pt idx="85">
                  <c:v>102.12730000000001</c:v>
                </c:pt>
                <c:pt idx="86">
                  <c:v>104.8135</c:v>
                </c:pt>
                <c:pt idx="87">
                  <c:v>106.9218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Hoja2!$C$6:$C$93</c:f>
              <c:numCache>
                <c:formatCode>0.00</c:formatCode>
                <c:ptCount val="88"/>
                <c:pt idx="0">
                  <c:v>81.953854145119251</c:v>
                </c:pt>
                <c:pt idx="1">
                  <c:v>82.857608438108372</c:v>
                </c:pt>
                <c:pt idx="2">
                  <c:v>83.903692626580991</c:v>
                </c:pt>
                <c:pt idx="3">
                  <c:v>84.76041870019948</c:v>
                </c:pt>
                <c:pt idx="4">
                  <c:v>84.819231190057721</c:v>
                </c:pt>
                <c:pt idx="5">
                  <c:v>85.03736654019788</c:v>
                </c:pt>
                <c:pt idx="6">
                  <c:v>85.441245071566158</c:v>
                </c:pt>
                <c:pt idx="7">
                  <c:v>86.272894189118432</c:v>
                </c:pt>
                <c:pt idx="8">
                  <c:v>85.580341998056539</c:v>
                </c:pt>
                <c:pt idx="9">
                  <c:v>86.620199114808642</c:v>
                </c:pt>
                <c:pt idx="10">
                  <c:v>85.689603970743363</c:v>
                </c:pt>
                <c:pt idx="11">
                  <c:v>85.567977534538784</c:v>
                </c:pt>
                <c:pt idx="12">
                  <c:v>86.239701456305554</c:v>
                </c:pt>
                <c:pt idx="13">
                  <c:v>86.964131545962843</c:v>
                </c:pt>
                <c:pt idx="14">
                  <c:v>87.624094089099046</c:v>
                </c:pt>
                <c:pt idx="15">
                  <c:v>86.609783946105608</c:v>
                </c:pt>
                <c:pt idx="16">
                  <c:v>86.959481316434477</c:v>
                </c:pt>
                <c:pt idx="17">
                  <c:v>88.131868203694523</c:v>
                </c:pt>
                <c:pt idx="18">
                  <c:v>89.780932484375128</c:v>
                </c:pt>
                <c:pt idx="19">
                  <c:v>89.645397666831556</c:v>
                </c:pt>
                <c:pt idx="20">
                  <c:v>91.074790461881619</c:v>
                </c:pt>
                <c:pt idx="21">
                  <c:v>91.358310746553954</c:v>
                </c:pt>
                <c:pt idx="22">
                  <c:v>91.964716867591562</c:v>
                </c:pt>
                <c:pt idx="23">
                  <c:v>93.276482156860311</c:v>
                </c:pt>
                <c:pt idx="24">
                  <c:v>93.748216844855705</c:v>
                </c:pt>
                <c:pt idx="25">
                  <c:v>94.544197827655069</c:v>
                </c:pt>
                <c:pt idx="26">
                  <c:v>95.700386076969565</c:v>
                </c:pt>
                <c:pt idx="27">
                  <c:v>96.371865852798862</c:v>
                </c:pt>
                <c:pt idx="28">
                  <c:v>97.871693227671045</c:v>
                </c:pt>
                <c:pt idx="29">
                  <c:v>98.421377110788654</c:v>
                </c:pt>
                <c:pt idx="30">
                  <c:v>98.414966057238971</c:v>
                </c:pt>
                <c:pt idx="31">
                  <c:v>99.606650837635797</c:v>
                </c:pt>
                <c:pt idx="32">
                  <c:v>101.02171525624648</c:v>
                </c:pt>
                <c:pt idx="33">
                  <c:v>100.98148662277859</c:v>
                </c:pt>
                <c:pt idx="34">
                  <c:v>100.08976022645579</c:v>
                </c:pt>
                <c:pt idx="35">
                  <c:v>98.335964730165529</c:v>
                </c:pt>
                <c:pt idx="36">
                  <c:v>96.336294908709604</c:v>
                </c:pt>
                <c:pt idx="37">
                  <c:v>96.106846209188419</c:v>
                </c:pt>
                <c:pt idx="38">
                  <c:v>95.791273384312603</c:v>
                </c:pt>
                <c:pt idx="39">
                  <c:v>96.551023985869762</c:v>
                </c:pt>
                <c:pt idx="40">
                  <c:v>96.437215964298417</c:v>
                </c:pt>
                <c:pt idx="41">
                  <c:v>95.731398381936884</c:v>
                </c:pt>
                <c:pt idx="42">
                  <c:v>95.394905848354767</c:v>
                </c:pt>
                <c:pt idx="43">
                  <c:v>96.327812684530599</c:v>
                </c:pt>
                <c:pt idx="44">
                  <c:v>95.296309716052477</c:v>
                </c:pt>
                <c:pt idx="45">
                  <c:v>96.270265215241324</c:v>
                </c:pt>
                <c:pt idx="46">
                  <c:v>96.260351412588463</c:v>
                </c:pt>
                <c:pt idx="47">
                  <c:v>95.571589574003781</c:v>
                </c:pt>
                <c:pt idx="48">
                  <c:v>96.092152833997631</c:v>
                </c:pt>
                <c:pt idx="49">
                  <c:v>95.195011875063827</c:v>
                </c:pt>
                <c:pt idx="50">
                  <c:v>93.725886472890735</c:v>
                </c:pt>
                <c:pt idx="51">
                  <c:v>93.042565354166769</c:v>
                </c:pt>
                <c:pt idx="52">
                  <c:v>93.110326098273205</c:v>
                </c:pt>
                <c:pt idx="53">
                  <c:v>93.238527269561843</c:v>
                </c:pt>
                <c:pt idx="54">
                  <c:v>93.093507487099629</c:v>
                </c:pt>
                <c:pt idx="55">
                  <c:v>93.344421627174029</c:v>
                </c:pt>
                <c:pt idx="56">
                  <c:v>94.277991397216823</c:v>
                </c:pt>
                <c:pt idx="57">
                  <c:v>95.270768647333426</c:v>
                </c:pt>
                <c:pt idx="58">
                  <c:v>96.703832427382324</c:v>
                </c:pt>
                <c:pt idx="59">
                  <c:v>98.0668521118793</c:v>
                </c:pt>
                <c:pt idx="60">
                  <c:v>98.564161190831086</c:v>
                </c:pt>
                <c:pt idx="61">
                  <c:v>99.329078224793292</c:v>
                </c:pt>
                <c:pt idx="62">
                  <c:v>100.29958031041465</c:v>
                </c:pt>
                <c:pt idx="63">
                  <c:v>101.80717786723166</c:v>
                </c:pt>
                <c:pt idx="64">
                  <c:v>103.19271731534558</c:v>
                </c:pt>
                <c:pt idx="65">
                  <c:v>103.87685756797093</c:v>
                </c:pt>
                <c:pt idx="66">
                  <c:v>105.27529811836357</c:v>
                </c:pt>
                <c:pt idx="67">
                  <c:v>105.39640454648325</c:v>
                </c:pt>
                <c:pt idx="68">
                  <c:v>105.93788437774799</c:v>
                </c:pt>
                <c:pt idx="69">
                  <c:v>107.44811263557807</c:v>
                </c:pt>
                <c:pt idx="70">
                  <c:v>108.22161043241947</c:v>
                </c:pt>
                <c:pt idx="71">
                  <c:v>109.29464731447257</c:v>
                </c:pt>
                <c:pt idx="72">
                  <c:v>109.09501002696554</c:v>
                </c:pt>
                <c:pt idx="73">
                  <c:v>110.22256239099633</c:v>
                </c:pt>
                <c:pt idx="74">
                  <c:v>111.33470442759541</c:v>
                </c:pt>
                <c:pt idx="75">
                  <c:v>112.11372335327329</c:v>
                </c:pt>
                <c:pt idx="76">
                  <c:v>112.67139361380747</c:v>
                </c:pt>
                <c:pt idx="77">
                  <c:v>113.95517873514561</c:v>
                </c:pt>
                <c:pt idx="78">
                  <c:v>114.8823766007075</c:v>
                </c:pt>
                <c:pt idx="79">
                  <c:v>114.1898988984122</c:v>
                </c:pt>
                <c:pt idx="80">
                  <c:v>105.54087706748511</c:v>
                </c:pt>
                <c:pt idx="81">
                  <c:v>70.015645628872846</c:v>
                </c:pt>
                <c:pt idx="82">
                  <c:v>90.33556671179997</c:v>
                </c:pt>
                <c:pt idx="83">
                  <c:v>90.902119139027647</c:v>
                </c:pt>
                <c:pt idx="84">
                  <c:v>90.39433021127067</c:v>
                </c:pt>
                <c:pt idx="85">
                  <c:v>91.972233357665573</c:v>
                </c:pt>
                <c:pt idx="86">
                  <c:v>97.965811735684753</c:v>
                </c:pt>
                <c:pt idx="87">
                  <c:v>101.63447167354647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Hoja2!$G$6:$G$93</c:f>
              <c:numCache>
                <c:formatCode>0.0</c:formatCode>
                <c:ptCount val="88"/>
                <c:pt idx="1">
                  <c:v>1.2524364762415363</c:v>
                </c:pt>
                <c:pt idx="2">
                  <c:v>1.0792025555437457</c:v>
                </c:pt>
                <c:pt idx="3">
                  <c:v>1.0305934480205226</c:v>
                </c:pt>
                <c:pt idx="4">
                  <c:v>1.0615137656358797</c:v>
                </c:pt>
                <c:pt idx="5">
                  <c:v>0.73916280162602543</c:v>
                </c:pt>
                <c:pt idx="6">
                  <c:v>0.93187029736312432</c:v>
                </c:pt>
                <c:pt idx="7">
                  <c:v>0.6921847146373894</c:v>
                </c:pt>
                <c:pt idx="8">
                  <c:v>0.42526535176306002</c:v>
                </c:pt>
                <c:pt idx="9">
                  <c:v>0.81498262186554538</c:v>
                </c:pt>
                <c:pt idx="10">
                  <c:v>0.61664644717045469</c:v>
                </c:pt>
                <c:pt idx="11">
                  <c:v>0.76045190337110657</c:v>
                </c:pt>
                <c:pt idx="12">
                  <c:v>0.93107086838728481</c:v>
                </c:pt>
                <c:pt idx="13">
                  <c:v>0.52091633353563704</c:v>
                </c:pt>
                <c:pt idx="14">
                  <c:v>0.65943629159563866</c:v>
                </c:pt>
                <c:pt idx="15">
                  <c:v>0.8643289498816431</c:v>
                </c:pt>
                <c:pt idx="16">
                  <c:v>0.60321218517407349</c:v>
                </c:pt>
                <c:pt idx="17">
                  <c:v>0.97716319957377173</c:v>
                </c:pt>
                <c:pt idx="18">
                  <c:v>0.94023588201757047</c:v>
                </c:pt>
                <c:pt idx="19">
                  <c:v>0.68437968438830321</c:v>
                </c:pt>
                <c:pt idx="20">
                  <c:v>0.97609636538182887</c:v>
                </c:pt>
                <c:pt idx="21">
                  <c:v>0.88231701163712373</c:v>
                </c:pt>
                <c:pt idx="22">
                  <c:v>0.96673549607189102</c:v>
                </c:pt>
                <c:pt idx="23">
                  <c:v>1.0140039546467028</c:v>
                </c:pt>
                <c:pt idx="24">
                  <c:v>1.1450606290554832</c:v>
                </c:pt>
                <c:pt idx="25">
                  <c:v>0.96908601327365673</c:v>
                </c:pt>
                <c:pt idx="26">
                  <c:v>0.92915344022321822</c:v>
                </c:pt>
                <c:pt idx="27">
                  <c:v>0.96146622848618524</c:v>
                </c:pt>
                <c:pt idx="28">
                  <c:v>0.91480897248925608</c:v>
                </c:pt>
                <c:pt idx="29">
                  <c:v>0.89648846676779748</c:v>
                </c:pt>
                <c:pt idx="30">
                  <c:v>0.76653252915785952</c:v>
                </c:pt>
                <c:pt idx="31">
                  <c:v>0.64282999912006478</c:v>
                </c:pt>
                <c:pt idx="32">
                  <c:v>0.2157903586097687</c:v>
                </c:pt>
                <c:pt idx="33">
                  <c:v>0.10929265601284932</c:v>
                </c:pt>
                <c:pt idx="34">
                  <c:v>-0.1840624165039384</c:v>
                </c:pt>
                <c:pt idx="35">
                  <c:v>-1.6140437057284518</c:v>
                </c:pt>
                <c:pt idx="36">
                  <c:v>-2.6056446532600752</c:v>
                </c:pt>
                <c:pt idx="37">
                  <c:v>-1.0813560204503414E-2</c:v>
                </c:pt>
                <c:pt idx="38">
                  <c:v>0.21128777394812115</c:v>
                </c:pt>
                <c:pt idx="39">
                  <c:v>-2.0384752205349077E-2</c:v>
                </c:pt>
                <c:pt idx="40">
                  <c:v>-2.8084721911270094E-2</c:v>
                </c:pt>
                <c:pt idx="41">
                  <c:v>0.14966063925188067</c:v>
                </c:pt>
                <c:pt idx="42">
                  <c:v>-5.1010222009273409E-2</c:v>
                </c:pt>
                <c:pt idx="43">
                  <c:v>6.7116171901293598E-2</c:v>
                </c:pt>
                <c:pt idx="44">
                  <c:v>-0.15580070684214631</c:v>
                </c:pt>
                <c:pt idx="45">
                  <c:v>-0.31708584909432291</c:v>
                </c:pt>
                <c:pt idx="46">
                  <c:v>-0.64802223853476226</c:v>
                </c:pt>
                <c:pt idx="47">
                  <c:v>-0.64841338573934371</c:v>
                </c:pt>
                <c:pt idx="48">
                  <c:v>-0.93751714412853016</c:v>
                </c:pt>
                <c:pt idx="49">
                  <c:v>-0.96095270717914127</c:v>
                </c:pt>
                <c:pt idx="50">
                  <c:v>-0.5098870875547834</c:v>
                </c:pt>
                <c:pt idx="51">
                  <c:v>-0.76250546431024802</c:v>
                </c:pt>
                <c:pt idx="52">
                  <c:v>-0.31957493492081879</c:v>
                </c:pt>
                <c:pt idx="53">
                  <c:v>-8.7541442771366107E-2</c:v>
                </c:pt>
                <c:pt idx="54">
                  <c:v>-5.4761340599729369E-2</c:v>
                </c:pt>
                <c:pt idx="55">
                  <c:v>0.16669213059306021</c:v>
                </c:pt>
                <c:pt idx="56">
                  <c:v>0.36733264116586284</c:v>
                </c:pt>
                <c:pt idx="57">
                  <c:v>0.46345934354787843</c:v>
                </c:pt>
                <c:pt idx="58">
                  <c:v>0.74017970874789007</c:v>
                </c:pt>
                <c:pt idx="59">
                  <c:v>0.85828554149243175</c:v>
                </c:pt>
                <c:pt idx="60">
                  <c:v>1.1474083459454221</c:v>
                </c:pt>
                <c:pt idx="61">
                  <c:v>1.0729777110959127</c:v>
                </c:pt>
                <c:pt idx="62">
                  <c:v>0.90993181537424306</c:v>
                </c:pt>
                <c:pt idx="63">
                  <c:v>0.96880881502559024</c:v>
                </c:pt>
                <c:pt idx="64">
                  <c:v>0.67779034040333919</c:v>
                </c:pt>
                <c:pt idx="65">
                  <c:v>0.4196410825290986</c:v>
                </c:pt>
                <c:pt idx="66">
                  <c:v>0.88686521033309873</c:v>
                </c:pt>
                <c:pt idx="67">
                  <c:v>0.4644685430319484</c:v>
                </c:pt>
                <c:pt idx="68">
                  <c:v>0.79400733211034691</c:v>
                </c:pt>
                <c:pt idx="69">
                  <c:v>1.0736874052172718</c:v>
                </c:pt>
                <c:pt idx="70">
                  <c:v>0.57722033424578711</c:v>
                </c:pt>
                <c:pt idx="71">
                  <c:v>0.62582499807539715</c:v>
                </c:pt>
                <c:pt idx="72">
                  <c:v>0.37748875744061383</c:v>
                </c:pt>
                <c:pt idx="73">
                  <c:v>0.58631837050338032</c:v>
                </c:pt>
                <c:pt idx="74">
                  <c:v>0.51775407651635241</c:v>
                </c:pt>
                <c:pt idx="75">
                  <c:v>0.67467872551083552</c:v>
                </c:pt>
                <c:pt idx="76">
                  <c:v>0.60139747752749884</c:v>
                </c:pt>
                <c:pt idx="77">
                  <c:v>0.36561611034562347</c:v>
                </c:pt>
                <c:pt idx="78">
                  <c:v>0.37911605907410273</c:v>
                </c:pt>
                <c:pt idx="79">
                  <c:v>0.37642284773165002</c:v>
                </c:pt>
                <c:pt idx="80">
                  <c:v>-5.3911677587290203</c:v>
                </c:pt>
                <c:pt idx="81">
                  <c:v>-17.652131756285595</c:v>
                </c:pt>
                <c:pt idx="82">
                  <c:v>16.798486595842977</c:v>
                </c:pt>
                <c:pt idx="83">
                  <c:v>0.22263125083845647</c:v>
                </c:pt>
                <c:pt idx="84">
                  <c:v>-0.66965801576905903</c:v>
                </c:pt>
                <c:pt idx="85">
                  <c:v>1.1925841006621862</c:v>
                </c:pt>
                <c:pt idx="86">
                  <c:v>2.6302467606604596</c:v>
                </c:pt>
                <c:pt idx="87">
                  <c:v>2.0114775291350862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Hoja2!$F$6:$F$93</c:f>
              <c:numCache>
                <c:formatCode>0.0</c:formatCode>
                <c:ptCount val="88"/>
                <c:pt idx="1">
                  <c:v>1.1027599646366903</c:v>
                </c:pt>
                <c:pt idx="2">
                  <c:v>1.2625083057447917</c:v>
                </c:pt>
                <c:pt idx="3">
                  <c:v>1.0210826803909612</c:v>
                </c:pt>
                <c:pt idx="4">
                  <c:v>6.9386738244259227E-2</c:v>
                </c:pt>
                <c:pt idx="5">
                  <c:v>0.2571767594207186</c:v>
                </c:pt>
                <c:pt idx="6">
                  <c:v>0.47494242566572531</c:v>
                </c:pt>
                <c:pt idx="7">
                  <c:v>0.97335791028756447</c:v>
                </c:pt>
                <c:pt idx="8">
                  <c:v>-0.80274598130873898</c:v>
                </c:pt>
                <c:pt idx="9">
                  <c:v>1.2150653905726561</c:v>
                </c:pt>
                <c:pt idx="10">
                  <c:v>-1.0743396500761282</c:v>
                </c:pt>
                <c:pt idx="11">
                  <c:v>-0.14193838058360608</c:v>
                </c:pt>
                <c:pt idx="12">
                  <c:v>0.78501787832443437</c:v>
                </c:pt>
                <c:pt idx="13">
                  <c:v>0.84001924568852804</c:v>
                </c:pt>
                <c:pt idx="14">
                  <c:v>0.75889051198929636</c:v>
                </c:pt>
                <c:pt idx="15">
                  <c:v>-1.1575699053299804</c:v>
                </c:pt>
                <c:pt idx="16">
                  <c:v>0.40376197052571783</c:v>
                </c:pt>
                <c:pt idx="17">
                  <c:v>1.3481990342075312</c:v>
                </c:pt>
                <c:pt idx="18">
                  <c:v>1.8711327857809712</c:v>
                </c:pt>
                <c:pt idx="19">
                  <c:v>-0.15096169508727053</c:v>
                </c:pt>
                <c:pt idx="20">
                  <c:v>1.5944965745619433</c:v>
                </c:pt>
                <c:pt idx="21">
                  <c:v>0.31130489923114624</c:v>
                </c:pt>
                <c:pt idx="22">
                  <c:v>0.6637667838669925</c:v>
                </c:pt>
                <c:pt idx="23">
                  <c:v>1.4263788700153324</c:v>
                </c:pt>
                <c:pt idx="24">
                  <c:v>0.50573807790272873</c:v>
                </c:pt>
                <c:pt idx="25">
                  <c:v>0.84906253109500174</c:v>
                </c:pt>
                <c:pt idx="26">
                  <c:v>1.2229076726867127</c:v>
                </c:pt>
                <c:pt idx="27">
                  <c:v>0.70164792782470009</c:v>
                </c:pt>
                <c:pt idx="28">
                  <c:v>1.5562917264288156</c:v>
                </c:pt>
                <c:pt idx="29">
                  <c:v>0.56163724667450676</c:v>
                </c:pt>
                <c:pt idx="30">
                  <c:v>-6.5138832008648784E-3</c:v>
                </c:pt>
                <c:pt idx="31">
                  <c:v>1.2108776013840528</c:v>
                </c:pt>
                <c:pt idx="32">
                  <c:v>1.4206525434906192</c:v>
                </c:pt>
                <c:pt idx="33">
                  <c:v>-3.9821768384995515E-2</c:v>
                </c:pt>
                <c:pt idx="34">
                  <c:v>-0.88305928754434104</c:v>
                </c:pt>
                <c:pt idx="35">
                  <c:v>-1.7522226972292221</c:v>
                </c:pt>
                <c:pt idx="36">
                  <c:v>-2.0335081136825472</c:v>
                </c:pt>
                <c:pt idx="37">
                  <c:v>-0.23817471882079388</c:v>
                </c:pt>
                <c:pt idx="38">
                  <c:v>-0.32835623821109161</c:v>
                </c:pt>
                <c:pt idx="39">
                  <c:v>0.79313133098153354</c:v>
                </c:pt>
                <c:pt idx="40">
                  <c:v>-0.1178734485384636</c:v>
                </c:pt>
                <c:pt idx="41">
                  <c:v>-0.7318933622293966</c:v>
                </c:pt>
                <c:pt idx="42">
                  <c:v>-0.35149651970989293</c:v>
                </c:pt>
                <c:pt idx="43">
                  <c:v>0.97794198534966181</c:v>
                </c:pt>
                <c:pt idx="44">
                  <c:v>-1.0708256937757454</c:v>
                </c:pt>
                <c:pt idx="45">
                  <c:v>1.0220285571297172</c:v>
                </c:pt>
                <c:pt idx="46">
                  <c:v>-1.0297886508048304E-2</c:v>
                </c:pt>
                <c:pt idx="47">
                  <c:v>-0.71551976330579414</c:v>
                </c:pt>
                <c:pt idx="48">
                  <c:v>0.54468410781298715</c:v>
                </c:pt>
                <c:pt idx="49">
                  <c:v>-0.93362562131753535</c:v>
                </c:pt>
                <c:pt idx="50">
                  <c:v>-1.5432798139688342</c:v>
                </c:pt>
                <c:pt idx="51">
                  <c:v>-0.72906338306185647</c:v>
                </c:pt>
                <c:pt idx="52">
                  <c:v>7.2827682521969805E-2</c:v>
                </c:pt>
                <c:pt idx="53">
                  <c:v>0.13768738297976757</c:v>
                </c:pt>
                <c:pt idx="54">
                  <c:v>-0.15553632892865155</c:v>
                </c:pt>
                <c:pt idx="55">
                  <c:v>0.26952915068665373</c:v>
                </c:pt>
                <c:pt idx="56">
                  <c:v>1.0001345059178268</c:v>
                </c:pt>
                <c:pt idx="57">
                  <c:v>1.0530318215348666</c:v>
                </c:pt>
                <c:pt idx="58">
                  <c:v>1.5042009216422958</c:v>
                </c:pt>
                <c:pt idx="59">
                  <c:v>1.409478456317137</c:v>
                </c:pt>
                <c:pt idx="60">
                  <c:v>0.50711230986024702</c:v>
                </c:pt>
                <c:pt idx="61">
                  <c:v>0.77606000469201408</c:v>
                </c:pt>
                <c:pt idx="62">
                  <c:v>0.97705737631532674</c:v>
                </c:pt>
                <c:pt idx="63">
                  <c:v>1.5030945814042074</c:v>
                </c:pt>
                <c:pt idx="64">
                  <c:v>1.3609447557035859</c:v>
                </c:pt>
                <c:pt idx="65">
                  <c:v>0.6629733865178622</c:v>
                </c:pt>
                <c:pt idx="66">
                  <c:v>1.3462484167636513</c:v>
                </c:pt>
                <c:pt idx="67">
                  <c:v>0.11503783915531862</c:v>
                </c:pt>
                <c:pt idx="68">
                  <c:v>0.51375550579235707</c:v>
                </c:pt>
                <c:pt idx="69">
                  <c:v>1.4255790236899379</c:v>
                </c:pt>
                <c:pt idx="70">
                  <c:v>0.71988030116898472</c:v>
                </c:pt>
                <c:pt idx="71">
                  <c:v>0.99151812449065346</c:v>
                </c:pt>
                <c:pt idx="72">
                  <c:v>-0.18265971153428318</c:v>
                </c:pt>
                <c:pt idx="73">
                  <c:v>1.0335508138750615</c:v>
                </c:pt>
                <c:pt idx="74">
                  <c:v>1.0089967176175163</c:v>
                </c:pt>
                <c:pt idx="75">
                  <c:v>0.69970898084568134</c:v>
                </c:pt>
                <c:pt idx="76">
                  <c:v>0.49741480690721485</c:v>
                </c:pt>
                <c:pt idx="77">
                  <c:v>1.139406445737623</c:v>
                </c:pt>
                <c:pt idx="78">
                  <c:v>0.81365136350397549</c:v>
                </c:pt>
                <c:pt idx="79">
                  <c:v>-0.60277104529454784</c:v>
                </c:pt>
                <c:pt idx="80">
                  <c:v>-7.574244232076599</c:v>
                </c:pt>
                <c:pt idx="81">
                  <c:v>-33.66016317629866</c:v>
                </c:pt>
                <c:pt idx="82">
                  <c:v>29.021972018419341</c:v>
                </c:pt>
                <c:pt idx="83">
                  <c:v>0.62716430288765057</c:v>
                </c:pt>
                <c:pt idx="84">
                  <c:v>-0.558610660088521</c:v>
                </c:pt>
                <c:pt idx="85">
                  <c:v>1.7455775630031312</c:v>
                </c:pt>
                <c:pt idx="86">
                  <c:v>6.5167259282604251</c:v>
                </c:pt>
                <c:pt idx="87">
                  <c:v>3.7448369720652019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Hoja2!$J$6:$J$93</c:f>
              <c:numCache>
                <c:formatCode>General</c:formatCode>
                <c:ptCount val="88"/>
                <c:pt idx="4" formatCode="0.0">
                  <c:v>4.4975221850870106</c:v>
                </c:pt>
                <c:pt idx="5" formatCode="0.0">
                  <c:v>3.9677983674014872</c:v>
                </c:pt>
                <c:pt idx="6" formatCode="0.0">
                  <c:v>3.8162557144693077</c:v>
                </c:pt>
                <c:pt idx="7" formatCode="0.0">
                  <c:v>3.4685162189175278</c:v>
                </c:pt>
                <c:pt idx="8" formatCode="0.0">
                  <c:v>2.8171141482665085</c:v>
                </c:pt>
                <c:pt idx="9" formatCode="0.0">
                  <c:v>2.8944979074269739</c:v>
                </c:pt>
                <c:pt idx="10" formatCode="0.0">
                  <c:v>2.5731445063806868</c:v>
                </c:pt>
                <c:pt idx="11" formatCode="0.0">
                  <c:v>2.6426869463910263</c:v>
                </c:pt>
                <c:pt idx="12" formatCode="0.0">
                  <c:v>3.1596608086633005</c:v>
                </c:pt>
                <c:pt idx="13" formatCode="0.0">
                  <c:v>2.8587553502637419</c:v>
                </c:pt>
                <c:pt idx="14" formatCode="0.0">
                  <c:v>2.902498709783452</c:v>
                </c:pt>
                <c:pt idx="15" formatCode="0.0">
                  <c:v>3.0085840581776768</c:v>
                </c:pt>
                <c:pt idx="16" formatCode="0.0">
                  <c:v>2.6739769006551839</c:v>
                </c:pt>
                <c:pt idx="17" formatCode="0.0">
                  <c:v>3.1399961322065684</c:v>
                </c:pt>
                <c:pt idx="18" formatCode="0.0">
                  <c:v>3.4277154930238307</c:v>
                </c:pt>
                <c:pt idx="19" formatCode="0.0">
                  <c:v>3.2431929603465859</c:v>
                </c:pt>
                <c:pt idx="20" formatCode="0.0">
                  <c:v>3.625862186635187</c:v>
                </c:pt>
                <c:pt idx="21" formatCode="0.0">
                  <c:v>3.5285281193211171</c:v>
                </c:pt>
                <c:pt idx="22" formatCode="0.0">
                  <c:v>3.5557072319395866</c:v>
                </c:pt>
                <c:pt idx="23" formatCode="0.0">
                  <c:v>3.8947317612103571</c:v>
                </c:pt>
                <c:pt idx="24" formatCode="0.0">
                  <c:v>4.0685798052868982</c:v>
                </c:pt>
                <c:pt idx="25" formatCode="0.0">
                  <c:v>4.1580893153667864</c:v>
                </c:pt>
                <c:pt idx="26" formatCode="0.0">
                  <c:v>4.1193193669228023</c:v>
                </c:pt>
                <c:pt idx="27" formatCode="0.0">
                  <c:v>4.0651665556811656</c:v>
                </c:pt>
                <c:pt idx="28" formatCode="0.0">
                  <c:v>3.8282674244604964</c:v>
                </c:pt>
                <c:pt idx="29" formatCode="0.0">
                  <c:v>3.753614104611902</c:v>
                </c:pt>
                <c:pt idx="30" formatCode="0.0">
                  <c:v>3.5864423145303581</c:v>
                </c:pt>
                <c:pt idx="31" formatCode="0.0">
                  <c:v>3.2595216127464077</c:v>
                </c:pt>
                <c:pt idx="32" formatCode="0.0">
                  <c:v>2.5442615988541029</c:v>
                </c:pt>
                <c:pt idx="33" formatCode="0.0">
                  <c:v>1.7442098391324157</c:v>
                </c:pt>
                <c:pt idx="34" formatCode="0.0">
                  <c:v>0.78439184008152196</c:v>
                </c:pt>
                <c:pt idx="35" formatCode="0.0">
                  <c:v>-1.4756563303148895</c:v>
                </c:pt>
                <c:pt idx="36" formatCode="0.0">
                  <c:v>-4.2494710331319796</c:v>
                </c:pt>
                <c:pt idx="37" formatCode="0.0">
                  <c:v>-4.3643478185922184</c:v>
                </c:pt>
                <c:pt idx="38" formatCode="0.0">
                  <c:v>-3.9855548700984067</c:v>
                </c:pt>
                <c:pt idx="39" formatCode="0.0">
                  <c:v>-2.4303097323558287</c:v>
                </c:pt>
                <c:pt idx="40" formatCode="0.0">
                  <c:v>0.15189047065020667</c:v>
                </c:pt>
                <c:pt idx="41" formatCode="0.0">
                  <c:v>0.31262579633462018</c:v>
                </c:pt>
                <c:pt idx="42" formatCode="0.0">
                  <c:v>5.006255321020614E-2</c:v>
                </c:pt>
                <c:pt idx="43" formatCode="0.0">
                  <c:v>0.13762513192823178</c:v>
                </c:pt>
                <c:pt idx="44" formatCode="0.0">
                  <c:v>9.6974495707558006E-3</c:v>
                </c:pt>
                <c:pt idx="45" formatCode="0.0">
                  <c:v>-0.45639674173454381</c:v>
                </c:pt>
                <c:pt idx="46" formatCode="0.0">
                  <c:v>-1.0509873168412676</c:v>
                </c:pt>
                <c:pt idx="47" formatCode="0.0">
                  <c:v>-1.7585218794695323</c:v>
                </c:pt>
                <c:pt idx="48" formatCode="0.0">
                  <c:v>-2.5276900315886253</c:v>
                </c:pt>
                <c:pt idx="49" formatCode="0.0">
                  <c:v>-3.1572782664853527</c:v>
                </c:pt>
                <c:pt idx="50" formatCode="0.0">
                  <c:v>-3.0226318881305114</c:v>
                </c:pt>
                <c:pt idx="51" formatCode="0.0">
                  <c:v>-3.1339974926394509</c:v>
                </c:pt>
                <c:pt idx="52" formatCode="0.0">
                  <c:v>-2.5297567159005441</c:v>
                </c:pt>
                <c:pt idx="53" formatCode="0.0">
                  <c:v>-1.670180510798347</c:v>
                </c:pt>
                <c:pt idx="54" formatCode="0.0">
                  <c:v>-1.220362622036264</c:v>
                </c:pt>
                <c:pt idx="55" formatCode="0.0">
                  <c:v>-0.29545211410304528</c:v>
                </c:pt>
                <c:pt idx="56" formatCode="0.0">
                  <c:v>0.39162169470552399</c:v>
                </c:pt>
                <c:pt idx="57" formatCode="0.0">
                  <c:v>0.9452649869678531</c:v>
                </c:pt>
                <c:pt idx="58" formatCode="0.0">
                  <c:v>1.7481600118012031</c:v>
                </c:pt>
                <c:pt idx="59" formatCode="0.0">
                  <c:v>2.4506725490381687</c:v>
                </c:pt>
                <c:pt idx="60" formatCode="0.0">
                  <c:v>3.2469404032368976</c:v>
                </c:pt>
                <c:pt idx="61" formatCode="0.0">
                  <c:v>3.8733463321200423</c:v>
                </c:pt>
                <c:pt idx="62" formatCode="0.0">
                  <c:v>4.0483779770226436</c:v>
                </c:pt>
                <c:pt idx="63" formatCode="0.0">
                  <c:v>4.1623970412779432</c:v>
                </c:pt>
                <c:pt idx="64" formatCode="0.0">
                  <c:v>3.6787807237574688</c:v>
                </c:pt>
                <c:pt idx="65" formatCode="0.0">
                  <c:v>3.0086001612969815</c:v>
                </c:pt>
                <c:pt idx="66" formatCode="0.0">
                  <c:v>2.9850538299001084</c:v>
                </c:pt>
                <c:pt idx="67" formatCode="0.0">
                  <c:v>2.4706423926511567</c:v>
                </c:pt>
                <c:pt idx="68" formatCode="0.0">
                  <c:v>2.5889289557242456</c:v>
                </c:pt>
                <c:pt idx="69" formatCode="0.0">
                  <c:v>3.257104135486788</c:v>
                </c:pt>
                <c:pt idx="70" formatCode="0.0">
                  <c:v>2.940184453737249</c:v>
                </c:pt>
                <c:pt idx="71" formatCode="0.0">
                  <c:v>3.1055171677391025</c:v>
                </c:pt>
                <c:pt idx="72" formatCode="0.0">
                  <c:v>2.679446569019972</c:v>
                </c:pt>
                <c:pt idx="73" formatCode="0.0">
                  <c:v>2.1843346952573173</c:v>
                </c:pt>
                <c:pt idx="74" formatCode="0.0">
                  <c:v>2.123918231542099</c:v>
                </c:pt>
                <c:pt idx="75" formatCode="0.0">
                  <c:v>2.173499281595781</c:v>
                </c:pt>
                <c:pt idx="76" formatCode="0.0">
                  <c:v>2.4014143025246515</c:v>
                </c:pt>
                <c:pt idx="77" formatCode="0.0">
                  <c:v>2.1767294353773003</c:v>
                </c:pt>
                <c:pt idx="78" formatCode="0.0">
                  <c:v>2.0358032942413784</c:v>
                </c:pt>
                <c:pt idx="79" formatCode="0.0">
                  <c:v>1.7335149883665357</c:v>
                </c:pt>
                <c:pt idx="80" formatCode="0.0">
                  <c:v>-4.326487561972292</c:v>
                </c:pt>
                <c:pt idx="81" formatCode="0.0">
                  <c:v>-21.501903719714566</c:v>
                </c:pt>
                <c:pt idx="82" formatCode="0.0">
                  <c:v>-8.6616897403601349</c:v>
                </c:pt>
                <c:pt idx="83" formatCode="0.0">
                  <c:v>-8.8016336056009337</c:v>
                </c:pt>
                <c:pt idx="84" formatCode="0.0">
                  <c:v>-4.2503251783381435</c:v>
                </c:pt>
                <c:pt idx="85" formatCode="0.0">
                  <c:v>17.661297476776451</c:v>
                </c:pt>
                <c:pt idx="86" formatCode="0.0">
                  <c:v>3.3883943719766885</c:v>
                </c:pt>
                <c:pt idx="87" formatCode="0.0">
                  <c:v>5.2337454886171031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Hoja2!$B$6:$B$93</c:f>
              <c:numCache>
                <c:formatCode>General</c:formatCode>
                <c:ptCount val="88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</c:numCache>
            </c:numRef>
          </c:cat>
          <c:val>
            <c:numRef>
              <c:f>Hoja2!$I$6:$I$93</c:f>
              <c:numCache>
                <c:formatCode>0.0</c:formatCode>
                <c:ptCount val="88"/>
                <c:pt idx="4">
                  <c:v>3.4963298246652563</c:v>
                </c:pt>
                <c:pt idx="5">
                  <c:v>2.6307277547332308</c:v>
                </c:pt>
                <c:pt idx="6">
                  <c:v>1.8325205921843501</c:v>
                </c:pt>
                <c:pt idx="7">
                  <c:v>1.7844124794482497</c:v>
                </c:pt>
                <c:pt idx="8">
                  <c:v>0.89733283044428624</c:v>
                </c:pt>
                <c:pt idx="9">
                  <c:v>1.8613377142418175</c:v>
                </c:pt>
                <c:pt idx="10">
                  <c:v>0.29067799628759161</c:v>
                </c:pt>
                <c:pt idx="11">
                  <c:v>-0.81707778695172539</c:v>
                </c:pt>
                <c:pt idx="12">
                  <c:v>0.77045667597821499</c:v>
                </c:pt>
                <c:pt idx="13">
                  <c:v>0.39705800110012568</c:v>
                </c:pt>
                <c:pt idx="14">
                  <c:v>2.2575552093999196</c:v>
                </c:pt>
                <c:pt idx="15">
                  <c:v>1.2175190317502915</c:v>
                </c:pt>
                <c:pt idx="16">
                  <c:v>0.83462703137209271</c:v>
                </c:pt>
                <c:pt idx="17">
                  <c:v>1.3427796460135921</c:v>
                </c:pt>
                <c:pt idx="18">
                  <c:v>2.461467268446671</c:v>
                </c:pt>
                <c:pt idx="19">
                  <c:v>3.5049316398421126</c:v>
                </c:pt>
                <c:pt idx="20">
                  <c:v>4.7324444478596295</c:v>
                </c:pt>
                <c:pt idx="21">
                  <c:v>3.6609260743257099</c:v>
                </c:pt>
                <c:pt idx="22">
                  <c:v>2.43234762971134</c:v>
                </c:pt>
                <c:pt idx="23">
                  <c:v>4.0504973869642802</c:v>
                </c:pt>
                <c:pt idx="24">
                  <c:v>2.9354186481417299</c:v>
                </c:pt>
                <c:pt idx="25">
                  <c:v>3.4872438588968713</c:v>
                </c:pt>
                <c:pt idx="26">
                  <c:v>4.0620678632181439</c:v>
                </c:pt>
                <c:pt idx="27">
                  <c:v>3.3185038976203396</c:v>
                </c:pt>
                <c:pt idx="28">
                  <c:v>4.3984584684306993</c:v>
                </c:pt>
                <c:pt idx="29">
                  <c:v>4.1009172135568983</c:v>
                </c:pt>
                <c:pt idx="30">
                  <c:v>2.8365402602306355</c:v>
                </c:pt>
                <c:pt idx="31">
                  <c:v>3.3565656908395303</c:v>
                </c:pt>
                <c:pt idx="32">
                  <c:v>3.2185220513635038</c:v>
                </c:pt>
                <c:pt idx="33">
                  <c:v>2.601172211915026</c:v>
                </c:pt>
                <c:pt idx="34">
                  <c:v>1.7017677659338482</c:v>
                </c:pt>
                <c:pt idx="35">
                  <c:v>-1.2757040787783946</c:v>
                </c:pt>
                <c:pt idx="36">
                  <c:v>-4.6380328582345642</c:v>
                </c:pt>
                <c:pt idx="37">
                  <c:v>-4.8272614878404729</c:v>
                </c:pt>
                <c:pt idx="38">
                  <c:v>-4.2946319707607987</c:v>
                </c:pt>
                <c:pt idx="39">
                  <c:v>-1.8151454040173931</c:v>
                </c:pt>
                <c:pt idx="40">
                  <c:v>0.10475912083234284</c:v>
                </c:pt>
                <c:pt idx="41">
                  <c:v>-0.39065669310833773</c:v>
                </c:pt>
                <c:pt idx="42">
                  <c:v>-0.41378251061306992</c:v>
                </c:pt>
                <c:pt idx="43">
                  <c:v>-0.23118480998381985</c:v>
                </c:pt>
                <c:pt idx="44">
                  <c:v>-1.1830559777547989</c:v>
                </c:pt>
                <c:pt idx="45">
                  <c:v>0.56289455958278278</c:v>
                </c:pt>
                <c:pt idx="46">
                  <c:v>0.90722408763572737</c:v>
                </c:pt>
                <c:pt idx="47">
                  <c:v>-0.78505167869160619</c:v>
                </c:pt>
                <c:pt idx="48">
                  <c:v>0.83512480212137863</c:v>
                </c:pt>
                <c:pt idx="49">
                  <c:v>-1.1169111643906326</c:v>
                </c:pt>
                <c:pt idx="50">
                  <c:v>-2.6329271631625129</c:v>
                </c:pt>
                <c:pt idx="51">
                  <c:v>-2.6462092250529312</c:v>
                </c:pt>
                <c:pt idx="52">
                  <c:v>-3.1030907808628605</c:v>
                </c:pt>
                <c:pt idx="53">
                  <c:v>-2.0552385749683211</c:v>
                </c:pt>
                <c:pt idx="54">
                  <c:v>-0.67471112793797694</c:v>
                </c:pt>
                <c:pt idx="55">
                  <c:v>0.32442814948001608</c:v>
                </c:pt>
                <c:pt idx="56">
                  <c:v>1.2540663832615095</c:v>
                </c:pt>
                <c:pt idx="57">
                  <c:v>2.1796154843760851</c:v>
                </c:pt>
                <c:pt idx="58">
                  <c:v>3.8781704951690532</c:v>
                </c:pt>
                <c:pt idx="59">
                  <c:v>5.0591459054372567</c:v>
                </c:pt>
                <c:pt idx="60">
                  <c:v>4.5463100455286121</c:v>
                </c:pt>
                <c:pt idx="61">
                  <c:v>4.2597636558204144</c:v>
                </c:pt>
                <c:pt idx="62">
                  <c:v>3.7183095982596948</c:v>
                </c:pt>
                <c:pt idx="63">
                  <c:v>3.8140571200197426</c:v>
                </c:pt>
                <c:pt idx="64">
                  <c:v>4.6959828690197991</c:v>
                </c:pt>
                <c:pt idx="65">
                  <c:v>4.5784974797465461</c:v>
                </c:pt>
                <c:pt idx="66">
                  <c:v>4.9608560599652352</c:v>
                </c:pt>
                <c:pt idx="67">
                  <c:v>3.5255143639600472</c:v>
                </c:pt>
                <c:pt idx="68">
                  <c:v>2.6602333321773974</c:v>
                </c:pt>
                <c:pt idx="69">
                  <c:v>3.4379698724235297</c:v>
                </c:pt>
                <c:pt idx="70">
                  <c:v>2.798673921344097</c:v>
                </c:pt>
                <c:pt idx="71">
                  <c:v>3.6986487202891771</c:v>
                </c:pt>
                <c:pt idx="72">
                  <c:v>2.980166790909311</c:v>
                </c:pt>
                <c:pt idx="73">
                  <c:v>2.5821298181645247</c:v>
                </c:pt>
                <c:pt idx="74">
                  <c:v>2.8765918218524034</c:v>
                </c:pt>
                <c:pt idx="75">
                  <c:v>2.5793358669152555</c:v>
                </c:pt>
                <c:pt idx="76">
                  <c:v>3.2782283863926898</c:v>
                </c:pt>
                <c:pt idx="77">
                  <c:v>3.3864358287266416</c:v>
                </c:pt>
                <c:pt idx="78">
                  <c:v>3.1864926496654622</c:v>
                </c:pt>
                <c:pt idx="79">
                  <c:v>1.8518478229438751</c:v>
                </c:pt>
                <c:pt idx="80">
                  <c:v>-6.3285953227515073</c:v>
                </c:pt>
                <c:pt idx="81">
                  <c:v>-38.558610143025561</c:v>
                </c:pt>
                <c:pt idx="82">
                  <c:v>-21.366906409173602</c:v>
                </c:pt>
                <c:pt idx="83">
                  <c:v>-20.393905226330279</c:v>
                </c:pt>
                <c:pt idx="84">
                  <c:v>-14.351355869943561</c:v>
                </c:pt>
                <c:pt idx="85">
                  <c:v>31.359544758290902</c:v>
                </c:pt>
                <c:pt idx="86">
                  <c:v>8.4465568785634169</c:v>
                </c:pt>
                <c:pt idx="87">
                  <c:v>11.806493221686654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5" sqref="B5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A32" sqref="A32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2" t="s">
        <v>7</v>
      </c>
      <c r="C5" s="8"/>
      <c r="D5" s="22" t="s">
        <v>21</v>
      </c>
    </row>
    <row r="6" spans="1:4" x14ac:dyDescent="0.25">
      <c r="B6" s="22"/>
      <c r="D6" s="22"/>
    </row>
    <row r="7" spans="1:4" x14ac:dyDescent="0.25">
      <c r="B7" s="22"/>
      <c r="D7" s="22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2" t="s">
        <v>7</v>
      </c>
      <c r="C24" s="8"/>
      <c r="D24" s="22" t="s">
        <v>21</v>
      </c>
    </row>
    <row r="25" spans="1:4" x14ac:dyDescent="0.25">
      <c r="B25" s="22"/>
      <c r="D25" s="22"/>
    </row>
    <row r="26" spans="1:4" x14ac:dyDescent="0.25">
      <c r="B26" s="22"/>
      <c r="D26" s="22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2" t="s">
        <v>7</v>
      </c>
      <c r="C43" s="8"/>
      <c r="D43" s="22" t="s">
        <v>21</v>
      </c>
    </row>
    <row r="44" spans="1:4" x14ac:dyDescent="0.25">
      <c r="B44" s="22"/>
      <c r="D44" s="22"/>
    </row>
    <row r="45" spans="1:4" x14ac:dyDescent="0.25">
      <c r="B45" s="22"/>
      <c r="D45" s="22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0"/>
  <sheetViews>
    <sheetView showGridLines="0" zoomScale="85" zoomScaleNormal="85" workbookViewId="0">
      <pane xSplit="1" ySplit="2" topLeftCell="B63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Q92" sqref="Q92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81.190774611680027</v>
      </c>
      <c r="C3" s="19">
        <v>83.047640039854727</v>
      </c>
      <c r="D3" s="19">
        <v>88.218885606100542</v>
      </c>
      <c r="E3" s="19">
        <v>81.953854145119251</v>
      </c>
      <c r="F3" s="19">
        <v>84.61425310705134</v>
      </c>
      <c r="G3" s="19">
        <v>86.251356973375437</v>
      </c>
      <c r="H3" s="19">
        <v>87.971960103895881</v>
      </c>
      <c r="I3" s="19">
        <v>75.112099291617525</v>
      </c>
      <c r="J3" s="19">
        <v>79.336919897008045</v>
      </c>
      <c r="K3" s="19">
        <v>83.123071202561306</v>
      </c>
      <c r="L3" s="19">
        <v>79.765971209979398</v>
      </c>
      <c r="M3" s="19">
        <v>78.73684270887739</v>
      </c>
      <c r="N3" s="19">
        <v>73.959065342408024</v>
      </c>
      <c r="O3" s="19">
        <v>74.577547271828635</v>
      </c>
      <c r="P3" s="19">
        <v>78.857899483057111</v>
      </c>
      <c r="Q3" s="19">
        <v>80.573646200242322</v>
      </c>
      <c r="R3" s="19">
        <v>81.13489658145042</v>
      </c>
      <c r="S3" s="19">
        <v>79.828400000000002</v>
      </c>
    </row>
    <row r="4" spans="1:76" x14ac:dyDescent="0.25">
      <c r="A4" s="4">
        <v>200002</v>
      </c>
      <c r="B4" s="19">
        <v>82.230328031860964</v>
      </c>
      <c r="C4" s="19">
        <v>83.816357621347223</v>
      </c>
      <c r="D4" s="19">
        <v>89.187776997300816</v>
      </c>
      <c r="E4" s="19">
        <v>82.857608438108372</v>
      </c>
      <c r="F4" s="19">
        <v>86.140765747388997</v>
      </c>
      <c r="G4" s="19">
        <v>87.697819610670223</v>
      </c>
      <c r="H4" s="19">
        <v>88.630693495697415</v>
      </c>
      <c r="I4" s="19">
        <v>76.363367524226703</v>
      </c>
      <c r="J4" s="19">
        <v>80.470269337706341</v>
      </c>
      <c r="K4" s="19">
        <v>83.745751970209852</v>
      </c>
      <c r="L4" s="19">
        <v>80.450690087956872</v>
      </c>
      <c r="M4" s="19">
        <v>79.57592468443336</v>
      </c>
      <c r="N4" s="19">
        <v>74.855909998380952</v>
      </c>
      <c r="O4" s="19">
        <v>75.311371257959919</v>
      </c>
      <c r="P4" s="19">
        <v>79.499293297987506</v>
      </c>
      <c r="Q4" s="19">
        <v>82.343584421000486</v>
      </c>
      <c r="R4" s="19">
        <v>81.919415179915276</v>
      </c>
      <c r="S4" s="19">
        <v>80.828199999999995</v>
      </c>
      <c r="U4" s="9">
        <f t="shared" ref="U4:U35" si="0">(B4/B3-1)*100</f>
        <v>1.2803836706238192</v>
      </c>
      <c r="V4" s="9">
        <f t="shared" ref="V4:V35" si="1">(C4/C3-1)*100</f>
        <v>0.92563446850937314</v>
      </c>
      <c r="W4" s="9">
        <f t="shared" ref="W4:W35" si="2">(D4/D3-1)*100</f>
        <v>1.098281149828173</v>
      </c>
      <c r="X4" s="9">
        <f t="shared" ref="X4:X35" si="3">(E4/E3-1)*100</f>
        <v>1.1027599646366903</v>
      </c>
      <c r="Y4" s="9">
        <f t="shared" ref="Y4:Y35" si="4">(F4/F3-1)*100</f>
        <v>1.8040845180141929</v>
      </c>
      <c r="Z4" s="9">
        <f t="shared" ref="Z4:Z35" si="5">(G4/G3-1)*100</f>
        <v>1.6770317454150696</v>
      </c>
      <c r="AA4" s="9">
        <f t="shared" ref="AA4:AA35" si="6">(H4/H3-1)*100</f>
        <v>0.74879926629298765</v>
      </c>
      <c r="AB4" s="9">
        <f t="shared" ref="AB4:AB35" si="7">(I4/I3-1)*100</f>
        <v>1.6658677422278112</v>
      </c>
      <c r="AC4" s="9">
        <f t="shared" ref="AC4:AC35" si="8">(J4/J3-1)*100</f>
        <v>1.428527149994685</v>
      </c>
      <c r="AD4" s="9">
        <f t="shared" ref="AD4:AD35" si="9">(K4/K3-1)*100</f>
        <v>0.74910702725496936</v>
      </c>
      <c r="AE4" s="9">
        <f t="shared" ref="AE4:AE35" si="10">(L4/L3-1)*100</f>
        <v>0.8584097549254377</v>
      </c>
      <c r="AF4" s="9">
        <f t="shared" ref="AF4:AF35" si="11">(M4/M3-1)*100</f>
        <v>1.0656789714802217</v>
      </c>
      <c r="AG4" s="9">
        <f t="shared" ref="AG4:AG35" si="12">(N4/N3-1)*100</f>
        <v>1.2126230257518911</v>
      </c>
      <c r="AH4" s="9">
        <f t="shared" ref="AH4:AH35" si="13">(O4/O3-1)*100</f>
        <v>0.98397441720168288</v>
      </c>
      <c r="AI4" s="9">
        <f t="shared" ref="AI4:AI35" si="14">(P4/P3-1)*100</f>
        <v>0.8133539177875182</v>
      </c>
      <c r="AJ4" s="9">
        <f t="shared" ref="AJ4:AJ35" si="15">(Q4/Q3-1)*100</f>
        <v>2.1966713736145227</v>
      </c>
      <c r="AK4" s="9">
        <f t="shared" ref="AK4:AK35" si="16">(R4/R3-1)*100</f>
        <v>0.9669311622000798</v>
      </c>
      <c r="AL4" s="9">
        <f t="shared" ref="AL4:AL35" si="17">(S4/S3-1)*100</f>
        <v>1.2524364762415363</v>
      </c>
      <c r="AM4" s="9"/>
      <c r="BG4" s="18">
        <f>U4*4</f>
        <v>5.1215346824952768</v>
      </c>
      <c r="BH4" s="18">
        <f t="shared" ref="BH4:BH63" si="18">V4*4</f>
        <v>3.7025378740374926</v>
      </c>
      <c r="BI4" s="18">
        <f t="shared" ref="BI4:BI63" si="19">W4*4</f>
        <v>4.3931245993126922</v>
      </c>
      <c r="BJ4" s="18">
        <f t="shared" ref="BJ4:BJ63" si="20">X4*4</f>
        <v>4.4110398585467614</v>
      </c>
      <c r="BK4" s="18">
        <f t="shared" ref="BK4:BK63" si="21">Y4*4</f>
        <v>7.2163380720567716</v>
      </c>
      <c r="BL4" s="18">
        <f t="shared" ref="BL4:BL63" si="22">Z4*4</f>
        <v>6.7081269816602784</v>
      </c>
      <c r="BM4" s="18">
        <f t="shared" ref="BM4:BM63" si="23">AA4*4</f>
        <v>2.9951970651719506</v>
      </c>
      <c r="BN4" s="18">
        <f t="shared" ref="BN4:BN63" si="24">AB4*4</f>
        <v>6.6634709689112448</v>
      </c>
      <c r="BO4" s="18">
        <f t="shared" ref="BO4:BO63" si="25">AC4*4</f>
        <v>5.71410859997874</v>
      </c>
      <c r="BP4" s="18">
        <f t="shared" ref="BP4:BP63" si="26">AD4*4</f>
        <v>2.9964281090198774</v>
      </c>
      <c r="BQ4" s="18">
        <f t="shared" ref="BQ4:BQ63" si="27">AE4*4</f>
        <v>3.4336390197017508</v>
      </c>
      <c r="BR4" s="18">
        <f t="shared" ref="BR4:BR63" si="28">AF4*4</f>
        <v>4.2627158859208869</v>
      </c>
      <c r="BS4" s="18">
        <f t="shared" ref="BS4:BS63" si="29">AG4*4</f>
        <v>4.8504921030075643</v>
      </c>
      <c r="BT4" s="18">
        <f t="shared" ref="BT4:BT63" si="30">AH4*4</f>
        <v>3.9358976688067315</v>
      </c>
      <c r="BU4" s="18">
        <f t="shared" ref="BU4:BU63" si="31">AI4*4</f>
        <v>3.2534156711500728</v>
      </c>
      <c r="BV4" s="18">
        <f t="shared" ref="BV4:BV63" si="32">AJ4*4</f>
        <v>8.7866854944580908</v>
      </c>
      <c r="BW4" s="18">
        <f t="shared" ref="BW4:BW63" si="33">AK4*4</f>
        <v>3.8677246488003192</v>
      </c>
      <c r="BX4" s="18">
        <f t="shared" ref="BX4:BX63" si="34">AL4*4</f>
        <v>5.0097459049661452</v>
      </c>
    </row>
    <row r="5" spans="1:76" x14ac:dyDescent="0.25">
      <c r="A5" s="4">
        <v>200003</v>
      </c>
      <c r="B5" s="19">
        <v>83.130876974775489</v>
      </c>
      <c r="C5" s="19">
        <v>84.309341556208281</v>
      </c>
      <c r="D5" s="19">
        <v>89.967751275000012</v>
      </c>
      <c r="E5" s="19">
        <v>83.903692626580991</v>
      </c>
      <c r="F5" s="19">
        <v>87.623409987426314</v>
      </c>
      <c r="G5" s="19">
        <v>89.042248867579303</v>
      </c>
      <c r="H5" s="19">
        <v>89.204848633700919</v>
      </c>
      <c r="I5" s="19">
        <v>77.134250160338681</v>
      </c>
      <c r="J5" s="19">
        <v>80.794161562472269</v>
      </c>
      <c r="K5" s="19">
        <v>85.268020869224401</v>
      </c>
      <c r="L5" s="19">
        <v>81.003120818017891</v>
      </c>
      <c r="M5" s="19">
        <v>80.272669720525457</v>
      </c>
      <c r="N5" s="19">
        <v>75.712044268535422</v>
      </c>
      <c r="O5" s="19">
        <v>76.380070508015649</v>
      </c>
      <c r="P5" s="19">
        <v>80.66623827226725</v>
      </c>
      <c r="Q5" s="19">
        <v>83.965357221126325</v>
      </c>
      <c r="R5" s="19">
        <v>83.191635934454055</v>
      </c>
      <c r="S5" s="19">
        <v>81.700500000000005</v>
      </c>
      <c r="U5" s="9">
        <f t="shared" si="0"/>
        <v>1.0951542629935807</v>
      </c>
      <c r="V5" s="9">
        <f t="shared" si="1"/>
        <v>0.58817150834469256</v>
      </c>
      <c r="W5" s="9">
        <f t="shared" si="2"/>
        <v>0.87453046141379165</v>
      </c>
      <c r="X5" s="9">
        <f t="shared" si="3"/>
        <v>1.2625083057447917</v>
      </c>
      <c r="Y5" s="9">
        <f t="shared" si="4"/>
        <v>1.7211876713346452</v>
      </c>
      <c r="Z5" s="9">
        <f t="shared" si="5"/>
        <v>1.5330247238501515</v>
      </c>
      <c r="AA5" s="9">
        <f t="shared" si="6"/>
        <v>0.64780621177400466</v>
      </c>
      <c r="AB5" s="9">
        <f t="shared" si="7"/>
        <v>1.0094927202724646</v>
      </c>
      <c r="AC5" s="9">
        <f t="shared" si="8"/>
        <v>0.40249924280315597</v>
      </c>
      <c r="AD5" s="9">
        <f t="shared" si="9"/>
        <v>1.8177267063719915</v>
      </c>
      <c r="AE5" s="9">
        <f t="shared" si="10"/>
        <v>0.6866699707075874</v>
      </c>
      <c r="AF5" s="9">
        <f t="shared" si="11"/>
        <v>0.87557265448703347</v>
      </c>
      <c r="AG5" s="9">
        <f t="shared" si="12"/>
        <v>1.1437096552202597</v>
      </c>
      <c r="AH5" s="9">
        <f t="shared" si="13"/>
        <v>1.4190410189122371</v>
      </c>
      <c r="AI5" s="9">
        <f t="shared" si="14"/>
        <v>1.4678683619308242</v>
      </c>
      <c r="AJ5" s="9">
        <f t="shared" si="15"/>
        <v>1.9695193153532742</v>
      </c>
      <c r="AK5" s="9">
        <f t="shared" si="16"/>
        <v>1.5530149376001612</v>
      </c>
      <c r="AL5" s="9">
        <f t="shared" si="17"/>
        <v>1.0792025555437457</v>
      </c>
      <c r="AM5" s="9"/>
      <c r="BG5" s="18">
        <f t="shared" ref="BG5:BG63" si="35">U5*4</f>
        <v>4.3806170519743226</v>
      </c>
      <c r="BH5" s="18">
        <f t="shared" si="18"/>
        <v>2.3526860333787702</v>
      </c>
      <c r="BI5" s="18">
        <f t="shared" si="19"/>
        <v>3.4981218456551666</v>
      </c>
      <c r="BJ5" s="18">
        <f t="shared" si="20"/>
        <v>5.0500332229791667</v>
      </c>
      <c r="BK5" s="18">
        <f t="shared" si="21"/>
        <v>6.8847506853385809</v>
      </c>
      <c r="BL5" s="18">
        <f t="shared" si="22"/>
        <v>6.1320988954006062</v>
      </c>
      <c r="BM5" s="18">
        <f t="shared" si="23"/>
        <v>2.5912248470960186</v>
      </c>
      <c r="BN5" s="18">
        <f t="shared" si="24"/>
        <v>4.0379708810898585</v>
      </c>
      <c r="BO5" s="18">
        <f t="shared" si="25"/>
        <v>1.6099969712126239</v>
      </c>
      <c r="BP5" s="18">
        <f t="shared" si="26"/>
        <v>7.2709068254879661</v>
      </c>
      <c r="BQ5" s="18">
        <f t="shared" si="27"/>
        <v>2.7466798828303496</v>
      </c>
      <c r="BR5" s="18">
        <f t="shared" si="28"/>
        <v>3.5022906179481339</v>
      </c>
      <c r="BS5" s="18">
        <f t="shared" si="29"/>
        <v>4.5748386208810388</v>
      </c>
      <c r="BT5" s="18">
        <f t="shared" si="30"/>
        <v>5.6761640756489484</v>
      </c>
      <c r="BU5" s="18">
        <f t="shared" si="31"/>
        <v>5.8714734477232966</v>
      </c>
      <c r="BV5" s="18">
        <f t="shared" si="32"/>
        <v>7.8780772614130967</v>
      </c>
      <c r="BW5" s="18">
        <f t="shared" si="33"/>
        <v>6.2120597504006447</v>
      </c>
      <c r="BX5" s="18">
        <f t="shared" si="34"/>
        <v>4.3168102221749827</v>
      </c>
    </row>
    <row r="6" spans="1:76" x14ac:dyDescent="0.25">
      <c r="A6" s="4">
        <v>200004</v>
      </c>
      <c r="B6" s="19">
        <v>83.902942486282583</v>
      </c>
      <c r="C6" s="19">
        <v>84.961538193378388</v>
      </c>
      <c r="D6" s="19">
        <v>90.823653761471718</v>
      </c>
      <c r="E6" s="19">
        <v>84.76041870019948</v>
      </c>
      <c r="F6" s="19">
        <v>88.719829473891821</v>
      </c>
      <c r="G6" s="19">
        <v>90.204570079943579</v>
      </c>
      <c r="H6" s="19">
        <v>89.719571025452666</v>
      </c>
      <c r="I6" s="19">
        <v>77.928843281191192</v>
      </c>
      <c r="J6" s="19">
        <v>81.839422247886858</v>
      </c>
      <c r="K6" s="19">
        <v>85.321573936926669</v>
      </c>
      <c r="L6" s="19">
        <v>81.766355624063976</v>
      </c>
      <c r="M6" s="19">
        <v>81.14372010013436</v>
      </c>
      <c r="N6" s="19">
        <v>76.745901119315789</v>
      </c>
      <c r="O6" s="19">
        <v>77.305658877335475</v>
      </c>
      <c r="P6" s="19">
        <v>81.627808746510851</v>
      </c>
      <c r="Q6" s="19">
        <v>85.131731354717687</v>
      </c>
      <c r="R6" s="19">
        <v>83.551934878134134</v>
      </c>
      <c r="S6" s="19">
        <v>82.542500000000004</v>
      </c>
      <c r="U6" s="9">
        <f t="shared" si="0"/>
        <v>0.92873495336920353</v>
      </c>
      <c r="V6" s="9">
        <f t="shared" si="1"/>
        <v>0.77357576886696311</v>
      </c>
      <c r="W6" s="9">
        <f t="shared" si="2"/>
        <v>0.95134364740929733</v>
      </c>
      <c r="X6" s="9">
        <f t="shared" si="3"/>
        <v>1.0210826803909612</v>
      </c>
      <c r="Y6" s="9">
        <f t="shared" si="4"/>
        <v>1.2512860280407212</v>
      </c>
      <c r="Z6" s="9">
        <f t="shared" si="5"/>
        <v>1.3053592279467674</v>
      </c>
      <c r="AA6" s="9">
        <f t="shared" si="6"/>
        <v>0.57701167552599575</v>
      </c>
      <c r="AB6" s="9">
        <f t="shared" si="7"/>
        <v>1.030143054740007</v>
      </c>
      <c r="AC6" s="9">
        <f t="shared" si="8"/>
        <v>1.2937329445598111</v>
      </c>
      <c r="AD6" s="9">
        <f t="shared" si="9"/>
        <v>6.2805571369373148E-2</v>
      </c>
      <c r="AE6" s="9">
        <f t="shared" si="10"/>
        <v>0.94222888987298692</v>
      </c>
      <c r="AF6" s="9">
        <f t="shared" si="11"/>
        <v>1.0851145011639973</v>
      </c>
      <c r="AG6" s="9">
        <f t="shared" si="12"/>
        <v>1.3655117369615333</v>
      </c>
      <c r="AH6" s="9">
        <f t="shared" si="13"/>
        <v>1.2118192130009753</v>
      </c>
      <c r="AI6" s="9">
        <f t="shared" si="14"/>
        <v>1.1920358440393297</v>
      </c>
      <c r="AJ6" s="9">
        <f t="shared" si="15"/>
        <v>1.3891135251406839</v>
      </c>
      <c r="AK6" s="9">
        <f t="shared" si="16"/>
        <v>0.43309515389737818</v>
      </c>
      <c r="AL6" s="9">
        <f t="shared" si="17"/>
        <v>1.0305934480205226</v>
      </c>
      <c r="AM6" s="9"/>
      <c r="BG6" s="18">
        <f t="shared" si="35"/>
        <v>3.7149398134768141</v>
      </c>
      <c r="BH6" s="18">
        <f t="shared" si="18"/>
        <v>3.0943030754678524</v>
      </c>
      <c r="BI6" s="18">
        <f t="shared" si="19"/>
        <v>3.8053745896371893</v>
      </c>
      <c r="BJ6" s="18">
        <f t="shared" si="20"/>
        <v>4.0843307215638447</v>
      </c>
      <c r="BK6" s="18">
        <f t="shared" si="21"/>
        <v>5.0051441121628848</v>
      </c>
      <c r="BL6" s="18">
        <f t="shared" si="22"/>
        <v>5.2214369117870696</v>
      </c>
      <c r="BM6" s="18">
        <f t="shared" si="23"/>
        <v>2.308046702103983</v>
      </c>
      <c r="BN6" s="18">
        <f t="shared" si="24"/>
        <v>4.120572218960028</v>
      </c>
      <c r="BO6" s="18">
        <f t="shared" si="25"/>
        <v>5.1749317782392446</v>
      </c>
      <c r="BP6" s="18">
        <f t="shared" si="26"/>
        <v>0.25122228547749259</v>
      </c>
      <c r="BQ6" s="18">
        <f t="shared" si="27"/>
        <v>3.7689155594919477</v>
      </c>
      <c r="BR6" s="18">
        <f t="shared" si="28"/>
        <v>4.3404580046559893</v>
      </c>
      <c r="BS6" s="18">
        <f t="shared" si="29"/>
        <v>5.4620469478461331</v>
      </c>
      <c r="BT6" s="18">
        <f t="shared" si="30"/>
        <v>4.8472768520039011</v>
      </c>
      <c r="BU6" s="18">
        <f t="shared" si="31"/>
        <v>4.7681433761573189</v>
      </c>
      <c r="BV6" s="18">
        <f t="shared" si="32"/>
        <v>5.5564541005627355</v>
      </c>
      <c r="BW6" s="18">
        <f t="shared" si="33"/>
        <v>1.7323806155895127</v>
      </c>
      <c r="BX6" s="18">
        <f t="shared" si="34"/>
        <v>4.1223737920820902</v>
      </c>
    </row>
    <row r="7" spans="1:76" x14ac:dyDescent="0.25">
      <c r="A7" s="4">
        <v>200101</v>
      </c>
      <c r="B7" s="19">
        <v>84.624101529737601</v>
      </c>
      <c r="C7" s="19">
        <v>85.748367811632491</v>
      </c>
      <c r="D7" s="19">
        <v>91.949809237430117</v>
      </c>
      <c r="E7" s="19">
        <v>84.819231190057721</v>
      </c>
      <c r="F7" s="19">
        <v>89.843543610948686</v>
      </c>
      <c r="G7" s="19">
        <v>90.934676891894298</v>
      </c>
      <c r="H7" s="19">
        <v>90.032220370160971</v>
      </c>
      <c r="I7" s="19">
        <v>78.809268563174811</v>
      </c>
      <c r="J7" s="19">
        <v>83.232320597863918</v>
      </c>
      <c r="K7" s="19">
        <v>86.974518220084349</v>
      </c>
      <c r="L7" s="19">
        <v>82.150019851477325</v>
      </c>
      <c r="M7" s="19">
        <v>81.55936035853334</v>
      </c>
      <c r="N7" s="19">
        <v>77.521419723854152</v>
      </c>
      <c r="O7" s="19">
        <v>78.072345271415415</v>
      </c>
      <c r="P7" s="19">
        <v>82.134378416974258</v>
      </c>
      <c r="Q7" s="19">
        <v>85.328840416931683</v>
      </c>
      <c r="R7" s="19">
        <v>83.898500720761348</v>
      </c>
      <c r="S7" s="19">
        <v>83.418700000000001</v>
      </c>
      <c r="U7" s="9">
        <f t="shared" si="0"/>
        <v>0.85951579537622003</v>
      </c>
      <c r="V7" s="9">
        <f t="shared" si="1"/>
        <v>0.92610095695682126</v>
      </c>
      <c r="W7" s="9">
        <f t="shared" si="2"/>
        <v>1.2399363264067764</v>
      </c>
      <c r="X7" s="9">
        <f t="shared" si="3"/>
        <v>6.9386738244259227E-2</v>
      </c>
      <c r="Y7" s="9">
        <f t="shared" si="4"/>
        <v>1.2665873499988489</v>
      </c>
      <c r="Z7" s="9">
        <f t="shared" si="5"/>
        <v>0.80939004676112702</v>
      </c>
      <c r="AA7" s="9">
        <f t="shared" si="6"/>
        <v>0.34847396296580069</v>
      </c>
      <c r="AB7" s="9">
        <f t="shared" si="7"/>
        <v>1.1297810219083715</v>
      </c>
      <c r="AC7" s="9">
        <f t="shared" si="8"/>
        <v>1.7019894712331229</v>
      </c>
      <c r="AD7" s="9">
        <f t="shared" si="9"/>
        <v>1.9373110538017047</v>
      </c>
      <c r="AE7" s="9">
        <f t="shared" si="10"/>
        <v>0.46922016333625916</v>
      </c>
      <c r="AF7" s="9">
        <f t="shared" si="11"/>
        <v>0.51222726525979034</v>
      </c>
      <c r="AG7" s="9">
        <f t="shared" si="12"/>
        <v>1.0105016596686722</v>
      </c>
      <c r="AH7" s="9">
        <f t="shared" si="13"/>
        <v>0.99175973041827348</v>
      </c>
      <c r="AI7" s="9">
        <f t="shared" si="14"/>
        <v>0.62058467358412361</v>
      </c>
      <c r="AJ7" s="9">
        <f t="shared" si="15"/>
        <v>0.23153418716777008</v>
      </c>
      <c r="AK7" s="9">
        <f t="shared" si="16"/>
        <v>0.41479092391181194</v>
      </c>
      <c r="AL7" s="9">
        <f t="shared" si="17"/>
        <v>1.0615137656358797</v>
      </c>
      <c r="AM7" s="9"/>
      <c r="AN7" s="9">
        <f>(B7/B3-1)*100</f>
        <v>4.2287155584837421</v>
      </c>
      <c r="AO7" s="9">
        <f t="shared" ref="AO7:BE7" si="36">(C7/C3-1)*100</f>
        <v>3.2520222976615276</v>
      </c>
      <c r="AP7" s="9">
        <f t="shared" si="36"/>
        <v>4.2291665845658466</v>
      </c>
      <c r="AQ7" s="9">
        <f t="shared" si="36"/>
        <v>3.4963298246652563</v>
      </c>
      <c r="AR7" s="9">
        <f t="shared" si="36"/>
        <v>6.1801532388183089</v>
      </c>
      <c r="AS7" s="9">
        <f t="shared" si="36"/>
        <v>5.4298507094381554</v>
      </c>
      <c r="AT7" s="9">
        <f t="shared" si="36"/>
        <v>2.3419510760382067</v>
      </c>
      <c r="AU7" s="9">
        <f t="shared" si="36"/>
        <v>4.9222020239419573</v>
      </c>
      <c r="AV7" s="9">
        <f t="shared" si="36"/>
        <v>4.9099469779173788</v>
      </c>
      <c r="AW7" s="9">
        <f t="shared" si="36"/>
        <v>4.6334272324196402</v>
      </c>
      <c r="AX7" s="9">
        <f t="shared" si="36"/>
        <v>2.9888041295479839</v>
      </c>
      <c r="AY7" s="9">
        <f t="shared" si="36"/>
        <v>3.5847483243542921</v>
      </c>
      <c r="AZ7" s="9">
        <f t="shared" si="36"/>
        <v>4.8166568424756528</v>
      </c>
      <c r="BA7" s="9">
        <f t="shared" si="36"/>
        <v>4.6861262235516454</v>
      </c>
      <c r="BB7" s="9">
        <f t="shared" si="36"/>
        <v>4.1549153038512143</v>
      </c>
      <c r="BC7" s="9">
        <f t="shared" si="36"/>
        <v>5.9016743574837216</v>
      </c>
      <c r="BD7" s="9">
        <f t="shared" si="36"/>
        <v>3.4061843371385514</v>
      </c>
      <c r="BE7" s="9">
        <f t="shared" si="36"/>
        <v>4.4975221850870106</v>
      </c>
      <c r="BG7" s="18">
        <f t="shared" si="35"/>
        <v>3.4380631815048801</v>
      </c>
      <c r="BH7" s="18">
        <f t="shared" si="18"/>
        <v>3.7044038278272851</v>
      </c>
      <c r="BI7" s="18">
        <f t="shared" si="19"/>
        <v>4.9597453056271057</v>
      </c>
      <c r="BJ7" s="18">
        <f t="shared" si="20"/>
        <v>0.27754695297703691</v>
      </c>
      <c r="BK7" s="18">
        <f t="shared" si="21"/>
        <v>5.0663493999953957</v>
      </c>
      <c r="BL7" s="18">
        <f t="shared" si="22"/>
        <v>3.2375601870445081</v>
      </c>
      <c r="BM7" s="18">
        <f t="shared" si="23"/>
        <v>1.3938958518632028</v>
      </c>
      <c r="BN7" s="18">
        <f t="shared" si="24"/>
        <v>4.5191240876334859</v>
      </c>
      <c r="BO7" s="18">
        <f t="shared" si="25"/>
        <v>6.8079578849324918</v>
      </c>
      <c r="BP7" s="18">
        <f t="shared" si="26"/>
        <v>7.7492442152068186</v>
      </c>
      <c r="BQ7" s="18">
        <f t="shared" si="27"/>
        <v>1.8768806533450366</v>
      </c>
      <c r="BR7" s="18">
        <f t="shared" si="28"/>
        <v>2.0489090610391614</v>
      </c>
      <c r="BS7" s="18">
        <f t="shared" si="29"/>
        <v>4.0420066386746889</v>
      </c>
      <c r="BT7" s="18">
        <f t="shared" si="30"/>
        <v>3.9670389216730939</v>
      </c>
      <c r="BU7" s="18">
        <f t="shared" si="31"/>
        <v>2.4823386943364945</v>
      </c>
      <c r="BV7" s="18">
        <f t="shared" si="32"/>
        <v>0.92613674867108031</v>
      </c>
      <c r="BW7" s="18">
        <f t="shared" si="33"/>
        <v>1.6591636956472477</v>
      </c>
      <c r="BX7" s="18">
        <f t="shared" si="34"/>
        <v>4.2460550625435189</v>
      </c>
    </row>
    <row r="8" spans="1:76" x14ac:dyDescent="0.25">
      <c r="A8" s="4">
        <v>200102</v>
      </c>
      <c r="B8" s="19">
        <v>85.372430093872168</v>
      </c>
      <c r="C8" s="19">
        <v>85.904753141237393</v>
      </c>
      <c r="D8" s="19">
        <v>93.24172410696525</v>
      </c>
      <c r="E8" s="19">
        <v>85.03736654019788</v>
      </c>
      <c r="F8" s="19">
        <v>90.622604508944448</v>
      </c>
      <c r="G8" s="19">
        <v>91.786451142425094</v>
      </c>
      <c r="H8" s="19">
        <v>90.67274699292588</v>
      </c>
      <c r="I8" s="19">
        <v>79.59086330494263</v>
      </c>
      <c r="J8" s="19">
        <v>83.75008309169003</v>
      </c>
      <c r="K8" s="19">
        <v>88.235698251322248</v>
      </c>
      <c r="L8" s="19">
        <v>82.702727164782445</v>
      </c>
      <c r="M8" s="19">
        <v>82.33075770293641</v>
      </c>
      <c r="N8" s="19">
        <v>77.963404425832309</v>
      </c>
      <c r="O8" s="19">
        <v>78.867566461441172</v>
      </c>
      <c r="P8" s="19">
        <v>81.99396030223879</v>
      </c>
      <c r="Q8" s="19">
        <v>85.533276169484481</v>
      </c>
      <c r="R8" s="19">
        <v>84.54928329437773</v>
      </c>
      <c r="S8" s="19">
        <v>84.035300000000007</v>
      </c>
      <c r="U8" s="9">
        <f t="shared" si="0"/>
        <v>0.88429720446909776</v>
      </c>
      <c r="V8" s="9">
        <f t="shared" si="1"/>
        <v>0.18237703363455093</v>
      </c>
      <c r="W8" s="9">
        <f t="shared" si="2"/>
        <v>1.405021805101514</v>
      </c>
      <c r="X8" s="9">
        <f t="shared" si="3"/>
        <v>0.2571767594207186</v>
      </c>
      <c r="Y8" s="9">
        <f t="shared" si="4"/>
        <v>0.86713064365464554</v>
      </c>
      <c r="Z8" s="9">
        <f t="shared" si="5"/>
        <v>0.93668804865651989</v>
      </c>
      <c r="AA8" s="9">
        <f t="shared" si="6"/>
        <v>0.71144154851610075</v>
      </c>
      <c r="AB8" s="9">
        <f t="shared" si="7"/>
        <v>0.99175484815123838</v>
      </c>
      <c r="AC8" s="9">
        <f t="shared" si="8"/>
        <v>0.6220690353302416</v>
      </c>
      <c r="AD8" s="9">
        <f t="shared" si="9"/>
        <v>1.4500569328208979</v>
      </c>
      <c r="AE8" s="9">
        <f t="shared" si="10"/>
        <v>0.6728024099134533</v>
      </c>
      <c r="AF8" s="9">
        <f t="shared" si="11"/>
        <v>0.94581092962477964</v>
      </c>
      <c r="AG8" s="9">
        <f t="shared" si="12"/>
        <v>0.57014526249983266</v>
      </c>
      <c r="AH8" s="9">
        <f t="shared" si="13"/>
        <v>1.0185696193206528</v>
      </c>
      <c r="AI8" s="9">
        <f t="shared" si="14"/>
        <v>-0.17096143836701216</v>
      </c>
      <c r="AJ8" s="9">
        <f t="shared" si="15"/>
        <v>0.23958576203999549</v>
      </c>
      <c r="AK8" s="9">
        <f t="shared" si="16"/>
        <v>0.77567843051495888</v>
      </c>
      <c r="AL8" s="9">
        <f t="shared" si="17"/>
        <v>0.73916280162602543</v>
      </c>
      <c r="AM8" s="9"/>
      <c r="AN8" s="9">
        <f t="shared" ref="AN8:BE8" si="37">(B8/B4-1)*100</f>
        <v>3.8210987809677244</v>
      </c>
      <c r="AO8" s="9">
        <f t="shared" si="37"/>
        <v>2.4916323962976383</v>
      </c>
      <c r="AP8" s="9">
        <f t="shared" si="37"/>
        <v>4.5454066085615308</v>
      </c>
      <c r="AQ8" s="9">
        <f t="shared" si="37"/>
        <v>2.6307277547332308</v>
      </c>
      <c r="AR8" s="9">
        <f t="shared" si="37"/>
        <v>5.2029242167391576</v>
      </c>
      <c r="AS8" s="9">
        <f t="shared" si="37"/>
        <v>4.6621815113604193</v>
      </c>
      <c r="AT8" s="9">
        <f t="shared" si="37"/>
        <v>2.304002616573908</v>
      </c>
      <c r="AU8" s="9">
        <f t="shared" si="37"/>
        <v>4.2264974494373719</v>
      </c>
      <c r="AV8" s="9">
        <f t="shared" si="37"/>
        <v>4.0758080977949973</v>
      </c>
      <c r="AW8" s="9">
        <f t="shared" si="37"/>
        <v>5.361401832906787</v>
      </c>
      <c r="AX8" s="9">
        <f t="shared" si="37"/>
        <v>2.7992762701766871</v>
      </c>
      <c r="AY8" s="9">
        <f t="shared" si="37"/>
        <v>3.4618925628921327</v>
      </c>
      <c r="AZ8" s="9">
        <f t="shared" si="37"/>
        <v>4.1513013835762225</v>
      </c>
      <c r="BA8" s="9">
        <f t="shared" si="37"/>
        <v>4.7219897129484156</v>
      </c>
      <c r="BB8" s="9">
        <f t="shared" si="37"/>
        <v>3.1379738117929046</v>
      </c>
      <c r="BC8" s="9">
        <f t="shared" si="37"/>
        <v>3.8736372370869354</v>
      </c>
      <c r="BD8" s="9">
        <f t="shared" si="37"/>
        <v>3.210311143807143</v>
      </c>
      <c r="BE8" s="9">
        <f t="shared" si="37"/>
        <v>3.9677983674014872</v>
      </c>
      <c r="BG8" s="18">
        <f t="shared" si="35"/>
        <v>3.5371888178763911</v>
      </c>
      <c r="BH8" s="18">
        <f t="shared" si="18"/>
        <v>0.72950813453820373</v>
      </c>
      <c r="BI8" s="18">
        <f t="shared" si="19"/>
        <v>5.6200872204060559</v>
      </c>
      <c r="BJ8" s="18">
        <f t="shared" si="20"/>
        <v>1.0287070376828744</v>
      </c>
      <c r="BK8" s="18">
        <f t="shared" si="21"/>
        <v>3.4685225746185822</v>
      </c>
      <c r="BL8" s="18">
        <f t="shared" si="22"/>
        <v>3.7467521946260796</v>
      </c>
      <c r="BM8" s="18">
        <f t="shared" si="23"/>
        <v>2.845766194064403</v>
      </c>
      <c r="BN8" s="18">
        <f t="shared" si="24"/>
        <v>3.9670193926049535</v>
      </c>
      <c r="BO8" s="18">
        <f t="shared" si="25"/>
        <v>2.4882761413209664</v>
      </c>
      <c r="BP8" s="18">
        <f t="shared" si="26"/>
        <v>5.8002277312835915</v>
      </c>
      <c r="BQ8" s="18">
        <f t="shared" si="27"/>
        <v>2.6912096396538132</v>
      </c>
      <c r="BR8" s="18">
        <f t="shared" si="28"/>
        <v>3.7832437184991186</v>
      </c>
      <c r="BS8" s="18">
        <f t="shared" si="29"/>
        <v>2.2805810499993306</v>
      </c>
      <c r="BT8" s="18">
        <f t="shared" si="30"/>
        <v>4.0742784772826113</v>
      </c>
      <c r="BU8" s="18">
        <f t="shared" si="31"/>
        <v>-0.68384575346804866</v>
      </c>
      <c r="BV8" s="18">
        <f t="shared" si="32"/>
        <v>0.95834304815998195</v>
      </c>
      <c r="BW8" s="18">
        <f t="shared" si="33"/>
        <v>3.1027137220598355</v>
      </c>
      <c r="BX8" s="18">
        <f t="shared" si="34"/>
        <v>2.9566512065041017</v>
      </c>
    </row>
    <row r="9" spans="1:76" x14ac:dyDescent="0.25">
      <c r="A9" s="4">
        <v>200103</v>
      </c>
      <c r="B9" s="19">
        <v>85.994944020521629</v>
      </c>
      <c r="C9" s="19">
        <v>86.468903845674475</v>
      </c>
      <c r="D9" s="19">
        <v>93.208228421715788</v>
      </c>
      <c r="E9" s="19">
        <v>85.441245071566158</v>
      </c>
      <c r="F9" s="19">
        <v>90.882799232287766</v>
      </c>
      <c r="G9" s="19">
        <v>92.592600647358481</v>
      </c>
      <c r="H9" s="19">
        <v>91.100500635770416</v>
      </c>
      <c r="I9" s="19">
        <v>80.29768460973149</v>
      </c>
      <c r="J9" s="19">
        <v>84.486683621916129</v>
      </c>
      <c r="K9" s="19">
        <v>89.489796090399437</v>
      </c>
      <c r="L9" s="19">
        <v>83.392401397021004</v>
      </c>
      <c r="M9" s="19">
        <v>83.171561223194757</v>
      </c>
      <c r="N9" s="19">
        <v>79.264377362177143</v>
      </c>
      <c r="O9" s="19">
        <v>79.632136312637442</v>
      </c>
      <c r="P9" s="19">
        <v>82.617845791570389</v>
      </c>
      <c r="Q9" s="19">
        <v>85.855117992670472</v>
      </c>
      <c r="R9" s="19">
        <v>84.464116069357829</v>
      </c>
      <c r="S9" s="19">
        <v>84.818399999999997</v>
      </c>
      <c r="U9" s="9">
        <f t="shared" si="0"/>
        <v>0.72917442547315581</v>
      </c>
      <c r="V9" s="9">
        <f t="shared" si="1"/>
        <v>0.65671651894458893</v>
      </c>
      <c r="W9" s="9">
        <f t="shared" si="2"/>
        <v>-3.5923494090517316E-2</v>
      </c>
      <c r="X9" s="9">
        <f t="shared" si="3"/>
        <v>0.47494242566572531</v>
      </c>
      <c r="Y9" s="9">
        <f t="shared" si="4"/>
        <v>0.2871190082797126</v>
      </c>
      <c r="Z9" s="9">
        <f t="shared" si="5"/>
        <v>0.87828812956554092</v>
      </c>
      <c r="AA9" s="9">
        <f t="shared" si="6"/>
        <v>0.47175546901419008</v>
      </c>
      <c r="AB9" s="9">
        <f t="shared" si="7"/>
        <v>0.88806839810338101</v>
      </c>
      <c r="AC9" s="9">
        <f t="shared" si="8"/>
        <v>0.87952214855675503</v>
      </c>
      <c r="AD9" s="9">
        <f t="shared" si="9"/>
        <v>1.4213043744552678</v>
      </c>
      <c r="AE9" s="9">
        <f t="shared" si="10"/>
        <v>0.83391957663550009</v>
      </c>
      <c r="AF9" s="9">
        <f t="shared" si="11"/>
        <v>1.0212507982643837</v>
      </c>
      <c r="AG9" s="9">
        <f t="shared" si="12"/>
        <v>1.6686969302148302</v>
      </c>
      <c r="AH9" s="9">
        <f t="shared" si="13"/>
        <v>0.96943507388436156</v>
      </c>
      <c r="AI9" s="9">
        <f t="shared" si="14"/>
        <v>0.76089200598663531</v>
      </c>
      <c r="AJ9" s="9">
        <f t="shared" si="15"/>
        <v>0.37627674000029199</v>
      </c>
      <c r="AK9" s="9">
        <f t="shared" si="16"/>
        <v>-0.100730865716947</v>
      </c>
      <c r="AL9" s="9">
        <f t="shared" si="17"/>
        <v>0.93187029736312432</v>
      </c>
      <c r="AM9" s="9"/>
      <c r="AN9" s="9">
        <f t="shared" ref="AN9:BE9" si="38">(B9/B5-1)*100</f>
        <v>3.4452506096082525</v>
      </c>
      <c r="AO9" s="9">
        <f t="shared" si="38"/>
        <v>2.5614745052022991</v>
      </c>
      <c r="AP9" s="9">
        <f t="shared" si="38"/>
        <v>3.6018207644323175</v>
      </c>
      <c r="AQ9" s="9">
        <f t="shared" si="38"/>
        <v>1.8325205921843501</v>
      </c>
      <c r="AR9" s="9">
        <f t="shared" si="38"/>
        <v>3.719769916885407</v>
      </c>
      <c r="AS9" s="9">
        <f t="shared" si="38"/>
        <v>3.9872665222765669</v>
      </c>
      <c r="AT9" s="9">
        <f t="shared" si="38"/>
        <v>2.1250548945535019</v>
      </c>
      <c r="AU9" s="9">
        <f t="shared" si="38"/>
        <v>4.1012059400551415</v>
      </c>
      <c r="AV9" s="9">
        <f t="shared" si="38"/>
        <v>4.5702832828937723</v>
      </c>
      <c r="AW9" s="9">
        <f t="shared" si="38"/>
        <v>4.9511823754534889</v>
      </c>
      <c r="AX9" s="9">
        <f t="shared" si="38"/>
        <v>2.9496154652743467</v>
      </c>
      <c r="AY9" s="9">
        <f t="shared" si="38"/>
        <v>3.6113057068638543</v>
      </c>
      <c r="AZ9" s="9">
        <f t="shared" si="38"/>
        <v>4.6918995887131443</v>
      </c>
      <c r="BA9" s="9">
        <f t="shared" si="38"/>
        <v>4.2577412969008854</v>
      </c>
      <c r="BB9" s="9">
        <f t="shared" si="38"/>
        <v>2.4193610128639076</v>
      </c>
      <c r="BC9" s="9">
        <f t="shared" si="38"/>
        <v>2.2506434011438481</v>
      </c>
      <c r="BD9" s="9">
        <f t="shared" si="38"/>
        <v>1.5295770068836534</v>
      </c>
      <c r="BE9" s="9">
        <f t="shared" si="38"/>
        <v>3.8162557144693077</v>
      </c>
      <c r="BG9" s="18">
        <f t="shared" si="35"/>
        <v>2.9166977018926232</v>
      </c>
      <c r="BH9" s="18">
        <f t="shared" si="18"/>
        <v>2.6268660757783557</v>
      </c>
      <c r="BI9" s="18">
        <f t="shared" si="19"/>
        <v>-0.14369397636206926</v>
      </c>
      <c r="BJ9" s="18">
        <f t="shared" si="20"/>
        <v>1.8997697026629012</v>
      </c>
      <c r="BK9" s="18">
        <f t="shared" si="21"/>
        <v>1.1484760331188504</v>
      </c>
      <c r="BL9" s="18">
        <f t="shared" si="22"/>
        <v>3.5131525182621637</v>
      </c>
      <c r="BM9" s="18">
        <f t="shared" si="23"/>
        <v>1.8870218760567603</v>
      </c>
      <c r="BN9" s="18">
        <f t="shared" si="24"/>
        <v>3.552273592413524</v>
      </c>
      <c r="BO9" s="18">
        <f t="shared" si="25"/>
        <v>3.5180885942270201</v>
      </c>
      <c r="BP9" s="18">
        <f t="shared" si="26"/>
        <v>5.6852174978210712</v>
      </c>
      <c r="BQ9" s="18">
        <f t="shared" si="27"/>
        <v>3.3356783065420004</v>
      </c>
      <c r="BR9" s="18">
        <f t="shared" si="28"/>
        <v>4.0850031930575348</v>
      </c>
      <c r="BS9" s="18">
        <f t="shared" si="29"/>
        <v>6.6747877208593209</v>
      </c>
      <c r="BT9" s="18">
        <f t="shared" si="30"/>
        <v>3.8777402955374463</v>
      </c>
      <c r="BU9" s="18">
        <f t="shared" si="31"/>
        <v>3.0435680239465412</v>
      </c>
      <c r="BV9" s="18">
        <f t="shared" si="32"/>
        <v>1.5051069600011679</v>
      </c>
      <c r="BW9" s="18">
        <f t="shared" si="33"/>
        <v>-0.40292346286778802</v>
      </c>
      <c r="BX9" s="18">
        <f t="shared" si="34"/>
        <v>3.7274811894524973</v>
      </c>
    </row>
    <row r="10" spans="1:76" x14ac:dyDescent="0.25">
      <c r="A10" s="4">
        <v>200104</v>
      </c>
      <c r="B10" s="19">
        <v>87.08228495058917</v>
      </c>
      <c r="C10" s="19">
        <v>87.775634902021665</v>
      </c>
      <c r="D10" s="19">
        <v>93.2808119534795</v>
      </c>
      <c r="E10" s="19">
        <v>86.272894189118432</v>
      </c>
      <c r="F10" s="19">
        <v>91.400781684342761</v>
      </c>
      <c r="G10" s="19">
        <v>93.007548604676529</v>
      </c>
      <c r="H10" s="19">
        <v>91.505362542138585</v>
      </c>
      <c r="I10" s="19">
        <v>81.144155681309442</v>
      </c>
      <c r="J10" s="19">
        <v>85.054164463221241</v>
      </c>
      <c r="K10" s="19">
        <v>89.661436480718422</v>
      </c>
      <c r="L10" s="19">
        <v>84.118561888841086</v>
      </c>
      <c r="M10" s="19">
        <v>83.883785307304748</v>
      </c>
      <c r="N10" s="19">
        <v>79.65294933939397</v>
      </c>
      <c r="O10" s="19">
        <v>80.267738653707568</v>
      </c>
      <c r="P10" s="19">
        <v>83.248292064529693</v>
      </c>
      <c r="Q10" s="19">
        <v>86.288718641627781</v>
      </c>
      <c r="R10" s="19">
        <v>85.589951276637308</v>
      </c>
      <c r="S10" s="19">
        <v>85.405500000000004</v>
      </c>
      <c r="U10" s="9">
        <f t="shared" si="0"/>
        <v>1.2644242547655615</v>
      </c>
      <c r="V10" s="9">
        <f t="shared" si="1"/>
        <v>1.5112150128321122</v>
      </c>
      <c r="W10" s="9">
        <f t="shared" si="2"/>
        <v>7.7872450740423815E-2</v>
      </c>
      <c r="X10" s="9">
        <f t="shared" si="3"/>
        <v>0.97335791028756447</v>
      </c>
      <c r="Y10" s="9">
        <f t="shared" si="4"/>
        <v>0.56994553032094775</v>
      </c>
      <c r="Z10" s="9">
        <f t="shared" si="5"/>
        <v>0.44814375491881719</v>
      </c>
      <c r="AA10" s="9">
        <f t="shared" si="6"/>
        <v>0.44441238362327162</v>
      </c>
      <c r="AB10" s="9">
        <f t="shared" si="7"/>
        <v>1.054166226201958</v>
      </c>
      <c r="AC10" s="9">
        <f t="shared" si="8"/>
        <v>0.67168081048680772</v>
      </c>
      <c r="AD10" s="9">
        <f t="shared" si="9"/>
        <v>0.19179883944042686</v>
      </c>
      <c r="AE10" s="9">
        <f t="shared" si="10"/>
        <v>0.87077537000395111</v>
      </c>
      <c r="AF10" s="9">
        <f t="shared" si="11"/>
        <v>0.85633126712472141</v>
      </c>
      <c r="AG10" s="9">
        <f t="shared" si="12"/>
        <v>0.49022270804115475</v>
      </c>
      <c r="AH10" s="9">
        <f t="shared" si="13"/>
        <v>0.79817316287327245</v>
      </c>
      <c r="AI10" s="9">
        <f t="shared" si="14"/>
        <v>0.76308728086400546</v>
      </c>
      <c r="AJ10" s="9">
        <f t="shared" si="15"/>
        <v>0.50503762512366102</v>
      </c>
      <c r="AK10" s="9">
        <f t="shared" si="16"/>
        <v>1.33291539611331</v>
      </c>
      <c r="AL10" s="9">
        <f t="shared" si="17"/>
        <v>0.6921847146373894</v>
      </c>
      <c r="AM10" s="9"/>
      <c r="AN10" s="9">
        <f t="shared" ref="AN10:BE10" si="39">(B10/B6-1)*100</f>
        <v>3.7893098502789435</v>
      </c>
      <c r="AO10" s="9">
        <f t="shared" si="39"/>
        <v>3.3122007539908127</v>
      </c>
      <c r="AP10" s="9">
        <f t="shared" si="39"/>
        <v>2.7054165850461942</v>
      </c>
      <c r="AQ10" s="9">
        <f t="shared" si="39"/>
        <v>1.7844124794482497</v>
      </c>
      <c r="AR10" s="9">
        <f t="shared" si="39"/>
        <v>3.0218184889995614</v>
      </c>
      <c r="AS10" s="9">
        <f t="shared" si="39"/>
        <v>3.1073575565504274</v>
      </c>
      <c r="AT10" s="9">
        <f t="shared" si="39"/>
        <v>1.9904146846392079</v>
      </c>
      <c r="AU10" s="9">
        <f t="shared" si="39"/>
        <v>4.1259593556604246</v>
      </c>
      <c r="AV10" s="9">
        <f t="shared" si="39"/>
        <v>3.9281096164109242</v>
      </c>
      <c r="AW10" s="9">
        <f t="shared" si="39"/>
        <v>5.0864773626890347</v>
      </c>
      <c r="AX10" s="9">
        <f t="shared" si="39"/>
        <v>2.8767409857323401</v>
      </c>
      <c r="AY10" s="9">
        <f t="shared" si="39"/>
        <v>3.3768050118839099</v>
      </c>
      <c r="AZ10" s="9">
        <f t="shared" si="39"/>
        <v>3.7878872717366896</v>
      </c>
      <c r="BA10" s="9">
        <f t="shared" si="39"/>
        <v>3.8316467634952334</v>
      </c>
      <c r="BB10" s="9">
        <f t="shared" si="39"/>
        <v>1.9852098725951839</v>
      </c>
      <c r="BC10" s="9">
        <f t="shared" si="39"/>
        <v>1.3590552764506603</v>
      </c>
      <c r="BD10" s="9">
        <f t="shared" si="39"/>
        <v>2.4392210682801618</v>
      </c>
      <c r="BE10" s="9">
        <f t="shared" si="39"/>
        <v>3.4685162189175278</v>
      </c>
      <c r="BG10" s="18">
        <f t="shared" si="35"/>
        <v>5.0576970190622461</v>
      </c>
      <c r="BH10" s="18">
        <f t="shared" si="18"/>
        <v>6.0448600513284489</v>
      </c>
      <c r="BI10" s="18">
        <f t="shared" si="19"/>
        <v>0.31148980296169526</v>
      </c>
      <c r="BJ10" s="18">
        <f t="shared" si="20"/>
        <v>3.8934316411502579</v>
      </c>
      <c r="BK10" s="18">
        <f t="shared" si="21"/>
        <v>2.279782121283791</v>
      </c>
      <c r="BL10" s="18">
        <f t="shared" si="22"/>
        <v>1.7925750196752688</v>
      </c>
      <c r="BM10" s="18">
        <f t="shared" si="23"/>
        <v>1.7776495344930865</v>
      </c>
      <c r="BN10" s="18">
        <f t="shared" si="24"/>
        <v>4.216664904807832</v>
      </c>
      <c r="BO10" s="18">
        <f t="shared" si="25"/>
        <v>2.6867232419472309</v>
      </c>
      <c r="BP10" s="18">
        <f t="shared" si="26"/>
        <v>0.76719535776170744</v>
      </c>
      <c r="BQ10" s="18">
        <f t="shared" si="27"/>
        <v>3.4831014800158044</v>
      </c>
      <c r="BR10" s="18">
        <f t="shared" si="28"/>
        <v>3.4253250684988856</v>
      </c>
      <c r="BS10" s="18">
        <f t="shared" si="29"/>
        <v>1.960890832164619</v>
      </c>
      <c r="BT10" s="18">
        <f t="shared" si="30"/>
        <v>3.1926926514930898</v>
      </c>
      <c r="BU10" s="18">
        <f t="shared" si="31"/>
        <v>3.0523491234560218</v>
      </c>
      <c r="BV10" s="18">
        <f t="shared" si="32"/>
        <v>2.0201505004946441</v>
      </c>
      <c r="BW10" s="18">
        <f t="shared" si="33"/>
        <v>5.33166158445324</v>
      </c>
      <c r="BX10" s="18">
        <f t="shared" si="34"/>
        <v>2.7687388585495576</v>
      </c>
    </row>
    <row r="11" spans="1:76" x14ac:dyDescent="0.25">
      <c r="A11" s="4">
        <v>200201</v>
      </c>
      <c r="B11" s="19">
        <v>87.385128662626855</v>
      </c>
      <c r="C11" s="19">
        <v>88.098405465669487</v>
      </c>
      <c r="D11" s="19">
        <v>94.420685460381705</v>
      </c>
      <c r="E11" s="19">
        <v>85.580341998056539</v>
      </c>
      <c r="F11" s="19">
        <v>91.504849506503703</v>
      </c>
      <c r="G11" s="19">
        <v>93.631057005260743</v>
      </c>
      <c r="H11" s="19">
        <v>92.022675300229153</v>
      </c>
      <c r="I11" s="19">
        <v>82.532257001179048</v>
      </c>
      <c r="J11" s="19">
        <v>85.579958725428369</v>
      </c>
      <c r="K11" s="19">
        <v>89.93467737914311</v>
      </c>
      <c r="L11" s="19">
        <v>84.526148786520082</v>
      </c>
      <c r="M11" s="19">
        <v>84.318803113321408</v>
      </c>
      <c r="N11" s="19">
        <v>79.631577965777836</v>
      </c>
      <c r="O11" s="19">
        <v>81.174210369843919</v>
      </c>
      <c r="P11" s="19">
        <v>83.615281394751577</v>
      </c>
      <c r="Q11" s="19">
        <v>87.008359638514364</v>
      </c>
      <c r="R11" s="19">
        <v>85.419995701594232</v>
      </c>
      <c r="S11" s="19">
        <v>85.768699999999995</v>
      </c>
      <c r="U11" s="9">
        <f t="shared" si="0"/>
        <v>0.34776730101824249</v>
      </c>
      <c r="V11" s="9">
        <f t="shared" si="1"/>
        <v>0.36772227738153251</v>
      </c>
      <c r="W11" s="9">
        <f t="shared" si="2"/>
        <v>1.2219806871649919</v>
      </c>
      <c r="X11" s="9">
        <f t="shared" si="3"/>
        <v>-0.80274598130873898</v>
      </c>
      <c r="Y11" s="9">
        <f t="shared" si="4"/>
        <v>0.1138587879043973</v>
      </c>
      <c r="Z11" s="9">
        <f t="shared" si="5"/>
        <v>0.67038472676492766</v>
      </c>
      <c r="AA11" s="9">
        <f t="shared" si="6"/>
        <v>0.56533600186803312</v>
      </c>
      <c r="AB11" s="9">
        <f t="shared" si="7"/>
        <v>1.7106608704160031</v>
      </c>
      <c r="AC11" s="9">
        <f t="shared" si="8"/>
        <v>0.6181875579231555</v>
      </c>
      <c r="AD11" s="9">
        <f t="shared" si="9"/>
        <v>0.30474740217154572</v>
      </c>
      <c r="AE11" s="9">
        <f t="shared" si="10"/>
        <v>0.48453859472490368</v>
      </c>
      <c r="AF11" s="9">
        <f t="shared" si="11"/>
        <v>0.51859582209241584</v>
      </c>
      <c r="AG11" s="9">
        <f t="shared" si="12"/>
        <v>-2.683061178949675E-2</v>
      </c>
      <c r="AH11" s="9">
        <f t="shared" si="13"/>
        <v>1.1293101454459498</v>
      </c>
      <c r="AI11" s="9">
        <f t="shared" si="14"/>
        <v>0.44083706838984327</v>
      </c>
      <c r="AJ11" s="9">
        <f t="shared" si="15"/>
        <v>0.83399198436979738</v>
      </c>
      <c r="AK11" s="9">
        <f t="shared" si="16"/>
        <v>-0.19856954292888362</v>
      </c>
      <c r="AL11" s="9">
        <f t="shared" si="17"/>
        <v>0.42526535176306002</v>
      </c>
      <c r="AM11" s="9"/>
      <c r="AN11" s="9">
        <f t="shared" ref="AN11:BE11" si="40">(B11/B7-1)*100</f>
        <v>3.2626959494736818</v>
      </c>
      <c r="AO11" s="9">
        <f t="shared" si="40"/>
        <v>2.7406208584627834</v>
      </c>
      <c r="AP11" s="9">
        <f t="shared" si="40"/>
        <v>2.6872010322189555</v>
      </c>
      <c r="AQ11" s="9">
        <f t="shared" si="40"/>
        <v>0.89733283044428624</v>
      </c>
      <c r="AR11" s="9">
        <f t="shared" si="40"/>
        <v>1.8491099402189626</v>
      </c>
      <c r="AS11" s="9">
        <f t="shared" si="40"/>
        <v>2.9651835862043896</v>
      </c>
      <c r="AT11" s="9">
        <f t="shared" si="40"/>
        <v>2.2108251044843374</v>
      </c>
      <c r="AU11" s="9">
        <f t="shared" si="40"/>
        <v>4.7240489676919406</v>
      </c>
      <c r="AV11" s="9">
        <f t="shared" si="40"/>
        <v>2.8205847328311773</v>
      </c>
      <c r="AW11" s="9">
        <f t="shared" si="40"/>
        <v>3.403478650572378</v>
      </c>
      <c r="AX11" s="9">
        <f t="shared" si="40"/>
        <v>2.8924264891702522</v>
      </c>
      <c r="AY11" s="9">
        <f t="shared" si="40"/>
        <v>3.3833550712727645</v>
      </c>
      <c r="AZ11" s="9">
        <f t="shared" si="40"/>
        <v>2.7220325033267878</v>
      </c>
      <c r="BA11" s="9">
        <f t="shared" si="40"/>
        <v>3.9730650944902468</v>
      </c>
      <c r="BB11" s="9">
        <f t="shared" si="40"/>
        <v>1.8030245146060109</v>
      </c>
      <c r="BC11" s="9">
        <f t="shared" si="40"/>
        <v>1.9682902209572362</v>
      </c>
      <c r="BD11" s="9">
        <f t="shared" si="40"/>
        <v>1.8134948393140782</v>
      </c>
      <c r="BE11" s="9">
        <f t="shared" si="40"/>
        <v>2.8171141482665085</v>
      </c>
      <c r="BG11" s="18">
        <f t="shared" si="35"/>
        <v>1.39106920407297</v>
      </c>
      <c r="BH11" s="18">
        <f t="shared" si="18"/>
        <v>1.4708891095261301</v>
      </c>
      <c r="BI11" s="18">
        <f t="shared" si="19"/>
        <v>4.8879227486599675</v>
      </c>
      <c r="BJ11" s="18">
        <f t="shared" si="20"/>
        <v>-3.2109839252349559</v>
      </c>
      <c r="BK11" s="18">
        <f t="shared" si="21"/>
        <v>0.45543515161758918</v>
      </c>
      <c r="BL11" s="18">
        <f t="shared" si="22"/>
        <v>2.6815389070597107</v>
      </c>
      <c r="BM11" s="18">
        <f t="shared" si="23"/>
        <v>2.2613440074721325</v>
      </c>
      <c r="BN11" s="18">
        <f t="shared" si="24"/>
        <v>6.8426434816640125</v>
      </c>
      <c r="BO11" s="18">
        <f t="shared" si="25"/>
        <v>2.472750231692622</v>
      </c>
      <c r="BP11" s="18">
        <f t="shared" si="26"/>
        <v>1.2189896086861829</v>
      </c>
      <c r="BQ11" s="18">
        <f t="shared" si="27"/>
        <v>1.9381543788996147</v>
      </c>
      <c r="BR11" s="18">
        <f t="shared" si="28"/>
        <v>2.0743832883696633</v>
      </c>
      <c r="BS11" s="18">
        <f t="shared" si="29"/>
        <v>-0.107322447157987</v>
      </c>
      <c r="BT11" s="18">
        <f t="shared" si="30"/>
        <v>4.5172405817837991</v>
      </c>
      <c r="BU11" s="18">
        <f t="shared" si="31"/>
        <v>1.7633482735593731</v>
      </c>
      <c r="BV11" s="18">
        <f t="shared" si="32"/>
        <v>3.3359679374791895</v>
      </c>
      <c r="BW11" s="18">
        <f t="shared" si="33"/>
        <v>-0.7942781717155345</v>
      </c>
      <c r="BX11" s="18">
        <f t="shared" si="34"/>
        <v>1.7010614070522401</v>
      </c>
    </row>
    <row r="12" spans="1:76" x14ac:dyDescent="0.25">
      <c r="A12" s="4">
        <v>200202</v>
      </c>
      <c r="B12" s="19">
        <v>88.410558680599792</v>
      </c>
      <c r="C12" s="19">
        <v>89.787504921867352</v>
      </c>
      <c r="D12" s="19">
        <v>95.13768975712982</v>
      </c>
      <c r="E12" s="19">
        <v>86.620199114808642</v>
      </c>
      <c r="F12" s="19">
        <v>92.187457533002885</v>
      </c>
      <c r="G12" s="19">
        <v>94.744102039265258</v>
      </c>
      <c r="H12" s="19">
        <v>93.119721216300761</v>
      </c>
      <c r="I12" s="19">
        <v>82.794713763556331</v>
      </c>
      <c r="J12" s="19">
        <v>86.117295156707485</v>
      </c>
      <c r="K12" s="19">
        <v>91.243337722416385</v>
      </c>
      <c r="L12" s="19">
        <v>85.663609782518179</v>
      </c>
      <c r="M12" s="19">
        <v>84.647188776390237</v>
      </c>
      <c r="N12" s="19">
        <v>79.985568208417021</v>
      </c>
      <c r="O12" s="19">
        <v>81.814895011168858</v>
      </c>
      <c r="P12" s="19">
        <v>84.922470234050451</v>
      </c>
      <c r="Q12" s="19">
        <v>86.938902978631134</v>
      </c>
      <c r="R12" s="19">
        <v>86.500104433150113</v>
      </c>
      <c r="S12" s="19">
        <v>86.467699999999994</v>
      </c>
      <c r="U12" s="9">
        <f t="shared" si="0"/>
        <v>1.1734605574958534</v>
      </c>
      <c r="V12" s="9">
        <f t="shared" si="1"/>
        <v>1.917287205448992</v>
      </c>
      <c r="W12" s="9">
        <f t="shared" si="2"/>
        <v>0.75937205205840463</v>
      </c>
      <c r="X12" s="9">
        <f t="shared" si="3"/>
        <v>1.2150653905726561</v>
      </c>
      <c r="Y12" s="9">
        <f t="shared" si="4"/>
        <v>0.74598016409028745</v>
      </c>
      <c r="Z12" s="9">
        <f t="shared" si="5"/>
        <v>1.1887562413633423</v>
      </c>
      <c r="AA12" s="9">
        <f t="shared" si="6"/>
        <v>1.1921473837751773</v>
      </c>
      <c r="AB12" s="9">
        <f t="shared" si="7"/>
        <v>0.31800507088219909</v>
      </c>
      <c r="AC12" s="9">
        <f t="shared" si="8"/>
        <v>0.62787647865440999</v>
      </c>
      <c r="AD12" s="9">
        <f t="shared" si="9"/>
        <v>1.4551231865282288</v>
      </c>
      <c r="AE12" s="9">
        <f t="shared" si="10"/>
        <v>1.3456912592467507</v>
      </c>
      <c r="AF12" s="9">
        <f t="shared" si="11"/>
        <v>0.38945721588041771</v>
      </c>
      <c r="AG12" s="9">
        <f t="shared" si="12"/>
        <v>0.44453500945480506</v>
      </c>
      <c r="AH12" s="9">
        <f t="shared" si="13"/>
        <v>0.78927117172544747</v>
      </c>
      <c r="AI12" s="9">
        <f t="shared" si="14"/>
        <v>1.5633372482807051</v>
      </c>
      <c r="AJ12" s="9">
        <f t="shared" si="15"/>
        <v>-7.9827570789514635E-2</v>
      </c>
      <c r="AK12" s="9">
        <f t="shared" si="16"/>
        <v>1.2644682579113331</v>
      </c>
      <c r="AL12" s="9">
        <f t="shared" si="17"/>
        <v>0.81498262186554538</v>
      </c>
      <c r="AM12" s="9"/>
      <c r="AN12" s="9">
        <f t="shared" ref="AN12:BE12" si="41">(B12/B8-1)*100</f>
        <v>3.5586764759852896</v>
      </c>
      <c r="AO12" s="9">
        <f t="shared" si="41"/>
        <v>4.5198334651474603</v>
      </c>
      <c r="AP12" s="9">
        <f t="shared" si="41"/>
        <v>2.0333875937231127</v>
      </c>
      <c r="AQ12" s="9">
        <f t="shared" si="41"/>
        <v>1.8613377142418175</v>
      </c>
      <c r="AR12" s="9">
        <f t="shared" si="41"/>
        <v>1.726780015359175</v>
      </c>
      <c r="AS12" s="9">
        <f t="shared" si="41"/>
        <v>3.2223175207534371</v>
      </c>
      <c r="AT12" s="9">
        <f t="shared" si="41"/>
        <v>2.6986876481924549</v>
      </c>
      <c r="AU12" s="9">
        <f t="shared" si="41"/>
        <v>4.0253998079384345</v>
      </c>
      <c r="AV12" s="9">
        <f t="shared" si="41"/>
        <v>2.8265190643761207</v>
      </c>
      <c r="AW12" s="9">
        <f t="shared" si="41"/>
        <v>3.4086424550383798</v>
      </c>
      <c r="AX12" s="9">
        <f t="shared" si="41"/>
        <v>3.5801511258948926</v>
      </c>
      <c r="AY12" s="9">
        <f t="shared" si="41"/>
        <v>2.8135670532899892</v>
      </c>
      <c r="AZ12" s="9">
        <f t="shared" si="41"/>
        <v>2.5937345828816794</v>
      </c>
      <c r="BA12" s="9">
        <f t="shared" si="41"/>
        <v>3.7370603430101346</v>
      </c>
      <c r="BB12" s="9">
        <f t="shared" si="41"/>
        <v>3.5716166422707918</v>
      </c>
      <c r="BC12" s="9">
        <f t="shared" si="41"/>
        <v>1.6433683732181681</v>
      </c>
      <c r="BD12" s="9">
        <f t="shared" si="41"/>
        <v>2.3073183624515714</v>
      </c>
      <c r="BE12" s="9">
        <f t="shared" si="41"/>
        <v>2.8944979074269739</v>
      </c>
      <c r="BG12" s="18">
        <f t="shared" si="35"/>
        <v>4.6938422299834137</v>
      </c>
      <c r="BH12" s="18">
        <f t="shared" si="18"/>
        <v>7.669148821795968</v>
      </c>
      <c r="BI12" s="18">
        <f t="shared" si="19"/>
        <v>3.0374882082336185</v>
      </c>
      <c r="BJ12" s="18">
        <f t="shared" si="20"/>
        <v>4.8602615622906242</v>
      </c>
      <c r="BK12" s="18">
        <f t="shared" si="21"/>
        <v>2.9839206563611498</v>
      </c>
      <c r="BL12" s="18">
        <f t="shared" si="22"/>
        <v>4.7550249654533694</v>
      </c>
      <c r="BM12" s="18">
        <f t="shared" si="23"/>
        <v>4.768589535100709</v>
      </c>
      <c r="BN12" s="18">
        <f t="shared" si="24"/>
        <v>1.2720202835287964</v>
      </c>
      <c r="BO12" s="18">
        <f t="shared" si="25"/>
        <v>2.5115059146176399</v>
      </c>
      <c r="BP12" s="18">
        <f t="shared" si="26"/>
        <v>5.8204927461129152</v>
      </c>
      <c r="BQ12" s="18">
        <f t="shared" si="27"/>
        <v>5.3827650369870028</v>
      </c>
      <c r="BR12" s="18">
        <f t="shared" si="28"/>
        <v>1.5578288635216708</v>
      </c>
      <c r="BS12" s="18">
        <f t="shared" si="29"/>
        <v>1.7781400378192203</v>
      </c>
      <c r="BT12" s="18">
        <f t="shared" si="30"/>
        <v>3.1570846869017899</v>
      </c>
      <c r="BU12" s="18">
        <f t="shared" si="31"/>
        <v>6.2533489931228203</v>
      </c>
      <c r="BV12" s="18">
        <f t="shared" si="32"/>
        <v>-0.31931028315805854</v>
      </c>
      <c r="BW12" s="18">
        <f t="shared" si="33"/>
        <v>5.0578730316453324</v>
      </c>
      <c r="BX12" s="18">
        <f t="shared" si="34"/>
        <v>3.2599304874621815</v>
      </c>
    </row>
    <row r="13" spans="1:76" x14ac:dyDescent="0.25">
      <c r="A13" s="4">
        <v>200203</v>
      </c>
      <c r="B13" s="19">
        <v>89.141020835774313</v>
      </c>
      <c r="C13" s="19">
        <v>90.258025487981499</v>
      </c>
      <c r="D13" s="19">
        <v>94.703585639380506</v>
      </c>
      <c r="E13" s="19">
        <v>85.689603970743363</v>
      </c>
      <c r="F13" s="19">
        <v>92.88928106366572</v>
      </c>
      <c r="G13" s="19">
        <v>94.951386918034871</v>
      </c>
      <c r="H13" s="19">
        <v>93.511431360545842</v>
      </c>
      <c r="I13" s="19">
        <v>83.971894034497168</v>
      </c>
      <c r="J13" s="19">
        <v>86.532861076267878</v>
      </c>
      <c r="K13" s="19">
        <v>91.341657832479598</v>
      </c>
      <c r="L13" s="19">
        <v>86.178559370784598</v>
      </c>
      <c r="M13" s="19">
        <v>84.8336241514547</v>
      </c>
      <c r="N13" s="19">
        <v>81.124655348470512</v>
      </c>
      <c r="O13" s="19">
        <v>82.46429536277229</v>
      </c>
      <c r="P13" s="19">
        <v>85.513663652820171</v>
      </c>
      <c r="Q13" s="19">
        <v>87.172633152819103</v>
      </c>
      <c r="R13" s="19">
        <v>86.771708890976427</v>
      </c>
      <c r="S13" s="19">
        <v>87.000900000000001</v>
      </c>
      <c r="U13" s="9">
        <f t="shared" si="0"/>
        <v>0.82621597021399484</v>
      </c>
      <c r="V13" s="9">
        <f t="shared" si="1"/>
        <v>0.52403791209432171</v>
      </c>
      <c r="W13" s="9">
        <f t="shared" si="2"/>
        <v>-0.45629037120568094</v>
      </c>
      <c r="X13" s="9">
        <f t="shared" si="3"/>
        <v>-1.0743396500761282</v>
      </c>
      <c r="Y13" s="9">
        <f t="shared" si="4"/>
        <v>0.76130045175786254</v>
      </c>
      <c r="Z13" s="9">
        <f t="shared" si="5"/>
        <v>0.21878393937777574</v>
      </c>
      <c r="AA13" s="9">
        <f t="shared" si="6"/>
        <v>0.4206521874514646</v>
      </c>
      <c r="AB13" s="9">
        <f t="shared" si="7"/>
        <v>1.4218060760528894</v>
      </c>
      <c r="AC13" s="9">
        <f t="shared" si="8"/>
        <v>0.48255802600880582</v>
      </c>
      <c r="AD13" s="9">
        <f t="shared" si="9"/>
        <v>0.1077559332192779</v>
      </c>
      <c r="AE13" s="9">
        <f t="shared" si="10"/>
        <v>0.60112991919645253</v>
      </c>
      <c r="AF13" s="9">
        <f t="shared" si="11"/>
        <v>0.22024993122566894</v>
      </c>
      <c r="AG13" s="9">
        <f t="shared" si="12"/>
        <v>1.4241158318528013</v>
      </c>
      <c r="AH13" s="9">
        <f t="shared" si="13"/>
        <v>0.79374342717764002</v>
      </c>
      <c r="AI13" s="9">
        <f t="shared" si="14"/>
        <v>0.6961566439840583</v>
      </c>
      <c r="AJ13" s="9">
        <f t="shared" si="15"/>
        <v>0.26884417237864611</v>
      </c>
      <c r="AK13" s="9">
        <f t="shared" si="16"/>
        <v>0.31399321377261202</v>
      </c>
      <c r="AL13" s="9">
        <f t="shared" si="17"/>
        <v>0.61664644717045469</v>
      </c>
      <c r="AM13" s="9"/>
      <c r="AN13" s="9">
        <f t="shared" ref="AN13:BE13" si="42">(B13/B9-1)*100</f>
        <v>3.6584439365434207</v>
      </c>
      <c r="AO13" s="9">
        <f t="shared" si="42"/>
        <v>4.3820627691426139</v>
      </c>
      <c r="AP13" s="9">
        <f t="shared" si="42"/>
        <v>1.6043188922109541</v>
      </c>
      <c r="AQ13" s="9">
        <f t="shared" si="42"/>
        <v>0.29067799628759161</v>
      </c>
      <c r="AR13" s="9">
        <f t="shared" si="42"/>
        <v>2.2077685198159225</v>
      </c>
      <c r="AS13" s="9">
        <f t="shared" si="42"/>
        <v>2.5474889507206777</v>
      </c>
      <c r="AT13" s="9">
        <f t="shared" si="42"/>
        <v>2.6464516747439104</v>
      </c>
      <c r="AU13" s="9">
        <f t="shared" si="42"/>
        <v>4.5757352065919799</v>
      </c>
      <c r="AV13" s="9">
        <f t="shared" si="42"/>
        <v>2.4218934471478715</v>
      </c>
      <c r="AW13" s="9">
        <f t="shared" si="42"/>
        <v>2.0693551924171105</v>
      </c>
      <c r="AX13" s="9">
        <f t="shared" si="42"/>
        <v>3.341021396540711</v>
      </c>
      <c r="AY13" s="9">
        <f t="shared" si="42"/>
        <v>1.9983548508843318</v>
      </c>
      <c r="AZ13" s="9">
        <f t="shared" si="42"/>
        <v>2.3469281513350371</v>
      </c>
      <c r="BA13" s="9">
        <f t="shared" si="42"/>
        <v>3.556552895951115</v>
      </c>
      <c r="BB13" s="9">
        <f t="shared" si="42"/>
        <v>3.5050754876318146</v>
      </c>
      <c r="BC13" s="9">
        <f t="shared" si="42"/>
        <v>1.5345796394585554</v>
      </c>
      <c r="BD13" s="9">
        <f t="shared" si="42"/>
        <v>2.7320392718296116</v>
      </c>
      <c r="BE13" s="9">
        <f t="shared" si="42"/>
        <v>2.5731445063806868</v>
      </c>
      <c r="BG13" s="18">
        <f t="shared" si="35"/>
        <v>3.3048638808559794</v>
      </c>
      <c r="BH13" s="18">
        <f t="shared" si="18"/>
        <v>2.0961516483772868</v>
      </c>
      <c r="BI13" s="18">
        <f t="shared" si="19"/>
        <v>-1.8251614848227238</v>
      </c>
      <c r="BJ13" s="18">
        <f t="shared" si="20"/>
        <v>-4.2973586003045128</v>
      </c>
      <c r="BK13" s="18">
        <f t="shared" si="21"/>
        <v>3.0452018070314502</v>
      </c>
      <c r="BL13" s="18">
        <f t="shared" si="22"/>
        <v>0.87513575751110295</v>
      </c>
      <c r="BM13" s="18">
        <f t="shared" si="23"/>
        <v>1.6826087498058584</v>
      </c>
      <c r="BN13" s="18">
        <f t="shared" si="24"/>
        <v>5.6872243042115578</v>
      </c>
      <c r="BO13" s="18">
        <f t="shared" si="25"/>
        <v>1.9302321040352233</v>
      </c>
      <c r="BP13" s="18">
        <f t="shared" si="26"/>
        <v>0.4310237328771116</v>
      </c>
      <c r="BQ13" s="18">
        <f t="shared" si="27"/>
        <v>2.4045196767858101</v>
      </c>
      <c r="BR13" s="18">
        <f t="shared" si="28"/>
        <v>0.88099972490267575</v>
      </c>
      <c r="BS13" s="18">
        <f t="shared" si="29"/>
        <v>5.6964633274112053</v>
      </c>
      <c r="BT13" s="18">
        <f t="shared" si="30"/>
        <v>3.1749737087105601</v>
      </c>
      <c r="BU13" s="18">
        <f t="shared" si="31"/>
        <v>2.7846265759362332</v>
      </c>
      <c r="BV13" s="18">
        <f t="shared" si="32"/>
        <v>1.0753766895145844</v>
      </c>
      <c r="BW13" s="18">
        <f t="shared" si="33"/>
        <v>1.2559728550904481</v>
      </c>
      <c r="BX13" s="18">
        <f t="shared" si="34"/>
        <v>2.4665857886818188</v>
      </c>
    </row>
    <row r="14" spans="1:76" x14ac:dyDescent="0.25">
      <c r="A14" s="4">
        <v>200204</v>
      </c>
      <c r="B14" s="19">
        <v>90.033734811085097</v>
      </c>
      <c r="C14" s="19">
        <v>90.602172437253955</v>
      </c>
      <c r="D14" s="19">
        <v>95.590698245850788</v>
      </c>
      <c r="E14" s="19">
        <v>85.567977534538784</v>
      </c>
      <c r="F14" s="19">
        <v>93.949295393755051</v>
      </c>
      <c r="G14" s="19">
        <v>95.379613537410762</v>
      </c>
      <c r="H14" s="19">
        <v>94.213847126613132</v>
      </c>
      <c r="I14" s="19">
        <v>85.020986893078543</v>
      </c>
      <c r="J14" s="19">
        <v>87.18817954499491</v>
      </c>
      <c r="K14" s="19">
        <v>92.318366616043676</v>
      </c>
      <c r="L14" s="19">
        <v>87.153229036957327</v>
      </c>
      <c r="M14" s="19">
        <v>85.715890305587266</v>
      </c>
      <c r="N14" s="19">
        <v>81.460551617295863</v>
      </c>
      <c r="O14" s="19">
        <v>83.507635722808743</v>
      </c>
      <c r="P14" s="19">
        <v>85.623013270577275</v>
      </c>
      <c r="Q14" s="19">
        <v>87.567160097285949</v>
      </c>
      <c r="R14" s="19">
        <v>87.783586484284868</v>
      </c>
      <c r="S14" s="19">
        <v>87.662499999999994</v>
      </c>
      <c r="U14" s="9">
        <f t="shared" si="0"/>
        <v>1.0014625892106777</v>
      </c>
      <c r="V14" s="9">
        <f t="shared" si="1"/>
        <v>0.38129235313073551</v>
      </c>
      <c r="W14" s="9">
        <f t="shared" si="2"/>
        <v>0.93672546871488294</v>
      </c>
      <c r="X14" s="9">
        <f t="shared" si="3"/>
        <v>-0.14193838058360608</v>
      </c>
      <c r="Y14" s="9">
        <f t="shared" si="4"/>
        <v>1.1411589345414308</v>
      </c>
      <c r="Z14" s="9">
        <f t="shared" si="5"/>
        <v>0.45099564448232154</v>
      </c>
      <c r="AA14" s="9">
        <f t="shared" si="6"/>
        <v>0.75115497201516668</v>
      </c>
      <c r="AB14" s="9">
        <f t="shared" si="7"/>
        <v>1.2493380918029429</v>
      </c>
      <c r="AC14" s="9">
        <f t="shared" si="8"/>
        <v>0.75730590734710557</v>
      </c>
      <c r="AD14" s="9">
        <f t="shared" si="9"/>
        <v>1.0692917193985574</v>
      </c>
      <c r="AE14" s="9">
        <f t="shared" si="10"/>
        <v>1.1309885814860365</v>
      </c>
      <c r="AF14" s="9">
        <f t="shared" si="11"/>
        <v>1.0399958306124502</v>
      </c>
      <c r="AG14" s="9">
        <f t="shared" si="12"/>
        <v>0.41404954804740157</v>
      </c>
      <c r="AH14" s="9">
        <f t="shared" si="13"/>
        <v>1.2652025406227674</v>
      </c>
      <c r="AI14" s="9">
        <f t="shared" si="14"/>
        <v>0.12787385440653498</v>
      </c>
      <c r="AJ14" s="9">
        <f t="shared" si="15"/>
        <v>0.45258119457654011</v>
      </c>
      <c r="AK14" s="9">
        <f t="shared" si="16"/>
        <v>1.1661376804043444</v>
      </c>
      <c r="AL14" s="9">
        <f t="shared" si="17"/>
        <v>0.76045190337110657</v>
      </c>
      <c r="AM14" s="9"/>
      <c r="AN14" s="9">
        <f t="shared" ref="AN14:BE14" si="43">(B14/B10-1)*100</f>
        <v>3.389265523028695</v>
      </c>
      <c r="AO14" s="9">
        <f t="shared" si="43"/>
        <v>3.2201846655821598</v>
      </c>
      <c r="AP14" s="9">
        <f t="shared" si="43"/>
        <v>2.4762716404347573</v>
      </c>
      <c r="AQ14" s="9">
        <f t="shared" si="43"/>
        <v>-0.81707778695172539</v>
      </c>
      <c r="AR14" s="9">
        <f t="shared" si="43"/>
        <v>2.7882843696170001</v>
      </c>
      <c r="AS14" s="9">
        <f t="shared" si="43"/>
        <v>2.5504004441796013</v>
      </c>
      <c r="AT14" s="9">
        <f t="shared" si="43"/>
        <v>2.9599189700246109</v>
      </c>
      <c r="AU14" s="9">
        <f t="shared" si="43"/>
        <v>4.7777084858646068</v>
      </c>
      <c r="AV14" s="9">
        <f t="shared" si="43"/>
        <v>2.5090071664820801</v>
      </c>
      <c r="AW14" s="9">
        <f t="shared" si="43"/>
        <v>2.963291956510905</v>
      </c>
      <c r="AX14" s="9">
        <f t="shared" si="43"/>
        <v>3.6076070251015668</v>
      </c>
      <c r="AY14" s="9">
        <f t="shared" si="43"/>
        <v>2.1840990980207531</v>
      </c>
      <c r="AZ14" s="9">
        <f t="shared" si="43"/>
        <v>2.2693475795853679</v>
      </c>
      <c r="BA14" s="9">
        <f t="shared" si="43"/>
        <v>4.036362707411989</v>
      </c>
      <c r="BB14" s="9">
        <f t="shared" si="43"/>
        <v>2.8525764879438364</v>
      </c>
      <c r="BC14" s="9">
        <f t="shared" si="43"/>
        <v>1.4815858617251765</v>
      </c>
      <c r="BD14" s="9">
        <f t="shared" si="43"/>
        <v>2.5629588227681799</v>
      </c>
      <c r="BE14" s="9">
        <f t="shared" si="43"/>
        <v>2.6426869463910263</v>
      </c>
      <c r="BG14" s="18">
        <f t="shared" si="35"/>
        <v>4.0058503568427106</v>
      </c>
      <c r="BH14" s="18">
        <f t="shared" si="18"/>
        <v>1.525169412522942</v>
      </c>
      <c r="BI14" s="18">
        <f t="shared" si="19"/>
        <v>3.7469018748595317</v>
      </c>
      <c r="BJ14" s="18">
        <f t="shared" si="20"/>
        <v>-0.56775352233442433</v>
      </c>
      <c r="BK14" s="18">
        <f t="shared" si="21"/>
        <v>4.5646357381657232</v>
      </c>
      <c r="BL14" s="18">
        <f t="shared" si="22"/>
        <v>1.8039825779292862</v>
      </c>
      <c r="BM14" s="18">
        <f t="shared" si="23"/>
        <v>3.0046198880606667</v>
      </c>
      <c r="BN14" s="18">
        <f t="shared" si="24"/>
        <v>4.9973523672117715</v>
      </c>
      <c r="BO14" s="18">
        <f t="shared" si="25"/>
        <v>3.0292236293884223</v>
      </c>
      <c r="BP14" s="18">
        <f t="shared" si="26"/>
        <v>4.2771668775942295</v>
      </c>
      <c r="BQ14" s="18">
        <f t="shared" si="27"/>
        <v>4.5239543259441461</v>
      </c>
      <c r="BR14" s="18">
        <f t="shared" si="28"/>
        <v>4.1599833224498006</v>
      </c>
      <c r="BS14" s="18">
        <f t="shared" si="29"/>
        <v>1.6561981921896063</v>
      </c>
      <c r="BT14" s="18">
        <f t="shared" si="30"/>
        <v>5.0608101624910695</v>
      </c>
      <c r="BU14" s="18">
        <f t="shared" si="31"/>
        <v>0.51149541762613993</v>
      </c>
      <c r="BV14" s="18">
        <f t="shared" si="32"/>
        <v>1.8103247783061605</v>
      </c>
      <c r="BW14" s="18">
        <f t="shared" si="33"/>
        <v>4.6645507216173776</v>
      </c>
      <c r="BX14" s="18">
        <f t="shared" si="34"/>
        <v>3.0418076134844263</v>
      </c>
    </row>
    <row r="15" spans="1:76" x14ac:dyDescent="0.25">
      <c r="A15" s="4">
        <v>200301</v>
      </c>
      <c r="B15" s="19">
        <v>91.12788494847355</v>
      </c>
      <c r="C15" s="19">
        <v>91.663001269732064</v>
      </c>
      <c r="D15" s="19">
        <v>96.522211837097572</v>
      </c>
      <c r="E15" s="19">
        <v>86.239701456305554</v>
      </c>
      <c r="F15" s="19">
        <v>94.189828460082964</v>
      </c>
      <c r="G15" s="19">
        <v>95.487094973590629</v>
      </c>
      <c r="H15" s="19">
        <v>94.900731849930551</v>
      </c>
      <c r="I15" s="19">
        <v>85.795862010177927</v>
      </c>
      <c r="J15" s="19">
        <v>88.147747973413985</v>
      </c>
      <c r="K15" s="19">
        <v>92.693284915958756</v>
      </c>
      <c r="L15" s="19">
        <v>87.940494458078845</v>
      </c>
      <c r="M15" s="19">
        <v>86.536712395326475</v>
      </c>
      <c r="N15" s="19">
        <v>82.391382287706904</v>
      </c>
      <c r="O15" s="19">
        <v>84.293478072134434</v>
      </c>
      <c r="P15" s="19">
        <v>86.536437597236485</v>
      </c>
      <c r="Q15" s="19">
        <v>88.210784045556082</v>
      </c>
      <c r="R15" s="19">
        <v>88.948869973631815</v>
      </c>
      <c r="S15" s="19">
        <v>88.478700000000003</v>
      </c>
      <c r="U15" s="9">
        <f t="shared" si="0"/>
        <v>1.2152668549008538</v>
      </c>
      <c r="V15" s="9">
        <f t="shared" si="1"/>
        <v>1.1708646756928287</v>
      </c>
      <c r="W15" s="9">
        <f t="shared" si="2"/>
        <v>0.97448141748166517</v>
      </c>
      <c r="X15" s="9">
        <f t="shared" si="3"/>
        <v>0.78501787832443437</v>
      </c>
      <c r="Y15" s="9">
        <f t="shared" si="4"/>
        <v>0.25602434304567989</v>
      </c>
      <c r="Z15" s="9">
        <f t="shared" si="5"/>
        <v>0.11268806005144683</v>
      </c>
      <c r="AA15" s="9">
        <f t="shared" si="6"/>
        <v>0.72906981751241773</v>
      </c>
      <c r="AB15" s="9">
        <f t="shared" si="7"/>
        <v>0.91139275773621797</v>
      </c>
      <c r="AC15" s="9">
        <f t="shared" si="8"/>
        <v>1.1005716983961911</v>
      </c>
      <c r="AD15" s="9">
        <f t="shared" si="9"/>
        <v>0.40611452916448076</v>
      </c>
      <c r="AE15" s="9">
        <f t="shared" si="10"/>
        <v>0.90331182197240789</v>
      </c>
      <c r="AF15" s="9">
        <f t="shared" si="11"/>
        <v>0.95760784472154192</v>
      </c>
      <c r="AG15" s="9">
        <f t="shared" si="12"/>
        <v>1.1426766108632691</v>
      </c>
      <c r="AH15" s="9">
        <f t="shared" si="13"/>
        <v>0.94104250769855291</v>
      </c>
      <c r="AI15" s="9">
        <f t="shared" si="14"/>
        <v>1.0667976888090847</v>
      </c>
      <c r="AJ15" s="9">
        <f t="shared" si="15"/>
        <v>0.73500607711278754</v>
      </c>
      <c r="AK15" s="9">
        <f t="shared" si="16"/>
        <v>1.3274503082139955</v>
      </c>
      <c r="AL15" s="9">
        <f t="shared" si="17"/>
        <v>0.93107086838728481</v>
      </c>
      <c r="AM15" s="9"/>
      <c r="AN15" s="9">
        <f t="shared" ref="AN15:BE15" si="44">(B15/B11-1)*100</f>
        <v>4.2830586200732101</v>
      </c>
      <c r="AO15" s="9">
        <f t="shared" si="44"/>
        <v>4.0461524646455027</v>
      </c>
      <c r="AP15" s="9">
        <f t="shared" si="44"/>
        <v>2.2257054865352011</v>
      </c>
      <c r="AQ15" s="9">
        <f t="shared" si="44"/>
        <v>0.77045667597821499</v>
      </c>
      <c r="AR15" s="9">
        <f t="shared" si="44"/>
        <v>2.9342477126181432</v>
      </c>
      <c r="AS15" s="9">
        <f t="shared" si="44"/>
        <v>1.9822888128087746</v>
      </c>
      <c r="AT15" s="9">
        <f t="shared" si="44"/>
        <v>3.1275514869694598</v>
      </c>
      <c r="AU15" s="9">
        <f t="shared" si="44"/>
        <v>3.9543387368556449</v>
      </c>
      <c r="AV15" s="9">
        <f t="shared" si="44"/>
        <v>3.0004562823219061</v>
      </c>
      <c r="AW15" s="9">
        <f t="shared" si="44"/>
        <v>3.0673457860820541</v>
      </c>
      <c r="AX15" s="9">
        <f t="shared" si="44"/>
        <v>4.0393957616382759</v>
      </c>
      <c r="AY15" s="9">
        <f t="shared" si="44"/>
        <v>2.6303851574177139</v>
      </c>
      <c r="AZ15" s="9">
        <f t="shared" si="44"/>
        <v>3.4657159790492997</v>
      </c>
      <c r="BA15" s="9">
        <f t="shared" si="44"/>
        <v>3.8426831478601153</v>
      </c>
      <c r="BB15" s="9">
        <f t="shared" si="44"/>
        <v>3.4935673883509377</v>
      </c>
      <c r="BC15" s="9">
        <f t="shared" si="44"/>
        <v>1.3819642296870382</v>
      </c>
      <c r="BD15" s="9">
        <f t="shared" si="44"/>
        <v>4.1312039915868626</v>
      </c>
      <c r="BE15" s="9">
        <f t="shared" si="44"/>
        <v>3.1596608086633005</v>
      </c>
      <c r="BG15" s="18">
        <f t="shared" si="35"/>
        <v>4.8610674196034154</v>
      </c>
      <c r="BH15" s="18">
        <f t="shared" si="18"/>
        <v>4.6834587027713148</v>
      </c>
      <c r="BI15" s="18">
        <f t="shared" si="19"/>
        <v>3.8979256699266607</v>
      </c>
      <c r="BJ15" s="18">
        <f t="shared" si="20"/>
        <v>3.1400715132977375</v>
      </c>
      <c r="BK15" s="18">
        <f t="shared" si="21"/>
        <v>1.0240973721827196</v>
      </c>
      <c r="BL15" s="18">
        <f t="shared" si="22"/>
        <v>0.4507522402057873</v>
      </c>
      <c r="BM15" s="18">
        <f t="shared" si="23"/>
        <v>2.9162792700496709</v>
      </c>
      <c r="BN15" s="18">
        <f t="shared" si="24"/>
        <v>3.6455710309448719</v>
      </c>
      <c r="BO15" s="18">
        <f t="shared" si="25"/>
        <v>4.4022867935847643</v>
      </c>
      <c r="BP15" s="18">
        <f t="shared" si="26"/>
        <v>1.6244581166579231</v>
      </c>
      <c r="BQ15" s="18">
        <f t="shared" si="27"/>
        <v>3.6132472878896316</v>
      </c>
      <c r="BR15" s="18">
        <f t="shared" si="28"/>
        <v>3.8304313788861677</v>
      </c>
      <c r="BS15" s="18">
        <f t="shared" si="29"/>
        <v>4.5707064434530764</v>
      </c>
      <c r="BT15" s="18">
        <f t="shared" si="30"/>
        <v>3.7641700307942116</v>
      </c>
      <c r="BU15" s="18">
        <f t="shared" si="31"/>
        <v>4.2671907552363386</v>
      </c>
      <c r="BV15" s="18">
        <f t="shared" si="32"/>
        <v>2.9400243084511501</v>
      </c>
      <c r="BW15" s="18">
        <f t="shared" si="33"/>
        <v>5.3098012328559818</v>
      </c>
      <c r="BX15" s="18">
        <f t="shared" si="34"/>
        <v>3.7242834735491392</v>
      </c>
    </row>
    <row r="16" spans="1:76" x14ac:dyDescent="0.25">
      <c r="A16" s="4">
        <v>200302</v>
      </c>
      <c r="B16" s="19">
        <v>91.85377659144082</v>
      </c>
      <c r="C16" s="19">
        <v>91.650708857973029</v>
      </c>
      <c r="D16" s="19">
        <v>96.732750931474314</v>
      </c>
      <c r="E16" s="19">
        <v>86.964131545962843</v>
      </c>
      <c r="F16" s="19">
        <v>95.436260995722137</v>
      </c>
      <c r="G16" s="19">
        <v>95.899027257353794</v>
      </c>
      <c r="H16" s="19">
        <v>95.230285724486379</v>
      </c>
      <c r="I16" s="19">
        <v>86.706314354487603</v>
      </c>
      <c r="J16" s="19">
        <v>88.483897270906169</v>
      </c>
      <c r="K16" s="19">
        <v>93.110193816159367</v>
      </c>
      <c r="L16" s="19">
        <v>88.120049684540376</v>
      </c>
      <c r="M16" s="19">
        <v>86.885161166944272</v>
      </c>
      <c r="N16" s="19">
        <v>82.740813095926271</v>
      </c>
      <c r="O16" s="19">
        <v>84.916731068720807</v>
      </c>
      <c r="P16" s="19">
        <v>86.982239333852391</v>
      </c>
      <c r="Q16" s="19">
        <v>88.691606001435829</v>
      </c>
      <c r="R16" s="19">
        <v>89.162254797518244</v>
      </c>
      <c r="S16" s="19">
        <v>88.939599999999999</v>
      </c>
      <c r="U16" s="9">
        <f t="shared" si="0"/>
        <v>0.79656369000302707</v>
      </c>
      <c r="V16" s="9">
        <f t="shared" si="1"/>
        <v>-1.3410439968974952E-2</v>
      </c>
      <c r="W16" s="9">
        <f t="shared" si="2"/>
        <v>0.21812502052074301</v>
      </c>
      <c r="X16" s="9">
        <f t="shared" si="3"/>
        <v>0.84001924568852804</v>
      </c>
      <c r="Y16" s="9">
        <f t="shared" si="4"/>
        <v>1.3233196790112034</v>
      </c>
      <c r="Z16" s="9">
        <f t="shared" si="5"/>
        <v>0.43140100123173486</v>
      </c>
      <c r="AA16" s="9">
        <f t="shared" si="6"/>
        <v>0.34726167873706526</v>
      </c>
      <c r="AB16" s="9">
        <f t="shared" si="7"/>
        <v>1.0611844475688859</v>
      </c>
      <c r="AC16" s="9">
        <f t="shared" si="8"/>
        <v>0.3813475729335325</v>
      </c>
      <c r="AD16" s="9">
        <f t="shared" si="9"/>
        <v>0.44977249493165505</v>
      </c>
      <c r="AE16" s="9">
        <f t="shared" si="10"/>
        <v>0.20417809516311003</v>
      </c>
      <c r="AF16" s="9">
        <f t="shared" si="11"/>
        <v>0.40266005256355264</v>
      </c>
      <c r="AG16" s="9">
        <f t="shared" si="12"/>
        <v>0.42411086999265546</v>
      </c>
      <c r="AH16" s="9">
        <f t="shared" si="13"/>
        <v>0.73938460108742277</v>
      </c>
      <c r="AI16" s="9">
        <f t="shared" si="14"/>
        <v>0.51516072188086959</v>
      </c>
      <c r="AJ16" s="9">
        <f t="shared" si="15"/>
        <v>0.54508296358801722</v>
      </c>
      <c r="AK16" s="9">
        <f t="shared" si="16"/>
        <v>0.23989604808885012</v>
      </c>
      <c r="AL16" s="9">
        <f t="shared" si="17"/>
        <v>0.52091633353563704</v>
      </c>
      <c r="AM16" s="9"/>
      <c r="AN16" s="9">
        <f t="shared" ref="AN16:BE16" si="45">(B16/B12-1)*100</f>
        <v>3.8945777090724221</v>
      </c>
      <c r="AO16" s="9">
        <f t="shared" si="45"/>
        <v>2.0751260854469988</v>
      </c>
      <c r="AP16" s="9">
        <f t="shared" si="45"/>
        <v>1.6765817820638906</v>
      </c>
      <c r="AQ16" s="9">
        <f t="shared" si="45"/>
        <v>0.39705800110012568</v>
      </c>
      <c r="AR16" s="9">
        <f t="shared" si="45"/>
        <v>3.5241274134891754</v>
      </c>
      <c r="AS16" s="9">
        <f t="shared" si="45"/>
        <v>1.2189943154560678</v>
      </c>
      <c r="AT16" s="9">
        <f t="shared" si="45"/>
        <v>2.266506472117924</v>
      </c>
      <c r="AU16" s="9">
        <f t="shared" si="45"/>
        <v>4.7244569286173821</v>
      </c>
      <c r="AV16" s="9">
        <f t="shared" si="45"/>
        <v>2.748114777516153</v>
      </c>
      <c r="AW16" s="9">
        <f t="shared" si="45"/>
        <v>2.0460190742061624</v>
      </c>
      <c r="AX16" s="9">
        <f t="shared" si="45"/>
        <v>2.8675418981975787</v>
      </c>
      <c r="AY16" s="9">
        <f t="shared" si="45"/>
        <v>2.6438827123556496</v>
      </c>
      <c r="AZ16" s="9">
        <f t="shared" si="45"/>
        <v>3.4446775202370938</v>
      </c>
      <c r="BA16" s="9">
        <f t="shared" si="45"/>
        <v>3.7912852630667127</v>
      </c>
      <c r="BB16" s="9">
        <f t="shared" si="45"/>
        <v>2.4254700718492117</v>
      </c>
      <c r="BC16" s="9">
        <f t="shared" si="45"/>
        <v>2.0160169530037519</v>
      </c>
      <c r="BD16" s="9">
        <f t="shared" si="45"/>
        <v>3.0776267633590315</v>
      </c>
      <c r="BE16" s="9">
        <f t="shared" si="45"/>
        <v>2.8587553502637419</v>
      </c>
      <c r="BG16" s="18">
        <f t="shared" si="35"/>
        <v>3.1862547600121083</v>
      </c>
      <c r="BH16" s="18">
        <f t="shared" si="18"/>
        <v>-5.3641759875899808E-2</v>
      </c>
      <c r="BI16" s="18">
        <f t="shared" si="19"/>
        <v>0.87250008208297203</v>
      </c>
      <c r="BJ16" s="18">
        <f t="shared" si="20"/>
        <v>3.3600769827541122</v>
      </c>
      <c r="BK16" s="18">
        <f t="shared" si="21"/>
        <v>5.2932787160448136</v>
      </c>
      <c r="BL16" s="18">
        <f t="shared" si="22"/>
        <v>1.7256040049269394</v>
      </c>
      <c r="BM16" s="18">
        <f t="shared" si="23"/>
        <v>1.389046714948261</v>
      </c>
      <c r="BN16" s="18">
        <f t="shared" si="24"/>
        <v>4.2447377902755434</v>
      </c>
      <c r="BO16" s="18">
        <f t="shared" si="25"/>
        <v>1.52539029173413</v>
      </c>
      <c r="BP16" s="18">
        <f t="shared" si="26"/>
        <v>1.7990899797266202</v>
      </c>
      <c r="BQ16" s="18">
        <f t="shared" si="27"/>
        <v>0.81671238065244012</v>
      </c>
      <c r="BR16" s="18">
        <f t="shared" si="28"/>
        <v>1.6106402102542106</v>
      </c>
      <c r="BS16" s="18">
        <f t="shared" si="29"/>
        <v>1.6964434799706218</v>
      </c>
      <c r="BT16" s="18">
        <f t="shared" si="30"/>
        <v>2.9575384043496911</v>
      </c>
      <c r="BU16" s="18">
        <f t="shared" si="31"/>
        <v>2.0606428875234784</v>
      </c>
      <c r="BV16" s="18">
        <f t="shared" si="32"/>
        <v>2.1803318543520689</v>
      </c>
      <c r="BW16" s="18">
        <f t="shared" si="33"/>
        <v>0.95958419235540049</v>
      </c>
      <c r="BX16" s="18">
        <f t="shared" si="34"/>
        <v>2.0836653341425482</v>
      </c>
    </row>
    <row r="17" spans="1:76" x14ac:dyDescent="0.25">
      <c r="A17" s="4">
        <v>200303</v>
      </c>
      <c r="B17" s="19">
        <v>92.768810665833342</v>
      </c>
      <c r="C17" s="19">
        <v>92.251766998433794</v>
      </c>
      <c r="D17" s="19">
        <v>97.177404357816854</v>
      </c>
      <c r="E17" s="19">
        <v>87.624094089099046</v>
      </c>
      <c r="F17" s="19">
        <v>95.978737517912663</v>
      </c>
      <c r="G17" s="19">
        <v>96.138982196490247</v>
      </c>
      <c r="H17" s="19">
        <v>95.64180997663864</v>
      </c>
      <c r="I17" s="19">
        <v>87.465061377888219</v>
      </c>
      <c r="J17" s="19">
        <v>89.167921124717409</v>
      </c>
      <c r="K17" s="19">
        <v>93.722571168330674</v>
      </c>
      <c r="L17" s="19">
        <v>88.773511504413904</v>
      </c>
      <c r="M17" s="19">
        <v>87.419881696836825</v>
      </c>
      <c r="N17" s="19">
        <v>83.079018138666555</v>
      </c>
      <c r="O17" s="19">
        <v>85.602269712708846</v>
      </c>
      <c r="P17" s="19">
        <v>87.483074557346001</v>
      </c>
      <c r="Q17" s="19">
        <v>89.137865437986179</v>
      </c>
      <c r="R17" s="19">
        <v>90.252615860061496</v>
      </c>
      <c r="S17" s="19">
        <v>89.5261</v>
      </c>
      <c r="U17" s="9">
        <f t="shared" si="0"/>
        <v>0.99618557706400157</v>
      </c>
      <c r="V17" s="9">
        <f t="shared" si="1"/>
        <v>0.65581395708809165</v>
      </c>
      <c r="W17" s="9">
        <f t="shared" si="2"/>
        <v>0.45967205735473193</v>
      </c>
      <c r="X17" s="9">
        <f t="shared" si="3"/>
        <v>0.75889051198929636</v>
      </c>
      <c r="Y17" s="9">
        <f t="shared" si="4"/>
        <v>0.5684176187653156</v>
      </c>
      <c r="Z17" s="9">
        <f t="shared" si="5"/>
        <v>0.25021623889105449</v>
      </c>
      <c r="AA17" s="9">
        <f t="shared" si="6"/>
        <v>0.43213589985737766</v>
      </c>
      <c r="AB17" s="9">
        <f t="shared" si="7"/>
        <v>0.87507701030697937</v>
      </c>
      <c r="AC17" s="9">
        <f t="shared" si="8"/>
        <v>0.77304896699679215</v>
      </c>
      <c r="AD17" s="9">
        <f t="shared" si="9"/>
        <v>0.65769098642454171</v>
      </c>
      <c r="AE17" s="9">
        <f t="shared" si="10"/>
        <v>0.74155861488145458</v>
      </c>
      <c r="AF17" s="9">
        <f t="shared" si="11"/>
        <v>0.61543366290719437</v>
      </c>
      <c r="AG17" s="9">
        <f t="shared" si="12"/>
        <v>0.40875237997501923</v>
      </c>
      <c r="AH17" s="9">
        <f t="shared" si="13"/>
        <v>0.80730691744745897</v>
      </c>
      <c r="AI17" s="9">
        <f t="shared" si="14"/>
        <v>0.57579021571441125</v>
      </c>
      <c r="AJ17" s="9">
        <f t="shared" si="15"/>
        <v>0.50315859264418172</v>
      </c>
      <c r="AK17" s="9">
        <f t="shared" si="16"/>
        <v>1.2228953440212909</v>
      </c>
      <c r="AL17" s="9">
        <f t="shared" si="17"/>
        <v>0.65943629159563866</v>
      </c>
      <c r="AM17" s="9"/>
      <c r="AN17" s="9">
        <f t="shared" ref="AN17:BE17" si="46">(B17/B13-1)*100</f>
        <v>4.0697198619057184</v>
      </c>
      <c r="AO17" s="9">
        <f t="shared" si="46"/>
        <v>2.208935437788595</v>
      </c>
      <c r="AP17" s="9">
        <f t="shared" si="46"/>
        <v>2.6121700690999727</v>
      </c>
      <c r="AQ17" s="9">
        <f t="shared" si="46"/>
        <v>2.2575552093999196</v>
      </c>
      <c r="AR17" s="9">
        <f t="shared" si="46"/>
        <v>3.3259558249023824</v>
      </c>
      <c r="AS17" s="9">
        <f t="shared" si="46"/>
        <v>1.2507403177591803</v>
      </c>
      <c r="AT17" s="9">
        <f t="shared" si="46"/>
        <v>2.2782012691890507</v>
      </c>
      <c r="AU17" s="9">
        <f t="shared" si="46"/>
        <v>4.1599244408563552</v>
      </c>
      <c r="AV17" s="9">
        <f t="shared" si="46"/>
        <v>3.0451553498584305</v>
      </c>
      <c r="AW17" s="9">
        <f t="shared" si="46"/>
        <v>2.606601842302525</v>
      </c>
      <c r="AX17" s="9">
        <f t="shared" si="46"/>
        <v>3.0111342688666776</v>
      </c>
      <c r="AY17" s="9">
        <f t="shared" si="46"/>
        <v>3.0486231977604028</v>
      </c>
      <c r="AZ17" s="9">
        <f t="shared" si="46"/>
        <v>2.4090860932488356</v>
      </c>
      <c r="BA17" s="9">
        <f t="shared" si="46"/>
        <v>3.8052521229122949</v>
      </c>
      <c r="BB17" s="9">
        <f t="shared" si="46"/>
        <v>2.3030365211827553</v>
      </c>
      <c r="BC17" s="9">
        <f t="shared" si="46"/>
        <v>2.2544142743995188</v>
      </c>
      <c r="BD17" s="9">
        <f t="shared" si="46"/>
        <v>4.0115689935974697</v>
      </c>
      <c r="BE17" s="9">
        <f t="shared" si="46"/>
        <v>2.902498709783452</v>
      </c>
      <c r="BG17" s="18">
        <f t="shared" si="35"/>
        <v>3.9847423082560063</v>
      </c>
      <c r="BH17" s="18">
        <f t="shared" si="18"/>
        <v>2.6232558283523666</v>
      </c>
      <c r="BI17" s="18">
        <f t="shared" si="19"/>
        <v>1.8386882294189277</v>
      </c>
      <c r="BJ17" s="18">
        <f t="shared" si="20"/>
        <v>3.0355620479571854</v>
      </c>
      <c r="BK17" s="18">
        <f t="shared" si="21"/>
        <v>2.2736704750612624</v>
      </c>
      <c r="BL17" s="18">
        <f t="shared" si="22"/>
        <v>1.000864955564218</v>
      </c>
      <c r="BM17" s="18">
        <f t="shared" si="23"/>
        <v>1.7285435994295106</v>
      </c>
      <c r="BN17" s="18">
        <f t="shared" si="24"/>
        <v>3.5003080412279175</v>
      </c>
      <c r="BO17" s="18">
        <f t="shared" si="25"/>
        <v>3.0921958679871686</v>
      </c>
      <c r="BP17" s="18">
        <f t="shared" si="26"/>
        <v>2.6307639456981669</v>
      </c>
      <c r="BQ17" s="18">
        <f t="shared" si="27"/>
        <v>2.9662344595258183</v>
      </c>
      <c r="BR17" s="18">
        <f t="shared" si="28"/>
        <v>2.4617346516287775</v>
      </c>
      <c r="BS17" s="18">
        <f t="shared" si="29"/>
        <v>1.6350095199000769</v>
      </c>
      <c r="BT17" s="18">
        <f t="shared" si="30"/>
        <v>3.2292276697898359</v>
      </c>
      <c r="BU17" s="18">
        <f t="shared" si="31"/>
        <v>2.303160862857645</v>
      </c>
      <c r="BV17" s="18">
        <f t="shared" si="32"/>
        <v>2.0126343705767269</v>
      </c>
      <c r="BW17" s="18">
        <f t="shared" si="33"/>
        <v>4.8915813760851634</v>
      </c>
      <c r="BX17" s="18">
        <f t="shared" si="34"/>
        <v>2.6377451663825546</v>
      </c>
    </row>
    <row r="18" spans="1:76" x14ac:dyDescent="0.25">
      <c r="A18" s="4">
        <v>200304</v>
      </c>
      <c r="B18" s="19">
        <v>93.167248627709725</v>
      </c>
      <c r="C18" s="19">
        <v>93.359645892144513</v>
      </c>
      <c r="D18" s="19">
        <v>98.658040766477512</v>
      </c>
      <c r="E18" s="19">
        <v>86.609783946105608</v>
      </c>
      <c r="F18" s="19">
        <v>96.516642837340157</v>
      </c>
      <c r="G18" s="19">
        <v>96.44582320665782</v>
      </c>
      <c r="H18" s="19">
        <v>96.281029567217161</v>
      </c>
      <c r="I18" s="19">
        <v>88.125318989722714</v>
      </c>
      <c r="J18" s="19">
        <v>90.222604791609527</v>
      </c>
      <c r="K18" s="19">
        <v>94.592718048040368</v>
      </c>
      <c r="L18" s="19">
        <v>89.461102683190362</v>
      </c>
      <c r="M18" s="19">
        <v>88.318160469525012</v>
      </c>
      <c r="N18" s="19">
        <v>83.926877645323728</v>
      </c>
      <c r="O18" s="19">
        <v>86.293458939307101</v>
      </c>
      <c r="P18" s="19">
        <v>88.688284956839311</v>
      </c>
      <c r="Q18" s="19">
        <v>89.969473899546017</v>
      </c>
      <c r="R18" s="19">
        <v>91.895696986052883</v>
      </c>
      <c r="S18" s="19">
        <v>90.299899999999994</v>
      </c>
      <c r="U18" s="9">
        <f t="shared" si="0"/>
        <v>0.42949560204195159</v>
      </c>
      <c r="V18" s="9">
        <f t="shared" si="1"/>
        <v>1.2009297271558195</v>
      </c>
      <c r="W18" s="9">
        <f t="shared" si="2"/>
        <v>1.5236426805647296</v>
      </c>
      <c r="X18" s="9">
        <f t="shared" si="3"/>
        <v>-1.1575699053299804</v>
      </c>
      <c r="Y18" s="9">
        <f t="shared" si="4"/>
        <v>0.56044217014952213</v>
      </c>
      <c r="Z18" s="9">
        <f t="shared" si="5"/>
        <v>0.31916398858939932</v>
      </c>
      <c r="AA18" s="9">
        <f t="shared" si="6"/>
        <v>0.66834744212249664</v>
      </c>
      <c r="AB18" s="9">
        <f t="shared" si="7"/>
        <v>0.7548815509108131</v>
      </c>
      <c r="AC18" s="9">
        <f t="shared" si="8"/>
        <v>1.182806163459782</v>
      </c>
      <c r="AD18" s="9">
        <f t="shared" si="9"/>
        <v>0.92842830586332692</v>
      </c>
      <c r="AE18" s="9">
        <f t="shared" si="10"/>
        <v>0.77454543266801679</v>
      </c>
      <c r="AF18" s="9">
        <f t="shared" si="11"/>
        <v>1.0275451707922878</v>
      </c>
      <c r="AG18" s="9">
        <f t="shared" si="12"/>
        <v>1.020545891914626</v>
      </c>
      <c r="AH18" s="9">
        <f t="shared" si="13"/>
        <v>0.80744264015191192</v>
      </c>
      <c r="AI18" s="9">
        <f t="shared" si="14"/>
        <v>1.3776497975082957</v>
      </c>
      <c r="AJ18" s="9">
        <f t="shared" si="15"/>
        <v>0.93294634942586718</v>
      </c>
      <c r="AK18" s="9">
        <f t="shared" si="16"/>
        <v>1.8205357377552467</v>
      </c>
      <c r="AL18" s="9">
        <f t="shared" si="17"/>
        <v>0.8643289498816431</v>
      </c>
      <c r="AM18" s="9"/>
      <c r="AN18" s="9">
        <f t="shared" ref="AN18:BE18" si="47">(B18/B14-1)*100</f>
        <v>3.4803774642911067</v>
      </c>
      <c r="AO18" s="9">
        <f t="shared" si="47"/>
        <v>3.0434959567886999</v>
      </c>
      <c r="AP18" s="9">
        <f t="shared" si="47"/>
        <v>3.2088294958760422</v>
      </c>
      <c r="AQ18" s="9">
        <f t="shared" si="47"/>
        <v>1.2175190317502915</v>
      </c>
      <c r="AR18" s="9">
        <f t="shared" si="47"/>
        <v>2.7326947294548543</v>
      </c>
      <c r="AS18" s="9">
        <f t="shared" si="47"/>
        <v>1.1178590787945142</v>
      </c>
      <c r="AT18" s="9">
        <f t="shared" si="47"/>
        <v>2.1941386575860422</v>
      </c>
      <c r="AU18" s="9">
        <f t="shared" si="47"/>
        <v>3.6512538963446195</v>
      </c>
      <c r="AV18" s="9">
        <f t="shared" si="47"/>
        <v>3.4803172430600604</v>
      </c>
      <c r="AW18" s="9">
        <f t="shared" si="47"/>
        <v>2.4635958318628193</v>
      </c>
      <c r="AX18" s="9">
        <f t="shared" si="47"/>
        <v>2.6480644168151102</v>
      </c>
      <c r="AY18" s="9">
        <f t="shared" si="47"/>
        <v>3.0359250247070202</v>
      </c>
      <c r="AZ18" s="9">
        <f t="shared" si="47"/>
        <v>3.0276323681365902</v>
      </c>
      <c r="BA18" s="9">
        <f t="shared" si="47"/>
        <v>3.3360101652805563</v>
      </c>
      <c r="BB18" s="9">
        <f t="shared" si="47"/>
        <v>3.5799624063398428</v>
      </c>
      <c r="BC18" s="9">
        <f t="shared" si="47"/>
        <v>2.74339581138765</v>
      </c>
      <c r="BD18" s="9">
        <f t="shared" si="47"/>
        <v>4.6843728610976409</v>
      </c>
      <c r="BE18" s="9">
        <f t="shared" si="47"/>
        <v>3.0085840581776768</v>
      </c>
      <c r="BG18" s="18">
        <f t="shared" si="35"/>
        <v>1.7179824081678063</v>
      </c>
      <c r="BH18" s="18">
        <f t="shared" si="18"/>
        <v>4.8037189086232779</v>
      </c>
      <c r="BI18" s="18">
        <f t="shared" si="19"/>
        <v>6.0945707222589185</v>
      </c>
      <c r="BJ18" s="18">
        <f t="shared" si="20"/>
        <v>-4.6302796213199215</v>
      </c>
      <c r="BK18" s="18">
        <f t="shared" si="21"/>
        <v>2.2417686805980885</v>
      </c>
      <c r="BL18" s="18">
        <f t="shared" si="22"/>
        <v>1.2766559543575973</v>
      </c>
      <c r="BM18" s="18">
        <f t="shared" si="23"/>
        <v>2.6733897684899866</v>
      </c>
      <c r="BN18" s="18">
        <f t="shared" si="24"/>
        <v>3.0195262036432524</v>
      </c>
      <c r="BO18" s="18">
        <f t="shared" si="25"/>
        <v>4.7312246538391278</v>
      </c>
      <c r="BP18" s="18">
        <f t="shared" si="26"/>
        <v>3.7137132234533077</v>
      </c>
      <c r="BQ18" s="18">
        <f t="shared" si="27"/>
        <v>3.0981817306720671</v>
      </c>
      <c r="BR18" s="18">
        <f t="shared" si="28"/>
        <v>4.1101806831691512</v>
      </c>
      <c r="BS18" s="18">
        <f t="shared" si="29"/>
        <v>4.0821835676585039</v>
      </c>
      <c r="BT18" s="18">
        <f t="shared" si="30"/>
        <v>3.2297705606076477</v>
      </c>
      <c r="BU18" s="18">
        <f t="shared" si="31"/>
        <v>5.510599190033183</v>
      </c>
      <c r="BV18" s="18">
        <f t="shared" si="32"/>
        <v>3.7317853977034687</v>
      </c>
      <c r="BW18" s="18">
        <f t="shared" si="33"/>
        <v>7.2821429510209867</v>
      </c>
      <c r="BX18" s="18">
        <f t="shared" si="34"/>
        <v>3.4573157995265724</v>
      </c>
    </row>
    <row r="19" spans="1:76" x14ac:dyDescent="0.25">
      <c r="A19" s="4">
        <v>200401</v>
      </c>
      <c r="B19" s="19">
        <v>93.941043778325579</v>
      </c>
      <c r="C19" s="19">
        <v>93.422308264410191</v>
      </c>
      <c r="D19" s="19">
        <v>98.659563781858068</v>
      </c>
      <c r="E19" s="19">
        <v>86.959481316434477</v>
      </c>
      <c r="F19" s="19">
        <v>96.298261706911276</v>
      </c>
      <c r="G19" s="19">
        <v>96.888969999100468</v>
      </c>
      <c r="H19" s="19">
        <v>96.825780343309887</v>
      </c>
      <c r="I19" s="19">
        <v>89.088716868407673</v>
      </c>
      <c r="J19" s="19">
        <v>90.556490359192296</v>
      </c>
      <c r="K19" s="19">
        <v>95.213189753604468</v>
      </c>
      <c r="L19" s="19">
        <v>89.985218041674102</v>
      </c>
      <c r="M19" s="19">
        <v>89.149113231533065</v>
      </c>
      <c r="N19" s="19">
        <v>84.675789801911208</v>
      </c>
      <c r="O19" s="19">
        <v>86.692101635003084</v>
      </c>
      <c r="P19" s="19">
        <v>89.175760107641906</v>
      </c>
      <c r="Q19" s="19">
        <v>90.556530690676723</v>
      </c>
      <c r="R19" s="19">
        <v>91.950061101326312</v>
      </c>
      <c r="S19" s="19">
        <v>90.8446</v>
      </c>
      <c r="U19" s="9">
        <f t="shared" si="0"/>
        <v>0.83054416870018688</v>
      </c>
      <c r="V19" s="9">
        <f t="shared" si="1"/>
        <v>6.7119333698051342E-2</v>
      </c>
      <c r="W19" s="9">
        <f t="shared" si="2"/>
        <v>1.543731629705114E-3</v>
      </c>
      <c r="X19" s="9">
        <f t="shared" si="3"/>
        <v>0.40376197052571783</v>
      </c>
      <c r="Y19" s="9">
        <f t="shared" si="4"/>
        <v>-0.22626266725513933</v>
      </c>
      <c r="Z19" s="9">
        <f t="shared" si="5"/>
        <v>0.45947743272729547</v>
      </c>
      <c r="AA19" s="9">
        <f t="shared" si="6"/>
        <v>0.56579242924736928</v>
      </c>
      <c r="AB19" s="9">
        <f t="shared" si="7"/>
        <v>1.0932134938397287</v>
      </c>
      <c r="AC19" s="9">
        <f t="shared" si="8"/>
        <v>0.37006864117252736</v>
      </c>
      <c r="AD19" s="9">
        <f t="shared" si="9"/>
        <v>0.65594024399318052</v>
      </c>
      <c r="AE19" s="9">
        <f t="shared" si="10"/>
        <v>0.58585837058122703</v>
      </c>
      <c r="AF19" s="9">
        <f t="shared" si="11"/>
        <v>0.94086285039278739</v>
      </c>
      <c r="AG19" s="9">
        <f t="shared" si="12"/>
        <v>0.8923388759348283</v>
      </c>
      <c r="AH19" s="9">
        <f t="shared" si="13"/>
        <v>0.46196166035754604</v>
      </c>
      <c r="AI19" s="9">
        <f t="shared" si="14"/>
        <v>0.5496499915855102</v>
      </c>
      <c r="AJ19" s="9">
        <f t="shared" si="15"/>
        <v>0.65250663995899405</v>
      </c>
      <c r="AK19" s="9">
        <f t="shared" si="16"/>
        <v>5.9158499316547264E-2</v>
      </c>
      <c r="AL19" s="9">
        <f t="shared" si="17"/>
        <v>0.60321218517407349</v>
      </c>
      <c r="AM19" s="9"/>
      <c r="AN19" s="9">
        <f t="shared" ref="AN19:BE19" si="48">(B19/B15-1)*100</f>
        <v>3.0870450153020368</v>
      </c>
      <c r="AO19" s="9">
        <f t="shared" si="48"/>
        <v>1.9193207404382351</v>
      </c>
      <c r="AP19" s="9">
        <f t="shared" si="48"/>
        <v>2.2143627918180586</v>
      </c>
      <c r="AQ19" s="9">
        <f t="shared" si="48"/>
        <v>0.83462703137209271</v>
      </c>
      <c r="AR19" s="9">
        <f t="shared" si="48"/>
        <v>2.2384935627331126</v>
      </c>
      <c r="AS19" s="9">
        <f t="shared" si="48"/>
        <v>1.4681303540520885</v>
      </c>
      <c r="AT19" s="9">
        <f t="shared" si="48"/>
        <v>2.0284864572208683</v>
      </c>
      <c r="AU19" s="9">
        <f t="shared" si="48"/>
        <v>3.8380112759273999</v>
      </c>
      <c r="AV19" s="9">
        <f t="shared" si="48"/>
        <v>2.7326193137739763</v>
      </c>
      <c r="AW19" s="9">
        <f t="shared" si="48"/>
        <v>2.7185408737325556</v>
      </c>
      <c r="AX19" s="9">
        <f t="shared" si="48"/>
        <v>2.3251217726208973</v>
      </c>
      <c r="AY19" s="9">
        <f t="shared" si="48"/>
        <v>3.0188353172839966</v>
      </c>
      <c r="AZ19" s="9">
        <f t="shared" si="48"/>
        <v>2.7726291886052579</v>
      </c>
      <c r="BA19" s="9">
        <f t="shared" si="48"/>
        <v>2.8455624536171342</v>
      </c>
      <c r="BB19" s="9">
        <f t="shared" si="48"/>
        <v>3.0499551214362652</v>
      </c>
      <c r="BC19" s="9">
        <f t="shared" si="48"/>
        <v>2.6592515535392991</v>
      </c>
      <c r="BD19" s="9">
        <f t="shared" si="48"/>
        <v>3.3740632439559715</v>
      </c>
      <c r="BE19" s="9">
        <f t="shared" si="48"/>
        <v>2.6739769006551839</v>
      </c>
      <c r="BG19" s="18">
        <f t="shared" si="35"/>
        <v>3.3221766748007475</v>
      </c>
      <c r="BH19" s="18">
        <f t="shared" si="18"/>
        <v>0.26847733479220537</v>
      </c>
      <c r="BI19" s="18">
        <f t="shared" si="19"/>
        <v>6.1749265188204561E-3</v>
      </c>
      <c r="BJ19" s="18">
        <f t="shared" si="20"/>
        <v>1.6150478821028713</v>
      </c>
      <c r="BK19" s="18">
        <f t="shared" si="21"/>
        <v>-0.90505066902055731</v>
      </c>
      <c r="BL19" s="18">
        <f t="shared" si="22"/>
        <v>1.8379097309091819</v>
      </c>
      <c r="BM19" s="18">
        <f t="shared" si="23"/>
        <v>2.2631697169894771</v>
      </c>
      <c r="BN19" s="18">
        <f t="shared" si="24"/>
        <v>4.3728539753589146</v>
      </c>
      <c r="BO19" s="18">
        <f t="shared" si="25"/>
        <v>1.4802745646901094</v>
      </c>
      <c r="BP19" s="18">
        <f t="shared" si="26"/>
        <v>2.6237609759727221</v>
      </c>
      <c r="BQ19" s="18">
        <f t="shared" si="27"/>
        <v>2.3434334823249081</v>
      </c>
      <c r="BR19" s="18">
        <f t="shared" si="28"/>
        <v>3.7634514015711495</v>
      </c>
      <c r="BS19" s="18">
        <f t="shared" si="29"/>
        <v>3.5693555037393132</v>
      </c>
      <c r="BT19" s="18">
        <f t="shared" si="30"/>
        <v>1.8478466414301842</v>
      </c>
      <c r="BU19" s="18">
        <f t="shared" si="31"/>
        <v>2.1985999663420408</v>
      </c>
      <c r="BV19" s="18">
        <f t="shared" si="32"/>
        <v>2.6100265598359762</v>
      </c>
      <c r="BW19" s="18">
        <f t="shared" si="33"/>
        <v>0.23663399726618906</v>
      </c>
      <c r="BX19" s="18">
        <f t="shared" si="34"/>
        <v>2.412848740696294</v>
      </c>
    </row>
    <row r="20" spans="1:76" x14ac:dyDescent="0.25">
      <c r="A20" s="4">
        <v>200402</v>
      </c>
      <c r="B20" s="19">
        <v>94.772893384906013</v>
      </c>
      <c r="C20" s="19">
        <v>94.265014878097688</v>
      </c>
      <c r="D20" s="19">
        <v>98.835355345959854</v>
      </c>
      <c r="E20" s="19">
        <v>88.131868203694523</v>
      </c>
      <c r="F20" s="19">
        <v>96.598305663034552</v>
      </c>
      <c r="G20" s="19">
        <v>97.634010045612712</v>
      </c>
      <c r="H20" s="19">
        <v>97.307774584021246</v>
      </c>
      <c r="I20" s="19">
        <v>89.866193237207838</v>
      </c>
      <c r="J20" s="19">
        <v>91.600224840028318</v>
      </c>
      <c r="K20" s="19">
        <v>96.001126559704758</v>
      </c>
      <c r="L20" s="19">
        <v>90.663323551770347</v>
      </c>
      <c r="M20" s="19">
        <v>90.239761807419882</v>
      </c>
      <c r="N20" s="19">
        <v>85.92195117903826</v>
      </c>
      <c r="O20" s="19">
        <v>87.190675057582197</v>
      </c>
      <c r="P20" s="19">
        <v>90.042050868509705</v>
      </c>
      <c r="Q20" s="19">
        <v>91.14103573337708</v>
      </c>
      <c r="R20" s="19">
        <v>92.474971188715898</v>
      </c>
      <c r="S20" s="19">
        <v>91.732299999999995</v>
      </c>
      <c r="U20" s="9">
        <f t="shared" si="0"/>
        <v>0.88550177124213647</v>
      </c>
      <c r="V20" s="9">
        <f t="shared" si="1"/>
        <v>0.90204002592444432</v>
      </c>
      <c r="W20" s="9">
        <f t="shared" si="2"/>
        <v>0.17817995272153553</v>
      </c>
      <c r="X20" s="9">
        <f t="shared" si="3"/>
        <v>1.3481990342075312</v>
      </c>
      <c r="Y20" s="9">
        <f t="shared" si="4"/>
        <v>0.31157774896963808</v>
      </c>
      <c r="Z20" s="9">
        <f t="shared" si="5"/>
        <v>0.76896270702346836</v>
      </c>
      <c r="AA20" s="9">
        <f t="shared" si="6"/>
        <v>0.49779535884180159</v>
      </c>
      <c r="AB20" s="9">
        <f t="shared" si="7"/>
        <v>0.87269903095423818</v>
      </c>
      <c r="AC20" s="9">
        <f t="shared" si="8"/>
        <v>1.1525783261873812</v>
      </c>
      <c r="AD20" s="9">
        <f t="shared" si="9"/>
        <v>0.82755005702397355</v>
      </c>
      <c r="AE20" s="9">
        <f t="shared" si="10"/>
        <v>0.75357433682297081</v>
      </c>
      <c r="AF20" s="9">
        <f t="shared" si="11"/>
        <v>1.2233981206904998</v>
      </c>
      <c r="AG20" s="9">
        <f t="shared" si="12"/>
        <v>1.4716855668453821</v>
      </c>
      <c r="AH20" s="9">
        <f t="shared" si="13"/>
        <v>0.57510824305337938</v>
      </c>
      <c r="AI20" s="9">
        <f t="shared" si="14"/>
        <v>0.97144197012968281</v>
      </c>
      <c r="AJ20" s="9">
        <f t="shared" si="15"/>
        <v>0.64545874079133814</v>
      </c>
      <c r="AK20" s="9">
        <f t="shared" si="16"/>
        <v>0.57086431602384469</v>
      </c>
      <c r="AL20" s="9">
        <f t="shared" si="17"/>
        <v>0.97716319957377173</v>
      </c>
      <c r="AM20" s="9"/>
      <c r="AN20" s="9">
        <f t="shared" ref="AN20:BE20" si="49">(B20/B16-1)*100</f>
        <v>3.1780041080392563</v>
      </c>
      <c r="AO20" s="9">
        <f t="shared" si="49"/>
        <v>2.8524667759808997</v>
      </c>
      <c r="AP20" s="9">
        <f t="shared" si="49"/>
        <v>2.1736220610277357</v>
      </c>
      <c r="AQ20" s="9">
        <f t="shared" si="49"/>
        <v>1.3427796460135921</v>
      </c>
      <c r="AR20" s="9">
        <f t="shared" si="49"/>
        <v>1.2176133632943786</v>
      </c>
      <c r="AS20" s="9">
        <f t="shared" si="49"/>
        <v>1.8091766286668642</v>
      </c>
      <c r="AT20" s="9">
        <f t="shared" si="49"/>
        <v>2.1815421887374287</v>
      </c>
      <c r="AU20" s="9">
        <f t="shared" si="49"/>
        <v>3.6443469039653564</v>
      </c>
      <c r="AV20" s="9">
        <f t="shared" si="49"/>
        <v>3.5219149079533274</v>
      </c>
      <c r="AW20" s="9">
        <f t="shared" si="49"/>
        <v>3.1048509567635163</v>
      </c>
      <c r="AX20" s="9">
        <f t="shared" si="49"/>
        <v>2.8861466559932714</v>
      </c>
      <c r="AY20" s="9">
        <f t="shared" si="49"/>
        <v>3.8609592195265163</v>
      </c>
      <c r="AZ20" s="9">
        <f t="shared" si="49"/>
        <v>3.8447024679633124</v>
      </c>
      <c r="BA20" s="9">
        <f t="shared" si="49"/>
        <v>2.6778515379038081</v>
      </c>
      <c r="BB20" s="9">
        <f t="shared" si="49"/>
        <v>3.5177428841688618</v>
      </c>
      <c r="BC20" s="9">
        <f t="shared" si="49"/>
        <v>2.7617379393283237</v>
      </c>
      <c r="BD20" s="9">
        <f t="shared" si="49"/>
        <v>3.715379785673445</v>
      </c>
      <c r="BE20" s="9">
        <f t="shared" si="49"/>
        <v>3.1399961322065684</v>
      </c>
      <c r="BG20" s="18">
        <f t="shared" si="35"/>
        <v>3.5420070849685459</v>
      </c>
      <c r="BH20" s="18">
        <f t="shared" si="18"/>
        <v>3.6081601036977773</v>
      </c>
      <c r="BI20" s="18">
        <f t="shared" si="19"/>
        <v>0.71271981088614211</v>
      </c>
      <c r="BJ20" s="18">
        <f t="shared" si="20"/>
        <v>5.3927961368301247</v>
      </c>
      <c r="BK20" s="18">
        <f t="shared" si="21"/>
        <v>1.2463109958785523</v>
      </c>
      <c r="BL20" s="18">
        <f t="shared" si="22"/>
        <v>3.0758508280938734</v>
      </c>
      <c r="BM20" s="18">
        <f t="shared" si="23"/>
        <v>1.9911814353672064</v>
      </c>
      <c r="BN20" s="18">
        <f t="shared" si="24"/>
        <v>3.4907961238169527</v>
      </c>
      <c r="BO20" s="18">
        <f t="shared" si="25"/>
        <v>4.6103133047495248</v>
      </c>
      <c r="BP20" s="18">
        <f t="shared" si="26"/>
        <v>3.3102002280958942</v>
      </c>
      <c r="BQ20" s="18">
        <f t="shared" si="27"/>
        <v>3.0142973472918833</v>
      </c>
      <c r="BR20" s="18">
        <f t="shared" si="28"/>
        <v>4.8935924827619992</v>
      </c>
      <c r="BS20" s="18">
        <f t="shared" si="29"/>
        <v>5.8867422673815284</v>
      </c>
      <c r="BT20" s="18">
        <f t="shared" si="30"/>
        <v>2.3004329722135175</v>
      </c>
      <c r="BU20" s="18">
        <f t="shared" si="31"/>
        <v>3.8857678805187312</v>
      </c>
      <c r="BV20" s="18">
        <f t="shared" si="32"/>
        <v>2.5818349631653525</v>
      </c>
      <c r="BW20" s="18">
        <f t="shared" si="33"/>
        <v>2.2834572640953787</v>
      </c>
      <c r="BX20" s="18">
        <f t="shared" si="34"/>
        <v>3.9086527982950869</v>
      </c>
    </row>
    <row r="21" spans="1:76" x14ac:dyDescent="0.25">
      <c r="A21" s="4">
        <v>200403</v>
      </c>
      <c r="B21" s="19">
        <v>95.873627438412427</v>
      </c>
      <c r="C21" s="19">
        <v>94.966993246051089</v>
      </c>
      <c r="D21" s="19">
        <v>99.548801602366439</v>
      </c>
      <c r="E21" s="19">
        <v>89.780932484375128</v>
      </c>
      <c r="F21" s="19">
        <v>97.632863589321616</v>
      </c>
      <c r="G21" s="19">
        <v>98.609181150054127</v>
      </c>
      <c r="H21" s="19">
        <v>98.198534023903107</v>
      </c>
      <c r="I21" s="19">
        <v>91.049772815799855</v>
      </c>
      <c r="J21" s="19">
        <v>92.53035718310889</v>
      </c>
      <c r="K21" s="19">
        <v>96.838831019455711</v>
      </c>
      <c r="L21" s="19">
        <v>91.856005232564584</v>
      </c>
      <c r="M21" s="19">
        <v>91.233364953038034</v>
      </c>
      <c r="N21" s="19">
        <v>86.37443032501146</v>
      </c>
      <c r="O21" s="19">
        <v>88.217374567410616</v>
      </c>
      <c r="P21" s="19">
        <v>90.845665768254094</v>
      </c>
      <c r="Q21" s="19">
        <v>91.768545001151878</v>
      </c>
      <c r="R21" s="19">
        <v>93.813857095739806</v>
      </c>
      <c r="S21" s="19">
        <v>92.594800000000006</v>
      </c>
      <c r="U21" s="9">
        <f t="shared" si="0"/>
        <v>1.1614439679877187</v>
      </c>
      <c r="V21" s="9">
        <f t="shared" si="1"/>
        <v>0.74468599921315715</v>
      </c>
      <c r="W21" s="9">
        <f t="shared" si="2"/>
        <v>0.72185328206617605</v>
      </c>
      <c r="X21" s="9">
        <f t="shared" si="3"/>
        <v>1.8711327857809712</v>
      </c>
      <c r="Y21" s="9">
        <f t="shared" si="4"/>
        <v>1.0709897230453791</v>
      </c>
      <c r="Z21" s="9">
        <f t="shared" si="5"/>
        <v>0.99880267540566336</v>
      </c>
      <c r="AA21" s="9">
        <f t="shared" si="6"/>
        <v>0.91540418398194934</v>
      </c>
      <c r="AB21" s="9">
        <f t="shared" si="7"/>
        <v>1.3170465287962951</v>
      </c>
      <c r="AC21" s="9">
        <f t="shared" si="8"/>
        <v>1.0154258296908747</v>
      </c>
      <c r="AD21" s="9">
        <f t="shared" si="9"/>
        <v>0.87259857229902149</v>
      </c>
      <c r="AE21" s="9">
        <f t="shared" si="10"/>
        <v>1.3155062422934405</v>
      </c>
      <c r="AF21" s="9">
        <f t="shared" si="11"/>
        <v>1.1010702219478308</v>
      </c>
      <c r="AG21" s="9">
        <f t="shared" si="12"/>
        <v>0.52661646967298026</v>
      </c>
      <c r="AH21" s="9">
        <f t="shared" si="13"/>
        <v>1.1775336171561568</v>
      </c>
      <c r="AI21" s="9">
        <f t="shared" si="14"/>
        <v>0.89248844511318204</v>
      </c>
      <c r="AJ21" s="9">
        <f t="shared" si="15"/>
        <v>0.6885035513646276</v>
      </c>
      <c r="AK21" s="9">
        <f t="shared" si="16"/>
        <v>1.4478359817940545</v>
      </c>
      <c r="AL21" s="9">
        <f t="shared" si="17"/>
        <v>0.94023588201757047</v>
      </c>
      <c r="AM21" s="9"/>
      <c r="AN21" s="9">
        <f t="shared" ref="AN21:BE21" si="50">(B21/B17-1)*100</f>
        <v>3.3468325726014658</v>
      </c>
      <c r="AO21" s="9">
        <f t="shared" si="50"/>
        <v>2.9432783088733538</v>
      </c>
      <c r="AP21" s="9">
        <f t="shared" si="50"/>
        <v>2.4402763792886084</v>
      </c>
      <c r="AQ21" s="9">
        <f t="shared" si="50"/>
        <v>2.461467268446671</v>
      </c>
      <c r="AR21" s="9">
        <f t="shared" si="50"/>
        <v>1.7234297034801394</v>
      </c>
      <c r="AS21" s="9">
        <f t="shared" si="50"/>
        <v>2.5694041034418857</v>
      </c>
      <c r="AT21" s="9">
        <f t="shared" si="50"/>
        <v>2.673228421637952</v>
      </c>
      <c r="AU21" s="9">
        <f t="shared" si="50"/>
        <v>4.0984495768248363</v>
      </c>
      <c r="AV21" s="9">
        <f t="shared" si="50"/>
        <v>3.7709032755047778</v>
      </c>
      <c r="AW21" s="9">
        <f t="shared" si="50"/>
        <v>3.3249833122141581</v>
      </c>
      <c r="AX21" s="9">
        <f t="shared" si="50"/>
        <v>3.4723124904182834</v>
      </c>
      <c r="AY21" s="9">
        <f t="shared" si="50"/>
        <v>4.3622608292081422</v>
      </c>
      <c r="AZ21" s="9">
        <f t="shared" si="50"/>
        <v>3.9665998228873622</v>
      </c>
      <c r="BA21" s="9">
        <f t="shared" si="50"/>
        <v>3.0549480328948775</v>
      </c>
      <c r="BB21" s="9">
        <f t="shared" si="50"/>
        <v>3.8437048856849287</v>
      </c>
      <c r="BC21" s="9">
        <f t="shared" si="50"/>
        <v>2.9512481034178251</v>
      </c>
      <c r="BD21" s="9">
        <f t="shared" si="50"/>
        <v>3.9458592991920449</v>
      </c>
      <c r="BE21" s="9">
        <f t="shared" si="50"/>
        <v>3.4277154930238307</v>
      </c>
      <c r="BG21" s="18">
        <f t="shared" si="35"/>
        <v>4.6457758719508746</v>
      </c>
      <c r="BH21" s="18">
        <f t="shared" si="18"/>
        <v>2.9787439968526286</v>
      </c>
      <c r="BI21" s="18">
        <f t="shared" si="19"/>
        <v>2.8874131282647042</v>
      </c>
      <c r="BJ21" s="18">
        <f t="shared" si="20"/>
        <v>7.4845311431238848</v>
      </c>
      <c r="BK21" s="18">
        <f t="shared" si="21"/>
        <v>4.2839588921815164</v>
      </c>
      <c r="BL21" s="18">
        <f t="shared" si="22"/>
        <v>3.9952107016226535</v>
      </c>
      <c r="BM21" s="18">
        <f t="shared" si="23"/>
        <v>3.6616167359277974</v>
      </c>
      <c r="BN21" s="18">
        <f t="shared" si="24"/>
        <v>5.2681861151851805</v>
      </c>
      <c r="BO21" s="18">
        <f t="shared" si="25"/>
        <v>4.0617033187634988</v>
      </c>
      <c r="BP21" s="18">
        <f t="shared" si="26"/>
        <v>3.490394289196086</v>
      </c>
      <c r="BQ21" s="18">
        <f t="shared" si="27"/>
        <v>5.2620249691737619</v>
      </c>
      <c r="BR21" s="18">
        <f t="shared" si="28"/>
        <v>4.4042808877913231</v>
      </c>
      <c r="BS21" s="18">
        <f t="shared" si="29"/>
        <v>2.106465878691921</v>
      </c>
      <c r="BT21" s="18">
        <f t="shared" si="30"/>
        <v>4.7101344686246271</v>
      </c>
      <c r="BU21" s="18">
        <f t="shared" si="31"/>
        <v>3.5699537804527282</v>
      </c>
      <c r="BV21" s="18">
        <f t="shared" si="32"/>
        <v>2.7540142054585104</v>
      </c>
      <c r="BW21" s="18">
        <f t="shared" si="33"/>
        <v>5.7913439271762179</v>
      </c>
      <c r="BX21" s="18">
        <f t="shared" si="34"/>
        <v>3.7609435280702819</v>
      </c>
    </row>
    <row r="22" spans="1:76" x14ac:dyDescent="0.25">
      <c r="A22" s="4">
        <v>200404</v>
      </c>
      <c r="B22" s="19">
        <v>96.682132755349528</v>
      </c>
      <c r="C22" s="19">
        <v>95.851003358276472</v>
      </c>
      <c r="D22" s="19">
        <v>100.22557950921285</v>
      </c>
      <c r="E22" s="19">
        <v>89.645397666831556</v>
      </c>
      <c r="F22" s="19">
        <v>98.113556174494207</v>
      </c>
      <c r="G22" s="19">
        <v>99.071585461111312</v>
      </c>
      <c r="H22" s="19">
        <v>98.625720182954126</v>
      </c>
      <c r="I22" s="19">
        <v>92.072381454515806</v>
      </c>
      <c r="J22" s="19">
        <v>93.175416946622605</v>
      </c>
      <c r="K22" s="19">
        <v>97.424051941307312</v>
      </c>
      <c r="L22" s="19">
        <v>92.345308591158627</v>
      </c>
      <c r="M22" s="19">
        <v>91.630346419649925</v>
      </c>
      <c r="N22" s="19">
        <v>87.16811049649192</v>
      </c>
      <c r="O22" s="19">
        <v>88.896563709624658</v>
      </c>
      <c r="P22" s="19">
        <v>91.352250660218417</v>
      </c>
      <c r="Q22" s="19">
        <v>92.048770046480669</v>
      </c>
      <c r="R22" s="19">
        <v>94.986450420040342</v>
      </c>
      <c r="S22" s="19">
        <v>93.228499999999997</v>
      </c>
      <c r="U22" s="9">
        <f t="shared" si="0"/>
        <v>0.84330314658895844</v>
      </c>
      <c r="V22" s="9">
        <f t="shared" si="1"/>
        <v>0.93086037791572096</v>
      </c>
      <c r="W22" s="9">
        <f t="shared" si="2"/>
        <v>0.67984535820904135</v>
      </c>
      <c r="X22" s="9">
        <f t="shared" si="3"/>
        <v>-0.15096169508727053</v>
      </c>
      <c r="Y22" s="9">
        <f t="shared" si="4"/>
        <v>0.49234711295016442</v>
      </c>
      <c r="Z22" s="9">
        <f t="shared" si="5"/>
        <v>0.46892622539227435</v>
      </c>
      <c r="AA22" s="9">
        <f t="shared" si="6"/>
        <v>0.43502294947399545</v>
      </c>
      <c r="AB22" s="9">
        <f t="shared" si="7"/>
        <v>1.1231314555663507</v>
      </c>
      <c r="AC22" s="9">
        <f t="shared" si="8"/>
        <v>0.69713311733705652</v>
      </c>
      <c r="AD22" s="9">
        <f t="shared" si="9"/>
        <v>0.60432464507345074</v>
      </c>
      <c r="AE22" s="9">
        <f t="shared" si="10"/>
        <v>0.5326852145977945</v>
      </c>
      <c r="AF22" s="9">
        <f t="shared" si="11"/>
        <v>0.43512750715293258</v>
      </c>
      <c r="AG22" s="9">
        <f t="shared" si="12"/>
        <v>0.91888324877396066</v>
      </c>
      <c r="AH22" s="9">
        <f t="shared" si="13"/>
        <v>0.76990405296526454</v>
      </c>
      <c r="AI22" s="9">
        <f t="shared" si="14"/>
        <v>0.55763242822901571</v>
      </c>
      <c r="AJ22" s="9">
        <f t="shared" si="15"/>
        <v>0.30536067159534497</v>
      </c>
      <c r="AK22" s="9">
        <f t="shared" si="16"/>
        <v>1.2499148426483142</v>
      </c>
      <c r="AL22" s="9">
        <f t="shared" si="17"/>
        <v>0.68437968438830321</v>
      </c>
      <c r="AM22" s="9"/>
      <c r="AN22" s="9">
        <f t="shared" ref="AN22:BE22" si="51">(B22/B18-1)*100</f>
        <v>3.7726606499726589</v>
      </c>
      <c r="AO22" s="9">
        <f t="shared" si="51"/>
        <v>2.6685592499034794</v>
      </c>
      <c r="AP22" s="9">
        <f t="shared" si="51"/>
        <v>1.5888606043228393</v>
      </c>
      <c r="AQ22" s="9">
        <f t="shared" si="51"/>
        <v>3.5049316398421126</v>
      </c>
      <c r="AR22" s="9">
        <f t="shared" si="51"/>
        <v>1.6545471228680553</v>
      </c>
      <c r="AS22" s="9">
        <f t="shared" si="51"/>
        <v>2.7225256285356991</v>
      </c>
      <c r="AT22" s="9">
        <f t="shared" si="51"/>
        <v>2.4352571075281881</v>
      </c>
      <c r="AU22" s="9">
        <f t="shared" si="51"/>
        <v>4.4789199177292183</v>
      </c>
      <c r="AV22" s="9">
        <f t="shared" si="51"/>
        <v>3.2728074763894277</v>
      </c>
      <c r="AW22" s="9">
        <f t="shared" si="51"/>
        <v>2.9931837795685423</v>
      </c>
      <c r="AX22" s="9">
        <f t="shared" si="51"/>
        <v>3.2239775963662565</v>
      </c>
      <c r="AY22" s="9">
        <f t="shared" si="51"/>
        <v>3.7502886524315882</v>
      </c>
      <c r="AZ22" s="9">
        <f t="shared" si="51"/>
        <v>3.8619724003860822</v>
      </c>
      <c r="BA22" s="9">
        <f t="shared" si="51"/>
        <v>3.0165725216188211</v>
      </c>
      <c r="BB22" s="9">
        <f t="shared" si="51"/>
        <v>3.0037402399601509</v>
      </c>
      <c r="BC22" s="9">
        <f t="shared" si="51"/>
        <v>2.3111129328779345</v>
      </c>
      <c r="BD22" s="9">
        <f t="shared" si="51"/>
        <v>3.3633277023368713</v>
      </c>
      <c r="BE22" s="9">
        <f t="shared" si="51"/>
        <v>3.2431929603465859</v>
      </c>
      <c r="BG22" s="18">
        <f t="shared" si="35"/>
        <v>3.3732125863558338</v>
      </c>
      <c r="BH22" s="18">
        <f t="shared" si="18"/>
        <v>3.7234415116628838</v>
      </c>
      <c r="BI22" s="18">
        <f t="shared" si="19"/>
        <v>2.7193814328361654</v>
      </c>
      <c r="BJ22" s="18">
        <f t="shared" si="20"/>
        <v>-0.60384678034908212</v>
      </c>
      <c r="BK22" s="18">
        <f t="shared" si="21"/>
        <v>1.9693884518006577</v>
      </c>
      <c r="BL22" s="18">
        <f t="shared" si="22"/>
        <v>1.8757049015690974</v>
      </c>
      <c r="BM22" s="18">
        <f t="shared" si="23"/>
        <v>1.7400917978959818</v>
      </c>
      <c r="BN22" s="18">
        <f t="shared" si="24"/>
        <v>4.492525822265403</v>
      </c>
      <c r="BO22" s="18">
        <f t="shared" si="25"/>
        <v>2.7885324693482261</v>
      </c>
      <c r="BP22" s="18">
        <f t="shared" si="26"/>
        <v>2.417298580293803</v>
      </c>
      <c r="BQ22" s="18">
        <f t="shared" si="27"/>
        <v>2.130740858391178</v>
      </c>
      <c r="BR22" s="18">
        <f t="shared" si="28"/>
        <v>1.7405100286117303</v>
      </c>
      <c r="BS22" s="18">
        <f t="shared" si="29"/>
        <v>3.6755329950958426</v>
      </c>
      <c r="BT22" s="18">
        <f t="shared" si="30"/>
        <v>3.0796162118610582</v>
      </c>
      <c r="BU22" s="18">
        <f t="shared" si="31"/>
        <v>2.2305297129160628</v>
      </c>
      <c r="BV22" s="18">
        <f t="shared" si="32"/>
        <v>1.2214426863813799</v>
      </c>
      <c r="BW22" s="18">
        <f t="shared" si="33"/>
        <v>4.9996593705932568</v>
      </c>
      <c r="BX22" s="18">
        <f t="shared" si="34"/>
        <v>2.7375187375532128</v>
      </c>
    </row>
    <row r="23" spans="1:76" x14ac:dyDescent="0.25">
      <c r="A23" s="4">
        <v>200501</v>
      </c>
      <c r="B23" s="19">
        <v>97.912536455818184</v>
      </c>
      <c r="C23" s="19">
        <v>96.90923169763326</v>
      </c>
      <c r="D23" s="19">
        <v>100.80881237090109</v>
      </c>
      <c r="E23" s="19">
        <v>91.074790461881619</v>
      </c>
      <c r="F23" s="19">
        <v>99.559990133470947</v>
      </c>
      <c r="G23" s="19">
        <v>99.931841124157089</v>
      </c>
      <c r="H23" s="19">
        <v>99.465969741664765</v>
      </c>
      <c r="I23" s="19">
        <v>93.724243385839998</v>
      </c>
      <c r="J23" s="19">
        <v>93.694225676387958</v>
      </c>
      <c r="K23" s="19">
        <v>97.992726380539438</v>
      </c>
      <c r="L23" s="19">
        <v>93.226840765404987</v>
      </c>
      <c r="M23" s="19">
        <v>92.680662449376101</v>
      </c>
      <c r="N23" s="19">
        <v>88.05198900788794</v>
      </c>
      <c r="O23" s="19">
        <v>89.964175785650298</v>
      </c>
      <c r="P23" s="19">
        <v>91.802537978088509</v>
      </c>
      <c r="Q23" s="19">
        <v>93.320098349428065</v>
      </c>
      <c r="R23" s="19">
        <v>94.988783214420806</v>
      </c>
      <c r="S23" s="19">
        <v>94.138499999999993</v>
      </c>
      <c r="U23" s="9">
        <f t="shared" si="0"/>
        <v>1.2726278014389081</v>
      </c>
      <c r="V23" s="9">
        <f t="shared" si="1"/>
        <v>1.104034702069101</v>
      </c>
      <c r="W23" s="9">
        <f t="shared" si="2"/>
        <v>0.58192016902693933</v>
      </c>
      <c r="X23" s="9">
        <f t="shared" si="3"/>
        <v>1.5944965745619433</v>
      </c>
      <c r="Y23" s="9">
        <f t="shared" si="4"/>
        <v>1.4742447581904683</v>
      </c>
      <c r="Z23" s="9">
        <f t="shared" si="5"/>
        <v>0.86831724660696441</v>
      </c>
      <c r="AA23" s="9">
        <f t="shared" si="6"/>
        <v>0.85195784340226233</v>
      </c>
      <c r="AB23" s="9">
        <f t="shared" si="7"/>
        <v>1.794090589630537</v>
      </c>
      <c r="AC23" s="9">
        <f t="shared" si="8"/>
        <v>0.556808594763325</v>
      </c>
      <c r="AD23" s="9">
        <f t="shared" si="9"/>
        <v>0.58371051901509041</v>
      </c>
      <c r="AE23" s="9">
        <f t="shared" si="10"/>
        <v>0.95460417826873645</v>
      </c>
      <c r="AF23" s="9">
        <f t="shared" si="11"/>
        <v>1.1462534747123332</v>
      </c>
      <c r="AG23" s="9">
        <f t="shared" si="12"/>
        <v>1.0139929687148497</v>
      </c>
      <c r="AH23" s="9">
        <f t="shared" si="13"/>
        <v>1.2009598925701193</v>
      </c>
      <c r="AI23" s="9">
        <f t="shared" si="14"/>
        <v>0.49291321737099381</v>
      </c>
      <c r="AJ23" s="9">
        <f t="shared" si="15"/>
        <v>1.3811464317289968</v>
      </c>
      <c r="AK23" s="9">
        <f t="shared" si="16"/>
        <v>2.455923313426922E-3</v>
      </c>
      <c r="AL23" s="9">
        <f t="shared" si="17"/>
        <v>0.97609636538182887</v>
      </c>
      <c r="AM23" s="9"/>
      <c r="AN23" s="9">
        <f t="shared" ref="AN23:BE23" si="52">(B23/B19-1)*100</f>
        <v>4.2276437622560392</v>
      </c>
      <c r="AO23" s="9">
        <f t="shared" si="52"/>
        <v>3.7324312554493311</v>
      </c>
      <c r="AP23" s="9">
        <f t="shared" si="52"/>
        <v>2.1784493126232984</v>
      </c>
      <c r="AQ23" s="9">
        <f t="shared" si="52"/>
        <v>4.7324444478596295</v>
      </c>
      <c r="AR23" s="9">
        <f t="shared" si="52"/>
        <v>3.3871103888530207</v>
      </c>
      <c r="AS23" s="9">
        <f t="shared" si="52"/>
        <v>3.140575366922449</v>
      </c>
      <c r="AT23" s="9">
        <f t="shared" si="52"/>
        <v>2.7267421847711359</v>
      </c>
      <c r="AU23" s="9">
        <f t="shared" si="52"/>
        <v>5.2032700440387103</v>
      </c>
      <c r="AV23" s="9">
        <f t="shared" si="52"/>
        <v>3.4649480172540326</v>
      </c>
      <c r="AW23" s="9">
        <f t="shared" si="52"/>
        <v>2.9192768713325767</v>
      </c>
      <c r="AX23" s="9">
        <f t="shared" si="52"/>
        <v>3.6023946980154209</v>
      </c>
      <c r="AY23" s="9">
        <f t="shared" si="52"/>
        <v>3.9613957894018448</v>
      </c>
      <c r="AZ23" s="9">
        <f t="shared" si="52"/>
        <v>3.9872072216567966</v>
      </c>
      <c r="BA23" s="9">
        <f t="shared" si="52"/>
        <v>3.7743624724009051</v>
      </c>
      <c r="BB23" s="9">
        <f t="shared" si="52"/>
        <v>2.9456187054373029</v>
      </c>
      <c r="BC23" s="9">
        <f t="shared" si="52"/>
        <v>3.0517596441400174</v>
      </c>
      <c r="BD23" s="9">
        <f t="shared" si="52"/>
        <v>3.3047526849883324</v>
      </c>
      <c r="BE23" s="9">
        <f t="shared" si="52"/>
        <v>3.625862186635187</v>
      </c>
      <c r="BG23" s="18">
        <f t="shared" si="35"/>
        <v>5.0905112057556323</v>
      </c>
      <c r="BH23" s="18">
        <f t="shared" si="18"/>
        <v>4.4161388082764041</v>
      </c>
      <c r="BI23" s="18">
        <f t="shared" si="19"/>
        <v>2.3276806761077573</v>
      </c>
      <c r="BJ23" s="18">
        <f t="shared" si="20"/>
        <v>6.3779862982477731</v>
      </c>
      <c r="BK23" s="18">
        <f t="shared" si="21"/>
        <v>5.8969790327618732</v>
      </c>
      <c r="BL23" s="18">
        <f t="shared" si="22"/>
        <v>3.4732689864278576</v>
      </c>
      <c r="BM23" s="18">
        <f t="shared" si="23"/>
        <v>3.4078313736090493</v>
      </c>
      <c r="BN23" s="18">
        <f t="shared" si="24"/>
        <v>7.1763623585221481</v>
      </c>
      <c r="BO23" s="18">
        <f t="shared" si="25"/>
        <v>2.2272343790533</v>
      </c>
      <c r="BP23" s="18">
        <f t="shared" si="26"/>
        <v>2.3348420760603616</v>
      </c>
      <c r="BQ23" s="18">
        <f t="shared" si="27"/>
        <v>3.8184167130749458</v>
      </c>
      <c r="BR23" s="18">
        <f t="shared" si="28"/>
        <v>4.5850138988493327</v>
      </c>
      <c r="BS23" s="18">
        <f t="shared" si="29"/>
        <v>4.0559718748593987</v>
      </c>
      <c r="BT23" s="18">
        <f t="shared" si="30"/>
        <v>4.803839570280477</v>
      </c>
      <c r="BU23" s="18">
        <f t="shared" si="31"/>
        <v>1.9716528694839752</v>
      </c>
      <c r="BV23" s="18">
        <f t="shared" si="32"/>
        <v>5.524585726915987</v>
      </c>
      <c r="BW23" s="18">
        <f t="shared" si="33"/>
        <v>9.8236932537076882E-3</v>
      </c>
      <c r="BX23" s="18">
        <f t="shared" si="34"/>
        <v>3.9043854615273155</v>
      </c>
    </row>
    <row r="24" spans="1:76" x14ac:dyDescent="0.25">
      <c r="A24" s="4">
        <v>200502</v>
      </c>
      <c r="B24" s="19">
        <v>98.117721607605773</v>
      </c>
      <c r="C24" s="19">
        <v>97.239237340735258</v>
      </c>
      <c r="D24" s="19">
        <v>101.75752294189874</v>
      </c>
      <c r="E24" s="19">
        <v>91.358310746553954</v>
      </c>
      <c r="F24" s="19">
        <v>99.351148139214317</v>
      </c>
      <c r="G24" s="19">
        <v>100.6753813203388</v>
      </c>
      <c r="H24" s="19">
        <v>100.04780382872899</v>
      </c>
      <c r="I24" s="19">
        <v>93.575412157984985</v>
      </c>
      <c r="J24" s="19">
        <v>94.897842870252063</v>
      </c>
      <c r="K24" s="19">
        <v>99.230410976549905</v>
      </c>
      <c r="L24" s="19">
        <v>93.851965881157497</v>
      </c>
      <c r="M24" s="19">
        <v>93.179952270453668</v>
      </c>
      <c r="N24" s="19">
        <v>89.321734654815913</v>
      </c>
      <c r="O24" s="19">
        <v>90.892815363676561</v>
      </c>
      <c r="P24" s="19">
        <v>92.844131928808594</v>
      </c>
      <c r="Q24" s="19">
        <v>94.434810831726324</v>
      </c>
      <c r="R24" s="19">
        <v>96.399798106584427</v>
      </c>
      <c r="S24" s="19">
        <v>94.969099999999997</v>
      </c>
      <c r="U24" s="9">
        <f t="shared" si="0"/>
        <v>0.20955963272402123</v>
      </c>
      <c r="V24" s="9">
        <f t="shared" si="1"/>
        <v>0.34053065669910065</v>
      </c>
      <c r="W24" s="9">
        <f t="shared" si="2"/>
        <v>0.94109884709989711</v>
      </c>
      <c r="X24" s="9">
        <f t="shared" si="3"/>
        <v>0.31130489923114624</v>
      </c>
      <c r="Y24" s="9">
        <f t="shared" si="4"/>
        <v>-0.2097649808689761</v>
      </c>
      <c r="Z24" s="9">
        <f t="shared" si="5"/>
        <v>0.74404733047790383</v>
      </c>
      <c r="AA24" s="9">
        <f t="shared" si="6"/>
        <v>0.58495793945947394</v>
      </c>
      <c r="AB24" s="9">
        <f t="shared" si="7"/>
        <v>-0.15879693714070386</v>
      </c>
      <c r="AC24" s="9">
        <f t="shared" si="8"/>
        <v>1.2846225956563151</v>
      </c>
      <c r="AD24" s="9">
        <f t="shared" si="9"/>
        <v>1.2630372087047759</v>
      </c>
      <c r="AE24" s="9">
        <f t="shared" si="10"/>
        <v>0.67054199264948711</v>
      </c>
      <c r="AF24" s="9">
        <f t="shared" si="11"/>
        <v>0.53872060026576296</v>
      </c>
      <c r="AG24" s="9">
        <f t="shared" si="12"/>
        <v>1.4420408456806477</v>
      </c>
      <c r="AH24" s="9">
        <f t="shared" si="13"/>
        <v>1.0322326302848017</v>
      </c>
      <c r="AI24" s="9">
        <f t="shared" si="14"/>
        <v>1.1346025650932345</v>
      </c>
      <c r="AJ24" s="9">
        <f t="shared" si="15"/>
        <v>1.1945041872162721</v>
      </c>
      <c r="AK24" s="9">
        <f t="shared" si="16"/>
        <v>1.4854542235565926</v>
      </c>
      <c r="AL24" s="9">
        <f t="shared" si="17"/>
        <v>0.88231701163712373</v>
      </c>
      <c r="AM24" s="9"/>
      <c r="AN24" s="9">
        <f t="shared" ref="AN24:BE24" si="53">(B24/B20-1)*100</f>
        <v>3.5293089650805909</v>
      </c>
      <c r="AO24" s="9">
        <f t="shared" si="53"/>
        <v>3.1551710531036337</v>
      </c>
      <c r="AP24" s="9">
        <f t="shared" si="53"/>
        <v>2.9566014972175036</v>
      </c>
      <c r="AQ24" s="9">
        <f t="shared" si="53"/>
        <v>3.6609260743257099</v>
      </c>
      <c r="AR24" s="9">
        <f t="shared" si="53"/>
        <v>2.8497833965976049</v>
      </c>
      <c r="AS24" s="9">
        <f t="shared" si="53"/>
        <v>3.115073603250762</v>
      </c>
      <c r="AT24" s="9">
        <f t="shared" si="53"/>
        <v>2.8158379496612929</v>
      </c>
      <c r="AU24" s="9">
        <f t="shared" si="53"/>
        <v>4.1274908696604218</v>
      </c>
      <c r="AV24" s="9">
        <f t="shared" si="53"/>
        <v>3.6000108471160974</v>
      </c>
      <c r="AW24" s="9">
        <f t="shared" si="53"/>
        <v>3.3637984600491055</v>
      </c>
      <c r="AX24" s="9">
        <f t="shared" si="53"/>
        <v>3.5170146035583771</v>
      </c>
      <c r="AY24" s="9">
        <f t="shared" si="53"/>
        <v>3.2581983863260167</v>
      </c>
      <c r="AZ24" s="9">
        <f t="shared" si="53"/>
        <v>3.9568275965863764</v>
      </c>
      <c r="BA24" s="9">
        <f t="shared" si="53"/>
        <v>4.2460278047502298</v>
      </c>
      <c r="BB24" s="9">
        <f t="shared" si="53"/>
        <v>3.1119693890478306</v>
      </c>
      <c r="BC24" s="9">
        <f t="shared" si="53"/>
        <v>3.6139320470142788</v>
      </c>
      <c r="BD24" s="9">
        <f t="shared" si="53"/>
        <v>4.2442045316878563</v>
      </c>
      <c r="BE24" s="9">
        <f t="shared" si="53"/>
        <v>3.5285281193211171</v>
      </c>
      <c r="BG24" s="18">
        <f t="shared" si="35"/>
        <v>0.83823853089608491</v>
      </c>
      <c r="BH24" s="18">
        <f t="shared" si="18"/>
        <v>1.3621226267964026</v>
      </c>
      <c r="BI24" s="18">
        <f t="shared" si="19"/>
        <v>3.7643953883995884</v>
      </c>
      <c r="BJ24" s="18">
        <f t="shared" si="20"/>
        <v>1.2452195969245849</v>
      </c>
      <c r="BK24" s="18">
        <f t="shared" si="21"/>
        <v>-0.83905992347590441</v>
      </c>
      <c r="BL24" s="18">
        <f t="shared" si="22"/>
        <v>2.9761893219116153</v>
      </c>
      <c r="BM24" s="18">
        <f t="shared" si="23"/>
        <v>2.3398317578378958</v>
      </c>
      <c r="BN24" s="18">
        <f t="shared" si="24"/>
        <v>-0.63518774856281546</v>
      </c>
      <c r="BO24" s="18">
        <f t="shared" si="25"/>
        <v>5.1384903826252604</v>
      </c>
      <c r="BP24" s="18">
        <f t="shared" si="26"/>
        <v>5.0521488348191035</v>
      </c>
      <c r="BQ24" s="18">
        <f t="shared" si="27"/>
        <v>2.6821679705979484</v>
      </c>
      <c r="BR24" s="18">
        <f t="shared" si="28"/>
        <v>2.1548824010630518</v>
      </c>
      <c r="BS24" s="18">
        <f t="shared" si="29"/>
        <v>5.7681633827225909</v>
      </c>
      <c r="BT24" s="18">
        <f t="shared" si="30"/>
        <v>4.1289305211392069</v>
      </c>
      <c r="BU24" s="18">
        <f t="shared" si="31"/>
        <v>4.5384102603729382</v>
      </c>
      <c r="BV24" s="18">
        <f t="shared" si="32"/>
        <v>4.7780167488650882</v>
      </c>
      <c r="BW24" s="18">
        <f t="shared" si="33"/>
        <v>5.9418168942263705</v>
      </c>
      <c r="BX24" s="18">
        <f t="shared" si="34"/>
        <v>3.5292680465484949</v>
      </c>
    </row>
    <row r="25" spans="1:76" x14ac:dyDescent="0.25">
      <c r="A25" s="4">
        <v>200503</v>
      </c>
      <c r="B25" s="19">
        <v>98.834201230056394</v>
      </c>
      <c r="C25" s="19">
        <v>97.801897098449402</v>
      </c>
      <c r="D25" s="19">
        <v>103.41760693817913</v>
      </c>
      <c r="E25" s="19">
        <v>91.964716867591562</v>
      </c>
      <c r="F25" s="19">
        <v>100.01649113242637</v>
      </c>
      <c r="G25" s="19">
        <v>101.86418848630197</v>
      </c>
      <c r="H25" s="19">
        <v>100.62696211790873</v>
      </c>
      <c r="I25" s="19">
        <v>94.397353436709622</v>
      </c>
      <c r="J25" s="19">
        <v>95.697235355555293</v>
      </c>
      <c r="K25" s="19">
        <v>100.35053675690472</v>
      </c>
      <c r="L25" s="19">
        <v>95.007181579952928</v>
      </c>
      <c r="M25" s="19">
        <v>94.359049129717476</v>
      </c>
      <c r="N25" s="19">
        <v>90.552110575352643</v>
      </c>
      <c r="O25" s="19">
        <v>92.239004715004782</v>
      </c>
      <c r="P25" s="19">
        <v>93.745144756698792</v>
      </c>
      <c r="Q25" s="19">
        <v>94.920397561713102</v>
      </c>
      <c r="R25" s="19">
        <v>97.447157989582962</v>
      </c>
      <c r="S25" s="19">
        <v>95.887200000000007</v>
      </c>
      <c r="U25" s="9">
        <f t="shared" si="0"/>
        <v>0.73022448005466423</v>
      </c>
      <c r="V25" s="9">
        <f t="shared" si="1"/>
        <v>0.57863448243895554</v>
      </c>
      <c r="W25" s="9">
        <f t="shared" si="2"/>
        <v>1.6314115637703352</v>
      </c>
      <c r="X25" s="9">
        <f t="shared" si="3"/>
        <v>0.6637667838669925</v>
      </c>
      <c r="Y25" s="9">
        <f t="shared" si="4"/>
        <v>0.66968827806574982</v>
      </c>
      <c r="Z25" s="9">
        <f t="shared" si="5"/>
        <v>1.180832046893876</v>
      </c>
      <c r="AA25" s="9">
        <f t="shared" si="6"/>
        <v>0.57888156162948512</v>
      </c>
      <c r="AB25" s="9">
        <f t="shared" si="7"/>
        <v>0.87837313218235291</v>
      </c>
      <c r="AC25" s="9">
        <f t="shared" si="8"/>
        <v>0.84237160837912217</v>
      </c>
      <c r="AD25" s="9">
        <f t="shared" si="9"/>
        <v>1.1288130013081599</v>
      </c>
      <c r="AE25" s="9">
        <f t="shared" si="10"/>
        <v>1.2308913169259084</v>
      </c>
      <c r="AF25" s="9">
        <f t="shared" si="11"/>
        <v>1.2653975780557269</v>
      </c>
      <c r="AG25" s="9">
        <f t="shared" si="12"/>
        <v>1.3774653227364153</v>
      </c>
      <c r="AH25" s="9">
        <f t="shared" si="13"/>
        <v>1.4810734445202423</v>
      </c>
      <c r="AI25" s="9">
        <f t="shared" si="14"/>
        <v>0.97045748521951136</v>
      </c>
      <c r="AJ25" s="9">
        <f t="shared" si="15"/>
        <v>0.51420310551799631</v>
      </c>
      <c r="AK25" s="9">
        <f t="shared" si="16"/>
        <v>1.0864751831124453</v>
      </c>
      <c r="AL25" s="9">
        <f t="shared" si="17"/>
        <v>0.96673549607189102</v>
      </c>
      <c r="AM25" s="9"/>
      <c r="AN25" s="9">
        <f t="shared" ref="AN25:BE25" si="54">(B25/B21-1)*100</f>
        <v>3.0879960117768501</v>
      </c>
      <c r="AO25" s="9">
        <f t="shared" si="54"/>
        <v>2.9851464761586399</v>
      </c>
      <c r="AP25" s="9">
        <f t="shared" si="54"/>
        <v>3.8863404416118241</v>
      </c>
      <c r="AQ25" s="9">
        <f t="shared" si="54"/>
        <v>2.43234762971134</v>
      </c>
      <c r="AR25" s="9">
        <f t="shared" si="54"/>
        <v>2.4414192675236146</v>
      </c>
      <c r="AS25" s="9">
        <f t="shared" si="54"/>
        <v>3.3009171136860749</v>
      </c>
      <c r="AT25" s="9">
        <f t="shared" si="54"/>
        <v>2.4729779503780636</v>
      </c>
      <c r="AU25" s="9">
        <f t="shared" si="54"/>
        <v>3.6766490649923433</v>
      </c>
      <c r="AV25" s="9">
        <f t="shared" si="54"/>
        <v>3.4225288530762343</v>
      </c>
      <c r="AW25" s="9">
        <f t="shared" si="54"/>
        <v>3.6263404880873429</v>
      </c>
      <c r="AX25" s="9">
        <f t="shared" si="54"/>
        <v>3.4305610606623738</v>
      </c>
      <c r="AY25" s="9">
        <f t="shared" si="54"/>
        <v>3.4260318889787422</v>
      </c>
      <c r="AZ25" s="9">
        <f t="shared" si="54"/>
        <v>4.8367094690191514</v>
      </c>
      <c r="BA25" s="9">
        <f t="shared" si="54"/>
        <v>4.5587733338414704</v>
      </c>
      <c r="BB25" s="9">
        <f t="shared" si="54"/>
        <v>3.1916536291794362</v>
      </c>
      <c r="BC25" s="9">
        <f t="shared" si="54"/>
        <v>3.4345674332328713</v>
      </c>
      <c r="BD25" s="9">
        <f t="shared" si="54"/>
        <v>3.8728829688083888</v>
      </c>
      <c r="BE25" s="9">
        <f t="shared" si="54"/>
        <v>3.5557072319395866</v>
      </c>
      <c r="BG25" s="18">
        <f t="shared" si="35"/>
        <v>2.9208979202186569</v>
      </c>
      <c r="BH25" s="18">
        <f t="shared" si="18"/>
        <v>2.3145379297558222</v>
      </c>
      <c r="BI25" s="18">
        <f t="shared" si="19"/>
        <v>6.525646255081341</v>
      </c>
      <c r="BJ25" s="18">
        <f t="shared" si="20"/>
        <v>2.65506713546797</v>
      </c>
      <c r="BK25" s="18">
        <f t="shared" si="21"/>
        <v>2.6787531122629993</v>
      </c>
      <c r="BL25" s="18">
        <f t="shared" si="22"/>
        <v>4.723328187575504</v>
      </c>
      <c r="BM25" s="18">
        <f t="shared" si="23"/>
        <v>2.3155262465179405</v>
      </c>
      <c r="BN25" s="18">
        <f t="shared" si="24"/>
        <v>3.5134925287294116</v>
      </c>
      <c r="BO25" s="18">
        <f t="shared" si="25"/>
        <v>3.3694864335164887</v>
      </c>
      <c r="BP25" s="18">
        <f t="shared" si="26"/>
        <v>4.5152520052326395</v>
      </c>
      <c r="BQ25" s="18">
        <f t="shared" si="27"/>
        <v>4.9235652677036335</v>
      </c>
      <c r="BR25" s="18">
        <f t="shared" si="28"/>
        <v>5.0615903122229078</v>
      </c>
      <c r="BS25" s="18">
        <f t="shared" si="29"/>
        <v>5.5098612909456612</v>
      </c>
      <c r="BT25" s="18">
        <f t="shared" si="30"/>
        <v>5.924293778080969</v>
      </c>
      <c r="BU25" s="18">
        <f t="shared" si="31"/>
        <v>3.8818299408780454</v>
      </c>
      <c r="BV25" s="18">
        <f t="shared" si="32"/>
        <v>2.0568124220719852</v>
      </c>
      <c r="BW25" s="18">
        <f t="shared" si="33"/>
        <v>4.3459007324497811</v>
      </c>
      <c r="BX25" s="18">
        <f t="shared" si="34"/>
        <v>3.8669419842875641</v>
      </c>
    </row>
    <row r="26" spans="1:76" x14ac:dyDescent="0.25">
      <c r="A26" s="4">
        <v>200504</v>
      </c>
      <c r="B26" s="19">
        <v>99.51466966239613</v>
      </c>
      <c r="C26" s="19">
        <v>98.8677209454099</v>
      </c>
      <c r="D26" s="19">
        <v>104.27113966757574</v>
      </c>
      <c r="E26" s="19">
        <v>93.276482156860311</v>
      </c>
      <c r="F26" s="19">
        <v>100.87739575149796</v>
      </c>
      <c r="G26" s="19">
        <v>102.63180643912391</v>
      </c>
      <c r="H26" s="19">
        <v>101.36439805147033</v>
      </c>
      <c r="I26" s="19">
        <v>96.531946045397419</v>
      </c>
      <c r="J26" s="19">
        <v>96.63544146255758</v>
      </c>
      <c r="K26" s="19">
        <v>101.4021972598775</v>
      </c>
      <c r="L26" s="19">
        <v>95.521526799479929</v>
      </c>
      <c r="M26" s="19">
        <v>95.14075205783476</v>
      </c>
      <c r="N26" s="19">
        <v>91.75081605523647</v>
      </c>
      <c r="O26" s="19">
        <v>92.860203865091833</v>
      </c>
      <c r="P26" s="19">
        <v>94.943159584949399</v>
      </c>
      <c r="Q26" s="19">
        <v>95.678394163662304</v>
      </c>
      <c r="R26" s="19">
        <v>98.585922565526758</v>
      </c>
      <c r="S26" s="19">
        <v>96.859499999999997</v>
      </c>
      <c r="U26" s="9">
        <f t="shared" si="0"/>
        <v>0.68849489738456171</v>
      </c>
      <c r="V26" s="9">
        <f t="shared" si="1"/>
        <v>1.0897782952897339</v>
      </c>
      <c r="W26" s="9">
        <f t="shared" si="2"/>
        <v>0.82532631982756843</v>
      </c>
      <c r="X26" s="9">
        <f t="shared" si="3"/>
        <v>1.4263788700153324</v>
      </c>
      <c r="Y26" s="9">
        <f t="shared" si="4"/>
        <v>0.86076266955987801</v>
      </c>
      <c r="Z26" s="9">
        <f t="shared" si="5"/>
        <v>0.75356998787179386</v>
      </c>
      <c r="AA26" s="9">
        <f t="shared" si="6"/>
        <v>0.73284129624973104</v>
      </c>
      <c r="AB26" s="9">
        <f t="shared" si="7"/>
        <v>2.2612843803073046</v>
      </c>
      <c r="AC26" s="9">
        <f t="shared" si="8"/>
        <v>0.98038998045917314</v>
      </c>
      <c r="AD26" s="9">
        <f t="shared" si="9"/>
        <v>1.047986923598021</v>
      </c>
      <c r="AE26" s="9">
        <f t="shared" si="10"/>
        <v>0.541375094991281</v>
      </c>
      <c r="AF26" s="9">
        <f t="shared" si="11"/>
        <v>0.82843451192757822</v>
      </c>
      <c r="AG26" s="9">
        <f t="shared" si="12"/>
        <v>1.3237742027959909</v>
      </c>
      <c r="AH26" s="9">
        <f t="shared" si="13"/>
        <v>0.67346688313301151</v>
      </c>
      <c r="AI26" s="9">
        <f t="shared" si="14"/>
        <v>1.2779486674855178</v>
      </c>
      <c r="AJ26" s="9">
        <f t="shared" si="15"/>
        <v>0.79856028990648031</v>
      </c>
      <c r="AK26" s="9">
        <f t="shared" si="16"/>
        <v>1.1685970113828548</v>
      </c>
      <c r="AL26" s="9">
        <f t="shared" si="17"/>
        <v>1.0140039546467028</v>
      </c>
      <c r="AM26" s="9"/>
      <c r="AN26" s="9">
        <f t="shared" ref="AN26:BE26" si="55">(B26/B22-1)*100</f>
        <v>2.929741852317469</v>
      </c>
      <c r="AO26" s="9">
        <f t="shared" si="55"/>
        <v>3.1472989133534579</v>
      </c>
      <c r="AP26" s="9">
        <f t="shared" si="55"/>
        <v>4.0364547435627562</v>
      </c>
      <c r="AQ26" s="9">
        <f t="shared" si="55"/>
        <v>4.0504973869642802</v>
      </c>
      <c r="AR26" s="9">
        <f t="shared" si="55"/>
        <v>2.8169803284759931</v>
      </c>
      <c r="AS26" s="9">
        <f t="shared" si="55"/>
        <v>3.5935843374688803</v>
      </c>
      <c r="AT26" s="9">
        <f t="shared" si="55"/>
        <v>2.7768394121085782</v>
      </c>
      <c r="AU26" s="9">
        <f t="shared" si="55"/>
        <v>4.8435421354716013</v>
      </c>
      <c r="AV26" s="9">
        <f t="shared" si="55"/>
        <v>3.7134521414775357</v>
      </c>
      <c r="AW26" s="9">
        <f t="shared" si="55"/>
        <v>4.0833297725769047</v>
      </c>
      <c r="AX26" s="9">
        <f t="shared" si="55"/>
        <v>3.4395014286902281</v>
      </c>
      <c r="AY26" s="9">
        <f t="shared" si="55"/>
        <v>3.8310513660047008</v>
      </c>
      <c r="AZ26" s="9">
        <f t="shared" si="55"/>
        <v>5.2573189124352826</v>
      </c>
      <c r="BA26" s="9">
        <f t="shared" si="55"/>
        <v>4.4587102021335312</v>
      </c>
      <c r="BB26" s="9">
        <f t="shared" si="55"/>
        <v>3.9308379364261681</v>
      </c>
      <c r="BC26" s="9">
        <f t="shared" si="55"/>
        <v>3.9431533037854072</v>
      </c>
      <c r="BD26" s="9">
        <f t="shared" si="55"/>
        <v>3.7894585275785708</v>
      </c>
      <c r="BE26" s="9">
        <f t="shared" si="55"/>
        <v>3.8947317612103571</v>
      </c>
      <c r="BG26" s="18">
        <f t="shared" si="35"/>
        <v>2.7539795895382468</v>
      </c>
      <c r="BH26" s="18">
        <f t="shared" si="18"/>
        <v>4.3591131811589356</v>
      </c>
      <c r="BI26" s="18">
        <f t="shared" si="19"/>
        <v>3.3013052793102737</v>
      </c>
      <c r="BJ26" s="18">
        <f t="shared" si="20"/>
        <v>5.7055154800613295</v>
      </c>
      <c r="BK26" s="18">
        <f t="shared" si="21"/>
        <v>3.4430506782395121</v>
      </c>
      <c r="BL26" s="18">
        <f t="shared" si="22"/>
        <v>3.0142799514871754</v>
      </c>
      <c r="BM26" s="18">
        <f t="shared" si="23"/>
        <v>2.9313651849989242</v>
      </c>
      <c r="BN26" s="18">
        <f t="shared" si="24"/>
        <v>9.0451375212292184</v>
      </c>
      <c r="BO26" s="18">
        <f t="shared" si="25"/>
        <v>3.9215599218366926</v>
      </c>
      <c r="BP26" s="18">
        <f t="shared" si="26"/>
        <v>4.1919476943920841</v>
      </c>
      <c r="BQ26" s="18">
        <f t="shared" si="27"/>
        <v>2.165500379965124</v>
      </c>
      <c r="BR26" s="18">
        <f t="shared" si="28"/>
        <v>3.3137380477103129</v>
      </c>
      <c r="BS26" s="18">
        <f t="shared" si="29"/>
        <v>5.2950968111839636</v>
      </c>
      <c r="BT26" s="18">
        <f t="shared" si="30"/>
        <v>2.693867532532046</v>
      </c>
      <c r="BU26" s="18">
        <f t="shared" si="31"/>
        <v>5.1117946699420713</v>
      </c>
      <c r="BV26" s="18">
        <f t="shared" si="32"/>
        <v>3.1942411596259213</v>
      </c>
      <c r="BW26" s="18">
        <f t="shared" si="33"/>
        <v>4.6743880455314191</v>
      </c>
      <c r="BX26" s="18">
        <f t="shared" si="34"/>
        <v>4.0560158185868112</v>
      </c>
    </row>
    <row r="27" spans="1:76" x14ac:dyDescent="0.25">
      <c r="A27" s="4">
        <v>200601</v>
      </c>
      <c r="B27" s="19">
        <v>100.85604523127461</v>
      </c>
      <c r="C27" s="19">
        <v>100.19719462097916</v>
      </c>
      <c r="D27" s="19">
        <v>105.4443513762704</v>
      </c>
      <c r="E27" s="19">
        <v>93.748216844855705</v>
      </c>
      <c r="F27" s="19">
        <v>101.30755412874909</v>
      </c>
      <c r="G27" s="19">
        <v>103.12083462107265</v>
      </c>
      <c r="H27" s="19">
        <v>102.07497896583536</v>
      </c>
      <c r="I27" s="19">
        <v>96.969346968592021</v>
      </c>
      <c r="J27" s="19">
        <v>97.810064893656531</v>
      </c>
      <c r="K27" s="19">
        <v>102.77088528307083</v>
      </c>
      <c r="L27" s="19">
        <v>96.471959899343005</v>
      </c>
      <c r="M27" s="19">
        <v>96.364422921490785</v>
      </c>
      <c r="N27" s="19">
        <v>92.96032397071049</v>
      </c>
      <c r="O27" s="19">
        <v>93.922779091657347</v>
      </c>
      <c r="P27" s="19">
        <v>95.823128434293636</v>
      </c>
      <c r="Q27" s="19">
        <v>96.803340239216396</v>
      </c>
      <c r="R27" s="19">
        <v>99.851892747420891</v>
      </c>
      <c r="S27" s="19">
        <v>97.968599999999995</v>
      </c>
      <c r="U27" s="9">
        <f t="shared" si="0"/>
        <v>1.3479174210486722</v>
      </c>
      <c r="V27" s="9">
        <f t="shared" si="1"/>
        <v>1.3446994255115197</v>
      </c>
      <c r="W27" s="9">
        <f t="shared" si="2"/>
        <v>1.1251547767051839</v>
      </c>
      <c r="X27" s="9">
        <f t="shared" si="3"/>
        <v>0.50573807790272873</v>
      </c>
      <c r="Y27" s="9">
        <f t="shared" si="4"/>
        <v>0.42641701249979125</v>
      </c>
      <c r="Z27" s="9">
        <f t="shared" si="5"/>
        <v>0.47648794161954111</v>
      </c>
      <c r="AA27" s="9">
        <f t="shared" si="6"/>
        <v>0.70101626214384982</v>
      </c>
      <c r="AB27" s="9">
        <f t="shared" si="7"/>
        <v>0.45311520290796103</v>
      </c>
      <c r="AC27" s="9">
        <f t="shared" si="8"/>
        <v>1.215520323932151</v>
      </c>
      <c r="AD27" s="9">
        <f t="shared" si="9"/>
        <v>1.3497617015986396</v>
      </c>
      <c r="AE27" s="9">
        <f t="shared" si="10"/>
        <v>0.99499362259800606</v>
      </c>
      <c r="AF27" s="9">
        <f t="shared" si="11"/>
        <v>1.2861690045419927</v>
      </c>
      <c r="AG27" s="9">
        <f t="shared" si="12"/>
        <v>1.3182530330257292</v>
      </c>
      <c r="AH27" s="9">
        <f t="shared" si="13"/>
        <v>1.1442740618028635</v>
      </c>
      <c r="AI27" s="9">
        <f t="shared" si="14"/>
        <v>0.92683754489641945</v>
      </c>
      <c r="AJ27" s="9">
        <f t="shared" si="15"/>
        <v>1.1757576884388499</v>
      </c>
      <c r="AK27" s="9">
        <f t="shared" si="16"/>
        <v>1.2841287568746695</v>
      </c>
      <c r="AL27" s="9">
        <f t="shared" si="17"/>
        <v>1.1450606290554832</v>
      </c>
      <c r="AM27" s="9"/>
      <c r="AN27" s="9">
        <f t="shared" ref="AN27:BE27" si="56">(B27/B23-1)*100</f>
        <v>3.0062634285698886</v>
      </c>
      <c r="AO27" s="9">
        <f t="shared" si="56"/>
        <v>3.3928273558134103</v>
      </c>
      <c r="AP27" s="9">
        <f t="shared" si="56"/>
        <v>4.5983470059284048</v>
      </c>
      <c r="AQ27" s="9">
        <f t="shared" si="56"/>
        <v>2.9354186481417299</v>
      </c>
      <c r="AR27" s="9">
        <f t="shared" si="56"/>
        <v>1.7552874331700385</v>
      </c>
      <c r="AS27" s="9">
        <f t="shared" si="56"/>
        <v>3.1911685615333418</v>
      </c>
      <c r="AT27" s="9">
        <f t="shared" si="56"/>
        <v>2.6230169282486893</v>
      </c>
      <c r="AU27" s="9">
        <f t="shared" si="56"/>
        <v>3.4623950703903894</v>
      </c>
      <c r="AV27" s="9">
        <f t="shared" si="56"/>
        <v>4.3928419148094866</v>
      </c>
      <c r="AW27" s="9">
        <f t="shared" si="56"/>
        <v>4.8760342517424782</v>
      </c>
      <c r="AX27" s="9">
        <f t="shared" si="56"/>
        <v>3.4808850190515495</v>
      </c>
      <c r="AY27" s="9">
        <f t="shared" si="56"/>
        <v>3.9746807745648427</v>
      </c>
      <c r="AZ27" s="9">
        <f t="shared" si="56"/>
        <v>5.5743601230664463</v>
      </c>
      <c r="BA27" s="9">
        <f t="shared" si="56"/>
        <v>4.400199603271937</v>
      </c>
      <c r="BB27" s="9">
        <f t="shared" si="56"/>
        <v>4.3796070835914858</v>
      </c>
      <c r="BC27" s="9">
        <f t="shared" si="56"/>
        <v>3.7325741736208506</v>
      </c>
      <c r="BD27" s="9">
        <f t="shared" si="56"/>
        <v>5.1196671527231397</v>
      </c>
      <c r="BE27" s="9">
        <f t="shared" si="56"/>
        <v>4.0685798052868982</v>
      </c>
      <c r="BG27" s="18">
        <f t="shared" si="35"/>
        <v>5.3916696841946887</v>
      </c>
      <c r="BH27" s="18">
        <f t="shared" si="18"/>
        <v>5.3787977020460787</v>
      </c>
      <c r="BI27" s="18">
        <f t="shared" si="19"/>
        <v>4.5006191068207357</v>
      </c>
      <c r="BJ27" s="18">
        <f t="shared" si="20"/>
        <v>2.0229523116109149</v>
      </c>
      <c r="BK27" s="18">
        <f t="shared" si="21"/>
        <v>1.705668049999165</v>
      </c>
      <c r="BL27" s="18">
        <f t="shared" si="22"/>
        <v>1.9059517664781644</v>
      </c>
      <c r="BM27" s="18">
        <f t="shared" si="23"/>
        <v>2.8040650485753993</v>
      </c>
      <c r="BN27" s="18">
        <f t="shared" si="24"/>
        <v>1.8124608116318441</v>
      </c>
      <c r="BO27" s="18">
        <f t="shared" si="25"/>
        <v>4.8620812957286041</v>
      </c>
      <c r="BP27" s="18">
        <f t="shared" si="26"/>
        <v>5.3990468063945585</v>
      </c>
      <c r="BQ27" s="18">
        <f t="shared" si="27"/>
        <v>3.9799744903920242</v>
      </c>
      <c r="BR27" s="18">
        <f t="shared" si="28"/>
        <v>5.1446760181679707</v>
      </c>
      <c r="BS27" s="18">
        <f t="shared" si="29"/>
        <v>5.2730121321029166</v>
      </c>
      <c r="BT27" s="18">
        <f t="shared" si="30"/>
        <v>4.577096247211454</v>
      </c>
      <c r="BU27" s="18">
        <f t="shared" si="31"/>
        <v>3.7073501795856778</v>
      </c>
      <c r="BV27" s="18">
        <f t="shared" si="32"/>
        <v>4.7030307537553995</v>
      </c>
      <c r="BW27" s="18">
        <f t="shared" si="33"/>
        <v>5.1365150274986782</v>
      </c>
      <c r="BX27" s="18">
        <f t="shared" si="34"/>
        <v>4.5802425162219329</v>
      </c>
    </row>
    <row r="28" spans="1:76" x14ac:dyDescent="0.25">
      <c r="A28" s="4">
        <v>200602</v>
      </c>
      <c r="B28" s="19">
        <v>101.95439352219955</v>
      </c>
      <c r="C28" s="19">
        <v>100.9358368683092</v>
      </c>
      <c r="D28" s="19">
        <v>106.45959979076764</v>
      </c>
      <c r="E28" s="19">
        <v>94.544197827655069</v>
      </c>
      <c r="F28" s="19">
        <v>102.32826867717404</v>
      </c>
      <c r="G28" s="19">
        <v>103.84228967883723</v>
      </c>
      <c r="H28" s="19">
        <v>102.88051604655641</v>
      </c>
      <c r="I28" s="19">
        <v>98.757841491119507</v>
      </c>
      <c r="J28" s="19">
        <v>98.746997554574776</v>
      </c>
      <c r="K28" s="19">
        <v>103.60928539859972</v>
      </c>
      <c r="L28" s="19">
        <v>97.542528097488344</v>
      </c>
      <c r="M28" s="19">
        <v>97.532011984797947</v>
      </c>
      <c r="N28" s="19">
        <v>93.775144091676609</v>
      </c>
      <c r="O28" s="19">
        <v>94.880583076262354</v>
      </c>
      <c r="P28" s="19">
        <v>96.877342276545889</v>
      </c>
      <c r="Q28" s="19">
        <v>97.637789768930034</v>
      </c>
      <c r="R28" s="19">
        <v>100.6479792446717</v>
      </c>
      <c r="S28" s="19">
        <v>98.918000000000006</v>
      </c>
      <c r="U28" s="9">
        <f t="shared" si="0"/>
        <v>1.089025738027205</v>
      </c>
      <c r="V28" s="9">
        <f t="shared" si="1"/>
        <v>0.73718855116067239</v>
      </c>
      <c r="W28" s="9">
        <f t="shared" si="2"/>
        <v>0.96282864017476211</v>
      </c>
      <c r="X28" s="9">
        <f t="shared" si="3"/>
        <v>0.84906253109500174</v>
      </c>
      <c r="Y28" s="9">
        <f t="shared" si="4"/>
        <v>1.0075404121668408</v>
      </c>
      <c r="Z28" s="9">
        <f t="shared" si="5"/>
        <v>0.69962104206744424</v>
      </c>
      <c r="AA28" s="9">
        <f t="shared" si="6"/>
        <v>0.78916213246604805</v>
      </c>
      <c r="AB28" s="9">
        <f t="shared" si="7"/>
        <v>1.8443916334785371</v>
      </c>
      <c r="AC28" s="9">
        <f t="shared" si="8"/>
        <v>0.95791027430247588</v>
      </c>
      <c r="AD28" s="9">
        <f t="shared" si="9"/>
        <v>0.81579536190587998</v>
      </c>
      <c r="AE28" s="9">
        <f t="shared" si="10"/>
        <v>1.1097195488329881</v>
      </c>
      <c r="AF28" s="9">
        <f t="shared" si="11"/>
        <v>1.2116391380856406</v>
      </c>
      <c r="AG28" s="9">
        <f t="shared" si="12"/>
        <v>0.87652461411693583</v>
      </c>
      <c r="AH28" s="9">
        <f t="shared" si="13"/>
        <v>1.0197781559149854</v>
      </c>
      <c r="AI28" s="9">
        <f t="shared" si="14"/>
        <v>1.1001663789083294</v>
      </c>
      <c r="AJ28" s="9">
        <f t="shared" si="15"/>
        <v>0.86200489327288299</v>
      </c>
      <c r="AK28" s="9">
        <f t="shared" si="16"/>
        <v>0.79726730795632861</v>
      </c>
      <c r="AL28" s="9">
        <f t="shared" si="17"/>
        <v>0.96908601327365673</v>
      </c>
      <c r="AM28" s="9"/>
      <c r="AN28" s="9">
        <f t="shared" ref="AN28:BE28" si="57">(B28/B24-1)*100</f>
        <v>3.9102741601944935</v>
      </c>
      <c r="AO28" s="9">
        <f t="shared" si="57"/>
        <v>3.8015513373687915</v>
      </c>
      <c r="AP28" s="9">
        <f t="shared" si="57"/>
        <v>4.6208641021594721</v>
      </c>
      <c r="AQ28" s="9">
        <f t="shared" si="57"/>
        <v>3.4872438588968713</v>
      </c>
      <c r="AR28" s="9">
        <f t="shared" si="57"/>
        <v>2.9965637979221693</v>
      </c>
      <c r="AS28" s="9">
        <f t="shared" si="57"/>
        <v>3.1456631372685395</v>
      </c>
      <c r="AT28" s="9">
        <f t="shared" si="57"/>
        <v>2.8313587199542356</v>
      </c>
      <c r="AU28" s="9">
        <f t="shared" si="57"/>
        <v>5.5382383188277373</v>
      </c>
      <c r="AV28" s="9">
        <f t="shared" si="57"/>
        <v>4.0561034559925879</v>
      </c>
      <c r="AW28" s="9">
        <f t="shared" si="57"/>
        <v>4.4128351167311397</v>
      </c>
      <c r="AX28" s="9">
        <f t="shared" si="57"/>
        <v>3.9323227613624168</v>
      </c>
      <c r="AY28" s="9">
        <f t="shared" si="57"/>
        <v>4.6705966340404137</v>
      </c>
      <c r="AZ28" s="9">
        <f t="shared" si="57"/>
        <v>4.9858071544075067</v>
      </c>
      <c r="BA28" s="9">
        <f t="shared" si="57"/>
        <v>4.3873299519110454</v>
      </c>
      <c r="BB28" s="9">
        <f t="shared" si="57"/>
        <v>4.3440659780522139</v>
      </c>
      <c r="BC28" s="9">
        <f t="shared" si="57"/>
        <v>3.3917354299688451</v>
      </c>
      <c r="BD28" s="9">
        <f t="shared" si="57"/>
        <v>4.406836136098824</v>
      </c>
      <c r="BE28" s="9">
        <f t="shared" si="57"/>
        <v>4.1580893153667864</v>
      </c>
      <c r="BG28" s="18">
        <f t="shared" si="35"/>
        <v>4.3561029521088201</v>
      </c>
      <c r="BH28" s="18">
        <f t="shared" si="18"/>
        <v>2.9487542046426896</v>
      </c>
      <c r="BI28" s="18">
        <f t="shared" si="19"/>
        <v>3.8513145606990484</v>
      </c>
      <c r="BJ28" s="18">
        <f t="shared" si="20"/>
        <v>3.396250124380007</v>
      </c>
      <c r="BK28" s="18">
        <f t="shared" si="21"/>
        <v>4.030161648667363</v>
      </c>
      <c r="BL28" s="18">
        <f t="shared" si="22"/>
        <v>2.798484168269777</v>
      </c>
      <c r="BM28" s="18">
        <f t="shared" si="23"/>
        <v>3.1566485298641922</v>
      </c>
      <c r="BN28" s="18">
        <f t="shared" si="24"/>
        <v>7.3775665339141483</v>
      </c>
      <c r="BO28" s="18">
        <f t="shared" si="25"/>
        <v>3.8316410972099035</v>
      </c>
      <c r="BP28" s="18">
        <f t="shared" si="26"/>
        <v>3.2631814476235199</v>
      </c>
      <c r="BQ28" s="18">
        <f t="shared" si="27"/>
        <v>4.4388781953319523</v>
      </c>
      <c r="BR28" s="18">
        <f t="shared" si="28"/>
        <v>4.8465565523425624</v>
      </c>
      <c r="BS28" s="18">
        <f t="shared" si="29"/>
        <v>3.5060984564677433</v>
      </c>
      <c r="BT28" s="18">
        <f t="shared" si="30"/>
        <v>4.0791126236599418</v>
      </c>
      <c r="BU28" s="18">
        <f t="shared" si="31"/>
        <v>4.4006655156333174</v>
      </c>
      <c r="BV28" s="18">
        <f t="shared" si="32"/>
        <v>3.448019573091532</v>
      </c>
      <c r="BW28" s="18">
        <f t="shared" si="33"/>
        <v>3.1890692318253144</v>
      </c>
      <c r="BX28" s="18">
        <f t="shared" si="34"/>
        <v>3.8763440530946269</v>
      </c>
    </row>
    <row r="29" spans="1:76" x14ac:dyDescent="0.25">
      <c r="A29" s="4">
        <v>200603</v>
      </c>
      <c r="B29" s="19">
        <v>103.15713883505315</v>
      </c>
      <c r="C29" s="19">
        <v>102.00083690023634</v>
      </c>
      <c r="D29" s="19">
        <v>106.93287755613663</v>
      </c>
      <c r="E29" s="19">
        <v>95.700386076969565</v>
      </c>
      <c r="F29" s="19">
        <v>102.82163492200492</v>
      </c>
      <c r="G29" s="19">
        <v>104.69523649658441</v>
      </c>
      <c r="H29" s="19">
        <v>103.82051793743702</v>
      </c>
      <c r="I29" s="19">
        <v>100.47174554399878</v>
      </c>
      <c r="J29" s="19">
        <v>99.536676885310712</v>
      </c>
      <c r="K29" s="19">
        <v>104.20504648666268</v>
      </c>
      <c r="L29" s="19">
        <v>98.351517648123973</v>
      </c>
      <c r="M29" s="19">
        <v>98.569859118062553</v>
      </c>
      <c r="N29" s="19">
        <v>94.699282964065532</v>
      </c>
      <c r="O29" s="19">
        <v>95.712526674190741</v>
      </c>
      <c r="P29" s="19">
        <v>97.409033188036389</v>
      </c>
      <c r="Q29" s="19">
        <v>98.754067841807043</v>
      </c>
      <c r="R29" s="19">
        <v>101.31426765098311</v>
      </c>
      <c r="S29" s="19">
        <v>99.837100000000007</v>
      </c>
      <c r="U29" s="9">
        <f t="shared" si="0"/>
        <v>1.1796895369611482</v>
      </c>
      <c r="V29" s="9">
        <f t="shared" si="1"/>
        <v>1.0551257759091603</v>
      </c>
      <c r="W29" s="9">
        <f t="shared" si="2"/>
        <v>0.44456090977156304</v>
      </c>
      <c r="X29" s="9">
        <f t="shared" si="3"/>
        <v>1.2229076726867127</v>
      </c>
      <c r="Y29" s="9">
        <f t="shared" si="4"/>
        <v>0.48214071361585287</v>
      </c>
      <c r="Z29" s="9">
        <f t="shared" si="5"/>
        <v>0.82138675907972303</v>
      </c>
      <c r="AA29" s="9">
        <f t="shared" si="6"/>
        <v>0.91368310249846374</v>
      </c>
      <c r="AB29" s="9">
        <f t="shared" si="7"/>
        <v>1.7354612322439067</v>
      </c>
      <c r="AC29" s="9">
        <f t="shared" si="8"/>
        <v>0.79969958610590641</v>
      </c>
      <c r="AD29" s="9">
        <f t="shared" si="9"/>
        <v>0.57500742889111667</v>
      </c>
      <c r="AE29" s="9">
        <f t="shared" si="10"/>
        <v>0.82937111269771879</v>
      </c>
      <c r="AF29" s="9">
        <f t="shared" si="11"/>
        <v>1.0641092213153236</v>
      </c>
      <c r="AG29" s="9">
        <f t="shared" si="12"/>
        <v>0.98548382019596481</v>
      </c>
      <c r="AH29" s="9">
        <f t="shared" si="13"/>
        <v>0.87683229903814386</v>
      </c>
      <c r="AI29" s="9">
        <f t="shared" si="14"/>
        <v>0.54882896144357041</v>
      </c>
      <c r="AJ29" s="9">
        <f t="shared" si="15"/>
        <v>1.1432848649265859</v>
      </c>
      <c r="AK29" s="9">
        <f t="shared" si="16"/>
        <v>0.66199879154222874</v>
      </c>
      <c r="AL29" s="9">
        <f t="shared" si="17"/>
        <v>0.92915344022321822</v>
      </c>
      <c r="AM29" s="9"/>
      <c r="AN29" s="9">
        <f t="shared" ref="AN29:BE29" si="58">(B29/B25-1)*100</f>
        <v>4.3739288133004095</v>
      </c>
      <c r="AO29" s="9">
        <f t="shared" si="58"/>
        <v>4.293311199843286</v>
      </c>
      <c r="AP29" s="9">
        <f t="shared" si="58"/>
        <v>3.3991026499567534</v>
      </c>
      <c r="AQ29" s="9">
        <f t="shared" si="58"/>
        <v>4.0620678632181439</v>
      </c>
      <c r="AR29" s="9">
        <f t="shared" si="58"/>
        <v>2.8046812658768516</v>
      </c>
      <c r="AS29" s="9">
        <f t="shared" si="58"/>
        <v>2.7792377795883949</v>
      </c>
      <c r="AT29" s="9">
        <f t="shared" si="58"/>
        <v>3.1736581849566958</v>
      </c>
      <c r="AU29" s="9">
        <f t="shared" si="58"/>
        <v>6.4349178087517389</v>
      </c>
      <c r="AV29" s="9">
        <f t="shared" si="58"/>
        <v>4.0120715248358918</v>
      </c>
      <c r="AW29" s="9">
        <f t="shared" si="58"/>
        <v>3.8410454535936944</v>
      </c>
      <c r="AX29" s="9">
        <f t="shared" si="58"/>
        <v>3.5200876529071889</v>
      </c>
      <c r="AY29" s="9">
        <f t="shared" si="58"/>
        <v>4.4625396580209031</v>
      </c>
      <c r="AZ29" s="9">
        <f t="shared" si="58"/>
        <v>4.5798738012426954</v>
      </c>
      <c r="BA29" s="9">
        <f t="shared" si="58"/>
        <v>3.7657843012489867</v>
      </c>
      <c r="BB29" s="9">
        <f t="shared" si="58"/>
        <v>3.9083500706587726</v>
      </c>
      <c r="BC29" s="9">
        <f t="shared" si="58"/>
        <v>4.0388266153241315</v>
      </c>
      <c r="BD29" s="9">
        <f t="shared" si="58"/>
        <v>3.9684170797608553</v>
      </c>
      <c r="BE29" s="9">
        <f t="shared" si="58"/>
        <v>4.1193193669228023</v>
      </c>
      <c r="BG29" s="18">
        <f t="shared" si="35"/>
        <v>4.7187581478445928</v>
      </c>
      <c r="BH29" s="18">
        <f t="shared" si="18"/>
        <v>4.2205031036366414</v>
      </c>
      <c r="BI29" s="18">
        <f t="shared" si="19"/>
        <v>1.7782436390862522</v>
      </c>
      <c r="BJ29" s="18">
        <f t="shared" si="20"/>
        <v>4.891630690746851</v>
      </c>
      <c r="BK29" s="18">
        <f t="shared" si="21"/>
        <v>1.9285628544634115</v>
      </c>
      <c r="BL29" s="18">
        <f t="shared" si="22"/>
        <v>3.2855470363188921</v>
      </c>
      <c r="BM29" s="18">
        <f t="shared" si="23"/>
        <v>3.654732409993855</v>
      </c>
      <c r="BN29" s="18">
        <f t="shared" si="24"/>
        <v>6.9418449289756268</v>
      </c>
      <c r="BO29" s="18">
        <f t="shared" si="25"/>
        <v>3.1987983444236257</v>
      </c>
      <c r="BP29" s="18">
        <f t="shared" si="26"/>
        <v>2.3000297155644667</v>
      </c>
      <c r="BQ29" s="18">
        <f t="shared" si="27"/>
        <v>3.3174844507908752</v>
      </c>
      <c r="BR29" s="18">
        <f t="shared" si="28"/>
        <v>4.2564368852612944</v>
      </c>
      <c r="BS29" s="18">
        <f t="shared" si="29"/>
        <v>3.9419352807838592</v>
      </c>
      <c r="BT29" s="18">
        <f t="shared" si="30"/>
        <v>3.5073291961525754</v>
      </c>
      <c r="BU29" s="18">
        <f t="shared" si="31"/>
        <v>2.1953158457742816</v>
      </c>
      <c r="BV29" s="18">
        <f t="shared" si="32"/>
        <v>4.5731394597063435</v>
      </c>
      <c r="BW29" s="18">
        <f t="shared" si="33"/>
        <v>2.6479951661689149</v>
      </c>
      <c r="BX29" s="18">
        <f t="shared" si="34"/>
        <v>3.7166137608928729</v>
      </c>
    </row>
    <row r="30" spans="1:76" x14ac:dyDescent="0.25">
      <c r="A30" s="4">
        <v>200604</v>
      </c>
      <c r="B30" s="19">
        <v>104.22096884939478</v>
      </c>
      <c r="C30" s="19">
        <v>103.61444923906028</v>
      </c>
      <c r="D30" s="19">
        <v>108.25812131936598</v>
      </c>
      <c r="E30" s="19">
        <v>96.371865852798862</v>
      </c>
      <c r="F30" s="19">
        <v>104.14166873386249</v>
      </c>
      <c r="G30" s="19">
        <v>105.90179791606657</v>
      </c>
      <c r="H30" s="19">
        <v>104.55937070213093</v>
      </c>
      <c r="I30" s="19">
        <v>101.96279727273694</v>
      </c>
      <c r="J30" s="19">
        <v>100.55877198651493</v>
      </c>
      <c r="K30" s="19">
        <v>104.82953320434213</v>
      </c>
      <c r="L30" s="19">
        <v>99.299035528254052</v>
      </c>
      <c r="M30" s="19">
        <v>99.412620197034116</v>
      </c>
      <c r="N30" s="19">
        <v>95.564184837548652</v>
      </c>
      <c r="O30" s="19">
        <v>96.82305710063423</v>
      </c>
      <c r="P30" s="19">
        <v>98.372281573808266</v>
      </c>
      <c r="Q30" s="19">
        <v>99.491593486988805</v>
      </c>
      <c r="R30" s="19">
        <v>102.41484364533599</v>
      </c>
      <c r="S30" s="19">
        <v>100.797</v>
      </c>
      <c r="U30" s="9">
        <f t="shared" si="0"/>
        <v>1.0312713461767098</v>
      </c>
      <c r="V30" s="9">
        <f t="shared" si="1"/>
        <v>1.5819599013703778</v>
      </c>
      <c r="W30" s="9">
        <f t="shared" si="2"/>
        <v>1.2393230160047342</v>
      </c>
      <c r="X30" s="9">
        <f t="shared" si="3"/>
        <v>0.70164792782470009</v>
      </c>
      <c r="Y30" s="9">
        <f t="shared" si="4"/>
        <v>1.2838093975639175</v>
      </c>
      <c r="Z30" s="9">
        <f t="shared" si="5"/>
        <v>1.1524511141645988</v>
      </c>
      <c r="AA30" s="9">
        <f t="shared" si="6"/>
        <v>0.71166353180702746</v>
      </c>
      <c r="AB30" s="9">
        <f t="shared" si="7"/>
        <v>1.4840507852878826</v>
      </c>
      <c r="AC30" s="9">
        <f t="shared" si="8"/>
        <v>1.0268527473364486</v>
      </c>
      <c r="AD30" s="9">
        <f t="shared" si="9"/>
        <v>0.59928644411608722</v>
      </c>
      <c r="AE30" s="9">
        <f t="shared" si="10"/>
        <v>0.96339934836597862</v>
      </c>
      <c r="AF30" s="9">
        <f t="shared" si="11"/>
        <v>0.85498862077315607</v>
      </c>
      <c r="AG30" s="9">
        <f t="shared" si="12"/>
        <v>0.91331406787029668</v>
      </c>
      <c r="AH30" s="9">
        <f t="shared" si="13"/>
        <v>1.1602769930249446</v>
      </c>
      <c r="AI30" s="9">
        <f t="shared" si="14"/>
        <v>0.98886967075471066</v>
      </c>
      <c r="AJ30" s="9">
        <f t="shared" si="15"/>
        <v>0.74683064839737856</v>
      </c>
      <c r="AK30" s="9">
        <f t="shared" si="16"/>
        <v>1.086299116472178</v>
      </c>
      <c r="AL30" s="9">
        <f t="shared" si="17"/>
        <v>0.96146622848618524</v>
      </c>
      <c r="AM30" s="9"/>
      <c r="AN30" s="9">
        <f t="shared" ref="AN30:BE30" si="59">(B30/B26-1)*100</f>
        <v>4.7292516801440199</v>
      </c>
      <c r="AO30" s="9">
        <f t="shared" si="59"/>
        <v>4.8010900304572557</v>
      </c>
      <c r="AP30" s="9">
        <f t="shared" si="59"/>
        <v>3.8236674735703913</v>
      </c>
      <c r="AQ30" s="9">
        <f t="shared" si="59"/>
        <v>3.3185038976203396</v>
      </c>
      <c r="AR30" s="9">
        <f t="shared" si="59"/>
        <v>3.2358814955986359</v>
      </c>
      <c r="AS30" s="9">
        <f t="shared" si="59"/>
        <v>3.1861384792854164</v>
      </c>
      <c r="AT30" s="9">
        <f t="shared" si="59"/>
        <v>3.1519672706370461</v>
      </c>
      <c r="AU30" s="9">
        <f t="shared" si="59"/>
        <v>5.6259626474177482</v>
      </c>
      <c r="AV30" s="9">
        <f t="shared" si="59"/>
        <v>4.0599292191131342</v>
      </c>
      <c r="AW30" s="9">
        <f t="shared" si="59"/>
        <v>3.3799424835745162</v>
      </c>
      <c r="AX30" s="9">
        <f t="shared" si="59"/>
        <v>3.9546151065025681</v>
      </c>
      <c r="AY30" s="9">
        <f t="shared" si="59"/>
        <v>4.4900508423588503</v>
      </c>
      <c r="AZ30" s="9">
        <f t="shared" si="59"/>
        <v>4.1562232863590287</v>
      </c>
      <c r="BA30" s="9">
        <f t="shared" si="59"/>
        <v>4.2675474213901943</v>
      </c>
      <c r="BB30" s="9">
        <f t="shared" si="59"/>
        <v>3.6117630841963955</v>
      </c>
      <c r="BC30" s="9">
        <f t="shared" si="59"/>
        <v>3.9854340749112538</v>
      </c>
      <c r="BD30" s="9">
        <f t="shared" si="59"/>
        <v>3.8838416075726023</v>
      </c>
      <c r="BE30" s="9">
        <f t="shared" si="59"/>
        <v>4.0651665556811656</v>
      </c>
      <c r="BG30" s="18">
        <f t="shared" si="35"/>
        <v>4.1250853847068392</v>
      </c>
      <c r="BH30" s="18">
        <f t="shared" si="18"/>
        <v>6.3278396054815111</v>
      </c>
      <c r="BI30" s="18">
        <f t="shared" si="19"/>
        <v>4.9572920640189366</v>
      </c>
      <c r="BJ30" s="18">
        <f t="shared" si="20"/>
        <v>2.8065917112988004</v>
      </c>
      <c r="BK30" s="18">
        <f t="shared" si="21"/>
        <v>5.1352375902556702</v>
      </c>
      <c r="BL30" s="18">
        <f t="shared" si="22"/>
        <v>4.6098044566583951</v>
      </c>
      <c r="BM30" s="18">
        <f t="shared" si="23"/>
        <v>2.8466541272281098</v>
      </c>
      <c r="BN30" s="18">
        <f t="shared" si="24"/>
        <v>5.9362031411515304</v>
      </c>
      <c r="BO30" s="18">
        <f t="shared" si="25"/>
        <v>4.1074109893457944</v>
      </c>
      <c r="BP30" s="18">
        <f t="shared" si="26"/>
        <v>2.3971457764643489</v>
      </c>
      <c r="BQ30" s="18">
        <f t="shared" si="27"/>
        <v>3.8535973934639145</v>
      </c>
      <c r="BR30" s="18">
        <f t="shared" si="28"/>
        <v>3.4199544830926243</v>
      </c>
      <c r="BS30" s="18">
        <f t="shared" si="29"/>
        <v>3.6532562714811867</v>
      </c>
      <c r="BT30" s="18">
        <f t="shared" si="30"/>
        <v>4.6411079720997783</v>
      </c>
      <c r="BU30" s="18">
        <f t="shared" si="31"/>
        <v>3.9554786830188426</v>
      </c>
      <c r="BV30" s="18">
        <f t="shared" si="32"/>
        <v>2.9873225935895142</v>
      </c>
      <c r="BW30" s="18">
        <f t="shared" si="33"/>
        <v>4.3451964658887121</v>
      </c>
      <c r="BX30" s="18">
        <f t="shared" si="34"/>
        <v>3.8458649139447409</v>
      </c>
    </row>
    <row r="31" spans="1:76" x14ac:dyDescent="0.25">
      <c r="A31" s="4">
        <v>200701</v>
      </c>
      <c r="B31" s="19">
        <v>104.82321747012379</v>
      </c>
      <c r="C31" s="19">
        <v>104.4535727252419</v>
      </c>
      <c r="D31" s="19">
        <v>108.5351562219837</v>
      </c>
      <c r="E31" s="19">
        <v>97.871693227671045</v>
      </c>
      <c r="F31" s="19">
        <v>104.78730664228833</v>
      </c>
      <c r="G31" s="19">
        <v>106.50619647285394</v>
      </c>
      <c r="H31" s="19">
        <v>105.2366214253354</v>
      </c>
      <c r="I31" s="19">
        <v>102.83629507393862</v>
      </c>
      <c r="J31" s="19">
        <v>101.79921062850127</v>
      </c>
      <c r="K31" s="19">
        <v>105.8728857377421</v>
      </c>
      <c r="L31" s="19">
        <v>100.1570870688943</v>
      </c>
      <c r="M31" s="19">
        <v>100.42934923604395</v>
      </c>
      <c r="N31" s="19">
        <v>96.533267329871322</v>
      </c>
      <c r="O31" s="19">
        <v>97.749163005710457</v>
      </c>
      <c r="P31" s="19">
        <v>99.124793646584337</v>
      </c>
      <c r="Q31" s="19">
        <v>100.36290192683391</v>
      </c>
      <c r="R31" s="19">
        <v>103.2964273658899</v>
      </c>
      <c r="S31" s="19">
        <v>101.7191</v>
      </c>
      <c r="U31" s="9">
        <f t="shared" si="0"/>
        <v>0.57785743826590519</v>
      </c>
      <c r="V31" s="9">
        <f t="shared" si="1"/>
        <v>0.8098518038208935</v>
      </c>
      <c r="W31" s="9">
        <f t="shared" si="2"/>
        <v>0.25590218936133446</v>
      </c>
      <c r="X31" s="9">
        <f t="shared" si="3"/>
        <v>1.5562917264288156</v>
      </c>
      <c r="Y31" s="9">
        <f t="shared" si="4"/>
        <v>0.61996117046654309</v>
      </c>
      <c r="Z31" s="9">
        <f t="shared" si="5"/>
        <v>0.57071604890635008</v>
      </c>
      <c r="AA31" s="9">
        <f t="shared" si="6"/>
        <v>0.64771882104552869</v>
      </c>
      <c r="AB31" s="9">
        <f t="shared" si="7"/>
        <v>0.85668285351685469</v>
      </c>
      <c r="AC31" s="9">
        <f t="shared" si="8"/>
        <v>1.2335459328726595</v>
      </c>
      <c r="AD31" s="9">
        <f t="shared" si="9"/>
        <v>0.99528491781621931</v>
      </c>
      <c r="AE31" s="9">
        <f t="shared" si="10"/>
        <v>0.86410863517007996</v>
      </c>
      <c r="AF31" s="9">
        <f t="shared" si="11"/>
        <v>1.0227363859786509</v>
      </c>
      <c r="AG31" s="9">
        <f t="shared" si="12"/>
        <v>1.0140645200605647</v>
      </c>
      <c r="AH31" s="9">
        <f t="shared" si="13"/>
        <v>0.95649314616628178</v>
      </c>
      <c r="AI31" s="9">
        <f t="shared" si="14"/>
        <v>0.76496352502657405</v>
      </c>
      <c r="AJ31" s="9">
        <f t="shared" si="15"/>
        <v>0.87576086512179963</v>
      </c>
      <c r="AK31" s="9">
        <f t="shared" si="16"/>
        <v>0.86079682317032891</v>
      </c>
      <c r="AL31" s="9">
        <f t="shared" si="17"/>
        <v>0.91480897248925608</v>
      </c>
      <c r="AM31" s="9"/>
      <c r="AN31" s="9">
        <f t="shared" ref="AN31:BE31" si="60">(B31/B27-1)*100</f>
        <v>3.9334997022260731</v>
      </c>
      <c r="AO31" s="9">
        <f t="shared" si="60"/>
        <v>4.2480012742507789</v>
      </c>
      <c r="AP31" s="9">
        <f t="shared" si="60"/>
        <v>2.9312189845845715</v>
      </c>
      <c r="AQ31" s="9">
        <f t="shared" si="60"/>
        <v>4.3984584684306993</v>
      </c>
      <c r="AR31" s="9">
        <f t="shared" si="60"/>
        <v>3.4348401197376699</v>
      </c>
      <c r="AS31" s="9">
        <f t="shared" si="60"/>
        <v>3.2829077307424237</v>
      </c>
      <c r="AT31" s="9">
        <f t="shared" si="60"/>
        <v>3.0973726289556636</v>
      </c>
      <c r="AU31" s="9">
        <f t="shared" si="60"/>
        <v>6.0503120715527547</v>
      </c>
      <c r="AV31" s="9">
        <f t="shared" si="60"/>
        <v>4.0784613926817537</v>
      </c>
      <c r="AW31" s="9">
        <f t="shared" si="60"/>
        <v>3.0183650224741676</v>
      </c>
      <c r="AX31" s="9">
        <f t="shared" si="60"/>
        <v>3.8198945822146557</v>
      </c>
      <c r="AY31" s="9">
        <f t="shared" si="60"/>
        <v>4.2182853290834377</v>
      </c>
      <c r="AZ31" s="9">
        <f t="shared" si="60"/>
        <v>3.843514315081964</v>
      </c>
      <c r="BA31" s="9">
        <f t="shared" si="60"/>
        <v>4.0739679458579703</v>
      </c>
      <c r="BB31" s="9">
        <f t="shared" si="60"/>
        <v>3.4455827796883831</v>
      </c>
      <c r="BC31" s="9">
        <f t="shared" si="60"/>
        <v>3.6771062639174179</v>
      </c>
      <c r="BD31" s="9">
        <f t="shared" si="60"/>
        <v>3.4496437911117894</v>
      </c>
      <c r="BE31" s="9">
        <f t="shared" si="60"/>
        <v>3.8282674244604964</v>
      </c>
      <c r="BG31" s="18">
        <f t="shared" si="35"/>
        <v>2.3114297530636208</v>
      </c>
      <c r="BH31" s="18">
        <f t="shared" si="18"/>
        <v>3.239407215283574</v>
      </c>
      <c r="BI31" s="18">
        <f t="shared" si="19"/>
        <v>1.0236087574453379</v>
      </c>
      <c r="BJ31" s="18">
        <f t="shared" si="20"/>
        <v>6.2251669057152625</v>
      </c>
      <c r="BK31" s="18">
        <f t="shared" si="21"/>
        <v>2.4798446818661724</v>
      </c>
      <c r="BL31" s="18">
        <f t="shared" si="22"/>
        <v>2.2828641956254003</v>
      </c>
      <c r="BM31" s="18">
        <f t="shared" si="23"/>
        <v>2.5908752841821148</v>
      </c>
      <c r="BN31" s="18">
        <f t="shared" si="24"/>
        <v>3.4267314140674188</v>
      </c>
      <c r="BO31" s="18">
        <f t="shared" si="25"/>
        <v>4.9341837314906378</v>
      </c>
      <c r="BP31" s="18">
        <f t="shared" si="26"/>
        <v>3.9811396712648772</v>
      </c>
      <c r="BQ31" s="18">
        <f t="shared" si="27"/>
        <v>3.4564345406803199</v>
      </c>
      <c r="BR31" s="18">
        <f t="shared" si="28"/>
        <v>4.0909455439146036</v>
      </c>
      <c r="BS31" s="18">
        <f t="shared" si="29"/>
        <v>4.0562580802422588</v>
      </c>
      <c r="BT31" s="18">
        <f t="shared" si="30"/>
        <v>3.8259725846651271</v>
      </c>
      <c r="BU31" s="18">
        <f t="shared" si="31"/>
        <v>3.0598541001062962</v>
      </c>
      <c r="BV31" s="18">
        <f t="shared" si="32"/>
        <v>3.5030434604871985</v>
      </c>
      <c r="BW31" s="18">
        <f t="shared" si="33"/>
        <v>3.4431872926813156</v>
      </c>
      <c r="BX31" s="18">
        <f t="shared" si="34"/>
        <v>3.6592358899570243</v>
      </c>
    </row>
    <row r="32" spans="1:76" x14ac:dyDescent="0.25">
      <c r="A32" s="4">
        <v>200702</v>
      </c>
      <c r="B32" s="19">
        <v>105.71741779524618</v>
      </c>
      <c r="C32" s="19">
        <v>105.59416883601354</v>
      </c>
      <c r="D32" s="19">
        <v>109.78476094502355</v>
      </c>
      <c r="E32" s="19">
        <v>98.421377110788654</v>
      </c>
      <c r="F32" s="19">
        <v>105.32169688937816</v>
      </c>
      <c r="G32" s="19">
        <v>107.37489905011721</v>
      </c>
      <c r="H32" s="19">
        <v>106.22456312965753</v>
      </c>
      <c r="I32" s="19">
        <v>104.40591069725457</v>
      </c>
      <c r="J32" s="19">
        <v>102.4515525801075</v>
      </c>
      <c r="K32" s="19">
        <v>106.92019683677535</v>
      </c>
      <c r="L32" s="19">
        <v>101.29952260270024</v>
      </c>
      <c r="M32" s="19">
        <v>101.62213183238248</v>
      </c>
      <c r="N32" s="19">
        <v>97.476054794153924</v>
      </c>
      <c r="O32" s="19">
        <v>98.962264223415872</v>
      </c>
      <c r="P32" s="19">
        <v>99.957137660551183</v>
      </c>
      <c r="Q32" s="19">
        <v>101.14505070446685</v>
      </c>
      <c r="R32" s="19">
        <v>104.68940532508692</v>
      </c>
      <c r="S32" s="19">
        <v>102.631</v>
      </c>
      <c r="U32" s="9">
        <f t="shared" si="0"/>
        <v>0.85305559846724499</v>
      </c>
      <c r="V32" s="9">
        <f t="shared" si="1"/>
        <v>1.091964670056722</v>
      </c>
      <c r="W32" s="9">
        <f t="shared" si="2"/>
        <v>1.1513363655957454</v>
      </c>
      <c r="X32" s="9">
        <f t="shared" si="3"/>
        <v>0.56163724667450676</v>
      </c>
      <c r="Y32" s="9">
        <f t="shared" si="4"/>
        <v>0.50997612612955212</v>
      </c>
      <c r="Z32" s="9">
        <f t="shared" si="5"/>
        <v>0.81563571513387778</v>
      </c>
      <c r="AA32" s="9">
        <f t="shared" si="6"/>
        <v>0.93878128254341053</v>
      </c>
      <c r="AB32" s="9">
        <f t="shared" si="7"/>
        <v>1.5263245551460303</v>
      </c>
      <c r="AC32" s="9">
        <f t="shared" si="8"/>
        <v>0.64081238703004306</v>
      </c>
      <c r="AD32" s="9">
        <f t="shared" si="9"/>
        <v>0.98921559730369424</v>
      </c>
      <c r="AE32" s="9">
        <f t="shared" si="10"/>
        <v>1.140643730003954</v>
      </c>
      <c r="AF32" s="9">
        <f t="shared" si="11"/>
        <v>1.187683287218233</v>
      </c>
      <c r="AG32" s="9">
        <f t="shared" si="12"/>
        <v>0.97664514043735995</v>
      </c>
      <c r="AH32" s="9">
        <f t="shared" si="13"/>
        <v>1.2410348901243706</v>
      </c>
      <c r="AI32" s="9">
        <f t="shared" si="14"/>
        <v>0.83969306098579111</v>
      </c>
      <c r="AJ32" s="9">
        <f t="shared" si="15"/>
        <v>0.77932060812981874</v>
      </c>
      <c r="AK32" s="9">
        <f t="shared" si="16"/>
        <v>1.3485248180587162</v>
      </c>
      <c r="AL32" s="9">
        <f t="shared" si="17"/>
        <v>0.89648846676779748</v>
      </c>
      <c r="AM32" s="9"/>
      <c r="AN32" s="9">
        <f t="shared" ref="AN32:BE32" si="61">(B32/B28-1)*100</f>
        <v>3.6908897626145576</v>
      </c>
      <c r="AO32" s="9">
        <f t="shared" si="61"/>
        <v>4.6151417695006192</v>
      </c>
      <c r="AP32" s="9">
        <f t="shared" si="61"/>
        <v>3.123401892164801</v>
      </c>
      <c r="AQ32" s="9">
        <f t="shared" si="61"/>
        <v>4.1009172135568983</v>
      </c>
      <c r="AR32" s="9">
        <f t="shared" si="61"/>
        <v>2.9253189278984237</v>
      </c>
      <c r="AS32" s="9">
        <f t="shared" si="61"/>
        <v>3.4018985735056573</v>
      </c>
      <c r="AT32" s="9">
        <f t="shared" si="61"/>
        <v>3.2504182634424561</v>
      </c>
      <c r="AU32" s="9">
        <f t="shared" si="61"/>
        <v>5.7191096128229368</v>
      </c>
      <c r="AV32" s="9">
        <f t="shared" si="61"/>
        <v>3.7515621915342967</v>
      </c>
      <c r="AW32" s="9">
        <f t="shared" si="61"/>
        <v>3.1955740505670738</v>
      </c>
      <c r="AX32" s="9">
        <f t="shared" si="61"/>
        <v>3.8516476643469577</v>
      </c>
      <c r="AY32" s="9">
        <f t="shared" si="61"/>
        <v>4.1936178331090312</v>
      </c>
      <c r="AZ32" s="9">
        <f t="shared" si="61"/>
        <v>3.9465795956114214</v>
      </c>
      <c r="BA32" s="9">
        <f t="shared" si="61"/>
        <v>4.3019140637792885</v>
      </c>
      <c r="BB32" s="9">
        <f t="shared" si="61"/>
        <v>3.1790667576467202</v>
      </c>
      <c r="BC32" s="9">
        <f t="shared" si="61"/>
        <v>3.5921142252780536</v>
      </c>
      <c r="BD32" s="9">
        <f t="shared" si="61"/>
        <v>4.0154070759738314</v>
      </c>
      <c r="BE32" s="9">
        <f t="shared" si="61"/>
        <v>3.753614104611902</v>
      </c>
      <c r="BG32" s="18">
        <f t="shared" si="35"/>
        <v>3.41222239386898</v>
      </c>
      <c r="BH32" s="18">
        <f t="shared" si="18"/>
        <v>4.3678586802268882</v>
      </c>
      <c r="BI32" s="18">
        <f t="shared" si="19"/>
        <v>4.6053454623829815</v>
      </c>
      <c r="BJ32" s="18">
        <f t="shared" si="20"/>
        <v>2.2465489866980271</v>
      </c>
      <c r="BK32" s="18">
        <f t="shared" si="21"/>
        <v>2.0399045045182085</v>
      </c>
      <c r="BL32" s="18">
        <f t="shared" si="22"/>
        <v>3.2625428605355111</v>
      </c>
      <c r="BM32" s="18">
        <f t="shared" si="23"/>
        <v>3.7551251301736421</v>
      </c>
      <c r="BN32" s="18">
        <f t="shared" si="24"/>
        <v>6.1052982205841211</v>
      </c>
      <c r="BO32" s="18">
        <f t="shared" si="25"/>
        <v>2.5632495481201722</v>
      </c>
      <c r="BP32" s="18">
        <f t="shared" si="26"/>
        <v>3.956862389214777</v>
      </c>
      <c r="BQ32" s="18">
        <f t="shared" si="27"/>
        <v>4.5625749200158161</v>
      </c>
      <c r="BR32" s="18">
        <f t="shared" si="28"/>
        <v>4.7507331488729321</v>
      </c>
      <c r="BS32" s="18">
        <f t="shared" si="29"/>
        <v>3.9065805617494398</v>
      </c>
      <c r="BT32" s="18">
        <f t="shared" si="30"/>
        <v>4.9641395604974825</v>
      </c>
      <c r="BU32" s="18">
        <f t="shared" si="31"/>
        <v>3.3587722439431644</v>
      </c>
      <c r="BV32" s="18">
        <f t="shared" si="32"/>
        <v>3.1172824325192749</v>
      </c>
      <c r="BW32" s="18">
        <f t="shared" si="33"/>
        <v>5.3940992722348646</v>
      </c>
      <c r="BX32" s="18">
        <f t="shared" si="34"/>
        <v>3.5859538670711899</v>
      </c>
    </row>
    <row r="33" spans="1:76" x14ac:dyDescent="0.25">
      <c r="A33" s="4">
        <v>200703</v>
      </c>
      <c r="B33" s="19">
        <v>106.86527746813081</v>
      </c>
      <c r="C33" s="19">
        <v>106.54406478050204</v>
      </c>
      <c r="D33" s="19">
        <v>110.8312738305135</v>
      </c>
      <c r="E33" s="19">
        <v>98.414966057238971</v>
      </c>
      <c r="F33" s="19">
        <v>105.89228522740099</v>
      </c>
      <c r="G33" s="19">
        <v>108.47175818044148</v>
      </c>
      <c r="H33" s="19">
        <v>107.14449627675424</v>
      </c>
      <c r="I33" s="19">
        <v>106.34853820988515</v>
      </c>
      <c r="J33" s="19">
        <v>102.76751702435712</v>
      </c>
      <c r="K33" s="19">
        <v>107.48381692484324</v>
      </c>
      <c r="L33" s="19">
        <v>102.53638529421737</v>
      </c>
      <c r="M33" s="19">
        <v>102.77692507632216</v>
      </c>
      <c r="N33" s="19">
        <v>98.293526485298088</v>
      </c>
      <c r="O33" s="19">
        <v>99.938182824158957</v>
      </c>
      <c r="P33" s="19">
        <v>101.08086452270349</v>
      </c>
      <c r="Q33" s="19">
        <v>101.70213533301522</v>
      </c>
      <c r="R33" s="19">
        <v>106.00865990833468</v>
      </c>
      <c r="S33" s="19">
        <v>103.4177</v>
      </c>
      <c r="U33" s="9">
        <f t="shared" si="0"/>
        <v>1.0857810347844499</v>
      </c>
      <c r="V33" s="9">
        <f t="shared" si="1"/>
        <v>0.89957234851072432</v>
      </c>
      <c r="W33" s="9">
        <f t="shared" si="2"/>
        <v>0.95324057408479046</v>
      </c>
      <c r="X33" s="9">
        <f t="shared" si="3"/>
        <v>-6.5138832008648784E-3</v>
      </c>
      <c r="Y33" s="9">
        <f t="shared" si="4"/>
        <v>0.54175763862041038</v>
      </c>
      <c r="Z33" s="9">
        <f t="shared" si="5"/>
        <v>1.0215228512692853</v>
      </c>
      <c r="AA33" s="9">
        <f t="shared" si="6"/>
        <v>0.86602676442533166</v>
      </c>
      <c r="AB33" s="9">
        <f t="shared" si="7"/>
        <v>1.8606489801747061</v>
      </c>
      <c r="AC33" s="9">
        <f t="shared" si="8"/>
        <v>0.30840376382053059</v>
      </c>
      <c r="AD33" s="9">
        <f t="shared" si="9"/>
        <v>0.52714090016905413</v>
      </c>
      <c r="AE33" s="9">
        <f t="shared" si="10"/>
        <v>1.2209955780030146</v>
      </c>
      <c r="AF33" s="9">
        <f t="shared" si="11"/>
        <v>1.1363599868623231</v>
      </c>
      <c r="AG33" s="9">
        <f t="shared" si="12"/>
        <v>0.83863846651412999</v>
      </c>
      <c r="AH33" s="9">
        <f t="shared" si="13"/>
        <v>0.98615225551010877</v>
      </c>
      <c r="AI33" s="9">
        <f t="shared" si="14"/>
        <v>1.1242087243118482</v>
      </c>
      <c r="AJ33" s="9">
        <f t="shared" si="15"/>
        <v>0.55077794184521522</v>
      </c>
      <c r="AK33" s="9">
        <f t="shared" si="16"/>
        <v>1.2601605474318323</v>
      </c>
      <c r="AL33" s="9">
        <f t="shared" si="17"/>
        <v>0.76653252915785952</v>
      </c>
      <c r="AM33" s="9"/>
      <c r="AN33" s="9">
        <f t="shared" ref="AN33:BE33" si="62">(B33/B29-1)*100</f>
        <v>3.5946505253571681</v>
      </c>
      <c r="AO33" s="9">
        <f t="shared" si="62"/>
        <v>4.4541084351193083</v>
      </c>
      <c r="AP33" s="9">
        <f t="shared" si="62"/>
        <v>3.645647964846277</v>
      </c>
      <c r="AQ33" s="9">
        <f t="shared" si="62"/>
        <v>2.8365402602306355</v>
      </c>
      <c r="AR33" s="9">
        <f t="shared" si="62"/>
        <v>2.9863854117134991</v>
      </c>
      <c r="AS33" s="9">
        <f t="shared" si="62"/>
        <v>3.6071571259885138</v>
      </c>
      <c r="AT33" s="9">
        <f t="shared" si="62"/>
        <v>3.2016584056344888</v>
      </c>
      <c r="AU33" s="9">
        <f t="shared" si="62"/>
        <v>5.849199328693655</v>
      </c>
      <c r="AV33" s="9">
        <f t="shared" si="62"/>
        <v>3.2458790469457544</v>
      </c>
      <c r="AW33" s="9">
        <f t="shared" si="62"/>
        <v>3.1464603190789031</v>
      </c>
      <c r="AX33" s="9">
        <f t="shared" si="62"/>
        <v>4.2550107473336096</v>
      </c>
      <c r="AY33" s="9">
        <f t="shared" si="62"/>
        <v>4.2681058854112441</v>
      </c>
      <c r="AZ33" s="9">
        <f t="shared" si="62"/>
        <v>3.7954284433139973</v>
      </c>
      <c r="BA33" s="9">
        <f t="shared" si="62"/>
        <v>4.4149457723047236</v>
      </c>
      <c r="BB33" s="9">
        <f t="shared" si="62"/>
        <v>3.7694977708885302</v>
      </c>
      <c r="BC33" s="9">
        <f t="shared" si="62"/>
        <v>2.9852618283336518</v>
      </c>
      <c r="BD33" s="9">
        <f t="shared" si="62"/>
        <v>4.6334957219680506</v>
      </c>
      <c r="BE33" s="9">
        <f t="shared" si="62"/>
        <v>3.5864423145303581</v>
      </c>
      <c r="BG33" s="18">
        <f t="shared" si="35"/>
        <v>4.3431241391377995</v>
      </c>
      <c r="BH33" s="18">
        <f t="shared" si="18"/>
        <v>3.5982893940428973</v>
      </c>
      <c r="BI33" s="18">
        <f t="shared" si="19"/>
        <v>3.8129622963391618</v>
      </c>
      <c r="BJ33" s="18">
        <f t="shared" si="20"/>
        <v>-2.6055532803459514E-2</v>
      </c>
      <c r="BK33" s="18">
        <f t="shared" si="21"/>
        <v>2.1670305544816415</v>
      </c>
      <c r="BL33" s="18">
        <f t="shared" si="22"/>
        <v>4.0860914050771413</v>
      </c>
      <c r="BM33" s="18">
        <f t="shared" si="23"/>
        <v>3.4641070577013267</v>
      </c>
      <c r="BN33" s="18">
        <f t="shared" si="24"/>
        <v>7.4425959206988246</v>
      </c>
      <c r="BO33" s="18">
        <f t="shared" si="25"/>
        <v>1.2336150552821223</v>
      </c>
      <c r="BP33" s="18">
        <f t="shared" si="26"/>
        <v>2.1085636006762165</v>
      </c>
      <c r="BQ33" s="18">
        <f t="shared" si="27"/>
        <v>4.8839823120120585</v>
      </c>
      <c r="BR33" s="18">
        <f t="shared" si="28"/>
        <v>4.5454399474492924</v>
      </c>
      <c r="BS33" s="18">
        <f t="shared" si="29"/>
        <v>3.35455386605652</v>
      </c>
      <c r="BT33" s="18">
        <f t="shared" si="30"/>
        <v>3.9446090220404351</v>
      </c>
      <c r="BU33" s="18">
        <f t="shared" si="31"/>
        <v>4.4968348972473926</v>
      </c>
      <c r="BV33" s="18">
        <f t="shared" si="32"/>
        <v>2.2031117673808609</v>
      </c>
      <c r="BW33" s="18">
        <f t="shared" si="33"/>
        <v>5.040642189727329</v>
      </c>
      <c r="BX33" s="18">
        <f t="shared" si="34"/>
        <v>3.0661301166314381</v>
      </c>
    </row>
    <row r="34" spans="1:76" x14ac:dyDescent="0.25">
      <c r="A34" s="4">
        <v>200704</v>
      </c>
      <c r="B34" s="19">
        <v>107.12147487718562</v>
      </c>
      <c r="C34" s="19">
        <v>107.4569889776635</v>
      </c>
      <c r="D34" s="19">
        <v>111.14530354358314</v>
      </c>
      <c r="E34" s="19">
        <v>99.606650837635797</v>
      </c>
      <c r="F34" s="19">
        <v>106.22528197227999</v>
      </c>
      <c r="G34" s="19">
        <v>108.44059013718658</v>
      </c>
      <c r="H34" s="19">
        <v>107.31629670908437</v>
      </c>
      <c r="I34" s="19">
        <v>106.94135011750204</v>
      </c>
      <c r="J34" s="19">
        <v>103.75449145251001</v>
      </c>
      <c r="K34" s="19">
        <v>108.70375438081412</v>
      </c>
      <c r="L34" s="19">
        <v>102.77714255683155</v>
      </c>
      <c r="M34" s="19">
        <v>103.31603766067006</v>
      </c>
      <c r="N34" s="19">
        <v>99.098840361949058</v>
      </c>
      <c r="O34" s="19">
        <v>100.45524536876184</v>
      </c>
      <c r="P34" s="19">
        <v>101.69809802850169</v>
      </c>
      <c r="Q34" s="19">
        <v>101.85735960591876</v>
      </c>
      <c r="R34" s="19">
        <v>106.94805883938461</v>
      </c>
      <c r="S34" s="19">
        <v>104.0825</v>
      </c>
      <c r="U34" s="9">
        <f t="shared" si="0"/>
        <v>0.23973868325117831</v>
      </c>
      <c r="V34" s="9">
        <f t="shared" si="1"/>
        <v>0.85685129344579281</v>
      </c>
      <c r="W34" s="9">
        <f t="shared" si="2"/>
        <v>0.28334034448604939</v>
      </c>
      <c r="X34" s="9">
        <f t="shared" si="3"/>
        <v>1.2108776013840528</v>
      </c>
      <c r="Y34" s="9">
        <f t="shared" si="4"/>
        <v>0.31446742712548659</v>
      </c>
      <c r="Z34" s="9">
        <f t="shared" si="5"/>
        <v>-2.8733786358525748E-2</v>
      </c>
      <c r="AA34" s="9">
        <f t="shared" si="6"/>
        <v>0.16034461712934878</v>
      </c>
      <c r="AB34" s="9">
        <f t="shared" si="7"/>
        <v>0.55742365395463622</v>
      </c>
      <c r="AC34" s="9">
        <f t="shared" si="8"/>
        <v>0.96039532405844952</v>
      </c>
      <c r="AD34" s="9">
        <f t="shared" si="9"/>
        <v>1.1349964030621607</v>
      </c>
      <c r="AE34" s="9">
        <f t="shared" si="10"/>
        <v>0.23480178467707447</v>
      </c>
      <c r="AF34" s="9">
        <f t="shared" si="11"/>
        <v>0.52454632588740946</v>
      </c>
      <c r="AG34" s="9">
        <f t="shared" si="12"/>
        <v>0.8192949275977135</v>
      </c>
      <c r="AH34" s="9">
        <f t="shared" si="13"/>
        <v>0.51738237577587665</v>
      </c>
      <c r="AI34" s="9">
        <f t="shared" si="14"/>
        <v>0.61063338616338392</v>
      </c>
      <c r="AJ34" s="9">
        <f t="shared" si="15"/>
        <v>0.15262636560704479</v>
      </c>
      <c r="AK34" s="9">
        <f t="shared" si="16"/>
        <v>0.88615301038823535</v>
      </c>
      <c r="AL34" s="9">
        <f t="shared" si="17"/>
        <v>0.64282999912006478</v>
      </c>
      <c r="AM34" s="9"/>
      <c r="AN34" s="9">
        <f t="shared" ref="AN34:BE34" si="63">(B34/B30-1)*100</f>
        <v>2.7830349878844807</v>
      </c>
      <c r="AO34" s="9">
        <f t="shared" si="63"/>
        <v>3.7084979622269421</v>
      </c>
      <c r="AP34" s="9">
        <f t="shared" si="63"/>
        <v>2.6669428482874347</v>
      </c>
      <c r="AQ34" s="9">
        <f t="shared" si="63"/>
        <v>3.3565656908395303</v>
      </c>
      <c r="AR34" s="9">
        <f t="shared" si="63"/>
        <v>2.000748848899514</v>
      </c>
      <c r="AS34" s="9">
        <f t="shared" si="63"/>
        <v>2.3973079504581607</v>
      </c>
      <c r="AT34" s="9">
        <f t="shared" si="63"/>
        <v>2.6367086837270515</v>
      </c>
      <c r="AU34" s="9">
        <f t="shared" si="63"/>
        <v>4.8827150469873182</v>
      </c>
      <c r="AV34" s="9">
        <f t="shared" si="63"/>
        <v>3.1779619051271135</v>
      </c>
      <c r="AW34" s="9">
        <f t="shared" si="63"/>
        <v>3.6957344538776526</v>
      </c>
      <c r="AX34" s="9">
        <f t="shared" si="63"/>
        <v>3.5026594267250966</v>
      </c>
      <c r="AY34" s="9">
        <f t="shared" si="63"/>
        <v>3.9264808189336975</v>
      </c>
      <c r="AZ34" s="9">
        <f t="shared" si="63"/>
        <v>3.6987240883276762</v>
      </c>
      <c r="BA34" s="9">
        <f t="shared" si="63"/>
        <v>3.7513670574896629</v>
      </c>
      <c r="BB34" s="9">
        <f t="shared" si="63"/>
        <v>3.3808471263300666</v>
      </c>
      <c r="BC34" s="9">
        <f t="shared" si="63"/>
        <v>2.3778552900947769</v>
      </c>
      <c r="BD34" s="9">
        <f t="shared" si="63"/>
        <v>4.426326333853714</v>
      </c>
      <c r="BE34" s="9">
        <f t="shared" si="63"/>
        <v>3.2595216127464077</v>
      </c>
      <c r="BG34" s="18">
        <f t="shared" si="35"/>
        <v>0.95895473300471323</v>
      </c>
      <c r="BH34" s="18">
        <f t="shared" si="18"/>
        <v>3.4274051737831712</v>
      </c>
      <c r="BI34" s="18">
        <f t="shared" si="19"/>
        <v>1.1333613779441976</v>
      </c>
      <c r="BJ34" s="18">
        <f t="shared" si="20"/>
        <v>4.843510405536211</v>
      </c>
      <c r="BK34" s="18">
        <f t="shared" si="21"/>
        <v>1.2578697085019463</v>
      </c>
      <c r="BL34" s="18">
        <f t="shared" si="22"/>
        <v>-0.11493514543410299</v>
      </c>
      <c r="BM34" s="18">
        <f t="shared" si="23"/>
        <v>0.64137846851739511</v>
      </c>
      <c r="BN34" s="18">
        <f t="shared" si="24"/>
        <v>2.2296946158185449</v>
      </c>
      <c r="BO34" s="18">
        <f t="shared" si="25"/>
        <v>3.8415812962337981</v>
      </c>
      <c r="BP34" s="18">
        <f t="shared" si="26"/>
        <v>4.5399856122486426</v>
      </c>
      <c r="BQ34" s="18">
        <f t="shared" si="27"/>
        <v>0.93920713870829786</v>
      </c>
      <c r="BR34" s="18">
        <f t="shared" si="28"/>
        <v>2.0981853035496378</v>
      </c>
      <c r="BS34" s="18">
        <f t="shared" si="29"/>
        <v>3.277179710390854</v>
      </c>
      <c r="BT34" s="18">
        <f t="shared" si="30"/>
        <v>2.0695295031035066</v>
      </c>
      <c r="BU34" s="18">
        <f t="shared" si="31"/>
        <v>2.4425335446535357</v>
      </c>
      <c r="BV34" s="18">
        <f t="shared" si="32"/>
        <v>0.61050546242817916</v>
      </c>
      <c r="BW34" s="18">
        <f t="shared" si="33"/>
        <v>3.5446120415529414</v>
      </c>
      <c r="BX34" s="18">
        <f t="shared" si="34"/>
        <v>2.5713199964802591</v>
      </c>
    </row>
    <row r="35" spans="1:76" x14ac:dyDescent="0.25">
      <c r="A35" s="4">
        <v>200801</v>
      </c>
      <c r="B35" s="19">
        <v>107.01802470167854</v>
      </c>
      <c r="C35" s="19">
        <v>107.62723780054978</v>
      </c>
      <c r="D35" s="19">
        <v>111.81847455696229</v>
      </c>
      <c r="E35" s="19">
        <v>101.02171525624648</v>
      </c>
      <c r="F35" s="19">
        <v>106.1944962689295</v>
      </c>
      <c r="G35" s="19">
        <v>108.85568215330805</v>
      </c>
      <c r="H35" s="19">
        <v>106.89136627510412</v>
      </c>
      <c r="I35" s="19">
        <v>108.09316510215425</v>
      </c>
      <c r="J35" s="19">
        <v>103.79709696989218</v>
      </c>
      <c r="K35" s="19">
        <v>108.90465654248288</v>
      </c>
      <c r="L35" s="19">
        <v>103.07504254457754</v>
      </c>
      <c r="M35" s="19">
        <v>103.94458392064686</v>
      </c>
      <c r="N35" s="19">
        <v>99.21756396059331</v>
      </c>
      <c r="O35" s="19">
        <v>101.26651904098505</v>
      </c>
      <c r="P35" s="19">
        <v>102.44715842382239</v>
      </c>
      <c r="Q35" s="19">
        <v>102.41979273578221</v>
      </c>
      <c r="R35" s="19">
        <v>107.82095495997494</v>
      </c>
      <c r="S35" s="19">
        <v>104.30710000000001</v>
      </c>
      <c r="U35" s="9">
        <f t="shared" si="0"/>
        <v>-9.6572769956426718E-2</v>
      </c>
      <c r="V35" s="9">
        <f t="shared" si="1"/>
        <v>0.15843438803377907</v>
      </c>
      <c r="W35" s="9">
        <f t="shared" si="2"/>
        <v>0.60566752882651453</v>
      </c>
      <c r="X35" s="9">
        <f t="shared" si="3"/>
        <v>1.4206525434906192</v>
      </c>
      <c r="Y35" s="9">
        <f t="shared" si="4"/>
        <v>-2.8981521892801343E-2</v>
      </c>
      <c r="Z35" s="9">
        <f t="shared" si="5"/>
        <v>0.38278288194149024</v>
      </c>
      <c r="AA35" s="9">
        <f t="shared" si="6"/>
        <v>-0.39596076925032531</v>
      </c>
      <c r="AB35" s="9">
        <f t="shared" si="7"/>
        <v>1.077052967244807</v>
      </c>
      <c r="AC35" s="9">
        <f t="shared" si="8"/>
        <v>4.1063781225969542E-2</v>
      </c>
      <c r="AD35" s="9">
        <f t="shared" si="9"/>
        <v>0.18481621247870006</v>
      </c>
      <c r="AE35" s="9">
        <f t="shared" si="10"/>
        <v>0.28985042815454776</v>
      </c>
      <c r="AF35" s="9">
        <f t="shared" si="11"/>
        <v>0.60837240200906084</v>
      </c>
      <c r="AG35" s="9">
        <f t="shared" si="12"/>
        <v>0.11980321687985462</v>
      </c>
      <c r="AH35" s="9">
        <f t="shared" si="13"/>
        <v>0.80759712371922809</v>
      </c>
      <c r="AI35" s="9">
        <f t="shared" si="14"/>
        <v>0.73655300329291684</v>
      </c>
      <c r="AJ35" s="9">
        <f t="shared" si="15"/>
        <v>0.55217721334961389</v>
      </c>
      <c r="AK35" s="9">
        <f t="shared" si="16"/>
        <v>0.81618696969643079</v>
      </c>
      <c r="AL35" s="9">
        <f t="shared" si="17"/>
        <v>0.2157903586097687</v>
      </c>
      <c r="AM35" s="9"/>
      <c r="AN35" s="9">
        <f t="shared" ref="AN35:BE35" si="64">(B35/B31-1)*100</f>
        <v>2.093817843532908</v>
      </c>
      <c r="AO35" s="9">
        <f t="shared" si="64"/>
        <v>3.0383499506100975</v>
      </c>
      <c r="AP35" s="9">
        <f t="shared" si="64"/>
        <v>3.0251196471890784</v>
      </c>
      <c r="AQ35" s="9">
        <f t="shared" si="64"/>
        <v>3.2185220513635038</v>
      </c>
      <c r="AR35" s="9">
        <f t="shared" si="64"/>
        <v>1.3429008452759295</v>
      </c>
      <c r="AS35" s="9">
        <f t="shared" si="64"/>
        <v>2.2059614916893011</v>
      </c>
      <c r="AT35" s="9">
        <f t="shared" si="64"/>
        <v>1.5724040047624843</v>
      </c>
      <c r="AU35" s="9">
        <f t="shared" si="64"/>
        <v>5.1118819716676533</v>
      </c>
      <c r="AV35" s="9">
        <f t="shared" si="64"/>
        <v>1.9625754748549662</v>
      </c>
      <c r="AW35" s="9">
        <f t="shared" si="64"/>
        <v>2.8635951345000521</v>
      </c>
      <c r="AX35" s="9">
        <f t="shared" si="64"/>
        <v>2.9133789341098559</v>
      </c>
      <c r="AY35" s="9">
        <f t="shared" si="64"/>
        <v>3.5002065744156985</v>
      </c>
      <c r="AZ35" s="9">
        <f t="shared" si="64"/>
        <v>2.7806959248040997</v>
      </c>
      <c r="BA35" s="9">
        <f t="shared" si="64"/>
        <v>3.5983490058826506</v>
      </c>
      <c r="BB35" s="9">
        <f t="shared" si="64"/>
        <v>3.3516990603617014</v>
      </c>
      <c r="BC35" s="9">
        <f t="shared" si="64"/>
        <v>2.0494533034206119</v>
      </c>
      <c r="BD35" s="9">
        <f t="shared" si="64"/>
        <v>4.3801394776787017</v>
      </c>
      <c r="BE35" s="9">
        <f t="shared" si="64"/>
        <v>2.5442615988541029</v>
      </c>
      <c r="BG35" s="18">
        <f t="shared" si="35"/>
        <v>-0.38629107982570687</v>
      </c>
      <c r="BH35" s="18">
        <f t="shared" si="18"/>
        <v>0.63373755213511629</v>
      </c>
      <c r="BI35" s="18">
        <f t="shared" si="19"/>
        <v>2.4226701153060581</v>
      </c>
      <c r="BJ35" s="18">
        <f t="shared" si="20"/>
        <v>5.6826101739624768</v>
      </c>
      <c r="BK35" s="18">
        <f t="shared" si="21"/>
        <v>-0.11592608757120537</v>
      </c>
      <c r="BL35" s="18">
        <f t="shared" si="22"/>
        <v>1.531131527765961</v>
      </c>
      <c r="BM35" s="18">
        <f t="shared" si="23"/>
        <v>-1.5838430770013012</v>
      </c>
      <c r="BN35" s="18">
        <f t="shared" si="24"/>
        <v>4.3082118689792281</v>
      </c>
      <c r="BO35" s="18">
        <f t="shared" si="25"/>
        <v>0.16425512490387817</v>
      </c>
      <c r="BP35" s="18">
        <f t="shared" si="26"/>
        <v>0.73926484991480024</v>
      </c>
      <c r="BQ35" s="18">
        <f t="shared" si="27"/>
        <v>1.159401712618191</v>
      </c>
      <c r="BR35" s="18">
        <f t="shared" si="28"/>
        <v>2.4334896080362434</v>
      </c>
      <c r="BS35" s="18">
        <f t="shared" si="29"/>
        <v>0.4792128675194185</v>
      </c>
      <c r="BT35" s="18">
        <f t="shared" si="30"/>
        <v>3.2303884948769124</v>
      </c>
      <c r="BU35" s="18">
        <f t="shared" si="31"/>
        <v>2.9462120131716674</v>
      </c>
      <c r="BV35" s="18">
        <f t="shared" si="32"/>
        <v>2.2087088533984556</v>
      </c>
      <c r="BW35" s="18">
        <f t="shared" si="33"/>
        <v>3.2647478787857231</v>
      </c>
      <c r="BX35" s="18">
        <f t="shared" si="34"/>
        <v>0.86316143443907478</v>
      </c>
    </row>
    <row r="36" spans="1:76" x14ac:dyDescent="0.25">
      <c r="A36" s="4">
        <v>200802</v>
      </c>
      <c r="B36" s="19">
        <v>106.75642976614209</v>
      </c>
      <c r="C36" s="19">
        <v>107.46006154010325</v>
      </c>
      <c r="D36" s="19">
        <v>111.61459099341182</v>
      </c>
      <c r="E36" s="19">
        <v>100.98148662277859</v>
      </c>
      <c r="F36" s="19">
        <v>106.05887873559564</v>
      </c>
      <c r="G36" s="19">
        <v>109.13386496098657</v>
      </c>
      <c r="H36" s="19">
        <v>106.71241939475124</v>
      </c>
      <c r="I36" s="19">
        <v>108.06966392655302</v>
      </c>
      <c r="J36" s="19">
        <v>103.64350199437908</v>
      </c>
      <c r="K36" s="19">
        <v>108.9519417585817</v>
      </c>
      <c r="L36" s="19">
        <v>103.46663144524157</v>
      </c>
      <c r="M36" s="19">
        <v>104.27132664937105</v>
      </c>
      <c r="N36" s="19">
        <v>99.603735230317199</v>
      </c>
      <c r="O36" s="19">
        <v>101.44552062049894</v>
      </c>
      <c r="P36" s="19">
        <v>103.57550554635468</v>
      </c>
      <c r="Q36" s="19">
        <v>103.61411172725222</v>
      </c>
      <c r="R36" s="19">
        <v>108.08676839746771</v>
      </c>
      <c r="S36" s="19">
        <v>104.4211</v>
      </c>
      <c r="U36" s="9">
        <f t="shared" ref="U36:U63" si="65">(B36/B35-1)*100</f>
        <v>-0.2444400709746497</v>
      </c>
      <c r="V36" s="9">
        <f t="shared" ref="V36:V63" si="66">(C36/C35-1)*100</f>
        <v>-0.15532895191116003</v>
      </c>
      <c r="W36" s="9">
        <f t="shared" ref="W36:W63" si="67">(D36/D35-1)*100</f>
        <v>-0.18233441688260132</v>
      </c>
      <c r="X36" s="9">
        <f t="shared" ref="X36:X63" si="68">(E36/E35-1)*100</f>
        <v>-3.9821768384995515E-2</v>
      </c>
      <c r="Y36" s="9">
        <f t="shared" ref="Y36:Y63" si="69">(F36/F35-1)*100</f>
        <v>-0.12770674385084169</v>
      </c>
      <c r="Z36" s="9">
        <f t="shared" ref="Z36:Z63" si="70">(G36/G35-1)*100</f>
        <v>0.25555194012447657</v>
      </c>
      <c r="AA36" s="9">
        <f t="shared" ref="AA36:AA63" si="71">(H36/H35-1)*100</f>
        <v>-0.16741004123039804</v>
      </c>
      <c r="AB36" s="9">
        <f t="shared" ref="AB36:AB63" si="72">(I36/I35-1)*100</f>
        <v>-2.1741592615054373E-2</v>
      </c>
      <c r="AC36" s="9">
        <f t="shared" ref="AC36:AC63" si="73">(J36/J35-1)*100</f>
        <v>-0.14797617659543238</v>
      </c>
      <c r="AD36" s="9">
        <f t="shared" ref="AD36:AD63" si="74">(K36/K35-1)*100</f>
        <v>4.3418911183445985E-2</v>
      </c>
      <c r="AE36" s="9">
        <f t="shared" ref="AE36:AE63" si="75">(L36/L35-1)*100</f>
        <v>0.37990661075368859</v>
      </c>
      <c r="AF36" s="9">
        <f t="shared" ref="AF36:AF63" si="76">(M36/M35-1)*100</f>
        <v>0.31434319749994444</v>
      </c>
      <c r="AG36" s="9">
        <f t="shared" ref="AG36:AG63" si="77">(N36/N35-1)*100</f>
        <v>0.38921664099440534</v>
      </c>
      <c r="AH36" s="9">
        <f t="shared" ref="AH36:AH63" si="78">(O36/O35-1)*100</f>
        <v>0.17676284443177703</v>
      </c>
      <c r="AI36" s="9">
        <f t="shared" ref="AI36:AI63" si="79">(P36/P35-1)*100</f>
        <v>1.1013942601163507</v>
      </c>
      <c r="AJ36" s="9">
        <f t="shared" ref="AJ36:AJ63" si="80">(Q36/Q35-1)*100</f>
        <v>1.1661017461254364</v>
      </c>
      <c r="AK36" s="9">
        <f t="shared" ref="AK36:AK63" si="81">(R36/R35-1)*100</f>
        <v>0.24653226044180077</v>
      </c>
      <c r="AL36" s="9">
        <f t="shared" ref="AL36:AL63" si="82">(S36/S35-1)*100</f>
        <v>0.10929265601284932</v>
      </c>
      <c r="AM36" s="9"/>
      <c r="AN36" s="9">
        <f t="shared" ref="AN36:BE36" si="83">(B36/B32-1)*100</f>
        <v>0.98282004286964764</v>
      </c>
      <c r="AO36" s="9">
        <f t="shared" si="83"/>
        <v>1.7670414234591147</v>
      </c>
      <c r="AP36" s="9">
        <f t="shared" si="83"/>
        <v>1.6667432097471124</v>
      </c>
      <c r="AQ36" s="9">
        <f t="shared" si="83"/>
        <v>2.601172211915026</v>
      </c>
      <c r="AR36" s="9">
        <f t="shared" si="83"/>
        <v>0.69993350657060471</v>
      </c>
      <c r="AS36" s="9">
        <f t="shared" si="83"/>
        <v>1.6381537272024405</v>
      </c>
      <c r="AT36" s="9">
        <f t="shared" si="83"/>
        <v>0.45926878936488613</v>
      </c>
      <c r="AU36" s="9">
        <f t="shared" si="83"/>
        <v>3.5091435004309446</v>
      </c>
      <c r="AV36" s="9">
        <f t="shared" si="83"/>
        <v>1.1634273803118544</v>
      </c>
      <c r="AW36" s="9">
        <f t="shared" si="83"/>
        <v>1.9002442774287198</v>
      </c>
      <c r="AX36" s="9">
        <f t="shared" si="83"/>
        <v>2.1393080508787854</v>
      </c>
      <c r="AY36" s="9">
        <f t="shared" si="83"/>
        <v>2.6069073431348677</v>
      </c>
      <c r="AZ36" s="9">
        <f t="shared" si="83"/>
        <v>2.18277241590914</v>
      </c>
      <c r="BA36" s="9">
        <f t="shared" si="83"/>
        <v>2.5092962621357406</v>
      </c>
      <c r="BB36" s="9">
        <f t="shared" si="83"/>
        <v>3.6199194679736202</v>
      </c>
      <c r="BC36" s="9">
        <f t="shared" si="83"/>
        <v>2.4411090859993267</v>
      </c>
      <c r="BD36" s="9">
        <f t="shared" si="83"/>
        <v>3.2451832750707954</v>
      </c>
      <c r="BE36" s="9">
        <f t="shared" si="83"/>
        <v>1.7442098391324157</v>
      </c>
      <c r="BG36" s="18">
        <f t="shared" si="35"/>
        <v>-0.97776028389859881</v>
      </c>
      <c r="BH36" s="18">
        <f t="shared" si="18"/>
        <v>-0.62131580764464012</v>
      </c>
      <c r="BI36" s="18">
        <f t="shared" si="19"/>
        <v>-0.7293376675304053</v>
      </c>
      <c r="BJ36" s="18">
        <f t="shared" si="20"/>
        <v>-0.15928707353998206</v>
      </c>
      <c r="BK36" s="18">
        <f t="shared" si="21"/>
        <v>-0.51082697540336675</v>
      </c>
      <c r="BL36" s="18">
        <f t="shared" si="22"/>
        <v>1.0222077604979063</v>
      </c>
      <c r="BM36" s="18">
        <f t="shared" si="23"/>
        <v>-0.66964016492159217</v>
      </c>
      <c r="BN36" s="18">
        <f t="shared" si="24"/>
        <v>-8.696637046021749E-2</v>
      </c>
      <c r="BO36" s="18">
        <f t="shared" si="25"/>
        <v>-0.59190470638172954</v>
      </c>
      <c r="BP36" s="18">
        <f t="shared" si="26"/>
        <v>0.17367564473378394</v>
      </c>
      <c r="BQ36" s="18">
        <f t="shared" si="27"/>
        <v>1.5196264430147544</v>
      </c>
      <c r="BR36" s="18">
        <f t="shared" si="28"/>
        <v>1.2573727899997778</v>
      </c>
      <c r="BS36" s="18">
        <f t="shared" si="29"/>
        <v>1.5568665639776214</v>
      </c>
      <c r="BT36" s="18">
        <f t="shared" si="30"/>
        <v>0.70705137772710813</v>
      </c>
      <c r="BU36" s="18">
        <f t="shared" si="31"/>
        <v>4.4055770404654027</v>
      </c>
      <c r="BV36" s="18">
        <f t="shared" si="32"/>
        <v>4.6644069845017455</v>
      </c>
      <c r="BW36" s="18">
        <f t="shared" si="33"/>
        <v>0.98612904176720306</v>
      </c>
      <c r="BX36" s="18">
        <f t="shared" si="34"/>
        <v>0.43717062405139728</v>
      </c>
    </row>
    <row r="37" spans="1:76" x14ac:dyDescent="0.25">
      <c r="A37" s="4">
        <v>200803</v>
      </c>
      <c r="B37" s="19">
        <v>106.62036980914708</v>
      </c>
      <c r="C37" s="19">
        <v>107.74321590980445</v>
      </c>
      <c r="D37" s="19">
        <v>111.39762940029654</v>
      </c>
      <c r="E37" s="19">
        <v>100.08976022645579</v>
      </c>
      <c r="F37" s="19">
        <v>105.31455065374473</v>
      </c>
      <c r="G37" s="19">
        <v>108.81560050253857</v>
      </c>
      <c r="H37" s="19">
        <v>106.98862006426558</v>
      </c>
      <c r="I37" s="19">
        <v>108.25074024047062</v>
      </c>
      <c r="J37" s="19">
        <v>103.27639779257501</v>
      </c>
      <c r="K37" s="19">
        <v>108.23621786315026</v>
      </c>
      <c r="L37" s="19">
        <v>103.72283574092258</v>
      </c>
      <c r="M37" s="19">
        <v>104.24517163700185</v>
      </c>
      <c r="N37" s="19">
        <v>99.677619159496984</v>
      </c>
      <c r="O37" s="19">
        <v>101.22433148764823</v>
      </c>
      <c r="P37" s="19">
        <v>103.16907091975506</v>
      </c>
      <c r="Q37" s="19">
        <v>103.48740332717566</v>
      </c>
      <c r="R37" s="19">
        <v>107.55076377159051</v>
      </c>
      <c r="S37" s="19">
        <v>104.2289</v>
      </c>
      <c r="U37" s="9">
        <f t="shared" si="65"/>
        <v>-0.12744895768157516</v>
      </c>
      <c r="V37" s="9">
        <f t="shared" si="66"/>
        <v>0.26349730834234197</v>
      </c>
      <c r="W37" s="9">
        <f t="shared" si="67"/>
        <v>-0.19438461511550598</v>
      </c>
      <c r="X37" s="9">
        <f t="shared" si="68"/>
        <v>-0.88305928754434104</v>
      </c>
      <c r="Y37" s="9">
        <f t="shared" si="69"/>
        <v>-0.70180647836803889</v>
      </c>
      <c r="Z37" s="9">
        <f t="shared" si="70"/>
        <v>-0.29162758834003766</v>
      </c>
      <c r="AA37" s="9">
        <f t="shared" si="71"/>
        <v>0.25882710848548207</v>
      </c>
      <c r="AB37" s="9">
        <f t="shared" si="72"/>
        <v>0.16755517444808632</v>
      </c>
      <c r="AC37" s="9">
        <f t="shared" si="73"/>
        <v>-0.35419895578593374</v>
      </c>
      <c r="AD37" s="9">
        <f t="shared" si="74"/>
        <v>-0.65691706258650395</v>
      </c>
      <c r="AE37" s="9">
        <f t="shared" si="75"/>
        <v>0.24762021542819035</v>
      </c>
      <c r="AF37" s="9">
        <f t="shared" si="76"/>
        <v>-2.5083609473153246E-2</v>
      </c>
      <c r="AG37" s="9">
        <f t="shared" si="77"/>
        <v>7.4177869945279973E-2</v>
      </c>
      <c r="AH37" s="9">
        <f t="shared" si="78"/>
        <v>-0.21803735788212819</v>
      </c>
      <c r="AI37" s="9">
        <f t="shared" si="79"/>
        <v>-0.39240419291771689</v>
      </c>
      <c r="AJ37" s="9">
        <f t="shared" si="80"/>
        <v>-0.12228874809071533</v>
      </c>
      <c r="AK37" s="9">
        <f t="shared" si="81"/>
        <v>-0.49590216621718808</v>
      </c>
      <c r="AL37" s="9">
        <f t="shared" si="82"/>
        <v>-0.1840624165039384</v>
      </c>
      <c r="AM37" s="9"/>
      <c r="AN37" s="9">
        <f t="shared" ref="AN37:BE37" si="84">(B37/B33-1)*100</f>
        <v>-0.22917421335173493</v>
      </c>
      <c r="AO37" s="9">
        <f t="shared" si="84"/>
        <v>1.1254978226828971</v>
      </c>
      <c r="AP37" s="9">
        <f t="shared" si="84"/>
        <v>0.51100700209323335</v>
      </c>
      <c r="AQ37" s="9">
        <f t="shared" si="84"/>
        <v>1.7017677659338482</v>
      </c>
      <c r="AR37" s="9">
        <f t="shared" si="84"/>
        <v>-0.54558702970248785</v>
      </c>
      <c r="AS37" s="9">
        <f t="shared" si="84"/>
        <v>0.31698787579814702</v>
      </c>
      <c r="AT37" s="9">
        <f t="shared" si="84"/>
        <v>-0.14548223931729609</v>
      </c>
      <c r="AU37" s="9">
        <f t="shared" si="84"/>
        <v>1.7886489674464157</v>
      </c>
      <c r="AV37" s="9">
        <f t="shared" si="84"/>
        <v>0.49517666958645012</v>
      </c>
      <c r="AW37" s="9">
        <f t="shared" si="84"/>
        <v>0.7000132297433348</v>
      </c>
      <c r="AX37" s="9">
        <f t="shared" si="84"/>
        <v>1.1571018846634917</v>
      </c>
      <c r="AY37" s="9">
        <f t="shared" si="84"/>
        <v>1.4285760734614072</v>
      </c>
      <c r="AZ37" s="9">
        <f t="shared" si="84"/>
        <v>1.4081219015027679</v>
      </c>
      <c r="BA37" s="9">
        <f t="shared" si="84"/>
        <v>1.2869442160582834</v>
      </c>
      <c r="BB37" s="9">
        <f t="shared" si="84"/>
        <v>2.0658770647757452</v>
      </c>
      <c r="BC37" s="9">
        <f t="shared" si="84"/>
        <v>1.7553888994707112</v>
      </c>
      <c r="BD37" s="9">
        <f t="shared" si="84"/>
        <v>1.4546961206653108</v>
      </c>
      <c r="BE37" s="9">
        <f t="shared" si="84"/>
        <v>0.78439184008152196</v>
      </c>
      <c r="BG37" s="18">
        <f t="shared" si="35"/>
        <v>-0.50979583072630064</v>
      </c>
      <c r="BH37" s="18">
        <f t="shared" si="18"/>
        <v>1.0539892333693679</v>
      </c>
      <c r="BI37" s="18">
        <f t="shared" si="19"/>
        <v>-0.77753846046202391</v>
      </c>
      <c r="BJ37" s="18">
        <f t="shared" si="20"/>
        <v>-3.5322371501773642</v>
      </c>
      <c r="BK37" s="18">
        <f t="shared" si="21"/>
        <v>-2.8072259134721556</v>
      </c>
      <c r="BL37" s="18">
        <f t="shared" si="22"/>
        <v>-1.1665103533601506</v>
      </c>
      <c r="BM37" s="18">
        <f t="shared" si="23"/>
        <v>1.0353084339419283</v>
      </c>
      <c r="BN37" s="18">
        <f t="shared" si="24"/>
        <v>0.67022069779234528</v>
      </c>
      <c r="BO37" s="18">
        <f t="shared" si="25"/>
        <v>-1.416795823143735</v>
      </c>
      <c r="BP37" s="18">
        <f t="shared" si="26"/>
        <v>-2.6276682503460158</v>
      </c>
      <c r="BQ37" s="18">
        <f t="shared" si="27"/>
        <v>0.9904808617127614</v>
      </c>
      <c r="BR37" s="18">
        <f t="shared" si="28"/>
        <v>-0.10033443789261298</v>
      </c>
      <c r="BS37" s="18">
        <f t="shared" si="29"/>
        <v>0.29671147978111989</v>
      </c>
      <c r="BT37" s="18">
        <f t="shared" si="30"/>
        <v>-0.87214943152851276</v>
      </c>
      <c r="BU37" s="18">
        <f t="shared" si="31"/>
        <v>-1.5696167716708675</v>
      </c>
      <c r="BV37" s="18">
        <f t="shared" si="32"/>
        <v>-0.48915499236286131</v>
      </c>
      <c r="BW37" s="18">
        <f t="shared" si="33"/>
        <v>-1.9836086648687523</v>
      </c>
      <c r="BX37" s="18">
        <f t="shared" si="34"/>
        <v>-0.73624966601575359</v>
      </c>
    </row>
    <row r="38" spans="1:76" x14ac:dyDescent="0.25">
      <c r="A38" s="4">
        <v>200804</v>
      </c>
      <c r="B38" s="19">
        <v>104.94441749564848</v>
      </c>
      <c r="C38" s="19">
        <v>104.80390071956019</v>
      </c>
      <c r="D38" s="19">
        <v>109.60907221990884</v>
      </c>
      <c r="E38" s="19">
        <v>98.335964730165529</v>
      </c>
      <c r="F38" s="19">
        <v>103.47653045609097</v>
      </c>
      <c r="G38" s="19">
        <v>107.41114704347041</v>
      </c>
      <c r="H38" s="19">
        <v>105.9831521786859</v>
      </c>
      <c r="I38" s="19">
        <v>106.3015195653535</v>
      </c>
      <c r="J38" s="19">
        <v>101.57975063990023</v>
      </c>
      <c r="K38" s="19">
        <v>105.61616532415563</v>
      </c>
      <c r="L38" s="19">
        <v>102.67844533177377</v>
      </c>
      <c r="M38" s="19">
        <v>103.02100671248735</v>
      </c>
      <c r="N38" s="19">
        <v>98.698380725661636</v>
      </c>
      <c r="O38" s="19">
        <v>99.596772614896892</v>
      </c>
      <c r="P38" s="19">
        <v>100.78726761143079</v>
      </c>
      <c r="Q38" s="19">
        <v>101.07707705349252</v>
      </c>
      <c r="R38" s="19">
        <v>105.08139528364572</v>
      </c>
      <c r="S38" s="19">
        <v>102.5466</v>
      </c>
      <c r="U38" s="9">
        <f t="shared" si="65"/>
        <v>-1.5718875450334568</v>
      </c>
      <c r="V38" s="9">
        <f t="shared" si="66"/>
        <v>-2.7280744921377331</v>
      </c>
      <c r="W38" s="9">
        <f t="shared" si="67"/>
        <v>-1.6055612583645629</v>
      </c>
      <c r="X38" s="9">
        <f t="shared" si="68"/>
        <v>-1.7522226972292221</v>
      </c>
      <c r="Y38" s="9">
        <f t="shared" si="69"/>
        <v>-1.7452670939050452</v>
      </c>
      <c r="Z38" s="9">
        <f t="shared" si="70"/>
        <v>-1.2906728930245581</v>
      </c>
      <c r="AA38" s="9">
        <f t="shared" si="71"/>
        <v>-0.93978956357761989</v>
      </c>
      <c r="AB38" s="9">
        <f t="shared" si="72"/>
        <v>-1.8006534373687155</v>
      </c>
      <c r="AC38" s="9">
        <f t="shared" si="73"/>
        <v>-1.6428217762614161</v>
      </c>
      <c r="AD38" s="9">
        <f t="shared" si="74"/>
        <v>-2.4206800558268959</v>
      </c>
      <c r="AE38" s="9">
        <f t="shared" si="75"/>
        <v>-1.0069049902930449</v>
      </c>
      <c r="AF38" s="9">
        <f t="shared" si="76"/>
        <v>-1.174313308991648</v>
      </c>
      <c r="AG38" s="9">
        <f t="shared" si="77"/>
        <v>-0.98240552101113154</v>
      </c>
      <c r="AH38" s="9">
        <f t="shared" si="78"/>
        <v>-1.6078731751860809</v>
      </c>
      <c r="AI38" s="9">
        <f t="shared" si="79"/>
        <v>-2.3086408427355432</v>
      </c>
      <c r="AJ38" s="9">
        <f t="shared" si="80"/>
        <v>-2.3291011236052483</v>
      </c>
      <c r="AK38" s="9">
        <f t="shared" si="81"/>
        <v>-2.2960027445170672</v>
      </c>
      <c r="AL38" s="9">
        <f t="shared" si="82"/>
        <v>-1.6140437057284518</v>
      </c>
      <c r="AM38" s="9"/>
      <c r="AN38" s="9">
        <f t="shared" ref="AN38:BE38" si="85">(B38/B34-1)*100</f>
        <v>-2.0323258095849894</v>
      </c>
      <c r="AO38" s="9">
        <f t="shared" si="85"/>
        <v>-2.4689769212264068</v>
      </c>
      <c r="AP38" s="9">
        <f t="shared" si="85"/>
        <v>-1.3821828495631405</v>
      </c>
      <c r="AQ38" s="9">
        <f t="shared" si="85"/>
        <v>-1.2757040787783946</v>
      </c>
      <c r="AR38" s="9">
        <f t="shared" si="85"/>
        <v>-2.5876622449506059</v>
      </c>
      <c r="AS38" s="9">
        <f t="shared" si="85"/>
        <v>-0.94931528167988555</v>
      </c>
      <c r="AT38" s="9">
        <f t="shared" si="85"/>
        <v>-1.2422573004101989</v>
      </c>
      <c r="AU38" s="9">
        <f t="shared" si="85"/>
        <v>-0.59830042490160995</v>
      </c>
      <c r="AV38" s="9">
        <f t="shared" si="85"/>
        <v>-2.0960449828865468</v>
      </c>
      <c r="AW38" s="9">
        <f t="shared" si="85"/>
        <v>-2.8403702100683215</v>
      </c>
      <c r="AX38" s="9">
        <f t="shared" si="85"/>
        <v>-9.6030326006779632E-2</v>
      </c>
      <c r="AY38" s="9">
        <f t="shared" si="85"/>
        <v>-0.28556161740513897</v>
      </c>
      <c r="AZ38" s="9">
        <f t="shared" si="85"/>
        <v>-0.40410123350059779</v>
      </c>
      <c r="BA38" s="9">
        <f t="shared" si="85"/>
        <v>-0.85458230748785002</v>
      </c>
      <c r="BB38" s="9">
        <f t="shared" si="85"/>
        <v>-0.89562187959073558</v>
      </c>
      <c r="BC38" s="9">
        <f t="shared" si="85"/>
        <v>-0.76605417168196244</v>
      </c>
      <c r="BD38" s="9">
        <f t="shared" si="85"/>
        <v>-1.7453926476050041</v>
      </c>
      <c r="BE38" s="9">
        <f t="shared" si="85"/>
        <v>-1.4756563303148895</v>
      </c>
      <c r="BG38" s="18">
        <f t="shared" si="35"/>
        <v>-6.2875501801338274</v>
      </c>
      <c r="BH38" s="18">
        <f t="shared" si="18"/>
        <v>-10.912297968550932</v>
      </c>
      <c r="BI38" s="18">
        <f t="shared" si="19"/>
        <v>-6.4222450334582515</v>
      </c>
      <c r="BJ38" s="18">
        <f t="shared" si="20"/>
        <v>-7.0088907889168883</v>
      </c>
      <c r="BK38" s="18">
        <f t="shared" si="21"/>
        <v>-6.9810683756201808</v>
      </c>
      <c r="BL38" s="18">
        <f t="shared" si="22"/>
        <v>-5.1626915720982325</v>
      </c>
      <c r="BM38" s="18">
        <f t="shared" si="23"/>
        <v>-3.7591582543104796</v>
      </c>
      <c r="BN38" s="18">
        <f t="shared" si="24"/>
        <v>-7.2026137494748621</v>
      </c>
      <c r="BO38" s="18">
        <f t="shared" si="25"/>
        <v>-6.5712871050456645</v>
      </c>
      <c r="BP38" s="18">
        <f t="shared" si="26"/>
        <v>-9.6827202233075838</v>
      </c>
      <c r="BQ38" s="18">
        <f t="shared" si="27"/>
        <v>-4.0276199611721797</v>
      </c>
      <c r="BR38" s="18">
        <f t="shared" si="28"/>
        <v>-4.6972532359665919</v>
      </c>
      <c r="BS38" s="18">
        <f t="shared" si="29"/>
        <v>-3.9296220840445262</v>
      </c>
      <c r="BT38" s="18">
        <f t="shared" si="30"/>
        <v>-6.4314927007443234</v>
      </c>
      <c r="BU38" s="18">
        <f t="shared" si="31"/>
        <v>-9.2345633709421726</v>
      </c>
      <c r="BV38" s="18">
        <f t="shared" si="32"/>
        <v>-9.3164044944209934</v>
      </c>
      <c r="BW38" s="18">
        <f t="shared" si="33"/>
        <v>-9.1840109780682688</v>
      </c>
      <c r="BX38" s="18">
        <f t="shared" si="34"/>
        <v>-6.4561748229138072</v>
      </c>
    </row>
    <row r="39" spans="1:76" x14ac:dyDescent="0.25">
      <c r="A39" s="4">
        <v>200901</v>
      </c>
      <c r="B39" s="19">
        <v>102.53404906276448</v>
      </c>
      <c r="C39" s="19">
        <v>102.17125592222811</v>
      </c>
      <c r="D39" s="19">
        <v>105.99249472702803</v>
      </c>
      <c r="E39" s="19">
        <v>96.336294908709604</v>
      </c>
      <c r="F39" s="19">
        <v>100.25671175683843</v>
      </c>
      <c r="G39" s="19">
        <v>104.99032559326585</v>
      </c>
      <c r="H39" s="19">
        <v>103.39503387253414</v>
      </c>
      <c r="I39" s="19">
        <v>103.69687595246462</v>
      </c>
      <c r="J39" s="19">
        <v>98.694584797985485</v>
      </c>
      <c r="K39" s="19">
        <v>101.91510060186998</v>
      </c>
      <c r="L39" s="19">
        <v>100.36297603069355</v>
      </c>
      <c r="M39" s="19">
        <v>100.33555790451918</v>
      </c>
      <c r="N39" s="19">
        <v>96.599055763206792</v>
      </c>
      <c r="O39" s="19">
        <v>96.674588454073955</v>
      </c>
      <c r="P39" s="19">
        <v>97.632394680889533</v>
      </c>
      <c r="Q39" s="19">
        <v>98.593187782692652</v>
      </c>
      <c r="R39" s="19">
        <v>102.31353365589017</v>
      </c>
      <c r="S39" s="19">
        <v>99.874600000000001</v>
      </c>
      <c r="U39" s="9">
        <f t="shared" si="65"/>
        <v>-2.2968048138281794</v>
      </c>
      <c r="V39" s="9">
        <f t="shared" si="66"/>
        <v>-2.511972149182351</v>
      </c>
      <c r="W39" s="9">
        <f t="shared" si="67"/>
        <v>-3.299523862062137</v>
      </c>
      <c r="X39" s="9">
        <f t="shared" si="68"/>
        <v>-2.0335081136825472</v>
      </c>
      <c r="Y39" s="9">
        <f t="shared" si="69"/>
        <v>-3.1116415336507997</v>
      </c>
      <c r="Z39" s="9">
        <f t="shared" si="70"/>
        <v>-2.2537897758645342</v>
      </c>
      <c r="AA39" s="9">
        <f t="shared" si="71"/>
        <v>-2.4420091806556465</v>
      </c>
      <c r="AB39" s="9">
        <f t="shared" si="72"/>
        <v>-2.4502411852048489</v>
      </c>
      <c r="AC39" s="9">
        <f t="shared" si="73"/>
        <v>-2.8402962438278112</v>
      </c>
      <c r="AD39" s="9">
        <f t="shared" si="74"/>
        <v>-3.5042597039254275</v>
      </c>
      <c r="AE39" s="9">
        <f t="shared" si="75"/>
        <v>-2.255068523484649</v>
      </c>
      <c r="AF39" s="9">
        <f t="shared" si="76"/>
        <v>-2.6067002193666866</v>
      </c>
      <c r="AG39" s="9">
        <f t="shared" si="77"/>
        <v>-2.1270105416319351</v>
      </c>
      <c r="AH39" s="9">
        <f t="shared" si="78"/>
        <v>-2.9340149124328807</v>
      </c>
      <c r="AI39" s="9">
        <f t="shared" si="79"/>
        <v>-3.1302296463719737</v>
      </c>
      <c r="AJ39" s="9">
        <f t="shared" si="80"/>
        <v>-2.4574209536009084</v>
      </c>
      <c r="AK39" s="9">
        <f t="shared" si="81"/>
        <v>-2.6340168212310777</v>
      </c>
      <c r="AL39" s="9">
        <f t="shared" si="82"/>
        <v>-2.6056446532600752</v>
      </c>
      <c r="AM39" s="9"/>
      <c r="AN39" s="9">
        <f t="shared" ref="AN39:BE39" si="86">(B39/B35-1)*100</f>
        <v>-4.1899256236634042</v>
      </c>
      <c r="AO39" s="9">
        <f t="shared" si="86"/>
        <v>-5.069331880868722</v>
      </c>
      <c r="AP39" s="9">
        <f t="shared" si="86"/>
        <v>-5.210212223890065</v>
      </c>
      <c r="AQ39" s="9">
        <f t="shared" si="86"/>
        <v>-4.6380328582345642</v>
      </c>
      <c r="AR39" s="9">
        <f t="shared" si="86"/>
        <v>-5.5914239633041651</v>
      </c>
      <c r="AS39" s="9">
        <f t="shared" si="86"/>
        <v>-3.5509001308708821</v>
      </c>
      <c r="AT39" s="9">
        <f t="shared" si="86"/>
        <v>-3.2709212393932097</v>
      </c>
      <c r="AU39" s="9">
        <f t="shared" si="86"/>
        <v>-4.0671296335294427</v>
      </c>
      <c r="AV39" s="9">
        <f t="shared" si="86"/>
        <v>-4.9158524861121595</v>
      </c>
      <c r="AW39" s="9">
        <f t="shared" si="86"/>
        <v>-6.4180505797622462</v>
      </c>
      <c r="AX39" s="9">
        <f t="shared" si="86"/>
        <v>-2.6311573072706596</v>
      </c>
      <c r="AY39" s="9">
        <f t="shared" si="86"/>
        <v>-3.4720674036108345</v>
      </c>
      <c r="AZ39" s="9">
        <f t="shared" si="86"/>
        <v>-2.6391579200901627</v>
      </c>
      <c r="BA39" s="9">
        <f t="shared" si="86"/>
        <v>-4.5345002774832448</v>
      </c>
      <c r="BB39" s="9">
        <f t="shared" si="86"/>
        <v>-4.6997533333372203</v>
      </c>
      <c r="BC39" s="9">
        <f t="shared" si="86"/>
        <v>-3.7361967358801929</v>
      </c>
      <c r="BD39" s="9">
        <f t="shared" si="86"/>
        <v>-5.1079322253538066</v>
      </c>
      <c r="BE39" s="9">
        <f t="shared" si="86"/>
        <v>-4.2494710331319796</v>
      </c>
      <c r="BG39" s="18">
        <f t="shared" si="35"/>
        <v>-9.1872192553127174</v>
      </c>
      <c r="BH39" s="18">
        <f t="shared" si="18"/>
        <v>-10.047888596729404</v>
      </c>
      <c r="BI39" s="18">
        <f t="shared" si="19"/>
        <v>-13.198095448248548</v>
      </c>
      <c r="BJ39" s="18">
        <f t="shared" si="20"/>
        <v>-8.134032454730189</v>
      </c>
      <c r="BK39" s="18">
        <f t="shared" si="21"/>
        <v>-12.446566134603199</v>
      </c>
      <c r="BL39" s="18">
        <f t="shared" si="22"/>
        <v>-9.0151591034581369</v>
      </c>
      <c r="BM39" s="18">
        <f t="shared" si="23"/>
        <v>-9.7680367226225862</v>
      </c>
      <c r="BN39" s="18">
        <f t="shared" si="24"/>
        <v>-9.8009647408193956</v>
      </c>
      <c r="BO39" s="18">
        <f t="shared" si="25"/>
        <v>-11.361184975311245</v>
      </c>
      <c r="BP39" s="18">
        <f t="shared" si="26"/>
        <v>-14.01703881570171</v>
      </c>
      <c r="BQ39" s="18">
        <f t="shared" si="27"/>
        <v>-9.0202740939385961</v>
      </c>
      <c r="BR39" s="18">
        <f t="shared" si="28"/>
        <v>-10.426800877466746</v>
      </c>
      <c r="BS39" s="18">
        <f t="shared" si="29"/>
        <v>-8.5080421665277406</v>
      </c>
      <c r="BT39" s="18">
        <f t="shared" si="30"/>
        <v>-11.736059649731523</v>
      </c>
      <c r="BU39" s="18">
        <f t="shared" si="31"/>
        <v>-12.520918585487895</v>
      </c>
      <c r="BV39" s="18">
        <f t="shared" si="32"/>
        <v>-9.8296838144036336</v>
      </c>
      <c r="BW39" s="18">
        <f t="shared" si="33"/>
        <v>-10.536067284924311</v>
      </c>
      <c r="BX39" s="18">
        <f t="shared" si="34"/>
        <v>-10.422578613040301</v>
      </c>
    </row>
    <row r="40" spans="1:76" x14ac:dyDescent="0.25">
      <c r="A40" s="4">
        <v>200902</v>
      </c>
      <c r="B40" s="19">
        <v>102.2719138438116</v>
      </c>
      <c r="C40" s="19">
        <v>102.45192325792991</v>
      </c>
      <c r="D40" s="19">
        <v>105.66459269152921</v>
      </c>
      <c r="E40" s="19">
        <v>96.106846209188419</v>
      </c>
      <c r="F40" s="19">
        <v>100.22156591981533</v>
      </c>
      <c r="G40" s="19">
        <v>104.75368948234683</v>
      </c>
      <c r="H40" s="19">
        <v>103.38257523308393</v>
      </c>
      <c r="I40" s="19">
        <v>104.60102087389537</v>
      </c>
      <c r="J40" s="19">
        <v>99.100824850481999</v>
      </c>
      <c r="K40" s="19">
        <v>101.41123795102219</v>
      </c>
      <c r="L40" s="19">
        <v>100.34261665973519</v>
      </c>
      <c r="M40" s="19">
        <v>99.893954712516916</v>
      </c>
      <c r="N40" s="19">
        <v>96.681830770688066</v>
      </c>
      <c r="O40" s="19">
        <v>95.97492134478567</v>
      </c>
      <c r="P40" s="19">
        <v>98.224709453274599</v>
      </c>
      <c r="Q40" s="19">
        <v>98.398132138901047</v>
      </c>
      <c r="R40" s="19">
        <v>102.32244857133375</v>
      </c>
      <c r="S40" s="19">
        <v>99.863799999999998</v>
      </c>
      <c r="U40" s="9">
        <f t="shared" si="65"/>
        <v>-0.25565675143913724</v>
      </c>
      <c r="V40" s="9">
        <f t="shared" si="66"/>
        <v>0.27470283414685603</v>
      </c>
      <c r="W40" s="9">
        <f t="shared" si="67"/>
        <v>-0.3093634472358664</v>
      </c>
      <c r="X40" s="9">
        <f t="shared" si="68"/>
        <v>-0.23817471882079388</v>
      </c>
      <c r="Y40" s="9">
        <f t="shared" si="69"/>
        <v>-3.5055844548681492E-2</v>
      </c>
      <c r="Z40" s="9">
        <f t="shared" si="70"/>
        <v>-0.22538849135086414</v>
      </c>
      <c r="AA40" s="9">
        <f t="shared" si="71"/>
        <v>-1.2049553042914329E-2</v>
      </c>
      <c r="AB40" s="9">
        <f t="shared" si="72"/>
        <v>0.87191143718274855</v>
      </c>
      <c r="AC40" s="9">
        <f t="shared" si="73"/>
        <v>0.41161331528780654</v>
      </c>
      <c r="AD40" s="9">
        <f t="shared" si="74"/>
        <v>-0.49439449882517916</v>
      </c>
      <c r="AE40" s="9">
        <f t="shared" si="75"/>
        <v>-2.0285738589631563E-2</v>
      </c>
      <c r="AF40" s="9">
        <f t="shared" si="76"/>
        <v>-0.44012631336788344</v>
      </c>
      <c r="AG40" s="9">
        <f t="shared" si="77"/>
        <v>8.5689251129106303E-2</v>
      </c>
      <c r="AH40" s="9">
        <f t="shared" si="78"/>
        <v>-0.72373425165462857</v>
      </c>
      <c r="AI40" s="9">
        <f t="shared" si="79"/>
        <v>0.60667852542288792</v>
      </c>
      <c r="AJ40" s="9">
        <f t="shared" si="80"/>
        <v>-0.19783886511665072</v>
      </c>
      <c r="AK40" s="9">
        <f t="shared" si="81"/>
        <v>8.7133296300390128E-3</v>
      </c>
      <c r="AL40" s="9">
        <f t="shared" si="82"/>
        <v>-1.0813560204503414E-2</v>
      </c>
      <c r="AM40" s="9"/>
      <c r="AN40" s="9">
        <f t="shared" ref="AN40:BE40" si="87">(B40/B36-1)*100</f>
        <v>-4.2006986671942474</v>
      </c>
      <c r="AO40" s="9">
        <f t="shared" si="87"/>
        <v>-4.660464744201132</v>
      </c>
      <c r="AP40" s="9">
        <f t="shared" si="87"/>
        <v>-5.3308427230932764</v>
      </c>
      <c r="AQ40" s="9">
        <f t="shared" si="87"/>
        <v>-4.8272614878404729</v>
      </c>
      <c r="AR40" s="9">
        <f t="shared" si="87"/>
        <v>-5.5038417201568768</v>
      </c>
      <c r="AS40" s="9">
        <f t="shared" si="87"/>
        <v>-4.0135804593794733</v>
      </c>
      <c r="AT40" s="9">
        <f t="shared" si="87"/>
        <v>-3.1203904667829963</v>
      </c>
      <c r="AU40" s="9">
        <f t="shared" si="87"/>
        <v>-3.2096361981980737</v>
      </c>
      <c r="AV40" s="9">
        <f t="shared" si="87"/>
        <v>-4.3829830683871034</v>
      </c>
      <c r="AW40" s="9">
        <f t="shared" si="87"/>
        <v>-6.9211284221701863</v>
      </c>
      <c r="AX40" s="9">
        <f t="shared" si="87"/>
        <v>-3.0193452148480682</v>
      </c>
      <c r="AY40" s="9">
        <f t="shared" si="87"/>
        <v>-4.19805911895007</v>
      </c>
      <c r="AZ40" s="9">
        <f t="shared" si="87"/>
        <v>-2.9335290015707893</v>
      </c>
      <c r="BA40" s="9">
        <f t="shared" si="87"/>
        <v>-5.3926474449063395</v>
      </c>
      <c r="BB40" s="9">
        <f t="shared" si="87"/>
        <v>-5.1660825258394327</v>
      </c>
      <c r="BC40" s="9">
        <f t="shared" si="87"/>
        <v>-5.0340436272632623</v>
      </c>
      <c r="BD40" s="9">
        <f t="shared" si="87"/>
        <v>-5.3330485420165497</v>
      </c>
      <c r="BE40" s="9">
        <f t="shared" si="87"/>
        <v>-4.3643478185922184</v>
      </c>
      <c r="BG40" s="18">
        <f t="shared" si="35"/>
        <v>-1.022627005756549</v>
      </c>
      <c r="BH40" s="18">
        <f t="shared" si="18"/>
        <v>1.0988113365874241</v>
      </c>
      <c r="BI40" s="18">
        <f t="shared" si="19"/>
        <v>-1.2374537889434656</v>
      </c>
      <c r="BJ40" s="18">
        <f t="shared" si="20"/>
        <v>-0.95269887528317554</v>
      </c>
      <c r="BK40" s="18">
        <f t="shared" si="21"/>
        <v>-0.14022337819472597</v>
      </c>
      <c r="BL40" s="18">
        <f t="shared" si="22"/>
        <v>-0.90155396540345656</v>
      </c>
      <c r="BM40" s="18">
        <f t="shared" si="23"/>
        <v>-4.8198212171657318E-2</v>
      </c>
      <c r="BN40" s="18">
        <f t="shared" si="24"/>
        <v>3.4876457487309942</v>
      </c>
      <c r="BO40" s="18">
        <f t="shared" si="25"/>
        <v>1.6464532611512261</v>
      </c>
      <c r="BP40" s="18">
        <f t="shared" si="26"/>
        <v>-1.9775779953007167</v>
      </c>
      <c r="BQ40" s="18">
        <f t="shared" si="27"/>
        <v>-8.1142954358526254E-2</v>
      </c>
      <c r="BR40" s="18">
        <f t="shared" si="28"/>
        <v>-1.7605052534715337</v>
      </c>
      <c r="BS40" s="18">
        <f t="shared" si="29"/>
        <v>0.34275700451642521</v>
      </c>
      <c r="BT40" s="18">
        <f t="shared" si="30"/>
        <v>-2.8949370066185143</v>
      </c>
      <c r="BU40" s="18">
        <f t="shared" si="31"/>
        <v>2.4267141016915517</v>
      </c>
      <c r="BV40" s="18">
        <f t="shared" si="32"/>
        <v>-0.79135546046660288</v>
      </c>
      <c r="BW40" s="18">
        <f t="shared" si="33"/>
        <v>3.4853318520156051E-2</v>
      </c>
      <c r="BX40" s="18">
        <f t="shared" si="34"/>
        <v>-4.3254240818013656E-2</v>
      </c>
    </row>
    <row r="41" spans="1:76" x14ac:dyDescent="0.25">
      <c r="A41" s="4">
        <v>200903</v>
      </c>
      <c r="B41" s="19">
        <v>102.06797702744218</v>
      </c>
      <c r="C41" s="19">
        <v>102.79073458987233</v>
      </c>
      <c r="D41" s="19">
        <v>105.281019812894</v>
      </c>
      <c r="E41" s="19">
        <v>95.791273384312603</v>
      </c>
      <c r="F41" s="19">
        <v>100.34089934011192</v>
      </c>
      <c r="G41" s="19">
        <v>104.51070712913339</v>
      </c>
      <c r="H41" s="19">
        <v>103.07019871537142</v>
      </c>
      <c r="I41" s="19">
        <v>105.09667533028653</v>
      </c>
      <c r="J41" s="19">
        <v>99.632096303944948</v>
      </c>
      <c r="K41" s="19">
        <v>101.87418999089596</v>
      </c>
      <c r="L41" s="19">
        <v>100.23495631318032</v>
      </c>
      <c r="M41" s="19">
        <v>99.739615980442295</v>
      </c>
      <c r="N41" s="19">
        <v>97.050487683386464</v>
      </c>
      <c r="O41" s="19">
        <v>95.601351387550039</v>
      </c>
      <c r="P41" s="19">
        <v>99.207113616897814</v>
      </c>
      <c r="Q41" s="19">
        <v>98.894862553021298</v>
      </c>
      <c r="R41" s="19">
        <v>102.50319659508749</v>
      </c>
      <c r="S41" s="19">
        <v>100.0748</v>
      </c>
      <c r="U41" s="9">
        <f t="shared" si="65"/>
        <v>-0.199406473101571</v>
      </c>
      <c r="V41" s="9">
        <f t="shared" si="66"/>
        <v>0.33070275419764261</v>
      </c>
      <c r="W41" s="9">
        <f t="shared" si="67"/>
        <v>-0.36300984924532154</v>
      </c>
      <c r="X41" s="9">
        <f t="shared" si="68"/>
        <v>-0.32835623821109161</v>
      </c>
      <c r="Y41" s="9">
        <f t="shared" si="69"/>
        <v>0.11906960263627919</v>
      </c>
      <c r="Z41" s="9">
        <f t="shared" si="70"/>
        <v>-0.23195589044563425</v>
      </c>
      <c r="AA41" s="9">
        <f t="shared" si="71"/>
        <v>-0.30215586815112161</v>
      </c>
      <c r="AB41" s="9">
        <f t="shared" si="72"/>
        <v>0.47385240817936491</v>
      </c>
      <c r="AC41" s="9">
        <f t="shared" si="73"/>
        <v>0.53609185823075833</v>
      </c>
      <c r="AD41" s="9">
        <f t="shared" si="74"/>
        <v>0.45650960310470445</v>
      </c>
      <c r="AE41" s="9">
        <f t="shared" si="75"/>
        <v>-0.10729274374012832</v>
      </c>
      <c r="AF41" s="9">
        <f t="shared" si="76"/>
        <v>-0.15450257477420681</v>
      </c>
      <c r="AG41" s="9">
        <f t="shared" si="77"/>
        <v>0.38130940401075453</v>
      </c>
      <c r="AH41" s="9">
        <f t="shared" si="78"/>
        <v>-0.38923705484852356</v>
      </c>
      <c r="AI41" s="9">
        <f t="shared" si="79"/>
        <v>1.0001599079206613</v>
      </c>
      <c r="AJ41" s="9">
        <f t="shared" si="80"/>
        <v>0.50481691402337603</v>
      </c>
      <c r="AK41" s="9">
        <f t="shared" si="81"/>
        <v>0.17664552234373243</v>
      </c>
      <c r="AL41" s="9">
        <f t="shared" si="82"/>
        <v>0.21128777394812115</v>
      </c>
      <c r="AM41" s="9"/>
      <c r="AN41" s="9">
        <f t="shared" ref="AN41:BE41" si="88">(B41/B37-1)*100</f>
        <v>-4.2697214330186473</v>
      </c>
      <c r="AO41" s="9">
        <f t="shared" si="88"/>
        <v>-4.5965597723368612</v>
      </c>
      <c r="AP41" s="9">
        <f t="shared" si="88"/>
        <v>-5.4907897235614396</v>
      </c>
      <c r="AQ41" s="9">
        <f t="shared" si="88"/>
        <v>-4.2946319707607987</v>
      </c>
      <c r="AR41" s="9">
        <f t="shared" si="88"/>
        <v>-4.722662996479265</v>
      </c>
      <c r="AS41" s="9">
        <f t="shared" si="88"/>
        <v>-3.9561362098118891</v>
      </c>
      <c r="AT41" s="9">
        <f t="shared" si="88"/>
        <v>-3.6624655468408207</v>
      </c>
      <c r="AU41" s="9">
        <f t="shared" si="88"/>
        <v>-2.9136659048959679</v>
      </c>
      <c r="AV41" s="9">
        <f t="shared" si="88"/>
        <v>-3.5286876445375648</v>
      </c>
      <c r="AW41" s="9">
        <f t="shared" si="88"/>
        <v>-5.8779103685036471</v>
      </c>
      <c r="AX41" s="9">
        <f t="shared" si="88"/>
        <v>-3.3626919306894321</v>
      </c>
      <c r="AY41" s="9">
        <f t="shared" si="88"/>
        <v>-4.3220761075137393</v>
      </c>
      <c r="AZ41" s="9">
        <f t="shared" si="88"/>
        <v>-2.6356282365721184</v>
      </c>
      <c r="BA41" s="9">
        <f t="shared" si="88"/>
        <v>-5.5549688671288733</v>
      </c>
      <c r="BB41" s="9">
        <f t="shared" si="88"/>
        <v>-3.8402568400939252</v>
      </c>
      <c r="BC41" s="9">
        <f t="shared" si="88"/>
        <v>-4.4377775714741112</v>
      </c>
      <c r="BD41" s="9">
        <f t="shared" si="88"/>
        <v>-4.6931951010805717</v>
      </c>
      <c r="BE41" s="9">
        <f t="shared" si="88"/>
        <v>-3.9855548700984067</v>
      </c>
      <c r="BG41" s="18">
        <f t="shared" si="35"/>
        <v>-0.79762589240628401</v>
      </c>
      <c r="BH41" s="18">
        <f t="shared" si="18"/>
        <v>1.3228110167905704</v>
      </c>
      <c r="BI41" s="18">
        <f t="shared" si="19"/>
        <v>-1.4520393969812861</v>
      </c>
      <c r="BJ41" s="18">
        <f t="shared" si="20"/>
        <v>-1.3134249528443664</v>
      </c>
      <c r="BK41" s="18">
        <f t="shared" si="21"/>
        <v>0.47627841054511677</v>
      </c>
      <c r="BL41" s="18">
        <f t="shared" si="22"/>
        <v>-0.927823561782537</v>
      </c>
      <c r="BM41" s="18">
        <f t="shared" si="23"/>
        <v>-1.2086234726044864</v>
      </c>
      <c r="BN41" s="18">
        <f t="shared" si="24"/>
        <v>1.8954096327174597</v>
      </c>
      <c r="BO41" s="18">
        <f t="shared" si="25"/>
        <v>2.1443674329230333</v>
      </c>
      <c r="BP41" s="18">
        <f t="shared" si="26"/>
        <v>1.8260384124188178</v>
      </c>
      <c r="BQ41" s="18">
        <f t="shared" si="27"/>
        <v>-0.42917097496051326</v>
      </c>
      <c r="BR41" s="18">
        <f t="shared" si="28"/>
        <v>-0.61801029909682725</v>
      </c>
      <c r="BS41" s="18">
        <f t="shared" si="29"/>
        <v>1.5252376160430181</v>
      </c>
      <c r="BT41" s="18">
        <f t="shared" si="30"/>
        <v>-1.5569482193940942</v>
      </c>
      <c r="BU41" s="18">
        <f t="shared" si="31"/>
        <v>4.0006396316826454</v>
      </c>
      <c r="BV41" s="18">
        <f t="shared" si="32"/>
        <v>2.0192676560935041</v>
      </c>
      <c r="BW41" s="18">
        <f t="shared" si="33"/>
        <v>0.70658208937492972</v>
      </c>
      <c r="BX41" s="18">
        <f t="shared" si="34"/>
        <v>0.8451510957924846</v>
      </c>
    </row>
    <row r="42" spans="1:76" x14ac:dyDescent="0.25">
      <c r="A42" s="4">
        <v>200904</v>
      </c>
      <c r="B42" s="19">
        <v>101.54840285125736</v>
      </c>
      <c r="C42" s="19">
        <v>102.99785514246631</v>
      </c>
      <c r="D42" s="19">
        <v>105.36930974749708</v>
      </c>
      <c r="E42" s="19">
        <v>96.551023985869762</v>
      </c>
      <c r="F42" s="19">
        <v>100.16562090821851</v>
      </c>
      <c r="G42" s="19">
        <v>104.58395083375012</v>
      </c>
      <c r="H42" s="19">
        <v>103.16920714806321</v>
      </c>
      <c r="I42" s="19">
        <v>104.83225456818592</v>
      </c>
      <c r="J42" s="19">
        <v>100.00471648663307</v>
      </c>
      <c r="K42" s="19">
        <v>101.43625588092728</v>
      </c>
      <c r="L42" s="19">
        <v>100.43432247156829</v>
      </c>
      <c r="M42" s="19">
        <v>99.88293753523574</v>
      </c>
      <c r="N42" s="19">
        <v>97.062141957243924</v>
      </c>
      <c r="O42" s="19">
        <v>95.436199194330712</v>
      </c>
      <c r="P42" s="19">
        <v>99.115420551264151</v>
      </c>
      <c r="Q42" s="19">
        <v>98.843308208280448</v>
      </c>
      <c r="R42" s="19">
        <v>102.60980642472158</v>
      </c>
      <c r="S42" s="19">
        <v>100.0544</v>
      </c>
      <c r="U42" s="9">
        <f t="shared" si="65"/>
        <v>-0.50904719709015112</v>
      </c>
      <c r="V42" s="9">
        <f t="shared" si="66"/>
        <v>0.20149729780643</v>
      </c>
      <c r="W42" s="9">
        <f t="shared" si="67"/>
        <v>8.386120761367799E-2</v>
      </c>
      <c r="X42" s="9">
        <f t="shared" si="68"/>
        <v>0.79313133098153354</v>
      </c>
      <c r="Y42" s="9">
        <f t="shared" si="69"/>
        <v>-0.17468293890737785</v>
      </c>
      <c r="Z42" s="9">
        <f t="shared" si="70"/>
        <v>7.0082488798228759E-2</v>
      </c>
      <c r="AA42" s="9">
        <f t="shared" si="71"/>
        <v>9.6059223641553615E-2</v>
      </c>
      <c r="AB42" s="9">
        <f t="shared" si="72"/>
        <v>-0.25159764689950403</v>
      </c>
      <c r="AC42" s="9">
        <f t="shared" si="73"/>
        <v>0.37399612826711781</v>
      </c>
      <c r="AD42" s="9">
        <f t="shared" si="74"/>
        <v>-0.42987739093466315</v>
      </c>
      <c r="AE42" s="9">
        <f t="shared" si="75"/>
        <v>0.19889883302295353</v>
      </c>
      <c r="AF42" s="9">
        <f t="shared" si="76"/>
        <v>0.14369571547332427</v>
      </c>
      <c r="AG42" s="9">
        <f t="shared" si="77"/>
        <v>1.2008465012014469E-2</v>
      </c>
      <c r="AH42" s="9">
        <f t="shared" si="78"/>
        <v>-0.17275089820627532</v>
      </c>
      <c r="AI42" s="9">
        <f t="shared" si="79"/>
        <v>-9.2425897993309025E-2</v>
      </c>
      <c r="AJ42" s="9">
        <f t="shared" si="80"/>
        <v>-5.2130457952970222E-2</v>
      </c>
      <c r="AK42" s="9">
        <f t="shared" si="81"/>
        <v>0.10400634631446692</v>
      </c>
      <c r="AL42" s="9">
        <f t="shared" si="82"/>
        <v>-2.0384752205349077E-2</v>
      </c>
      <c r="AM42" s="9"/>
      <c r="AN42" s="9">
        <f t="shared" ref="AN42:BE42" si="89">(B42/B38-1)*100</f>
        <v>-3.2360126678790957</v>
      </c>
      <c r="AO42" s="9">
        <f t="shared" si="89"/>
        <v>-1.7232617914924697</v>
      </c>
      <c r="AP42" s="9">
        <f t="shared" si="89"/>
        <v>-3.8680762336036456</v>
      </c>
      <c r="AQ42" s="9">
        <f t="shared" si="89"/>
        <v>-1.8151454040173931</v>
      </c>
      <c r="AR42" s="9">
        <f t="shared" si="89"/>
        <v>-3.1996719770937876</v>
      </c>
      <c r="AS42" s="9">
        <f t="shared" si="89"/>
        <v>-2.6321255172669256</v>
      </c>
      <c r="AT42" s="9">
        <f t="shared" si="89"/>
        <v>-2.6550871273185228</v>
      </c>
      <c r="AU42" s="9">
        <f t="shared" si="89"/>
        <v>-1.3821674451834021</v>
      </c>
      <c r="AV42" s="9">
        <f t="shared" si="89"/>
        <v>-1.5505394956625174</v>
      </c>
      <c r="AW42" s="9">
        <f t="shared" si="89"/>
        <v>-3.9576417401630093</v>
      </c>
      <c r="AX42" s="9">
        <f t="shared" si="89"/>
        <v>-2.1855832087779303</v>
      </c>
      <c r="AY42" s="9">
        <f t="shared" si="89"/>
        <v>-3.0460478667320601</v>
      </c>
      <c r="AZ42" s="9">
        <f t="shared" si="89"/>
        <v>-1.657817237109227</v>
      </c>
      <c r="BA42" s="9">
        <f t="shared" si="89"/>
        <v>-4.1774179135839589</v>
      </c>
      <c r="BB42" s="9">
        <f t="shared" si="89"/>
        <v>-1.6587879598166877</v>
      </c>
      <c r="BC42" s="9">
        <f t="shared" si="89"/>
        <v>-2.2099658105763198</v>
      </c>
      <c r="BD42" s="9">
        <f t="shared" si="89"/>
        <v>-2.3520708420863512</v>
      </c>
      <c r="BE42" s="9">
        <f t="shared" si="89"/>
        <v>-2.4303097323558287</v>
      </c>
      <c r="BG42" s="18">
        <f t="shared" si="35"/>
        <v>-2.0361887883606045</v>
      </c>
      <c r="BH42" s="18">
        <f t="shared" si="18"/>
        <v>0.80598919122571999</v>
      </c>
      <c r="BI42" s="18">
        <f t="shared" si="19"/>
        <v>0.33544483045471196</v>
      </c>
      <c r="BJ42" s="18">
        <f t="shared" si="20"/>
        <v>3.1725253239261342</v>
      </c>
      <c r="BK42" s="18">
        <f t="shared" si="21"/>
        <v>-0.6987317556295114</v>
      </c>
      <c r="BL42" s="18">
        <f t="shared" si="22"/>
        <v>0.28032995519291504</v>
      </c>
      <c r="BM42" s="18">
        <f t="shared" si="23"/>
        <v>0.38423689456621446</v>
      </c>
      <c r="BN42" s="18">
        <f t="shared" si="24"/>
        <v>-1.0063905875980161</v>
      </c>
      <c r="BO42" s="18">
        <f t="shared" si="25"/>
        <v>1.4959845130684712</v>
      </c>
      <c r="BP42" s="18">
        <f t="shared" si="26"/>
        <v>-1.7195095637386526</v>
      </c>
      <c r="BQ42" s="18">
        <f t="shared" si="27"/>
        <v>0.7955953320918141</v>
      </c>
      <c r="BR42" s="18">
        <f t="shared" si="28"/>
        <v>0.57478286189329708</v>
      </c>
      <c r="BS42" s="18">
        <f t="shared" si="29"/>
        <v>4.8033860048057875E-2</v>
      </c>
      <c r="BT42" s="18">
        <f t="shared" si="30"/>
        <v>-0.69100359282510126</v>
      </c>
      <c r="BU42" s="18">
        <f t="shared" si="31"/>
        <v>-0.3697035919732361</v>
      </c>
      <c r="BV42" s="18">
        <f t="shared" si="32"/>
        <v>-0.20852183181188089</v>
      </c>
      <c r="BW42" s="18">
        <f t="shared" si="33"/>
        <v>0.4160253852578677</v>
      </c>
      <c r="BX42" s="18">
        <f t="shared" si="34"/>
        <v>-8.1539008821396308E-2</v>
      </c>
    </row>
    <row r="43" spans="1:76" x14ac:dyDescent="0.25">
      <c r="A43" s="4">
        <v>201001</v>
      </c>
      <c r="B43" s="19">
        <v>100.96065453992516</v>
      </c>
      <c r="C43" s="19">
        <v>103.12392556475008</v>
      </c>
      <c r="D43" s="19">
        <v>106.22330250646897</v>
      </c>
      <c r="E43" s="19">
        <v>96.437215964298417</v>
      </c>
      <c r="F43" s="19">
        <v>100.71229300240462</v>
      </c>
      <c r="G43" s="19">
        <v>104.70782912382418</v>
      </c>
      <c r="H43" s="19">
        <v>103.37701340880466</v>
      </c>
      <c r="I43" s="19">
        <v>104.50505587067218</v>
      </c>
      <c r="J43" s="19">
        <v>99.993639613828478</v>
      </c>
      <c r="K43" s="19">
        <v>101.23196685161028</v>
      </c>
      <c r="L43" s="19">
        <v>100.92286970435622</v>
      </c>
      <c r="M43" s="19">
        <v>100.32220333323345</v>
      </c>
      <c r="N43" s="19">
        <v>96.870143407756046</v>
      </c>
      <c r="O43" s="19">
        <v>95.8300617395996</v>
      </c>
      <c r="P43" s="19">
        <v>98.949977351771153</v>
      </c>
      <c r="Q43" s="19">
        <v>99.27692755001317</v>
      </c>
      <c r="R43" s="19">
        <v>103.74878888634689</v>
      </c>
      <c r="S43" s="19">
        <v>100.02630000000001</v>
      </c>
      <c r="U43" s="9">
        <f t="shared" si="65"/>
        <v>-0.57878636672711314</v>
      </c>
      <c r="V43" s="9">
        <f t="shared" si="66"/>
        <v>0.12240101709826146</v>
      </c>
      <c r="W43" s="9">
        <f t="shared" si="67"/>
        <v>0.81047580269659747</v>
      </c>
      <c r="X43" s="9">
        <f t="shared" si="68"/>
        <v>-0.1178734485384636</v>
      </c>
      <c r="Y43" s="9">
        <f t="shared" si="69"/>
        <v>0.54576818795644133</v>
      </c>
      <c r="Z43" s="9">
        <f t="shared" si="70"/>
        <v>0.11844866166030865</v>
      </c>
      <c r="AA43" s="9">
        <f t="shared" si="71"/>
        <v>0.20142275634940088</v>
      </c>
      <c r="AB43" s="9">
        <f t="shared" si="72"/>
        <v>-0.31211643674124989</v>
      </c>
      <c r="AC43" s="9">
        <f t="shared" si="73"/>
        <v>-1.1076350390004652E-2</v>
      </c>
      <c r="AD43" s="9">
        <f t="shared" si="74"/>
        <v>-0.20139646080470364</v>
      </c>
      <c r="AE43" s="9">
        <f t="shared" si="75"/>
        <v>0.48643453827870164</v>
      </c>
      <c r="AF43" s="9">
        <f t="shared" si="76"/>
        <v>0.43978061602638618</v>
      </c>
      <c r="AG43" s="9">
        <f t="shared" si="77"/>
        <v>-0.19780992425703081</v>
      </c>
      <c r="AH43" s="9">
        <f t="shared" si="78"/>
        <v>0.41269722452681457</v>
      </c>
      <c r="AI43" s="9">
        <f t="shared" si="79"/>
        <v>-0.16691973718401254</v>
      </c>
      <c r="AJ43" s="9">
        <f t="shared" si="80"/>
        <v>0.43869367546764959</v>
      </c>
      <c r="AK43" s="9">
        <f t="shared" si="81"/>
        <v>1.110013264142462</v>
      </c>
      <c r="AL43" s="9">
        <f t="shared" si="82"/>
        <v>-2.8084721911270094E-2</v>
      </c>
      <c r="AM43" s="9"/>
      <c r="AN43" s="9">
        <f t="shared" ref="AN43:BE43" si="90">(B43/B39-1)*100</f>
        <v>-1.5345093041982505</v>
      </c>
      <c r="AO43" s="9">
        <f t="shared" si="90"/>
        <v>0.93242432416327237</v>
      </c>
      <c r="AP43" s="9">
        <f t="shared" si="90"/>
        <v>0.2177586064328052</v>
      </c>
      <c r="AQ43" s="9">
        <f t="shared" si="90"/>
        <v>0.10475912083234284</v>
      </c>
      <c r="AR43" s="9">
        <f t="shared" si="90"/>
        <v>0.45441470958189623</v>
      </c>
      <c r="AS43" s="9">
        <f t="shared" si="90"/>
        <v>-0.26906904788167596</v>
      </c>
      <c r="AT43" s="9">
        <f t="shared" si="90"/>
        <v>-1.7428751705517165E-2</v>
      </c>
      <c r="AU43" s="9">
        <f t="shared" si="90"/>
        <v>0.77936766251089917</v>
      </c>
      <c r="AV43" s="9">
        <f t="shared" si="90"/>
        <v>1.3162371760335079</v>
      </c>
      <c r="AW43" s="9">
        <f t="shared" si="90"/>
        <v>-0.67029689047588548</v>
      </c>
      <c r="AX43" s="9">
        <f t="shared" si="90"/>
        <v>0.55786874383980667</v>
      </c>
      <c r="AY43" s="9">
        <f t="shared" si="90"/>
        <v>-1.3309908834557849E-2</v>
      </c>
      <c r="AZ43" s="9">
        <f t="shared" si="90"/>
        <v>0.28063177471813194</v>
      </c>
      <c r="BA43" s="9">
        <f t="shared" si="90"/>
        <v>-0.87357673611980768</v>
      </c>
      <c r="BB43" s="9">
        <f t="shared" si="90"/>
        <v>1.3495343171578744</v>
      </c>
      <c r="BC43" s="9">
        <f t="shared" si="90"/>
        <v>0.69349595311547496</v>
      </c>
      <c r="BD43" s="9">
        <f t="shared" si="90"/>
        <v>1.4028009581644296</v>
      </c>
      <c r="BE43" s="9">
        <f t="shared" si="90"/>
        <v>0.15189047065020667</v>
      </c>
      <c r="BG43" s="18">
        <f t="shared" si="35"/>
        <v>-2.3151454669084526</v>
      </c>
      <c r="BH43" s="18">
        <f t="shared" si="18"/>
        <v>0.48960406839304582</v>
      </c>
      <c r="BI43" s="18">
        <f t="shared" si="19"/>
        <v>3.2419032107863899</v>
      </c>
      <c r="BJ43" s="18">
        <f t="shared" si="20"/>
        <v>-0.4714937941538544</v>
      </c>
      <c r="BK43" s="18">
        <f t="shared" si="21"/>
        <v>2.1830727518257653</v>
      </c>
      <c r="BL43" s="18">
        <f t="shared" si="22"/>
        <v>0.47379464664123461</v>
      </c>
      <c r="BM43" s="18">
        <f t="shared" si="23"/>
        <v>0.80569102539760351</v>
      </c>
      <c r="BN43" s="18">
        <f t="shared" si="24"/>
        <v>-1.2484657469649996</v>
      </c>
      <c r="BO43" s="18">
        <f t="shared" si="25"/>
        <v>-4.4305401560018609E-2</v>
      </c>
      <c r="BP43" s="18">
        <f t="shared" si="26"/>
        <v>-0.80558584321881455</v>
      </c>
      <c r="BQ43" s="18">
        <f t="shared" si="27"/>
        <v>1.9457381531148066</v>
      </c>
      <c r="BR43" s="18">
        <f t="shared" si="28"/>
        <v>1.7591224641055447</v>
      </c>
      <c r="BS43" s="18">
        <f t="shared" si="29"/>
        <v>-0.79123969702812325</v>
      </c>
      <c r="BT43" s="18">
        <f t="shared" si="30"/>
        <v>1.6507888981072583</v>
      </c>
      <c r="BU43" s="18">
        <f t="shared" si="31"/>
        <v>-0.66767894873605016</v>
      </c>
      <c r="BV43" s="18">
        <f t="shared" si="32"/>
        <v>1.7547747018705984</v>
      </c>
      <c r="BW43" s="18">
        <f t="shared" si="33"/>
        <v>4.4400530565698482</v>
      </c>
      <c r="BX43" s="18">
        <f t="shared" si="34"/>
        <v>-0.11233888764508038</v>
      </c>
    </row>
    <row r="44" spans="1:76" x14ac:dyDescent="0.25">
      <c r="A44" s="4">
        <v>201002</v>
      </c>
      <c r="B44" s="19">
        <v>100.93262164593953</v>
      </c>
      <c r="C44" s="19">
        <v>102.55180630095984</v>
      </c>
      <c r="D44" s="19">
        <v>106.20177564907422</v>
      </c>
      <c r="E44" s="19">
        <v>95.731398381936884</v>
      </c>
      <c r="F44" s="19">
        <v>101.00642552458822</v>
      </c>
      <c r="G44" s="19">
        <v>104.93962669472066</v>
      </c>
      <c r="H44" s="19">
        <v>103.41126394220723</v>
      </c>
      <c r="I44" s="19">
        <v>104.27061816659719</v>
      </c>
      <c r="J44" s="19">
        <v>100.32467501344658</v>
      </c>
      <c r="K44" s="19">
        <v>101.4750059082378</v>
      </c>
      <c r="L44" s="19">
        <v>101.30930429312488</v>
      </c>
      <c r="M44" s="19">
        <v>100.38106322028008</v>
      </c>
      <c r="N44" s="19">
        <v>97.112061081895419</v>
      </c>
      <c r="O44" s="19">
        <v>95.907420662677936</v>
      </c>
      <c r="P44" s="19">
        <v>99.055703794447055</v>
      </c>
      <c r="Q44" s="19">
        <v>99.944663134248842</v>
      </c>
      <c r="R44" s="19">
        <v>103.16211588266859</v>
      </c>
      <c r="S44" s="19">
        <v>100.176</v>
      </c>
      <c r="U44" s="9">
        <f t="shared" si="65"/>
        <v>-2.7766157136532854E-2</v>
      </c>
      <c r="V44" s="9">
        <f t="shared" si="66"/>
        <v>-0.55478809661004824</v>
      </c>
      <c r="W44" s="9">
        <f t="shared" si="67"/>
        <v>-2.0265663829677205E-2</v>
      </c>
      <c r="X44" s="9">
        <f t="shared" si="68"/>
        <v>-0.7318933622293966</v>
      </c>
      <c r="Y44" s="9">
        <f t="shared" si="69"/>
        <v>0.29205225441206739</v>
      </c>
      <c r="Z44" s="9">
        <f t="shared" si="70"/>
        <v>0.22137558655939138</v>
      </c>
      <c r="AA44" s="9">
        <f t="shared" si="71"/>
        <v>3.3131672383612809E-2</v>
      </c>
      <c r="AB44" s="9">
        <f t="shared" si="72"/>
        <v>-0.22433144704990804</v>
      </c>
      <c r="AC44" s="9">
        <f t="shared" si="73"/>
        <v>0.33105645608715317</v>
      </c>
      <c r="AD44" s="9">
        <f t="shared" si="74"/>
        <v>0.2400813341735919</v>
      </c>
      <c r="AE44" s="9">
        <f t="shared" si="75"/>
        <v>0.38290091225179346</v>
      </c>
      <c r="AF44" s="9">
        <f t="shared" si="76"/>
        <v>5.8670847619968214E-2</v>
      </c>
      <c r="AG44" s="9">
        <f t="shared" si="77"/>
        <v>0.2497339898848594</v>
      </c>
      <c r="AH44" s="9">
        <f t="shared" si="78"/>
        <v>8.0725110340162942E-2</v>
      </c>
      <c r="AI44" s="9">
        <f t="shared" si="79"/>
        <v>0.10684837481067522</v>
      </c>
      <c r="AJ44" s="9">
        <f t="shared" si="80"/>
        <v>0.67259896202900293</v>
      </c>
      <c r="AK44" s="9">
        <f t="shared" si="81"/>
        <v>-0.56547455635456156</v>
      </c>
      <c r="AL44" s="9">
        <f t="shared" si="82"/>
        <v>0.14966063925188067</v>
      </c>
      <c r="AM44" s="9"/>
      <c r="AN44" s="9">
        <f t="shared" ref="AN44:BE44" si="91">(B44/B40-1)*100</f>
        <v>-1.309540564496936</v>
      </c>
      <c r="AO44" s="9">
        <f t="shared" si="91"/>
        <v>9.7492599312620776E-2</v>
      </c>
      <c r="AP44" s="9">
        <f t="shared" si="91"/>
        <v>0.50838501702574757</v>
      </c>
      <c r="AQ44" s="9">
        <f t="shared" si="91"/>
        <v>-0.39065669310833773</v>
      </c>
      <c r="AR44" s="9">
        <f t="shared" si="91"/>
        <v>0.78312446784241097</v>
      </c>
      <c r="AS44" s="9">
        <f t="shared" si="91"/>
        <v>0.1774994401559038</v>
      </c>
      <c r="AT44" s="9">
        <f t="shared" si="91"/>
        <v>2.7750043040253303E-2</v>
      </c>
      <c r="AU44" s="9">
        <f t="shared" si="91"/>
        <v>-0.31586948629928058</v>
      </c>
      <c r="AV44" s="9">
        <f t="shared" si="91"/>
        <v>1.2349545675437668</v>
      </c>
      <c r="AW44" s="9">
        <f t="shared" si="91"/>
        <v>6.2880562848888211E-2</v>
      </c>
      <c r="AX44" s="9">
        <f t="shared" si="91"/>
        <v>0.96338690934059112</v>
      </c>
      <c r="AY44" s="9">
        <f t="shared" si="91"/>
        <v>0.48762561174497954</v>
      </c>
      <c r="AZ44" s="9">
        <f t="shared" si="91"/>
        <v>0.44499603263385978</v>
      </c>
      <c r="BA44" s="9">
        <f t="shared" si="91"/>
        <v>-7.0331583669902553E-2</v>
      </c>
      <c r="BB44" s="9">
        <f t="shared" si="91"/>
        <v>0.84601353956434977</v>
      </c>
      <c r="BC44" s="9">
        <f t="shared" si="91"/>
        <v>1.5717076754715897</v>
      </c>
      <c r="BD44" s="9">
        <f t="shared" si="91"/>
        <v>0.82060908731036442</v>
      </c>
      <c r="BE44" s="9">
        <f t="shared" si="91"/>
        <v>0.31262579633462018</v>
      </c>
      <c r="BG44" s="18">
        <f t="shared" si="35"/>
        <v>-0.11106462854613142</v>
      </c>
      <c r="BH44" s="18">
        <f t="shared" si="18"/>
        <v>-2.219152386440193</v>
      </c>
      <c r="BI44" s="18">
        <f t="shared" si="19"/>
        <v>-8.1062655318708821E-2</v>
      </c>
      <c r="BJ44" s="18">
        <f t="shared" si="20"/>
        <v>-2.9275734489175864</v>
      </c>
      <c r="BK44" s="18">
        <f t="shared" si="21"/>
        <v>1.1682090176482696</v>
      </c>
      <c r="BL44" s="18">
        <f t="shared" si="22"/>
        <v>0.88550234623756552</v>
      </c>
      <c r="BM44" s="18">
        <f t="shared" si="23"/>
        <v>0.13252668953445124</v>
      </c>
      <c r="BN44" s="18">
        <f t="shared" si="24"/>
        <v>-0.89732578819963216</v>
      </c>
      <c r="BO44" s="18">
        <f t="shared" si="25"/>
        <v>1.3242258243486127</v>
      </c>
      <c r="BP44" s="18">
        <f t="shared" si="26"/>
        <v>0.96032533669436759</v>
      </c>
      <c r="BQ44" s="18">
        <f t="shared" si="27"/>
        <v>1.5316036490071738</v>
      </c>
      <c r="BR44" s="18">
        <f t="shared" si="28"/>
        <v>0.23468339047987286</v>
      </c>
      <c r="BS44" s="18">
        <f t="shared" si="29"/>
        <v>0.99893595953943759</v>
      </c>
      <c r="BT44" s="18">
        <f t="shared" si="30"/>
        <v>0.32290044136065177</v>
      </c>
      <c r="BU44" s="18">
        <f t="shared" si="31"/>
        <v>0.42739349924270087</v>
      </c>
      <c r="BV44" s="18">
        <f t="shared" si="32"/>
        <v>2.6903958481160117</v>
      </c>
      <c r="BW44" s="18">
        <f t="shared" si="33"/>
        <v>-2.2618982254182463</v>
      </c>
      <c r="BX44" s="18">
        <f t="shared" si="34"/>
        <v>0.59864255700752267</v>
      </c>
    </row>
    <row r="45" spans="1:76" x14ac:dyDescent="0.25">
      <c r="A45" s="4">
        <v>201003</v>
      </c>
      <c r="B45" s="19">
        <v>100.83416749681658</v>
      </c>
      <c r="C45" s="19">
        <v>102.86940993955149</v>
      </c>
      <c r="D45" s="19">
        <v>106.26331382065742</v>
      </c>
      <c r="E45" s="19">
        <v>95.394905848354767</v>
      </c>
      <c r="F45" s="19">
        <v>101.75088716114612</v>
      </c>
      <c r="G45" s="19">
        <v>104.54378069971085</v>
      </c>
      <c r="H45" s="19">
        <v>103.47880954945553</v>
      </c>
      <c r="I45" s="19">
        <v>104.7823355444044</v>
      </c>
      <c r="J45" s="19">
        <v>99.591164939578391</v>
      </c>
      <c r="K45" s="19">
        <v>101.44247799711775</v>
      </c>
      <c r="L45" s="19">
        <v>101.84476660550118</v>
      </c>
      <c r="M45" s="19">
        <v>100.75208766328161</v>
      </c>
      <c r="N45" s="19">
        <v>97.230200693047365</v>
      </c>
      <c r="O45" s="19">
        <v>96.272639396977837</v>
      </c>
      <c r="P45" s="19">
        <v>99.223721993423851</v>
      </c>
      <c r="Q45" s="19">
        <v>99.71054945163965</v>
      </c>
      <c r="R45" s="19">
        <v>103.04938862994916</v>
      </c>
      <c r="S45" s="19">
        <v>100.1249</v>
      </c>
      <c r="U45" s="9">
        <f t="shared" si="65"/>
        <v>-9.7544428666807015E-2</v>
      </c>
      <c r="V45" s="9">
        <f t="shared" si="66"/>
        <v>0.30970067719682248</v>
      </c>
      <c r="W45" s="9">
        <f t="shared" si="67"/>
        <v>5.7944578804902669E-2</v>
      </c>
      <c r="X45" s="9">
        <f t="shared" si="68"/>
        <v>-0.35149651970989293</v>
      </c>
      <c r="Y45" s="9">
        <f t="shared" si="69"/>
        <v>0.73704383923245409</v>
      </c>
      <c r="Z45" s="9">
        <f t="shared" si="70"/>
        <v>-0.37721307715469221</v>
      </c>
      <c r="AA45" s="9">
        <f t="shared" si="71"/>
        <v>6.5317456409830221E-2</v>
      </c>
      <c r="AB45" s="9">
        <f t="shared" si="72"/>
        <v>0.49075893746943766</v>
      </c>
      <c r="AC45" s="9">
        <f t="shared" si="73"/>
        <v>-0.73113625712705188</v>
      </c>
      <c r="AD45" s="9">
        <f t="shared" si="74"/>
        <v>-3.2055096552019435E-2</v>
      </c>
      <c r="AE45" s="9">
        <f t="shared" si="75"/>
        <v>0.5285420881254943</v>
      </c>
      <c r="AF45" s="9">
        <f t="shared" si="76"/>
        <v>0.36961597247415767</v>
      </c>
      <c r="AG45" s="9">
        <f t="shared" si="77"/>
        <v>0.12165287178109718</v>
      </c>
      <c r="AH45" s="9">
        <f t="shared" si="78"/>
        <v>0.3808034162282814</v>
      </c>
      <c r="AI45" s="9">
        <f t="shared" si="79"/>
        <v>0.16961991338273474</v>
      </c>
      <c r="AJ45" s="9">
        <f t="shared" si="80"/>
        <v>-0.23424330551269357</v>
      </c>
      <c r="AK45" s="9">
        <f t="shared" si="81"/>
        <v>-0.10927194712411215</v>
      </c>
      <c r="AL45" s="9">
        <f t="shared" si="82"/>
        <v>-5.1010222009273409E-2</v>
      </c>
      <c r="AM45" s="9"/>
      <c r="AN45" s="9">
        <f t="shared" ref="AN45:BE45" si="92">(B45/B41-1)*100</f>
        <v>-1.2088115847479597</v>
      </c>
      <c r="AO45" s="9">
        <f t="shared" si="92"/>
        <v>7.6539339847192522E-2</v>
      </c>
      <c r="AP45" s="9">
        <f t="shared" si="92"/>
        <v>0.9330209847028037</v>
      </c>
      <c r="AQ45" s="9">
        <f t="shared" si="92"/>
        <v>-0.41378251061306992</v>
      </c>
      <c r="AR45" s="9">
        <f t="shared" si="92"/>
        <v>1.4051975119885762</v>
      </c>
      <c r="AS45" s="9">
        <f t="shared" si="92"/>
        <v>3.1646107356819719E-2</v>
      </c>
      <c r="AT45" s="9">
        <f t="shared" si="92"/>
        <v>0.39643935800734997</v>
      </c>
      <c r="AU45" s="9">
        <f t="shared" si="92"/>
        <v>-0.29909584189438121</v>
      </c>
      <c r="AV45" s="9">
        <f t="shared" si="92"/>
        <v>-4.1082508433520903E-2</v>
      </c>
      <c r="AW45" s="9">
        <f t="shared" si="92"/>
        <v>-0.42376974365812003</v>
      </c>
      <c r="AX45" s="9">
        <f t="shared" si="92"/>
        <v>1.6060368074497511</v>
      </c>
      <c r="AY45" s="9">
        <f t="shared" si="92"/>
        <v>1.0151148797663767</v>
      </c>
      <c r="AZ45" s="9">
        <f t="shared" si="92"/>
        <v>0.18517476207557948</v>
      </c>
      <c r="BA45" s="9">
        <f t="shared" si="92"/>
        <v>0.70217418444904478</v>
      </c>
      <c r="BB45" s="9">
        <f t="shared" si="92"/>
        <v>1.6741114543639135E-2</v>
      </c>
      <c r="BC45" s="9">
        <f t="shared" si="92"/>
        <v>0.8248020954385149</v>
      </c>
      <c r="BD45" s="9">
        <f t="shared" si="92"/>
        <v>0.53285366018316349</v>
      </c>
      <c r="BE45" s="9">
        <f t="shared" si="92"/>
        <v>5.006255321020614E-2</v>
      </c>
      <c r="BG45" s="18">
        <f t="shared" si="35"/>
        <v>-0.39017771466722806</v>
      </c>
      <c r="BH45" s="18">
        <f t="shared" si="18"/>
        <v>1.2388027087872899</v>
      </c>
      <c r="BI45" s="18">
        <f t="shared" si="19"/>
        <v>0.23177831521961068</v>
      </c>
      <c r="BJ45" s="18">
        <f t="shared" si="20"/>
        <v>-1.4059860788395717</v>
      </c>
      <c r="BK45" s="18">
        <f t="shared" si="21"/>
        <v>2.9481753569298164</v>
      </c>
      <c r="BL45" s="18">
        <f t="shared" si="22"/>
        <v>-1.5088523086187688</v>
      </c>
      <c r="BM45" s="18">
        <f t="shared" si="23"/>
        <v>0.26126982563932089</v>
      </c>
      <c r="BN45" s="18">
        <f t="shared" si="24"/>
        <v>1.9630357498777506</v>
      </c>
      <c r="BO45" s="18">
        <f t="shared" si="25"/>
        <v>-2.9245450285082075</v>
      </c>
      <c r="BP45" s="18">
        <f t="shared" si="26"/>
        <v>-0.12822038620807774</v>
      </c>
      <c r="BQ45" s="18">
        <f t="shared" si="27"/>
        <v>2.1141683525019772</v>
      </c>
      <c r="BR45" s="18">
        <f t="shared" si="28"/>
        <v>1.4784638898966307</v>
      </c>
      <c r="BS45" s="18">
        <f t="shared" si="29"/>
        <v>0.48661148712438873</v>
      </c>
      <c r="BT45" s="18">
        <f t="shared" si="30"/>
        <v>1.5232136649131256</v>
      </c>
      <c r="BU45" s="18">
        <f t="shared" si="31"/>
        <v>0.67847965353093898</v>
      </c>
      <c r="BV45" s="18">
        <f t="shared" si="32"/>
        <v>-0.93697322205077427</v>
      </c>
      <c r="BW45" s="18">
        <f t="shared" si="33"/>
        <v>-0.43708778849644858</v>
      </c>
      <c r="BX45" s="18">
        <f t="shared" si="34"/>
        <v>-0.20404088803709364</v>
      </c>
    </row>
    <row r="46" spans="1:76" x14ac:dyDescent="0.25">
      <c r="A46" s="4">
        <v>201004</v>
      </c>
      <c r="B46" s="19">
        <v>100.79196256766222</v>
      </c>
      <c r="C46" s="19">
        <v>103.3288830233337</v>
      </c>
      <c r="D46" s="19">
        <v>106.50449950746456</v>
      </c>
      <c r="E46" s="19">
        <v>96.327812684530599</v>
      </c>
      <c r="F46" s="19">
        <v>100.95992824980688</v>
      </c>
      <c r="G46" s="19">
        <v>103.90891456068741</v>
      </c>
      <c r="H46" s="19">
        <v>103.43106921685806</v>
      </c>
      <c r="I46" s="19">
        <v>104.6868405643494</v>
      </c>
      <c r="J46" s="19">
        <v>99.809568077677667</v>
      </c>
      <c r="K46" s="19">
        <v>101.21641975230096</v>
      </c>
      <c r="L46" s="19">
        <v>101.64298502275562</v>
      </c>
      <c r="M46" s="19">
        <v>100.39243736213116</v>
      </c>
      <c r="N46" s="19">
        <v>97.652118558236026</v>
      </c>
      <c r="O46" s="19">
        <v>95.964591867466766</v>
      </c>
      <c r="P46" s="19">
        <v>99.524545960959912</v>
      </c>
      <c r="Q46" s="19">
        <v>99.457737466490869</v>
      </c>
      <c r="R46" s="19">
        <v>103.14071077231952</v>
      </c>
      <c r="S46" s="19">
        <v>100.1921</v>
      </c>
      <c r="U46" s="9">
        <f t="shared" si="65"/>
        <v>-4.1855781826816152E-2</v>
      </c>
      <c r="V46" s="9">
        <f t="shared" si="66"/>
        <v>0.44665667281673649</v>
      </c>
      <c r="W46" s="9">
        <f t="shared" si="67"/>
        <v>0.22696985265695524</v>
      </c>
      <c r="X46" s="9">
        <f t="shared" si="68"/>
        <v>0.97794198534966181</v>
      </c>
      <c r="Y46" s="9">
        <f t="shared" si="69"/>
        <v>-0.77734841769642182</v>
      </c>
      <c r="Z46" s="9">
        <f t="shared" si="70"/>
        <v>-0.60727298627837323</v>
      </c>
      <c r="AA46" s="9">
        <f t="shared" si="71"/>
        <v>-4.6135370908628737E-2</v>
      </c>
      <c r="AB46" s="9">
        <f t="shared" si="72"/>
        <v>-9.1136525597423912E-2</v>
      </c>
      <c r="AC46" s="9">
        <f t="shared" si="73"/>
        <v>0.21929971221019695</v>
      </c>
      <c r="AD46" s="9">
        <f t="shared" si="74"/>
        <v>-0.22284377243151354</v>
      </c>
      <c r="AE46" s="9">
        <f t="shared" si="75"/>
        <v>-0.19812660922201575</v>
      </c>
      <c r="AF46" s="9">
        <f t="shared" si="76"/>
        <v>-0.35696560685910539</v>
      </c>
      <c r="AG46" s="9">
        <f t="shared" si="77"/>
        <v>0.43393705060903454</v>
      </c>
      <c r="AH46" s="9">
        <f t="shared" si="78"/>
        <v>-0.31997411875335224</v>
      </c>
      <c r="AI46" s="9">
        <f t="shared" si="79"/>
        <v>0.30317746753745212</v>
      </c>
      <c r="AJ46" s="9">
        <f t="shared" si="80"/>
        <v>-0.25354587507453452</v>
      </c>
      <c r="AK46" s="9">
        <f t="shared" si="81"/>
        <v>8.8619780849263918E-2</v>
      </c>
      <c r="AL46" s="9">
        <f t="shared" si="82"/>
        <v>6.7116171901293598E-2</v>
      </c>
      <c r="AM46" s="9"/>
      <c r="AN46" s="9">
        <f t="shared" ref="AN46:BE46" si="93">(B46/B42-1)*100</f>
        <v>-0.74490613575000086</v>
      </c>
      <c r="AO46" s="9">
        <f t="shared" si="93"/>
        <v>0.32139298474664901</v>
      </c>
      <c r="AP46" s="9">
        <f t="shared" si="93"/>
        <v>1.07734383255218</v>
      </c>
      <c r="AQ46" s="9">
        <f t="shared" si="93"/>
        <v>-0.23118480998381985</v>
      </c>
      <c r="AR46" s="9">
        <f t="shared" si="93"/>
        <v>0.79299397776027014</v>
      </c>
      <c r="AS46" s="9">
        <f t="shared" si="93"/>
        <v>-0.64544919911829757</v>
      </c>
      <c r="AT46" s="9">
        <f t="shared" si="93"/>
        <v>0.25381804904156535</v>
      </c>
      <c r="AU46" s="9">
        <f t="shared" si="93"/>
        <v>-0.13871112897027027</v>
      </c>
      <c r="AV46" s="9">
        <f t="shared" si="93"/>
        <v>-0.19513920524086847</v>
      </c>
      <c r="AW46" s="9">
        <f t="shared" si="93"/>
        <v>-0.21672342567964353</v>
      </c>
      <c r="AX46" s="9">
        <f t="shared" si="93"/>
        <v>1.2034357592540124</v>
      </c>
      <c r="AY46" s="9">
        <f t="shared" si="93"/>
        <v>0.51009695896828688</v>
      </c>
      <c r="AZ46" s="9">
        <f t="shared" si="93"/>
        <v>0.60783389805263432</v>
      </c>
      <c r="BA46" s="9">
        <f t="shared" si="93"/>
        <v>0.55366064197519549</v>
      </c>
      <c r="BB46" s="9">
        <f t="shared" si="93"/>
        <v>0.41277674797752795</v>
      </c>
      <c r="BC46" s="9">
        <f t="shared" si="93"/>
        <v>0.62161947970793552</v>
      </c>
      <c r="BD46" s="9">
        <f t="shared" si="93"/>
        <v>0.51740117840239908</v>
      </c>
      <c r="BE46" s="9">
        <f t="shared" si="93"/>
        <v>0.13762513192823178</v>
      </c>
      <c r="BG46" s="18">
        <f t="shared" si="35"/>
        <v>-0.16742312730726461</v>
      </c>
      <c r="BH46" s="18">
        <f t="shared" si="18"/>
        <v>1.786626691266946</v>
      </c>
      <c r="BI46" s="18">
        <f t="shared" si="19"/>
        <v>0.90787941062782096</v>
      </c>
      <c r="BJ46" s="18">
        <f t="shared" si="20"/>
        <v>3.9117679413986473</v>
      </c>
      <c r="BK46" s="18">
        <f t="shared" si="21"/>
        <v>-3.1093936707856873</v>
      </c>
      <c r="BL46" s="18">
        <f t="shared" si="22"/>
        <v>-2.4290919451134929</v>
      </c>
      <c r="BM46" s="18">
        <f t="shared" si="23"/>
        <v>-0.18454148363451495</v>
      </c>
      <c r="BN46" s="18">
        <f t="shared" si="24"/>
        <v>-0.36454610238969565</v>
      </c>
      <c r="BO46" s="18">
        <f t="shared" si="25"/>
        <v>0.8771988488407878</v>
      </c>
      <c r="BP46" s="18">
        <f t="shared" si="26"/>
        <v>-0.89137508972605417</v>
      </c>
      <c r="BQ46" s="18">
        <f t="shared" si="27"/>
        <v>-0.79250643688806299</v>
      </c>
      <c r="BR46" s="18">
        <f t="shared" si="28"/>
        <v>-1.4278624274364216</v>
      </c>
      <c r="BS46" s="18">
        <f t="shared" si="29"/>
        <v>1.7357482024361381</v>
      </c>
      <c r="BT46" s="18">
        <f t="shared" si="30"/>
        <v>-1.279896475013409</v>
      </c>
      <c r="BU46" s="18">
        <f t="shared" si="31"/>
        <v>1.2127098701498085</v>
      </c>
      <c r="BV46" s="18">
        <f t="shared" si="32"/>
        <v>-1.0141835002981381</v>
      </c>
      <c r="BW46" s="18">
        <f t="shared" si="33"/>
        <v>0.35447912339705567</v>
      </c>
      <c r="BX46" s="18">
        <f t="shared" si="34"/>
        <v>0.26846468760517439</v>
      </c>
    </row>
    <row r="47" spans="1:76" x14ac:dyDescent="0.25">
      <c r="A47" s="4">
        <v>201101</v>
      </c>
      <c r="B47" s="19">
        <v>101.09749873488563</v>
      </c>
      <c r="C47" s="19">
        <v>102.4687676907967</v>
      </c>
      <c r="D47" s="19">
        <v>106.13526318920816</v>
      </c>
      <c r="E47" s="19">
        <v>95.296309716052477</v>
      </c>
      <c r="F47" s="19">
        <v>100.80297310599791</v>
      </c>
      <c r="G47" s="19">
        <v>102.91587448758446</v>
      </c>
      <c r="H47" s="19">
        <v>103.40994239890598</v>
      </c>
      <c r="I47" s="19">
        <v>104.1679158214255</v>
      </c>
      <c r="J47" s="19">
        <v>99.264757400233776</v>
      </c>
      <c r="K47" s="19">
        <v>100.82508099413367</v>
      </c>
      <c r="L47" s="19">
        <v>101.33636048769192</v>
      </c>
      <c r="M47" s="19">
        <v>99.744823508234404</v>
      </c>
      <c r="N47" s="19">
        <v>98.112201866582453</v>
      </c>
      <c r="O47" s="19">
        <v>95.757436616189437</v>
      </c>
      <c r="P47" s="19">
        <v>99.777102983258715</v>
      </c>
      <c r="Q47" s="19">
        <v>99.088218370271832</v>
      </c>
      <c r="R47" s="19">
        <v>102.80966560055778</v>
      </c>
      <c r="S47" s="19">
        <v>100.036</v>
      </c>
      <c r="U47" s="9">
        <f t="shared" si="65"/>
        <v>0.30313544794635661</v>
      </c>
      <c r="V47" s="9">
        <f t="shared" si="66"/>
        <v>-0.83240552628713882</v>
      </c>
      <c r="W47" s="9">
        <f t="shared" si="67"/>
        <v>-0.34668612120986042</v>
      </c>
      <c r="X47" s="9">
        <f t="shared" si="68"/>
        <v>-1.0708256937757454</v>
      </c>
      <c r="Y47" s="9">
        <f t="shared" si="69"/>
        <v>-0.15546281235523374</v>
      </c>
      <c r="Z47" s="9">
        <f t="shared" si="70"/>
        <v>-0.95568323208974348</v>
      </c>
      <c r="AA47" s="9">
        <f t="shared" si="71"/>
        <v>-2.0425988160077679E-2</v>
      </c>
      <c r="AB47" s="9">
        <f t="shared" si="72"/>
        <v>-0.49569242908321653</v>
      </c>
      <c r="AC47" s="9">
        <f t="shared" si="73"/>
        <v>-0.54585015037825757</v>
      </c>
      <c r="AD47" s="9">
        <f t="shared" si="74"/>
        <v>-0.38663564580231347</v>
      </c>
      <c r="AE47" s="9">
        <f t="shared" si="75"/>
        <v>-0.30166817217642805</v>
      </c>
      <c r="AF47" s="9">
        <f t="shared" si="76"/>
        <v>-0.64508230989622772</v>
      </c>
      <c r="AG47" s="9">
        <f t="shared" si="77"/>
        <v>0.47114524000013702</v>
      </c>
      <c r="AH47" s="9">
        <f t="shared" si="78"/>
        <v>-0.215866339079962</v>
      </c>
      <c r="AI47" s="9">
        <f t="shared" si="79"/>
        <v>0.2537635513533143</v>
      </c>
      <c r="AJ47" s="9">
        <f t="shared" si="80"/>
        <v>-0.37153378473296916</v>
      </c>
      <c r="AK47" s="9">
        <f t="shared" si="81"/>
        <v>-0.3209646019334822</v>
      </c>
      <c r="AL47" s="9">
        <f t="shared" si="82"/>
        <v>-0.15580070684214631</v>
      </c>
      <c r="AM47" s="9"/>
      <c r="AN47" s="9">
        <f t="shared" ref="AN47:BE47" si="94">(B47/B43-1)*100</f>
        <v>0.13554210358883712</v>
      </c>
      <c r="AO47" s="9">
        <f t="shared" si="94"/>
        <v>-0.63531122420472652</v>
      </c>
      <c r="AP47" s="9">
        <f t="shared" si="94"/>
        <v>-8.2881359535447174E-2</v>
      </c>
      <c r="AQ47" s="9">
        <f t="shared" si="94"/>
        <v>-1.1830559777547989</v>
      </c>
      <c r="AR47" s="9">
        <f t="shared" si="94"/>
        <v>9.0038763779443087E-2</v>
      </c>
      <c r="AS47" s="9">
        <f t="shared" si="94"/>
        <v>-1.7113855298447778</v>
      </c>
      <c r="AT47" s="9">
        <f t="shared" si="94"/>
        <v>3.1853299892792286E-2</v>
      </c>
      <c r="AU47" s="9">
        <f t="shared" si="94"/>
        <v>-0.32260644849939624</v>
      </c>
      <c r="AV47" s="9">
        <f t="shared" si="94"/>
        <v>-0.72892857626706276</v>
      </c>
      <c r="AW47" s="9">
        <f t="shared" si="94"/>
        <v>-0.40193416183746944</v>
      </c>
      <c r="AX47" s="9">
        <f t="shared" si="94"/>
        <v>0.40970969666933588</v>
      </c>
      <c r="AY47" s="9">
        <f t="shared" si="94"/>
        <v>-0.57552546277437333</v>
      </c>
      <c r="AZ47" s="9">
        <f t="shared" si="94"/>
        <v>1.282189140154566</v>
      </c>
      <c r="BA47" s="9">
        <f t="shared" si="94"/>
        <v>-7.5785324658883546E-2</v>
      </c>
      <c r="BB47" s="9">
        <f t="shared" si="94"/>
        <v>0.83590280020691132</v>
      </c>
      <c r="BC47" s="9">
        <f t="shared" si="94"/>
        <v>-0.1900836220442792</v>
      </c>
      <c r="BD47" s="9">
        <f t="shared" si="94"/>
        <v>-0.90518963726687884</v>
      </c>
      <c r="BE47" s="9">
        <f t="shared" si="94"/>
        <v>9.6974495707558006E-3</v>
      </c>
      <c r="BG47" s="18">
        <f t="shared" si="35"/>
        <v>1.2125417917854264</v>
      </c>
      <c r="BH47" s="18">
        <f t="shared" si="18"/>
        <v>-3.3296221051485553</v>
      </c>
      <c r="BI47" s="18">
        <f t="shared" si="19"/>
        <v>-1.3867444848394417</v>
      </c>
      <c r="BJ47" s="18">
        <f t="shared" si="20"/>
        <v>-4.2833027751029817</v>
      </c>
      <c r="BK47" s="18">
        <f t="shared" si="21"/>
        <v>-0.62185124942093495</v>
      </c>
      <c r="BL47" s="18">
        <f t="shared" si="22"/>
        <v>-3.8227329283589739</v>
      </c>
      <c r="BM47" s="18">
        <f t="shared" si="23"/>
        <v>-8.1703952640310717E-2</v>
      </c>
      <c r="BN47" s="18">
        <f t="shared" si="24"/>
        <v>-1.9827697163328661</v>
      </c>
      <c r="BO47" s="18">
        <f t="shared" si="25"/>
        <v>-2.1834006015130303</v>
      </c>
      <c r="BP47" s="18">
        <f t="shared" si="26"/>
        <v>-1.5465425832092539</v>
      </c>
      <c r="BQ47" s="18">
        <f t="shared" si="27"/>
        <v>-1.2066726887057122</v>
      </c>
      <c r="BR47" s="18">
        <f t="shared" si="28"/>
        <v>-2.5803292395849109</v>
      </c>
      <c r="BS47" s="18">
        <f t="shared" si="29"/>
        <v>1.8845809600005481</v>
      </c>
      <c r="BT47" s="18">
        <f t="shared" si="30"/>
        <v>-0.863465356319848</v>
      </c>
      <c r="BU47" s="18">
        <f t="shared" si="31"/>
        <v>1.0150542054132572</v>
      </c>
      <c r="BV47" s="18">
        <f t="shared" si="32"/>
        <v>-1.4861351389318767</v>
      </c>
      <c r="BW47" s="18">
        <f t="shared" si="33"/>
        <v>-1.2838584077339288</v>
      </c>
      <c r="BX47" s="18">
        <f t="shared" si="34"/>
        <v>-0.62320282736858523</v>
      </c>
    </row>
    <row r="48" spans="1:76" x14ac:dyDescent="0.25">
      <c r="A48" s="4">
        <v>201102</v>
      </c>
      <c r="B48" s="19">
        <v>100.82079467899831</v>
      </c>
      <c r="C48" s="19">
        <v>101.84722836367688</v>
      </c>
      <c r="D48" s="19">
        <v>105.68623969846197</v>
      </c>
      <c r="E48" s="19">
        <v>96.270265215241324</v>
      </c>
      <c r="F48" s="19">
        <v>100.58364002637661</v>
      </c>
      <c r="G48" s="19">
        <v>102.37923991889187</v>
      </c>
      <c r="H48" s="19">
        <v>103.65603965524653</v>
      </c>
      <c r="I48" s="19">
        <v>103.48182244971066</v>
      </c>
      <c r="J48" s="19">
        <v>98.578026728616152</v>
      </c>
      <c r="K48" s="19">
        <v>100.01449073469749</v>
      </c>
      <c r="L48" s="19">
        <v>100.8692741972511</v>
      </c>
      <c r="M48" s="19">
        <v>99.240439773943422</v>
      </c>
      <c r="N48" s="19">
        <v>98.115688176455961</v>
      </c>
      <c r="O48" s="19">
        <v>95.374707284694693</v>
      </c>
      <c r="P48" s="19">
        <v>99.807196510288335</v>
      </c>
      <c r="Q48" s="19">
        <v>98.974288348094873</v>
      </c>
      <c r="R48" s="19">
        <v>102.16503821101274</v>
      </c>
      <c r="S48" s="19">
        <v>99.718800000000002</v>
      </c>
      <c r="U48" s="9">
        <f t="shared" si="65"/>
        <v>-0.27370019965868853</v>
      </c>
      <c r="V48" s="9">
        <f t="shared" si="66"/>
        <v>-0.60656465489595801</v>
      </c>
      <c r="W48" s="9">
        <f t="shared" si="67"/>
        <v>-0.42306720429543532</v>
      </c>
      <c r="X48" s="9">
        <f t="shared" si="68"/>
        <v>1.0220285571297172</v>
      </c>
      <c r="Y48" s="9">
        <f t="shared" si="69"/>
        <v>-0.21758592317575598</v>
      </c>
      <c r="Z48" s="9">
        <f t="shared" si="70"/>
        <v>-0.52143031516224125</v>
      </c>
      <c r="AA48" s="9">
        <f t="shared" si="71"/>
        <v>0.23798220038768747</v>
      </c>
      <c r="AB48" s="9">
        <f t="shared" si="72"/>
        <v>-0.65864173848980689</v>
      </c>
      <c r="AC48" s="9">
        <f t="shared" si="73"/>
        <v>-0.69181720643182176</v>
      </c>
      <c r="AD48" s="9">
        <f t="shared" si="74"/>
        <v>-0.80395696333072086</v>
      </c>
      <c r="AE48" s="9">
        <f t="shared" si="75"/>
        <v>-0.4609266488286301</v>
      </c>
      <c r="AF48" s="9">
        <f t="shared" si="76"/>
        <v>-0.50567409570817512</v>
      </c>
      <c r="AG48" s="9">
        <f t="shared" si="77"/>
        <v>3.553390717137006E-3</v>
      </c>
      <c r="AH48" s="9">
        <f t="shared" si="78"/>
        <v>-0.39968627505013732</v>
      </c>
      <c r="AI48" s="9">
        <f t="shared" si="79"/>
        <v>3.0160754451524774E-2</v>
      </c>
      <c r="AJ48" s="9">
        <f t="shared" si="80"/>
        <v>-0.11497837386804655</v>
      </c>
      <c r="AK48" s="9">
        <f t="shared" si="81"/>
        <v>-0.62701049145474919</v>
      </c>
      <c r="AL48" s="9">
        <f t="shared" si="82"/>
        <v>-0.31708584909432291</v>
      </c>
      <c r="AM48" s="9"/>
      <c r="AN48" s="9">
        <f t="shared" ref="AN48:BE48" si="95">(B48/B44-1)*100</f>
        <v>-0.11079368108904974</v>
      </c>
      <c r="AO48" s="9">
        <f t="shared" si="95"/>
        <v>-0.6870458577933114</v>
      </c>
      <c r="AP48" s="9">
        <f t="shared" si="95"/>
        <v>-0.4854306318905155</v>
      </c>
      <c r="AQ48" s="9">
        <f t="shared" si="95"/>
        <v>0.56289455958278278</v>
      </c>
      <c r="AR48" s="9">
        <f t="shared" si="95"/>
        <v>-0.41857287396898091</v>
      </c>
      <c r="AS48" s="9">
        <f t="shared" si="95"/>
        <v>-2.4398664798734204</v>
      </c>
      <c r="AT48" s="9">
        <f t="shared" si="95"/>
        <v>0.23670121001142519</v>
      </c>
      <c r="AU48" s="9">
        <f t="shared" si="95"/>
        <v>-0.75648896185331882</v>
      </c>
      <c r="AV48" s="9">
        <f t="shared" si="95"/>
        <v>-1.7409957067853199</v>
      </c>
      <c r="AW48" s="9">
        <f t="shared" si="95"/>
        <v>-1.4392856255273645</v>
      </c>
      <c r="AX48" s="9">
        <f t="shared" si="95"/>
        <v>-0.4343432214287124</v>
      </c>
      <c r="AY48" s="9">
        <f t="shared" si="95"/>
        <v>-1.1362934499245525</v>
      </c>
      <c r="AZ48" s="9">
        <f t="shared" si="95"/>
        <v>1.0334731683989018</v>
      </c>
      <c r="BA48" s="9">
        <f t="shared" si="95"/>
        <v>-0.55544542257776053</v>
      </c>
      <c r="BB48" s="9">
        <f t="shared" si="95"/>
        <v>0.75865668210355341</v>
      </c>
      <c r="BC48" s="9">
        <f t="shared" si="95"/>
        <v>-0.97091205845631912</v>
      </c>
      <c r="BD48" s="9">
        <f t="shared" si="95"/>
        <v>-0.96651533668606904</v>
      </c>
      <c r="BE48" s="9">
        <f t="shared" si="95"/>
        <v>-0.45639674173454381</v>
      </c>
      <c r="BG48" s="18">
        <f t="shared" si="35"/>
        <v>-1.0948007986347541</v>
      </c>
      <c r="BH48" s="18">
        <f t="shared" si="18"/>
        <v>-2.426258619583832</v>
      </c>
      <c r="BI48" s="18">
        <f t="shared" si="19"/>
        <v>-1.6922688171817413</v>
      </c>
      <c r="BJ48" s="18">
        <f t="shared" si="20"/>
        <v>4.0881142285188687</v>
      </c>
      <c r="BK48" s="18">
        <f t="shared" si="21"/>
        <v>-0.87034369270302392</v>
      </c>
      <c r="BL48" s="18">
        <f t="shared" si="22"/>
        <v>-2.085721260648965</v>
      </c>
      <c r="BM48" s="18">
        <f t="shared" si="23"/>
        <v>0.95192880155074988</v>
      </c>
      <c r="BN48" s="18">
        <f t="shared" si="24"/>
        <v>-2.6345669539592276</v>
      </c>
      <c r="BO48" s="18">
        <f t="shared" si="25"/>
        <v>-2.7672688257272871</v>
      </c>
      <c r="BP48" s="18">
        <f t="shared" si="26"/>
        <v>-3.2158278533228835</v>
      </c>
      <c r="BQ48" s="18">
        <f t="shared" si="27"/>
        <v>-1.8437065953145204</v>
      </c>
      <c r="BR48" s="18">
        <f t="shared" si="28"/>
        <v>-2.0226963828327005</v>
      </c>
      <c r="BS48" s="18">
        <f t="shared" si="29"/>
        <v>1.4213562868548024E-2</v>
      </c>
      <c r="BT48" s="18">
        <f t="shared" si="30"/>
        <v>-1.5987451002005493</v>
      </c>
      <c r="BU48" s="18">
        <f t="shared" si="31"/>
        <v>0.1206430178060991</v>
      </c>
      <c r="BV48" s="18">
        <f t="shared" si="32"/>
        <v>-0.45991349547218618</v>
      </c>
      <c r="BW48" s="18">
        <f t="shared" si="33"/>
        <v>-2.5080419658189967</v>
      </c>
      <c r="BX48" s="18">
        <f t="shared" si="34"/>
        <v>-1.2683433963772917</v>
      </c>
    </row>
    <row r="49" spans="1:76" x14ac:dyDescent="0.25">
      <c r="A49" s="4">
        <v>201103</v>
      </c>
      <c r="B49" s="19">
        <v>100.23478794112407</v>
      </c>
      <c r="C49" s="19">
        <v>100.97124996323362</v>
      </c>
      <c r="D49" s="19">
        <v>104.82615753288903</v>
      </c>
      <c r="E49" s="19">
        <v>96.260351412588463</v>
      </c>
      <c r="F49" s="19">
        <v>100.0189564702733</v>
      </c>
      <c r="G49" s="19">
        <v>101.72372056195178</v>
      </c>
      <c r="H49" s="19">
        <v>102.87781724597193</v>
      </c>
      <c r="I49" s="19">
        <v>102.07502773215894</v>
      </c>
      <c r="J49" s="19">
        <v>97.853120996468007</v>
      </c>
      <c r="K49" s="19">
        <v>99.229423335935124</v>
      </c>
      <c r="L49" s="19">
        <v>99.838607388163439</v>
      </c>
      <c r="M49" s="19">
        <v>98.11255673323727</v>
      </c>
      <c r="N49" s="19">
        <v>97.829837855415562</v>
      </c>
      <c r="O49" s="19">
        <v>94.816078117924874</v>
      </c>
      <c r="P49" s="19">
        <v>98.847152849890179</v>
      </c>
      <c r="Q49" s="19">
        <v>98.507173189122042</v>
      </c>
      <c r="R49" s="19">
        <v>101.16565613175891</v>
      </c>
      <c r="S49" s="19">
        <v>99.072599999999994</v>
      </c>
      <c r="U49" s="9">
        <f t="shared" si="65"/>
        <v>-0.58123598384640651</v>
      </c>
      <c r="V49" s="9">
        <f t="shared" si="66"/>
        <v>-0.86009056359914737</v>
      </c>
      <c r="W49" s="9">
        <f t="shared" si="67"/>
        <v>-0.81380714086042305</v>
      </c>
      <c r="X49" s="9">
        <f t="shared" si="68"/>
        <v>-1.0297886508048304E-2</v>
      </c>
      <c r="Y49" s="9">
        <f t="shared" si="69"/>
        <v>-0.56140696037172422</v>
      </c>
      <c r="Z49" s="9">
        <f t="shared" si="70"/>
        <v>-0.64028543038551211</v>
      </c>
      <c r="AA49" s="9">
        <f t="shared" si="71"/>
        <v>-0.75077382066971454</v>
      </c>
      <c r="AB49" s="9">
        <f t="shared" si="72"/>
        <v>-1.3594607093776134</v>
      </c>
      <c r="AC49" s="9">
        <f t="shared" si="73"/>
        <v>-0.73536238876418247</v>
      </c>
      <c r="AD49" s="9">
        <f t="shared" si="74"/>
        <v>-0.78495365321098465</v>
      </c>
      <c r="AE49" s="9">
        <f t="shared" si="75"/>
        <v>-1.0217846983534118</v>
      </c>
      <c r="AF49" s="9">
        <f t="shared" si="76"/>
        <v>-1.1365155608694555</v>
      </c>
      <c r="AG49" s="9">
        <f t="shared" si="77"/>
        <v>-0.29134007654953997</v>
      </c>
      <c r="AH49" s="9">
        <f t="shared" si="78"/>
        <v>-0.58572045217638591</v>
      </c>
      <c r="AI49" s="9">
        <f t="shared" si="79"/>
        <v>-0.96189823376031658</v>
      </c>
      <c r="AJ49" s="9">
        <f t="shared" si="80"/>
        <v>-0.47195606734748985</v>
      </c>
      <c r="AK49" s="9">
        <f t="shared" si="81"/>
        <v>-0.97820359758462594</v>
      </c>
      <c r="AL49" s="9">
        <f t="shared" si="82"/>
        <v>-0.64802223853476226</v>
      </c>
      <c r="AM49" s="9"/>
      <c r="AN49" s="9">
        <f t="shared" ref="AN49:BE49" si="96">(B49/B45-1)*100</f>
        <v>-0.59442108818068551</v>
      </c>
      <c r="AO49" s="9">
        <f t="shared" si="96"/>
        <v>-1.8452132440861413</v>
      </c>
      <c r="AP49" s="9">
        <f t="shared" si="96"/>
        <v>-1.3524482119896097</v>
      </c>
      <c r="AQ49" s="9">
        <f t="shared" si="96"/>
        <v>0.90722408763572737</v>
      </c>
      <c r="AR49" s="9">
        <f t="shared" si="96"/>
        <v>-1.7021283442275159</v>
      </c>
      <c r="AS49" s="9">
        <f t="shared" si="96"/>
        <v>-2.6974920161528804</v>
      </c>
      <c r="AT49" s="9">
        <f t="shared" si="96"/>
        <v>-0.58078780196672009</v>
      </c>
      <c r="AU49" s="9">
        <f t="shared" si="96"/>
        <v>-2.5837444815287269</v>
      </c>
      <c r="AV49" s="9">
        <f t="shared" si="96"/>
        <v>-1.7451788461003037</v>
      </c>
      <c r="AW49" s="9">
        <f t="shared" si="96"/>
        <v>-2.1815857665124283</v>
      </c>
      <c r="AX49" s="9">
        <f t="shared" si="96"/>
        <v>-1.9698206242728777</v>
      </c>
      <c r="AY49" s="9">
        <f t="shared" si="96"/>
        <v>-2.6198275303890295</v>
      </c>
      <c r="AZ49" s="9">
        <f t="shared" si="96"/>
        <v>0.61671904212274864</v>
      </c>
      <c r="BA49" s="9">
        <f t="shared" si="96"/>
        <v>-1.5129545509258047</v>
      </c>
      <c r="BB49" s="9">
        <f t="shared" si="96"/>
        <v>-0.3795152368489374</v>
      </c>
      <c r="BC49" s="9">
        <f t="shared" si="96"/>
        <v>-1.2068695530569218</v>
      </c>
      <c r="BD49" s="9">
        <f t="shared" si="96"/>
        <v>-1.8279899795958454</v>
      </c>
      <c r="BE49" s="9">
        <f t="shared" si="96"/>
        <v>-1.0509873168412676</v>
      </c>
      <c r="BG49" s="18">
        <f t="shared" si="35"/>
        <v>-2.324943935385626</v>
      </c>
      <c r="BH49" s="18">
        <f t="shared" si="18"/>
        <v>-3.4403622543965895</v>
      </c>
      <c r="BI49" s="18">
        <f t="shared" si="19"/>
        <v>-3.2552285634416922</v>
      </c>
      <c r="BJ49" s="18">
        <f t="shared" si="20"/>
        <v>-4.1191546032193216E-2</v>
      </c>
      <c r="BK49" s="18">
        <f t="shared" si="21"/>
        <v>-2.2456278414868969</v>
      </c>
      <c r="BL49" s="18">
        <f t="shared" si="22"/>
        <v>-2.5611417215420484</v>
      </c>
      <c r="BM49" s="18">
        <f t="shared" si="23"/>
        <v>-3.0030952826788582</v>
      </c>
      <c r="BN49" s="18">
        <f t="shared" si="24"/>
        <v>-5.4378428375104537</v>
      </c>
      <c r="BO49" s="18">
        <f t="shared" si="25"/>
        <v>-2.9414495550567299</v>
      </c>
      <c r="BP49" s="18">
        <f t="shared" si="26"/>
        <v>-3.1398146128439386</v>
      </c>
      <c r="BQ49" s="18">
        <f t="shared" si="27"/>
        <v>-4.0871387934136472</v>
      </c>
      <c r="BR49" s="18">
        <f t="shared" si="28"/>
        <v>-4.546062243477822</v>
      </c>
      <c r="BS49" s="18">
        <f t="shared" si="29"/>
        <v>-1.1653603061981599</v>
      </c>
      <c r="BT49" s="18">
        <f t="shared" si="30"/>
        <v>-2.3428818087055436</v>
      </c>
      <c r="BU49" s="18">
        <f t="shared" si="31"/>
        <v>-3.8475929350412663</v>
      </c>
      <c r="BV49" s="18">
        <f t="shared" si="32"/>
        <v>-1.8878242693899594</v>
      </c>
      <c r="BW49" s="18">
        <f t="shared" si="33"/>
        <v>-3.9128143903385038</v>
      </c>
      <c r="BX49" s="18">
        <f t="shared" si="34"/>
        <v>-2.5920889541390491</v>
      </c>
    </row>
    <row r="50" spans="1:76" x14ac:dyDescent="0.25">
      <c r="A50" s="4">
        <v>201104</v>
      </c>
      <c r="B50" s="19">
        <v>99.785533934211443</v>
      </c>
      <c r="C50" s="19">
        <v>99.3564974960792</v>
      </c>
      <c r="D50" s="19">
        <v>103.75725841583932</v>
      </c>
      <c r="E50" s="19">
        <v>95.571589574003781</v>
      </c>
      <c r="F50" s="19">
        <v>99.247989766892005</v>
      </c>
      <c r="G50" s="19">
        <v>101.34109584827038</v>
      </c>
      <c r="H50" s="19">
        <v>101.85456456859323</v>
      </c>
      <c r="I50" s="19">
        <v>100.89306195617054</v>
      </c>
      <c r="J50" s="19">
        <v>97.100469811523439</v>
      </c>
      <c r="K50" s="19">
        <v>98.285315708416363</v>
      </c>
      <c r="L50" s="19">
        <v>99.042031472638385</v>
      </c>
      <c r="M50" s="19">
        <v>97.47853818363852</v>
      </c>
      <c r="N50" s="19">
        <v>97.60388394127861</v>
      </c>
      <c r="O50" s="19">
        <v>93.946934548945606</v>
      </c>
      <c r="P50" s="19">
        <v>98.580247945578776</v>
      </c>
      <c r="Q50" s="19">
        <v>98.312759184171526</v>
      </c>
      <c r="R50" s="19">
        <v>100.79011063396345</v>
      </c>
      <c r="S50" s="19">
        <v>98.430199999999999</v>
      </c>
      <c r="U50" s="9">
        <f t="shared" si="65"/>
        <v>-0.4482016834080671</v>
      </c>
      <c r="V50" s="9">
        <f t="shared" si="66"/>
        <v>-1.5992200430740344</v>
      </c>
      <c r="W50" s="9">
        <f t="shared" si="67"/>
        <v>-1.0196873969308129</v>
      </c>
      <c r="X50" s="9">
        <f t="shared" si="68"/>
        <v>-0.71551976330579414</v>
      </c>
      <c r="Y50" s="9">
        <f t="shared" si="69"/>
        <v>-0.77082058300661505</v>
      </c>
      <c r="Z50" s="9">
        <f t="shared" si="70"/>
        <v>-0.3761410923309394</v>
      </c>
      <c r="AA50" s="9">
        <f t="shared" si="71"/>
        <v>-0.99462907045566595</v>
      </c>
      <c r="AB50" s="9">
        <f t="shared" si="72"/>
        <v>-1.1579382364605761</v>
      </c>
      <c r="AC50" s="9">
        <f t="shared" si="73"/>
        <v>-0.7691642098689222</v>
      </c>
      <c r="AD50" s="9">
        <f t="shared" si="74"/>
        <v>-0.95143919593541071</v>
      </c>
      <c r="AE50" s="9">
        <f t="shared" si="75"/>
        <v>-0.79786360844160686</v>
      </c>
      <c r="AF50" s="9">
        <f t="shared" si="76"/>
        <v>-0.64621550055270482</v>
      </c>
      <c r="AG50" s="9">
        <f t="shared" si="77"/>
        <v>-0.23096625640011137</v>
      </c>
      <c r="AH50" s="9">
        <f t="shared" si="78"/>
        <v>-0.91666264438642342</v>
      </c>
      <c r="AI50" s="9">
        <f t="shared" si="79"/>
        <v>-0.27001779678644811</v>
      </c>
      <c r="AJ50" s="9">
        <f t="shared" si="80"/>
        <v>-0.19736025170193905</v>
      </c>
      <c r="AK50" s="9">
        <f t="shared" si="81"/>
        <v>-0.37121836812519238</v>
      </c>
      <c r="AL50" s="9">
        <f t="shared" si="82"/>
        <v>-0.64841338573934371</v>
      </c>
      <c r="AM50" s="9"/>
      <c r="AN50" s="9">
        <f t="shared" ref="AN50:BE50" si="97">(B50/B46-1)*100</f>
        <v>-0.99852072309353224</v>
      </c>
      <c r="AO50" s="9">
        <f t="shared" si="97"/>
        <v>-3.8444096278070328</v>
      </c>
      <c r="AP50" s="9">
        <f t="shared" si="97"/>
        <v>-2.5794601207742351</v>
      </c>
      <c r="AQ50" s="9">
        <f t="shared" si="97"/>
        <v>-0.78505167869160619</v>
      </c>
      <c r="AR50" s="9">
        <f t="shared" si="97"/>
        <v>-1.6956613505895057</v>
      </c>
      <c r="AS50" s="9">
        <f t="shared" si="97"/>
        <v>-2.4712208026360427</v>
      </c>
      <c r="AT50" s="9">
        <f t="shared" si="97"/>
        <v>-1.5242080162194416</v>
      </c>
      <c r="AU50" s="9">
        <f t="shared" si="97"/>
        <v>-3.6239307516849562</v>
      </c>
      <c r="AV50" s="9">
        <f t="shared" si="97"/>
        <v>-2.7142670971643246</v>
      </c>
      <c r="AW50" s="9">
        <f t="shared" si="97"/>
        <v>-2.8958780117471661</v>
      </c>
      <c r="AX50" s="9">
        <f t="shared" si="97"/>
        <v>-2.5589110252271174</v>
      </c>
      <c r="AY50" s="9">
        <f t="shared" si="97"/>
        <v>-2.9025086501105246</v>
      </c>
      <c r="AZ50" s="9">
        <f t="shared" si="97"/>
        <v>-4.9394337439434555E-2</v>
      </c>
      <c r="BA50" s="9">
        <f t="shared" si="97"/>
        <v>-2.1025018491275138</v>
      </c>
      <c r="BB50" s="9">
        <f t="shared" si="97"/>
        <v>-0.9488091668878873</v>
      </c>
      <c r="BC50" s="9">
        <f t="shared" si="97"/>
        <v>-1.1512209220575831</v>
      </c>
      <c r="BD50" s="9">
        <f t="shared" si="97"/>
        <v>-2.2790226291391047</v>
      </c>
      <c r="BE50" s="9">
        <f t="shared" si="97"/>
        <v>-1.7585218794695323</v>
      </c>
      <c r="BG50" s="18">
        <f t="shared" si="35"/>
        <v>-1.7928067336322684</v>
      </c>
      <c r="BH50" s="18">
        <f t="shared" si="18"/>
        <v>-6.3968801722961377</v>
      </c>
      <c r="BI50" s="18">
        <f t="shared" si="19"/>
        <v>-4.0787495877232516</v>
      </c>
      <c r="BJ50" s="18">
        <f t="shared" si="20"/>
        <v>-2.8620790532231766</v>
      </c>
      <c r="BK50" s="18">
        <f t="shared" si="21"/>
        <v>-3.0832823320264602</v>
      </c>
      <c r="BL50" s="18">
        <f t="shared" si="22"/>
        <v>-1.5045643693237576</v>
      </c>
      <c r="BM50" s="18">
        <f t="shared" si="23"/>
        <v>-3.9785162818226638</v>
      </c>
      <c r="BN50" s="18">
        <f t="shared" si="24"/>
        <v>-4.6317529458423046</v>
      </c>
      <c r="BO50" s="18">
        <f t="shared" si="25"/>
        <v>-3.0766568394756888</v>
      </c>
      <c r="BP50" s="18">
        <f t="shared" si="26"/>
        <v>-3.8057567837416428</v>
      </c>
      <c r="BQ50" s="18">
        <f t="shared" si="27"/>
        <v>-3.1914544337664275</v>
      </c>
      <c r="BR50" s="18">
        <f t="shared" si="28"/>
        <v>-2.5848620022108193</v>
      </c>
      <c r="BS50" s="18">
        <f t="shared" si="29"/>
        <v>-0.92386502560044548</v>
      </c>
      <c r="BT50" s="18">
        <f t="shared" si="30"/>
        <v>-3.6666505775456937</v>
      </c>
      <c r="BU50" s="18">
        <f t="shared" si="31"/>
        <v>-1.0800711871457924</v>
      </c>
      <c r="BV50" s="18">
        <f t="shared" si="32"/>
        <v>-0.7894410068077562</v>
      </c>
      <c r="BW50" s="18">
        <f t="shared" si="33"/>
        <v>-1.4848734725007695</v>
      </c>
      <c r="BX50" s="18">
        <f t="shared" si="34"/>
        <v>-2.5936535429573748</v>
      </c>
    </row>
    <row r="51" spans="1:76" x14ac:dyDescent="0.25">
      <c r="A51" s="4">
        <v>201201</v>
      </c>
      <c r="B51" s="19">
        <v>98.368740743019814</v>
      </c>
      <c r="C51" s="19">
        <v>98.059878371646391</v>
      </c>
      <c r="D51" s="19">
        <v>102.56621560740028</v>
      </c>
      <c r="E51" s="19">
        <v>96.092152833997631</v>
      </c>
      <c r="F51" s="19">
        <v>98.72433910706161</v>
      </c>
      <c r="G51" s="19">
        <v>100.72672832855274</v>
      </c>
      <c r="H51" s="19">
        <v>100.53706178842874</v>
      </c>
      <c r="I51" s="19">
        <v>98.653539994654878</v>
      </c>
      <c r="J51" s="19">
        <v>96.369479136711789</v>
      </c>
      <c r="K51" s="19">
        <v>97.013098421225777</v>
      </c>
      <c r="L51" s="19">
        <v>97.640741934899722</v>
      </c>
      <c r="M51" s="19">
        <v>97.074821412332753</v>
      </c>
      <c r="N51" s="19">
        <v>97.082679580173178</v>
      </c>
      <c r="O51" s="19">
        <v>92.61154450716225</v>
      </c>
      <c r="P51" s="19">
        <v>97.263890912301179</v>
      </c>
      <c r="Q51" s="19">
        <v>97.885022745835599</v>
      </c>
      <c r="R51" s="19">
        <v>99.06714908873397</v>
      </c>
      <c r="S51" s="19">
        <v>97.507400000000004</v>
      </c>
      <c r="U51" s="9">
        <f t="shared" si="65"/>
        <v>-1.4198382624536765</v>
      </c>
      <c r="V51" s="9">
        <f t="shared" si="66"/>
        <v>-1.3050169411255474</v>
      </c>
      <c r="W51" s="9">
        <f t="shared" si="67"/>
        <v>-1.1479127596698446</v>
      </c>
      <c r="X51" s="9">
        <f t="shared" si="68"/>
        <v>0.54468410781298715</v>
      </c>
      <c r="Y51" s="9">
        <f t="shared" si="69"/>
        <v>-0.52761840422190787</v>
      </c>
      <c r="Z51" s="9">
        <f t="shared" si="70"/>
        <v>-0.60623729650357561</v>
      </c>
      <c r="AA51" s="9">
        <f t="shared" si="71"/>
        <v>-1.2935137327863444</v>
      </c>
      <c r="AB51" s="9">
        <f t="shared" si="72"/>
        <v>-2.219698677088966</v>
      </c>
      <c r="AC51" s="9">
        <f t="shared" si="73"/>
        <v>-0.75281888566609556</v>
      </c>
      <c r="AD51" s="9">
        <f t="shared" si="74"/>
        <v>-1.2944123728155676</v>
      </c>
      <c r="AE51" s="9">
        <f t="shared" si="75"/>
        <v>-1.414843291179646</v>
      </c>
      <c r="AF51" s="9">
        <f t="shared" si="76"/>
        <v>-0.41415964870668009</v>
      </c>
      <c r="AG51" s="9">
        <f t="shared" si="77"/>
        <v>-0.53399961155132791</v>
      </c>
      <c r="AH51" s="9">
        <f t="shared" si="78"/>
        <v>-1.4214301384018357</v>
      </c>
      <c r="AI51" s="9">
        <f t="shared" si="79"/>
        <v>-1.3353151982375744</v>
      </c>
      <c r="AJ51" s="9">
        <f t="shared" si="80"/>
        <v>-0.43507723909430585</v>
      </c>
      <c r="AK51" s="9">
        <f t="shared" si="81"/>
        <v>-1.709454959809209</v>
      </c>
      <c r="AL51" s="9">
        <f t="shared" si="82"/>
        <v>-0.93751714412853016</v>
      </c>
      <c r="AM51" s="9"/>
      <c r="AN51" s="9">
        <f t="shared" ref="AN51:BE51" si="98">(B51/B47-1)*100</f>
        <v>-2.6991350191774899</v>
      </c>
      <c r="AO51" s="9">
        <f t="shared" si="98"/>
        <v>-4.3026664792674136</v>
      </c>
      <c r="AP51" s="9">
        <f t="shared" si="98"/>
        <v>-3.3627349427167386</v>
      </c>
      <c r="AQ51" s="9">
        <f t="shared" si="98"/>
        <v>0.83512480212137863</v>
      </c>
      <c r="AR51" s="9">
        <f t="shared" si="98"/>
        <v>-2.0620760825680651</v>
      </c>
      <c r="AS51" s="9">
        <f t="shared" si="98"/>
        <v>-2.1271219526933338</v>
      </c>
      <c r="AT51" s="9">
        <f t="shared" si="98"/>
        <v>-2.7781473848955907</v>
      </c>
      <c r="AU51" s="9">
        <f t="shared" si="98"/>
        <v>-5.2937373118071012</v>
      </c>
      <c r="AV51" s="9">
        <f t="shared" si="98"/>
        <v>-2.9167232554130673</v>
      </c>
      <c r="AW51" s="9">
        <f t="shared" si="98"/>
        <v>-3.7807880096121016</v>
      </c>
      <c r="AX51" s="9">
        <f t="shared" si="98"/>
        <v>-3.6468830486970805</v>
      </c>
      <c r="AY51" s="9">
        <f t="shared" si="98"/>
        <v>-2.6768327437876827</v>
      </c>
      <c r="AZ51" s="9">
        <f t="shared" si="98"/>
        <v>-1.0493315477816623</v>
      </c>
      <c r="BA51" s="9">
        <f t="shared" si="98"/>
        <v>-3.2852718495759325</v>
      </c>
      <c r="BB51" s="9">
        <f t="shared" si="98"/>
        <v>-2.5188264599937504</v>
      </c>
      <c r="BC51" s="9">
        <f t="shared" si="98"/>
        <v>-1.2142670886867157</v>
      </c>
      <c r="BD51" s="9">
        <f t="shared" si="98"/>
        <v>-3.6402379970424725</v>
      </c>
      <c r="BE51" s="9">
        <f t="shared" si="98"/>
        <v>-2.5276900315886253</v>
      </c>
      <c r="BG51" s="18">
        <f t="shared" si="35"/>
        <v>-5.679353049814706</v>
      </c>
      <c r="BH51" s="18">
        <f t="shared" si="18"/>
        <v>-5.2200677645021898</v>
      </c>
      <c r="BI51" s="18">
        <f t="shared" si="19"/>
        <v>-4.5916510386793785</v>
      </c>
      <c r="BJ51" s="18">
        <f t="shared" si="20"/>
        <v>2.1787364312519486</v>
      </c>
      <c r="BK51" s="18">
        <f t="shared" si="21"/>
        <v>-2.1104736168876315</v>
      </c>
      <c r="BL51" s="18">
        <f t="shared" si="22"/>
        <v>-2.4249491860143024</v>
      </c>
      <c r="BM51" s="18">
        <f t="shared" si="23"/>
        <v>-5.1740549311453776</v>
      </c>
      <c r="BN51" s="18">
        <f t="shared" si="24"/>
        <v>-8.8787947083558638</v>
      </c>
      <c r="BO51" s="18">
        <f t="shared" si="25"/>
        <v>-3.0112755426643822</v>
      </c>
      <c r="BP51" s="18">
        <f t="shared" si="26"/>
        <v>-5.1776494912622706</v>
      </c>
      <c r="BQ51" s="18">
        <f t="shared" si="27"/>
        <v>-5.6593731647185841</v>
      </c>
      <c r="BR51" s="18">
        <f t="shared" si="28"/>
        <v>-1.6566385948267204</v>
      </c>
      <c r="BS51" s="18">
        <f t="shared" si="29"/>
        <v>-2.1359984462053117</v>
      </c>
      <c r="BT51" s="18">
        <f t="shared" si="30"/>
        <v>-5.685720553607343</v>
      </c>
      <c r="BU51" s="18">
        <f t="shared" si="31"/>
        <v>-5.3412607929502975</v>
      </c>
      <c r="BV51" s="18">
        <f t="shared" si="32"/>
        <v>-1.7403089563772234</v>
      </c>
      <c r="BW51" s="18">
        <f t="shared" si="33"/>
        <v>-6.8378198392368361</v>
      </c>
      <c r="BX51" s="18">
        <f t="shared" si="34"/>
        <v>-3.7500685765141206</v>
      </c>
    </row>
    <row r="52" spans="1:76" x14ac:dyDescent="0.25">
      <c r="A52" s="4">
        <v>201202</v>
      </c>
      <c r="B52" s="19">
        <v>97.243586900587331</v>
      </c>
      <c r="C52" s="19">
        <v>96.401009863114822</v>
      </c>
      <c r="D52" s="19">
        <v>101.11329137204183</v>
      </c>
      <c r="E52" s="19">
        <v>95.195011875063827</v>
      </c>
      <c r="F52" s="19">
        <v>98.135298712401138</v>
      </c>
      <c r="G52" s="19">
        <v>100.07429493651105</v>
      </c>
      <c r="H52" s="19">
        <v>99.242870341347356</v>
      </c>
      <c r="I52" s="19">
        <v>97.438349755000317</v>
      </c>
      <c r="J52" s="19">
        <v>95.448389255861457</v>
      </c>
      <c r="K52" s="19">
        <v>95.585899638149016</v>
      </c>
      <c r="L52" s="19">
        <v>97.056006687697916</v>
      </c>
      <c r="M52" s="19">
        <v>96.328534931454243</v>
      </c>
      <c r="N52" s="19">
        <v>96.612662070158819</v>
      </c>
      <c r="O52" s="19">
        <v>92.203234218956553</v>
      </c>
      <c r="P52" s="19">
        <v>96.488348207539858</v>
      </c>
      <c r="Q52" s="19">
        <v>96.815201353142356</v>
      </c>
      <c r="R52" s="19">
        <v>98.632837539484228</v>
      </c>
      <c r="S52" s="19">
        <v>96.570400000000006</v>
      </c>
      <c r="U52" s="9">
        <f t="shared" si="65"/>
        <v>-1.1438123878924622</v>
      </c>
      <c r="V52" s="9">
        <f t="shared" si="66"/>
        <v>-1.6916893392876386</v>
      </c>
      <c r="W52" s="9">
        <f t="shared" si="67"/>
        <v>-1.4165719450154102</v>
      </c>
      <c r="X52" s="9">
        <f t="shared" si="68"/>
        <v>-0.93362562131753535</v>
      </c>
      <c r="Y52" s="9">
        <f t="shared" si="69"/>
        <v>-0.59665164638041945</v>
      </c>
      <c r="Z52" s="9">
        <f t="shared" si="70"/>
        <v>-0.64772618238285729</v>
      </c>
      <c r="AA52" s="9">
        <f t="shared" si="71"/>
        <v>-1.2872779689990343</v>
      </c>
      <c r="AB52" s="9">
        <f t="shared" si="72"/>
        <v>-1.231775605538743</v>
      </c>
      <c r="AC52" s="9">
        <f t="shared" si="73"/>
        <v>-0.95579003757367831</v>
      </c>
      <c r="AD52" s="9">
        <f t="shared" si="74"/>
        <v>-1.4711402957979347</v>
      </c>
      <c r="AE52" s="9">
        <f t="shared" si="75"/>
        <v>-0.59886399428598081</v>
      </c>
      <c r="AF52" s="9">
        <f t="shared" si="76"/>
        <v>-0.76877450817921522</v>
      </c>
      <c r="AG52" s="9">
        <f t="shared" si="77"/>
        <v>-0.4841414679188083</v>
      </c>
      <c r="AH52" s="9">
        <f t="shared" si="78"/>
        <v>-0.44088487064819493</v>
      </c>
      <c r="AI52" s="9">
        <f t="shared" si="79"/>
        <v>-0.79735932573434809</v>
      </c>
      <c r="AJ52" s="9">
        <f t="shared" si="80"/>
        <v>-1.0929367564955217</v>
      </c>
      <c r="AK52" s="9">
        <f t="shared" si="81"/>
        <v>-0.4384011786396802</v>
      </c>
      <c r="AL52" s="9">
        <f t="shared" si="82"/>
        <v>-0.96095270717914127</v>
      </c>
      <c r="AM52" s="9"/>
      <c r="AN52" s="9">
        <f t="shared" ref="AN52:BE52" si="99">(B52/B48-1)*100</f>
        <v>-3.548085283200153</v>
      </c>
      <c r="AO52" s="9">
        <f t="shared" si="99"/>
        <v>-5.3474390889800656</v>
      </c>
      <c r="AP52" s="9">
        <f t="shared" si="99"/>
        <v>-4.3269098602310212</v>
      </c>
      <c r="AQ52" s="9">
        <f t="shared" si="99"/>
        <v>-1.1169111643906326</v>
      </c>
      <c r="AR52" s="9">
        <f t="shared" si="99"/>
        <v>-2.4341347293987736</v>
      </c>
      <c r="AS52" s="9">
        <f t="shared" si="99"/>
        <v>-2.2513792681083333</v>
      </c>
      <c r="AT52" s="9">
        <f t="shared" si="99"/>
        <v>-4.2575129520451505</v>
      </c>
      <c r="AU52" s="9">
        <f t="shared" si="99"/>
        <v>-5.8401297461177837</v>
      </c>
      <c r="AV52" s="9">
        <f t="shared" si="99"/>
        <v>-3.1747820245687564</v>
      </c>
      <c r="AW52" s="9">
        <f t="shared" si="99"/>
        <v>-4.427949454140534</v>
      </c>
      <c r="AX52" s="9">
        <f t="shared" si="99"/>
        <v>-3.7804054206797333</v>
      </c>
      <c r="AY52" s="9">
        <f t="shared" si="99"/>
        <v>-2.934191796330321</v>
      </c>
      <c r="AZ52" s="9">
        <f t="shared" si="99"/>
        <v>-1.53189172316055</v>
      </c>
      <c r="BA52" s="9">
        <f t="shared" si="99"/>
        <v>-3.3252768538216904</v>
      </c>
      <c r="BB52" s="9">
        <f t="shared" si="99"/>
        <v>-3.3252595191433532</v>
      </c>
      <c r="BC52" s="9">
        <f t="shared" si="99"/>
        <v>-2.1814625101005625</v>
      </c>
      <c r="BD52" s="9">
        <f t="shared" si="99"/>
        <v>-3.4573477711945522</v>
      </c>
      <c r="BE52" s="9">
        <f t="shared" si="99"/>
        <v>-3.1572782664853527</v>
      </c>
      <c r="BG52" s="18">
        <f t="shared" si="35"/>
        <v>-4.5752495515698488</v>
      </c>
      <c r="BH52" s="18">
        <f t="shared" si="18"/>
        <v>-6.7667573571505546</v>
      </c>
      <c r="BI52" s="18">
        <f t="shared" si="19"/>
        <v>-5.6662877800616407</v>
      </c>
      <c r="BJ52" s="18">
        <f t="shared" si="20"/>
        <v>-3.7345024852701414</v>
      </c>
      <c r="BK52" s="18">
        <f t="shared" si="21"/>
        <v>-2.3866065855216778</v>
      </c>
      <c r="BL52" s="18">
        <f t="shared" si="22"/>
        <v>-2.5909047295314291</v>
      </c>
      <c r="BM52" s="18">
        <f t="shared" si="23"/>
        <v>-5.1491118759961374</v>
      </c>
      <c r="BN52" s="18">
        <f t="shared" si="24"/>
        <v>-4.927102422154972</v>
      </c>
      <c r="BO52" s="18">
        <f t="shared" si="25"/>
        <v>-3.8231601502947132</v>
      </c>
      <c r="BP52" s="18">
        <f t="shared" si="26"/>
        <v>-5.8845611831917388</v>
      </c>
      <c r="BQ52" s="18">
        <f t="shared" si="27"/>
        <v>-2.3954559771439232</v>
      </c>
      <c r="BR52" s="18">
        <f t="shared" si="28"/>
        <v>-3.0750980327168609</v>
      </c>
      <c r="BS52" s="18">
        <f t="shared" si="29"/>
        <v>-1.9365658716752332</v>
      </c>
      <c r="BT52" s="18">
        <f t="shared" si="30"/>
        <v>-1.7635394825927797</v>
      </c>
      <c r="BU52" s="18">
        <f t="shared" si="31"/>
        <v>-3.1894373029373924</v>
      </c>
      <c r="BV52" s="18">
        <f t="shared" si="32"/>
        <v>-4.3717470259820868</v>
      </c>
      <c r="BW52" s="18">
        <f t="shared" si="33"/>
        <v>-1.7536047145587208</v>
      </c>
      <c r="BX52" s="18">
        <f t="shared" si="34"/>
        <v>-3.8438108287165651</v>
      </c>
    </row>
    <row r="53" spans="1:76" x14ac:dyDescent="0.25">
      <c r="A53" s="4">
        <v>201203</v>
      </c>
      <c r="B53" s="19">
        <v>96.374450738992536</v>
      </c>
      <c r="C53" s="19">
        <v>96.486940780583836</v>
      </c>
      <c r="D53" s="19">
        <v>100.48475686447564</v>
      </c>
      <c r="E53" s="19">
        <v>93.725886472890735</v>
      </c>
      <c r="F53" s="19">
        <v>96.960716325325549</v>
      </c>
      <c r="G53" s="19">
        <v>99.037430277504797</v>
      </c>
      <c r="H53" s="19">
        <v>98.679562226855268</v>
      </c>
      <c r="I53" s="19">
        <v>97.112682503249189</v>
      </c>
      <c r="J53" s="19">
        <v>95.130508451726485</v>
      </c>
      <c r="K53" s="19">
        <v>95.21219982005384</v>
      </c>
      <c r="L53" s="19">
        <v>96.629049402534505</v>
      </c>
      <c r="M53" s="19">
        <v>95.697252968795283</v>
      </c>
      <c r="N53" s="19">
        <v>96.194507150169869</v>
      </c>
      <c r="O53" s="19">
        <v>92.175683392108056</v>
      </c>
      <c r="P53" s="19">
        <v>95.997855461765326</v>
      </c>
      <c r="Q53" s="19">
        <v>96.785701740633698</v>
      </c>
      <c r="R53" s="19">
        <v>98.02663107349801</v>
      </c>
      <c r="S53" s="19">
        <v>96.078000000000003</v>
      </c>
      <c r="U53" s="9">
        <f t="shared" si="65"/>
        <v>-0.89377221603653689</v>
      </c>
      <c r="V53" s="9">
        <f t="shared" si="66"/>
        <v>8.9139022081852204E-2</v>
      </c>
      <c r="W53" s="9">
        <f t="shared" si="67"/>
        <v>-0.62161413107750807</v>
      </c>
      <c r="X53" s="9">
        <f t="shared" si="68"/>
        <v>-1.5432798139688342</v>
      </c>
      <c r="Y53" s="9">
        <f t="shared" si="69"/>
        <v>-1.1969010157271365</v>
      </c>
      <c r="Z53" s="9">
        <f t="shared" si="70"/>
        <v>-1.0360948929633351</v>
      </c>
      <c r="AA53" s="9">
        <f t="shared" si="71"/>
        <v>-0.56760562502331524</v>
      </c>
      <c r="AB53" s="9">
        <f t="shared" si="72"/>
        <v>-0.33422903053057507</v>
      </c>
      <c r="AC53" s="9">
        <f t="shared" si="73"/>
        <v>-0.33303946416827213</v>
      </c>
      <c r="AD53" s="9">
        <f t="shared" si="74"/>
        <v>-0.39095705486882348</v>
      </c>
      <c r="AE53" s="9">
        <f t="shared" si="75"/>
        <v>-0.43990815173062803</v>
      </c>
      <c r="AF53" s="9">
        <f t="shared" si="76"/>
        <v>-0.65534263871880327</v>
      </c>
      <c r="AG53" s="9">
        <f t="shared" si="77"/>
        <v>-0.43281585563318403</v>
      </c>
      <c r="AH53" s="9">
        <f t="shared" si="78"/>
        <v>-2.9880542783422559E-2</v>
      </c>
      <c r="AI53" s="9">
        <f t="shared" si="79"/>
        <v>-0.50834401757973158</v>
      </c>
      <c r="AJ53" s="9">
        <f t="shared" si="80"/>
        <v>-3.0470021335859965E-2</v>
      </c>
      <c r="AK53" s="9">
        <f t="shared" si="81"/>
        <v>-0.61460917186281216</v>
      </c>
      <c r="AL53" s="9">
        <f t="shared" si="82"/>
        <v>-0.5098870875547834</v>
      </c>
      <c r="AM53" s="9"/>
      <c r="AN53" s="9">
        <f t="shared" ref="AN53:BE53" si="100">(B53/B49-1)*100</f>
        <v>-3.8512948263022428</v>
      </c>
      <c r="AO53" s="9">
        <f t="shared" si="100"/>
        <v>-4.4411742790969155</v>
      </c>
      <c r="AP53" s="9">
        <f t="shared" si="100"/>
        <v>-4.14152418689131</v>
      </c>
      <c r="AQ53" s="9">
        <f t="shared" si="100"/>
        <v>-2.6329271631625129</v>
      </c>
      <c r="AR53" s="9">
        <f t="shared" si="100"/>
        <v>-3.0576605204401308</v>
      </c>
      <c r="AS53" s="9">
        <f t="shared" si="100"/>
        <v>-2.640770775594059</v>
      </c>
      <c r="AT53" s="9">
        <f t="shared" si="100"/>
        <v>-4.0808165759183996</v>
      </c>
      <c r="AU53" s="9">
        <f t="shared" si="100"/>
        <v>-4.861468411187464</v>
      </c>
      <c r="AV53" s="9">
        <f t="shared" si="100"/>
        <v>-2.7823461500423585</v>
      </c>
      <c r="AW53" s="9">
        <f t="shared" si="100"/>
        <v>-4.048419693301275</v>
      </c>
      <c r="AX53" s="9">
        <f t="shared" si="100"/>
        <v>-3.2147463487250616</v>
      </c>
      <c r="AY53" s="9">
        <f t="shared" si="100"/>
        <v>-2.461768243395257</v>
      </c>
      <c r="AZ53" s="9">
        <f t="shared" si="100"/>
        <v>-1.6716072939449989</v>
      </c>
      <c r="BA53" s="9">
        <f t="shared" si="100"/>
        <v>-2.7847542085983612</v>
      </c>
      <c r="BB53" s="9">
        <f t="shared" si="100"/>
        <v>-2.8825285362055975</v>
      </c>
      <c r="BC53" s="9">
        <f t="shared" si="100"/>
        <v>-1.7475594850167142</v>
      </c>
      <c r="BD53" s="9">
        <f t="shared" si="100"/>
        <v>-3.1028564221168176</v>
      </c>
      <c r="BE53" s="9">
        <f t="shared" si="100"/>
        <v>-3.0226318881305114</v>
      </c>
      <c r="BG53" s="18">
        <f t="shared" si="35"/>
        <v>-3.5750888641461476</v>
      </c>
      <c r="BH53" s="18">
        <f t="shared" si="18"/>
        <v>0.35655608832740882</v>
      </c>
      <c r="BI53" s="18">
        <f t="shared" si="19"/>
        <v>-2.4864565243100323</v>
      </c>
      <c r="BJ53" s="18">
        <f t="shared" si="20"/>
        <v>-6.1731192558753367</v>
      </c>
      <c r="BK53" s="18">
        <f t="shared" si="21"/>
        <v>-4.7876040629085459</v>
      </c>
      <c r="BL53" s="18">
        <f t="shared" si="22"/>
        <v>-4.1443795718533405</v>
      </c>
      <c r="BM53" s="18">
        <f t="shared" si="23"/>
        <v>-2.270422500093261</v>
      </c>
      <c r="BN53" s="18">
        <f t="shared" si="24"/>
        <v>-1.3369161221223003</v>
      </c>
      <c r="BO53" s="18">
        <f t="shared" si="25"/>
        <v>-1.3321578566730885</v>
      </c>
      <c r="BP53" s="18">
        <f t="shared" si="26"/>
        <v>-1.5638282194752939</v>
      </c>
      <c r="BQ53" s="18">
        <f t="shared" si="27"/>
        <v>-1.7596326069225121</v>
      </c>
      <c r="BR53" s="18">
        <f t="shared" si="28"/>
        <v>-2.6213705548752131</v>
      </c>
      <c r="BS53" s="18">
        <f t="shared" si="29"/>
        <v>-1.7312634225327361</v>
      </c>
      <c r="BT53" s="18">
        <f t="shared" si="30"/>
        <v>-0.11952217113369024</v>
      </c>
      <c r="BU53" s="18">
        <f t="shared" si="31"/>
        <v>-2.0333760703189263</v>
      </c>
      <c r="BV53" s="18">
        <f t="shared" si="32"/>
        <v>-0.12188008534343986</v>
      </c>
      <c r="BW53" s="18">
        <f t="shared" si="33"/>
        <v>-2.4584366874512487</v>
      </c>
      <c r="BX53" s="18">
        <f t="shared" si="34"/>
        <v>-2.0395483502191336</v>
      </c>
    </row>
    <row r="54" spans="1:76" x14ac:dyDescent="0.25">
      <c r="A54" s="4">
        <v>201204</v>
      </c>
      <c r="B54" s="19">
        <v>95.685398503194023</v>
      </c>
      <c r="C54" s="19">
        <v>96.015080754714816</v>
      </c>
      <c r="D54" s="19">
        <v>99.331048843279433</v>
      </c>
      <c r="E54" s="19">
        <v>93.042565354166769</v>
      </c>
      <c r="F54" s="19">
        <v>96.513859664724521</v>
      </c>
      <c r="G54" s="19">
        <v>98.217881426015637</v>
      </c>
      <c r="H54" s="19">
        <v>98.203256712285594</v>
      </c>
      <c r="I54" s="19">
        <v>96.381101287165109</v>
      </c>
      <c r="J54" s="19">
        <v>94.248352175337189</v>
      </c>
      <c r="K54" s="19">
        <v>94.649239489575777</v>
      </c>
      <c r="L54" s="19">
        <v>96.995476800093229</v>
      </c>
      <c r="M54" s="19">
        <v>95.189057088964518</v>
      </c>
      <c r="N54" s="19">
        <v>95.209365596600364</v>
      </c>
      <c r="O54" s="19">
        <v>92.174920355934105</v>
      </c>
      <c r="P54" s="19">
        <v>94.390467968752944</v>
      </c>
      <c r="Q54" s="19">
        <v>95.9829639563699</v>
      </c>
      <c r="R54" s="19">
        <v>96.593938175731964</v>
      </c>
      <c r="S54" s="19">
        <v>95.345399999999998</v>
      </c>
      <c r="U54" s="9">
        <f t="shared" si="65"/>
        <v>-0.71497396925731538</v>
      </c>
      <c r="V54" s="9">
        <f t="shared" si="66"/>
        <v>-0.48904030125905829</v>
      </c>
      <c r="W54" s="9">
        <f t="shared" si="67"/>
        <v>-1.1481423224740661</v>
      </c>
      <c r="X54" s="9">
        <f t="shared" si="68"/>
        <v>-0.72906338306185647</v>
      </c>
      <c r="Y54" s="9">
        <f t="shared" si="69"/>
        <v>-0.46086361315825775</v>
      </c>
      <c r="Z54" s="9">
        <f t="shared" si="70"/>
        <v>-0.82751425313920546</v>
      </c>
      <c r="AA54" s="9">
        <f t="shared" si="71"/>
        <v>-0.48267899028037187</v>
      </c>
      <c r="AB54" s="9">
        <f t="shared" si="72"/>
        <v>-0.75333231172931558</v>
      </c>
      <c r="AC54" s="9">
        <f t="shared" si="73"/>
        <v>-0.92731163823952523</v>
      </c>
      <c r="AD54" s="9">
        <f t="shared" si="74"/>
        <v>-0.59126911419128403</v>
      </c>
      <c r="AE54" s="9">
        <f t="shared" si="75"/>
        <v>0.37921039255210953</v>
      </c>
      <c r="AF54" s="9">
        <f t="shared" si="76"/>
        <v>-0.5310454209134674</v>
      </c>
      <c r="AG54" s="9">
        <f t="shared" si="77"/>
        <v>-1.0241141440972212</v>
      </c>
      <c r="AH54" s="9">
        <f t="shared" si="78"/>
        <v>-8.2780636483370529E-4</v>
      </c>
      <c r="AI54" s="9">
        <f t="shared" si="79"/>
        <v>-1.6743993761950016</v>
      </c>
      <c r="AJ54" s="9">
        <f t="shared" si="80"/>
        <v>-0.82939708017509828</v>
      </c>
      <c r="AK54" s="9">
        <f t="shared" si="81"/>
        <v>-1.4615343627303101</v>
      </c>
      <c r="AL54" s="9">
        <f t="shared" si="82"/>
        <v>-0.76250546431024802</v>
      </c>
      <c r="AM54" s="9"/>
      <c r="AN54" s="9">
        <f t="shared" ref="AN54:BE54" si="101">(B54/B50-1)*100</f>
        <v>-4.1089477295583094</v>
      </c>
      <c r="AO54" s="9">
        <f t="shared" si="101"/>
        <v>-3.3630581044749919</v>
      </c>
      <c r="AP54" s="9">
        <f t="shared" si="101"/>
        <v>-4.2659276470283007</v>
      </c>
      <c r="AQ54" s="9">
        <f t="shared" si="101"/>
        <v>-2.6462092250529312</v>
      </c>
      <c r="AR54" s="9">
        <f t="shared" si="101"/>
        <v>-2.7548468322524777</v>
      </c>
      <c r="AS54" s="9">
        <f t="shared" si="101"/>
        <v>-3.0818834117709581</v>
      </c>
      <c r="AT54" s="9">
        <f t="shared" si="101"/>
        <v>-3.5848249627032591</v>
      </c>
      <c r="AU54" s="9">
        <f t="shared" si="101"/>
        <v>-4.4720227352852966</v>
      </c>
      <c r="AV54" s="9">
        <f t="shared" si="101"/>
        <v>-2.937285104513232</v>
      </c>
      <c r="AW54" s="9">
        <f t="shared" si="101"/>
        <v>-3.6995111554891436</v>
      </c>
      <c r="AX54" s="9">
        <f t="shared" si="101"/>
        <v>-2.0663496518753655</v>
      </c>
      <c r="AY54" s="9">
        <f t="shared" si="101"/>
        <v>-2.3487027373767955</v>
      </c>
      <c r="AZ54" s="9">
        <f t="shared" si="101"/>
        <v>-2.453302315427186</v>
      </c>
      <c r="BA54" s="9">
        <f t="shared" si="101"/>
        <v>-1.8861862832664222</v>
      </c>
      <c r="BB54" s="9">
        <f t="shared" si="101"/>
        <v>-4.2501211593003907</v>
      </c>
      <c r="BC54" s="9">
        <f t="shared" si="101"/>
        <v>-2.3697791081594644</v>
      </c>
      <c r="BD54" s="9">
        <f t="shared" si="101"/>
        <v>-4.1632779563766986</v>
      </c>
      <c r="BE54" s="9">
        <f t="shared" si="101"/>
        <v>-3.1339974926394509</v>
      </c>
      <c r="BG54" s="18">
        <f t="shared" si="35"/>
        <v>-2.8598958770292615</v>
      </c>
      <c r="BH54" s="18">
        <f t="shared" si="18"/>
        <v>-1.9561612050362331</v>
      </c>
      <c r="BI54" s="18">
        <f t="shared" si="19"/>
        <v>-4.5925692898962645</v>
      </c>
      <c r="BJ54" s="18">
        <f t="shared" si="20"/>
        <v>-2.9162535322474259</v>
      </c>
      <c r="BK54" s="18">
        <f t="shared" si="21"/>
        <v>-1.843454452633031</v>
      </c>
      <c r="BL54" s="18">
        <f t="shared" si="22"/>
        <v>-3.3100570125568218</v>
      </c>
      <c r="BM54" s="18">
        <f t="shared" si="23"/>
        <v>-1.9307159611214875</v>
      </c>
      <c r="BN54" s="18">
        <f t="shared" si="24"/>
        <v>-3.0133292469172623</v>
      </c>
      <c r="BO54" s="18">
        <f t="shared" si="25"/>
        <v>-3.7092465529581009</v>
      </c>
      <c r="BP54" s="18">
        <f t="shared" si="26"/>
        <v>-2.3650764567651361</v>
      </c>
      <c r="BQ54" s="18">
        <f t="shared" si="27"/>
        <v>1.5168415702084381</v>
      </c>
      <c r="BR54" s="18">
        <f t="shared" si="28"/>
        <v>-2.1241816836538696</v>
      </c>
      <c r="BS54" s="18">
        <f t="shared" si="29"/>
        <v>-4.0964565763888849</v>
      </c>
      <c r="BT54" s="18">
        <f t="shared" si="30"/>
        <v>-3.3112254593348212E-3</v>
      </c>
      <c r="BU54" s="18">
        <f t="shared" si="31"/>
        <v>-6.6975975047800063</v>
      </c>
      <c r="BV54" s="18">
        <f t="shared" si="32"/>
        <v>-3.3175883207003931</v>
      </c>
      <c r="BW54" s="18">
        <f t="shared" si="33"/>
        <v>-5.8461374509212405</v>
      </c>
      <c r="BX54" s="18">
        <f t="shared" si="34"/>
        <v>-3.0500218572409921</v>
      </c>
    </row>
    <row r="55" spans="1:76" x14ac:dyDescent="0.25">
      <c r="A55" s="4">
        <v>201301</v>
      </c>
      <c r="B55" s="19">
        <v>94.887210912096563</v>
      </c>
      <c r="C55" s="19">
        <v>96.5658418304197</v>
      </c>
      <c r="D55" s="19">
        <v>98.593438488501818</v>
      </c>
      <c r="E55" s="19">
        <v>93.110326098273205</v>
      </c>
      <c r="F55" s="19">
        <v>96.24858801632908</v>
      </c>
      <c r="G55" s="19">
        <v>96.940181190038956</v>
      </c>
      <c r="H55" s="19">
        <v>97.474697854670907</v>
      </c>
      <c r="I55" s="19">
        <v>97.17097219104204</v>
      </c>
      <c r="J55" s="19">
        <v>93.973202256699295</v>
      </c>
      <c r="K55" s="19">
        <v>94.281921700403416</v>
      </c>
      <c r="L55" s="19">
        <v>96.826168349009635</v>
      </c>
      <c r="M55" s="19">
        <v>94.992135044879362</v>
      </c>
      <c r="N55" s="19">
        <v>95.192455522133486</v>
      </c>
      <c r="O55" s="19">
        <v>91.364656145180433</v>
      </c>
      <c r="P55" s="19">
        <v>94.521180085009476</v>
      </c>
      <c r="Q55" s="19">
        <v>95.187448820497181</v>
      </c>
      <c r="R55" s="19">
        <v>95.862528111240252</v>
      </c>
      <c r="S55" s="19">
        <v>95.040700000000001</v>
      </c>
      <c r="U55" s="9">
        <f t="shared" si="65"/>
        <v>-0.83417909480809627</v>
      </c>
      <c r="V55" s="9">
        <f t="shared" si="66"/>
        <v>0.57361934331117137</v>
      </c>
      <c r="W55" s="9">
        <f t="shared" si="67"/>
        <v>-0.74257783781321862</v>
      </c>
      <c r="X55" s="9">
        <f t="shared" si="68"/>
        <v>7.2827682521969805E-2</v>
      </c>
      <c r="Y55" s="9">
        <f t="shared" si="69"/>
        <v>-0.27485342448945183</v>
      </c>
      <c r="Z55" s="9">
        <f t="shared" si="70"/>
        <v>-1.3008835228635385</v>
      </c>
      <c r="AA55" s="9">
        <f t="shared" si="71"/>
        <v>-0.74188869290680026</v>
      </c>
      <c r="AB55" s="9">
        <f t="shared" si="72"/>
        <v>0.8195288218626251</v>
      </c>
      <c r="AC55" s="9">
        <f t="shared" si="73"/>
        <v>-0.29194135736825277</v>
      </c>
      <c r="AD55" s="9">
        <f t="shared" si="74"/>
        <v>-0.38808319132116464</v>
      </c>
      <c r="AE55" s="9">
        <f t="shared" si="75"/>
        <v>-0.17455293449666343</v>
      </c>
      <c r="AF55" s="9">
        <f t="shared" si="76"/>
        <v>-0.2068746661720855</v>
      </c>
      <c r="AG55" s="9">
        <f t="shared" si="77"/>
        <v>-1.776093597611883E-2</v>
      </c>
      <c r="AH55" s="9">
        <f t="shared" si="78"/>
        <v>-0.87905062203995632</v>
      </c>
      <c r="AI55" s="9">
        <f t="shared" si="79"/>
        <v>0.13848020787416981</v>
      </c>
      <c r="AJ55" s="9">
        <f t="shared" si="80"/>
        <v>-0.82880867925096968</v>
      </c>
      <c r="AK55" s="9">
        <f t="shared" si="81"/>
        <v>-0.75720079158700937</v>
      </c>
      <c r="AL55" s="9">
        <f t="shared" si="82"/>
        <v>-0.31957493492081879</v>
      </c>
      <c r="AM55" s="9"/>
      <c r="AN55" s="9">
        <f t="shared" ref="AN55:BE55" si="102">(B55/B51-1)*100</f>
        <v>-3.5392644092277825</v>
      </c>
      <c r="AO55" s="9">
        <f t="shared" si="102"/>
        <v>-1.5235961598527581</v>
      </c>
      <c r="AP55" s="9">
        <f t="shared" si="102"/>
        <v>-3.873377890927876</v>
      </c>
      <c r="AQ55" s="9">
        <f t="shared" si="102"/>
        <v>-3.1030907808628605</v>
      </c>
      <c r="AR55" s="9">
        <f t="shared" si="102"/>
        <v>-2.507741366642835</v>
      </c>
      <c r="AS55" s="9">
        <f t="shared" si="102"/>
        <v>-3.7592277654077466</v>
      </c>
      <c r="AT55" s="9">
        <f t="shared" si="102"/>
        <v>-3.0460050048034093</v>
      </c>
      <c r="AU55" s="9">
        <f t="shared" si="102"/>
        <v>-1.5028024373916704</v>
      </c>
      <c r="AV55" s="9">
        <f t="shared" si="102"/>
        <v>-2.4865516566848767</v>
      </c>
      <c r="AW55" s="9">
        <f t="shared" si="102"/>
        <v>-2.8152659437427063</v>
      </c>
      <c r="AX55" s="9">
        <f t="shared" si="102"/>
        <v>-0.83425583393578195</v>
      </c>
      <c r="AY55" s="9">
        <f t="shared" si="102"/>
        <v>-2.1454444490884184</v>
      </c>
      <c r="AZ55" s="9">
        <f t="shared" si="102"/>
        <v>-1.9470250164229319</v>
      </c>
      <c r="BA55" s="9">
        <f t="shared" si="102"/>
        <v>-1.3463638562743019</v>
      </c>
      <c r="BB55" s="9">
        <f t="shared" si="102"/>
        <v>-2.8198654213460239</v>
      </c>
      <c r="BC55" s="9">
        <f t="shared" si="102"/>
        <v>-2.7558597318231515</v>
      </c>
      <c r="BD55" s="9">
        <f t="shared" si="102"/>
        <v>-3.2347968090041146</v>
      </c>
      <c r="BE55" s="9">
        <f t="shared" si="102"/>
        <v>-2.5297567159005441</v>
      </c>
      <c r="BG55" s="18">
        <f t="shared" si="35"/>
        <v>-3.3367163792323851</v>
      </c>
      <c r="BH55" s="18">
        <f t="shared" si="18"/>
        <v>2.2944773732446855</v>
      </c>
      <c r="BI55" s="18">
        <f t="shared" si="19"/>
        <v>-2.9703113512528745</v>
      </c>
      <c r="BJ55" s="18">
        <f t="shared" si="20"/>
        <v>0.29131073008787922</v>
      </c>
      <c r="BK55" s="18">
        <f t="shared" si="21"/>
        <v>-1.0994136979578073</v>
      </c>
      <c r="BL55" s="18">
        <f t="shared" si="22"/>
        <v>-5.2035340914541539</v>
      </c>
      <c r="BM55" s="18">
        <f t="shared" si="23"/>
        <v>-2.967554771627201</v>
      </c>
      <c r="BN55" s="18">
        <f t="shared" si="24"/>
        <v>3.2781152874505004</v>
      </c>
      <c r="BO55" s="18">
        <f t="shared" si="25"/>
        <v>-1.1677654294730111</v>
      </c>
      <c r="BP55" s="18">
        <f t="shared" si="26"/>
        <v>-1.5523327652846586</v>
      </c>
      <c r="BQ55" s="18">
        <f t="shared" si="27"/>
        <v>-0.6982117379866537</v>
      </c>
      <c r="BR55" s="18">
        <f t="shared" si="28"/>
        <v>-0.82749866468834199</v>
      </c>
      <c r="BS55" s="18">
        <f t="shared" si="29"/>
        <v>-7.1043743904475321E-2</v>
      </c>
      <c r="BT55" s="18">
        <f t="shared" si="30"/>
        <v>-3.5162024881598253</v>
      </c>
      <c r="BU55" s="18">
        <f t="shared" si="31"/>
        <v>0.55392083149667926</v>
      </c>
      <c r="BV55" s="18">
        <f t="shared" si="32"/>
        <v>-3.3152347170038787</v>
      </c>
      <c r="BW55" s="18">
        <f t="shared" si="33"/>
        <v>-3.0288031663480375</v>
      </c>
      <c r="BX55" s="18">
        <f t="shared" si="34"/>
        <v>-1.2782997396832751</v>
      </c>
    </row>
    <row r="56" spans="1:76" x14ac:dyDescent="0.25">
      <c r="A56" s="4">
        <v>201302</v>
      </c>
      <c r="B56" s="19">
        <v>95.097476605358978</v>
      </c>
      <c r="C56" s="19">
        <v>96.992039841610278</v>
      </c>
      <c r="D56" s="19">
        <v>97.88607356916576</v>
      </c>
      <c r="E56" s="19">
        <v>93.238527269561843</v>
      </c>
      <c r="F56" s="19">
        <v>96.4180351410089</v>
      </c>
      <c r="G56" s="19">
        <v>96.053853796306001</v>
      </c>
      <c r="H56" s="19">
        <v>97.140378880854641</v>
      </c>
      <c r="I56" s="19">
        <v>97.699172239251709</v>
      </c>
      <c r="J56" s="19">
        <v>93.915576522667735</v>
      </c>
      <c r="K56" s="19">
        <v>94.065074546959579</v>
      </c>
      <c r="L56" s="19">
        <v>96.687225451181462</v>
      </c>
      <c r="M56" s="19">
        <v>95.007450970809856</v>
      </c>
      <c r="N56" s="19">
        <v>94.907767448372809</v>
      </c>
      <c r="O56" s="19">
        <v>91.135578373023392</v>
      </c>
      <c r="P56" s="19">
        <v>94.741917984621125</v>
      </c>
      <c r="Q56" s="19">
        <v>94.788352592994514</v>
      </c>
      <c r="R56" s="19">
        <v>95.497623361505561</v>
      </c>
      <c r="S56" s="19">
        <v>94.957499999999996</v>
      </c>
      <c r="U56" s="9">
        <f t="shared" si="65"/>
        <v>0.22159539862247613</v>
      </c>
      <c r="V56" s="9">
        <f t="shared" si="66"/>
        <v>0.44135483428915379</v>
      </c>
      <c r="W56" s="9">
        <f t="shared" si="67"/>
        <v>-0.71745638470510631</v>
      </c>
      <c r="X56" s="9">
        <f t="shared" si="68"/>
        <v>0.13768738297976757</v>
      </c>
      <c r="Y56" s="9">
        <f t="shared" si="69"/>
        <v>0.17605154337545503</v>
      </c>
      <c r="Z56" s="9">
        <f t="shared" si="70"/>
        <v>-0.91430342181373359</v>
      </c>
      <c r="AA56" s="9">
        <f t="shared" si="71"/>
        <v>-0.34298026172362439</v>
      </c>
      <c r="AB56" s="9">
        <f t="shared" si="72"/>
        <v>0.54357802160422963</v>
      </c>
      <c r="AC56" s="9">
        <f t="shared" si="73"/>
        <v>-6.1321454039786616E-2</v>
      </c>
      <c r="AD56" s="9">
        <f t="shared" si="74"/>
        <v>-0.22999865672329589</v>
      </c>
      <c r="AE56" s="9">
        <f t="shared" si="75"/>
        <v>-0.14349725926089407</v>
      </c>
      <c r="AF56" s="9">
        <f t="shared" si="76"/>
        <v>1.6123362132303143E-2</v>
      </c>
      <c r="AG56" s="9">
        <f t="shared" si="77"/>
        <v>-0.29906579486699281</v>
      </c>
      <c r="AH56" s="9">
        <f t="shared" si="78"/>
        <v>-0.25072909133815324</v>
      </c>
      <c r="AI56" s="9">
        <f t="shared" si="79"/>
        <v>0.23353273775583716</v>
      </c>
      <c r="AJ56" s="9">
        <f t="shared" si="80"/>
        <v>-0.41927400350363353</v>
      </c>
      <c r="AK56" s="9">
        <f t="shared" si="81"/>
        <v>-0.3806542106955968</v>
      </c>
      <c r="AL56" s="9">
        <f t="shared" si="82"/>
        <v>-8.7541442771366107E-2</v>
      </c>
      <c r="AM56" s="9"/>
      <c r="AN56" s="9">
        <f t="shared" ref="AN56:BE56" si="103">(B56/B52-1)*100</f>
        <v>-2.2069427544073816</v>
      </c>
      <c r="AO56" s="9">
        <f t="shared" si="103"/>
        <v>0.61309521480603646</v>
      </c>
      <c r="AP56" s="9">
        <f t="shared" si="103"/>
        <v>-3.1916850486071735</v>
      </c>
      <c r="AQ56" s="9">
        <f t="shared" si="103"/>
        <v>-2.0552385749683211</v>
      </c>
      <c r="AR56" s="9">
        <f t="shared" si="103"/>
        <v>-1.7498938648211726</v>
      </c>
      <c r="AS56" s="9">
        <f t="shared" si="103"/>
        <v>-4.0174563735429718</v>
      </c>
      <c r="AT56" s="9">
        <f t="shared" si="103"/>
        <v>-2.1185314907369857</v>
      </c>
      <c r="AU56" s="9">
        <f t="shared" si="103"/>
        <v>0.26767949673531799</v>
      </c>
      <c r="AV56" s="9">
        <f t="shared" si="103"/>
        <v>-1.6059073863308737</v>
      </c>
      <c r="AW56" s="9">
        <f t="shared" si="103"/>
        <v>-1.5910558952174858</v>
      </c>
      <c r="AX56" s="9">
        <f t="shared" si="103"/>
        <v>-0.37996745291932754</v>
      </c>
      <c r="AY56" s="9">
        <f t="shared" si="103"/>
        <v>-1.3714357449580716</v>
      </c>
      <c r="AZ56" s="9">
        <f t="shared" si="103"/>
        <v>-1.7646699565611157</v>
      </c>
      <c r="BA56" s="9">
        <f t="shared" si="103"/>
        <v>-1.1579375224493482</v>
      </c>
      <c r="BB56" s="9">
        <f t="shared" si="103"/>
        <v>-1.809990797191674</v>
      </c>
      <c r="BC56" s="9">
        <f t="shared" si="103"/>
        <v>-2.0935232606238419</v>
      </c>
      <c r="BD56" s="9">
        <f t="shared" si="103"/>
        <v>-3.1786717853712676</v>
      </c>
      <c r="BE56" s="9">
        <f t="shared" si="103"/>
        <v>-1.670180510798347</v>
      </c>
      <c r="BG56" s="18">
        <f t="shared" si="35"/>
        <v>0.8863815944899045</v>
      </c>
      <c r="BH56" s="18">
        <f t="shared" si="18"/>
        <v>1.7654193371566151</v>
      </c>
      <c r="BI56" s="18">
        <f t="shared" si="19"/>
        <v>-2.8698255388204252</v>
      </c>
      <c r="BJ56" s="18">
        <f t="shared" si="20"/>
        <v>0.55074953191907028</v>
      </c>
      <c r="BK56" s="18">
        <f t="shared" si="21"/>
        <v>0.70420617350182013</v>
      </c>
      <c r="BL56" s="18">
        <f t="shared" si="22"/>
        <v>-3.6572136872549343</v>
      </c>
      <c r="BM56" s="18">
        <f t="shared" si="23"/>
        <v>-1.3719210468944976</v>
      </c>
      <c r="BN56" s="18">
        <f t="shared" si="24"/>
        <v>2.1743120864169185</v>
      </c>
      <c r="BO56" s="18">
        <f t="shared" si="25"/>
        <v>-0.24528581615914646</v>
      </c>
      <c r="BP56" s="18">
        <f t="shared" si="26"/>
        <v>-0.91999462689318356</v>
      </c>
      <c r="BQ56" s="18">
        <f t="shared" si="27"/>
        <v>-0.57398903704357629</v>
      </c>
      <c r="BR56" s="18">
        <f t="shared" si="28"/>
        <v>6.4493448529212571E-2</v>
      </c>
      <c r="BS56" s="18">
        <f t="shared" si="29"/>
        <v>-1.1962631794679712</v>
      </c>
      <c r="BT56" s="18">
        <f t="shared" si="30"/>
        <v>-1.002916365352613</v>
      </c>
      <c r="BU56" s="18">
        <f t="shared" si="31"/>
        <v>0.93413095102334864</v>
      </c>
      <c r="BV56" s="18">
        <f t="shared" si="32"/>
        <v>-1.6770960140145341</v>
      </c>
      <c r="BW56" s="18">
        <f t="shared" si="33"/>
        <v>-1.5226168427823872</v>
      </c>
      <c r="BX56" s="18">
        <f t="shared" si="34"/>
        <v>-0.35016577108546443</v>
      </c>
    </row>
    <row r="57" spans="1:76" x14ac:dyDescent="0.25">
      <c r="A57" s="4">
        <v>201303</v>
      </c>
      <c r="B57" s="19">
        <v>94.839675629855179</v>
      </c>
      <c r="C57" s="19">
        <v>97.714347932082376</v>
      </c>
      <c r="D57" s="19">
        <v>97.34513295895286</v>
      </c>
      <c r="E57" s="19">
        <v>93.093507487099629</v>
      </c>
      <c r="F57" s="19">
        <v>96.485998057770814</v>
      </c>
      <c r="G57" s="19">
        <v>95.947531053615336</v>
      </c>
      <c r="H57" s="19">
        <v>96.875701918810606</v>
      </c>
      <c r="I57" s="19">
        <v>97.614616313017521</v>
      </c>
      <c r="J57" s="19">
        <v>94.219808091167977</v>
      </c>
      <c r="K57" s="19">
        <v>94.295616487511978</v>
      </c>
      <c r="L57" s="19">
        <v>96.510710678250987</v>
      </c>
      <c r="M57" s="19">
        <v>94.899840213201145</v>
      </c>
      <c r="N57" s="19">
        <v>94.564929361503403</v>
      </c>
      <c r="O57" s="19">
        <v>91.031260973758805</v>
      </c>
      <c r="P57" s="19">
        <v>95.193873221824134</v>
      </c>
      <c r="Q57" s="19">
        <v>94.458165902238406</v>
      </c>
      <c r="R57" s="19">
        <v>95.141185930607051</v>
      </c>
      <c r="S57" s="19">
        <v>94.905500000000004</v>
      </c>
      <c r="U57" s="9">
        <f t="shared" si="65"/>
        <v>-0.27109128938681559</v>
      </c>
      <c r="V57" s="9">
        <f t="shared" si="66"/>
        <v>0.7447086293386862</v>
      </c>
      <c r="W57" s="9">
        <f t="shared" si="67"/>
        <v>-0.55262264639788228</v>
      </c>
      <c r="X57" s="9">
        <f t="shared" si="68"/>
        <v>-0.15553632892865155</v>
      </c>
      <c r="Y57" s="9">
        <f t="shared" si="69"/>
        <v>7.0487763687077098E-2</v>
      </c>
      <c r="Z57" s="9">
        <f t="shared" si="70"/>
        <v>-0.11069076199288208</v>
      </c>
      <c r="AA57" s="9">
        <f t="shared" si="71"/>
        <v>-0.27246852966125168</v>
      </c>
      <c r="AB57" s="9">
        <f t="shared" si="72"/>
        <v>-8.6547228902944529E-2</v>
      </c>
      <c r="AC57" s="9">
        <f t="shared" si="73"/>
        <v>0.32394154384689511</v>
      </c>
      <c r="AD57" s="9">
        <f t="shared" si="74"/>
        <v>0.24508771365221449</v>
      </c>
      <c r="AE57" s="9">
        <f t="shared" si="75"/>
        <v>-0.18256266234426555</v>
      </c>
      <c r="AF57" s="9">
        <f t="shared" si="76"/>
        <v>-0.11326559812847581</v>
      </c>
      <c r="AG57" s="9">
        <f t="shared" si="77"/>
        <v>-0.36123290652253504</v>
      </c>
      <c r="AH57" s="9">
        <f t="shared" si="78"/>
        <v>-0.11446396799899006</v>
      </c>
      <c r="AI57" s="9">
        <f t="shared" si="79"/>
        <v>0.47703830238730038</v>
      </c>
      <c r="AJ57" s="9">
        <f t="shared" si="80"/>
        <v>-0.34834099519998052</v>
      </c>
      <c r="AK57" s="9">
        <f t="shared" si="81"/>
        <v>-0.37324220054065771</v>
      </c>
      <c r="AL57" s="9">
        <f t="shared" si="82"/>
        <v>-5.4761340599729369E-2</v>
      </c>
      <c r="AM57" s="9"/>
      <c r="AN57" s="9">
        <f t="shared" ref="AN57:BE57" si="104">(B57/B53-1)*100</f>
        <v>-1.5925124318414308</v>
      </c>
      <c r="AO57" s="9">
        <f t="shared" si="104"/>
        <v>1.2720966605104911</v>
      </c>
      <c r="AP57" s="9">
        <f t="shared" si="104"/>
        <v>-3.1244777849810723</v>
      </c>
      <c r="AQ57" s="9">
        <f t="shared" si="104"/>
        <v>-0.67471112793797694</v>
      </c>
      <c r="AR57" s="9">
        <f t="shared" si="104"/>
        <v>-0.4895985565555705</v>
      </c>
      <c r="AS57" s="9">
        <f t="shared" si="104"/>
        <v>-3.1199307324831671</v>
      </c>
      <c r="AT57" s="9">
        <f t="shared" si="104"/>
        <v>-1.8279978825785137</v>
      </c>
      <c r="AU57" s="9">
        <f t="shared" si="104"/>
        <v>0.51685711570323978</v>
      </c>
      <c r="AV57" s="9">
        <f t="shared" si="104"/>
        <v>-0.95731682231114945</v>
      </c>
      <c r="AW57" s="9">
        <f t="shared" si="104"/>
        <v>-0.96267425211701285</v>
      </c>
      <c r="AX57" s="9">
        <f t="shared" si="104"/>
        <v>-0.12246702727101155</v>
      </c>
      <c r="AY57" s="9">
        <f t="shared" si="104"/>
        <v>-0.83326608743320429</v>
      </c>
      <c r="AZ57" s="9">
        <f t="shared" si="104"/>
        <v>-1.6940445322127573</v>
      </c>
      <c r="BA57" s="9">
        <f t="shared" si="104"/>
        <v>-1.2415665132429421</v>
      </c>
      <c r="BB57" s="9">
        <f t="shared" si="104"/>
        <v>-0.83750020880560827</v>
      </c>
      <c r="BC57" s="9">
        <f t="shared" si="104"/>
        <v>-2.4048343882783652</v>
      </c>
      <c r="BD57" s="9">
        <f t="shared" si="104"/>
        <v>-2.9435318864804438</v>
      </c>
      <c r="BE57" s="9">
        <f t="shared" si="104"/>
        <v>-1.220362622036264</v>
      </c>
      <c r="BG57" s="18">
        <f t="shared" si="35"/>
        <v>-1.0843651575472624</v>
      </c>
      <c r="BH57" s="18">
        <f t="shared" si="18"/>
        <v>2.9788345173547448</v>
      </c>
      <c r="BI57" s="18">
        <f t="shared" si="19"/>
        <v>-2.2104905855915291</v>
      </c>
      <c r="BJ57" s="18">
        <f t="shared" si="20"/>
        <v>-0.62214531571460618</v>
      </c>
      <c r="BK57" s="18">
        <f t="shared" si="21"/>
        <v>0.28195105474830839</v>
      </c>
      <c r="BL57" s="18">
        <f t="shared" si="22"/>
        <v>-0.44276304797152832</v>
      </c>
      <c r="BM57" s="18">
        <f t="shared" si="23"/>
        <v>-1.0898741186450067</v>
      </c>
      <c r="BN57" s="18">
        <f t="shared" si="24"/>
        <v>-0.34618891561177811</v>
      </c>
      <c r="BO57" s="18">
        <f t="shared" si="25"/>
        <v>1.2957661753875804</v>
      </c>
      <c r="BP57" s="18">
        <f t="shared" si="26"/>
        <v>0.98035085460885796</v>
      </c>
      <c r="BQ57" s="18">
        <f t="shared" si="27"/>
        <v>-0.73025064937706219</v>
      </c>
      <c r="BR57" s="18">
        <f t="shared" si="28"/>
        <v>-0.45306239251390323</v>
      </c>
      <c r="BS57" s="18">
        <f t="shared" si="29"/>
        <v>-1.4449316260901401</v>
      </c>
      <c r="BT57" s="18">
        <f t="shared" si="30"/>
        <v>-0.45785587199596023</v>
      </c>
      <c r="BU57" s="18">
        <f t="shared" si="31"/>
        <v>1.9081532095492015</v>
      </c>
      <c r="BV57" s="18">
        <f t="shared" si="32"/>
        <v>-1.3933639807999221</v>
      </c>
      <c r="BW57" s="18">
        <f t="shared" si="33"/>
        <v>-1.4929688021626308</v>
      </c>
      <c r="BX57" s="18">
        <f t="shared" si="34"/>
        <v>-0.21904536239891748</v>
      </c>
    </row>
    <row r="58" spans="1:76" x14ac:dyDescent="0.25">
      <c r="A58" s="4">
        <v>201304</v>
      </c>
      <c r="B58" s="19">
        <v>95.086538508215156</v>
      </c>
      <c r="C58" s="19">
        <v>97.841778031293558</v>
      </c>
      <c r="D58" s="19">
        <v>97.139797902390853</v>
      </c>
      <c r="E58" s="19">
        <v>93.344421627174029</v>
      </c>
      <c r="F58" s="19">
        <v>96.884869866599786</v>
      </c>
      <c r="G58" s="19">
        <v>96.520116459739214</v>
      </c>
      <c r="H58" s="19">
        <v>97.024202929950519</v>
      </c>
      <c r="I58" s="19">
        <v>97.79746472986325</v>
      </c>
      <c r="J58" s="19">
        <v>94.411518421611092</v>
      </c>
      <c r="K58" s="19">
        <v>94.849343136065983</v>
      </c>
      <c r="L58" s="19">
        <v>96.617997152915777</v>
      </c>
      <c r="M58" s="19">
        <v>94.945765505433997</v>
      </c>
      <c r="N58" s="19">
        <v>94.293974180625</v>
      </c>
      <c r="O58" s="19">
        <v>91.519457442767603</v>
      </c>
      <c r="P58" s="19">
        <v>95.706497071334468</v>
      </c>
      <c r="Q58" s="19">
        <v>94.751080844502212</v>
      </c>
      <c r="R58" s="19">
        <v>95.626845373519657</v>
      </c>
      <c r="S58" s="19">
        <v>95.063699999999997</v>
      </c>
      <c r="U58" s="9">
        <f t="shared" si="65"/>
        <v>0.26029494166919243</v>
      </c>
      <c r="V58" s="9">
        <f t="shared" si="66"/>
        <v>0.13041083720863877</v>
      </c>
      <c r="W58" s="9">
        <f t="shared" si="67"/>
        <v>-0.21093510309199148</v>
      </c>
      <c r="X58" s="9">
        <f t="shared" si="68"/>
        <v>0.26952915068665373</v>
      </c>
      <c r="Y58" s="9">
        <f t="shared" si="69"/>
        <v>0.41339864525229419</v>
      </c>
      <c r="Z58" s="9">
        <f t="shared" si="70"/>
        <v>0.59676929654803867</v>
      </c>
      <c r="AA58" s="9">
        <f t="shared" si="71"/>
        <v>0.1532902556560245</v>
      </c>
      <c r="AB58" s="9">
        <f t="shared" si="72"/>
        <v>0.18731663735622739</v>
      </c>
      <c r="AC58" s="9">
        <f t="shared" si="73"/>
        <v>0.20347136586991166</v>
      </c>
      <c r="AD58" s="9">
        <f t="shared" si="74"/>
        <v>0.58722416712482239</v>
      </c>
      <c r="AE58" s="9">
        <f t="shared" si="75"/>
        <v>0.11116535554531737</v>
      </c>
      <c r="AF58" s="9">
        <f t="shared" si="76"/>
        <v>4.8393434730420459E-2</v>
      </c>
      <c r="AG58" s="9">
        <f t="shared" si="77"/>
        <v>-0.28652819042733757</v>
      </c>
      <c r="AH58" s="9">
        <f t="shared" si="78"/>
        <v>0.53629540422330813</v>
      </c>
      <c r="AI58" s="9">
        <f t="shared" si="79"/>
        <v>0.5385050866832497</v>
      </c>
      <c r="AJ58" s="9">
        <f t="shared" si="80"/>
        <v>0.31010017976313975</v>
      </c>
      <c r="AK58" s="9">
        <f t="shared" si="81"/>
        <v>0.51046183433831605</v>
      </c>
      <c r="AL58" s="9">
        <f t="shared" si="82"/>
        <v>0.16669213059306021</v>
      </c>
      <c r="AM58" s="9"/>
      <c r="AN58" s="9">
        <f t="shared" ref="AN58:BE58" si="105">(B58/B54-1)*100</f>
        <v>-0.62586351141012964</v>
      </c>
      <c r="AO58" s="9">
        <f t="shared" si="105"/>
        <v>1.9025107954085962</v>
      </c>
      <c r="AP58" s="9">
        <f t="shared" si="105"/>
        <v>-2.2060080573052754</v>
      </c>
      <c r="AQ58" s="9">
        <f t="shared" si="105"/>
        <v>0.32442814948001608</v>
      </c>
      <c r="AR58" s="9">
        <f t="shared" si="105"/>
        <v>0.38441131995352595</v>
      </c>
      <c r="AS58" s="9">
        <f t="shared" si="105"/>
        <v>-1.7285701357296124</v>
      </c>
      <c r="AT58" s="9">
        <f t="shared" si="105"/>
        <v>-1.2006259484748538</v>
      </c>
      <c r="AU58" s="9">
        <f t="shared" si="105"/>
        <v>1.4695447798195538</v>
      </c>
      <c r="AV58" s="9">
        <f t="shared" si="105"/>
        <v>0.17312371251898551</v>
      </c>
      <c r="AW58" s="9">
        <f t="shared" si="105"/>
        <v>0.21141601091496653</v>
      </c>
      <c r="AX58" s="9">
        <f t="shared" si="105"/>
        <v>-0.3891724229114657</v>
      </c>
      <c r="AY58" s="9">
        <f t="shared" si="105"/>
        <v>-0.25558776499187141</v>
      </c>
      <c r="AZ58" s="9">
        <f t="shared" si="105"/>
        <v>-0.9614510192766712</v>
      </c>
      <c r="BA58" s="9">
        <f t="shared" si="105"/>
        <v>-0.71110765340011151</v>
      </c>
      <c r="BB58" s="9">
        <f t="shared" si="105"/>
        <v>1.3942394088110488</v>
      </c>
      <c r="BC58" s="9">
        <f t="shared" si="105"/>
        <v>-1.2834393324503424</v>
      </c>
      <c r="BD58" s="9">
        <f t="shared" si="105"/>
        <v>-1.0011940919655737</v>
      </c>
      <c r="BE58" s="9">
        <f t="shared" si="105"/>
        <v>-0.29545211410304528</v>
      </c>
      <c r="BG58" s="18">
        <f t="shared" si="35"/>
        <v>1.0411797666767697</v>
      </c>
      <c r="BH58" s="18">
        <f t="shared" si="18"/>
        <v>0.5216433488345551</v>
      </c>
      <c r="BI58" s="18">
        <f t="shared" si="19"/>
        <v>-0.84374041236796593</v>
      </c>
      <c r="BJ58" s="18">
        <f t="shared" si="20"/>
        <v>1.0781166027466149</v>
      </c>
      <c r="BK58" s="18">
        <f t="shared" si="21"/>
        <v>1.6535945810091768</v>
      </c>
      <c r="BL58" s="18">
        <f t="shared" si="22"/>
        <v>2.3870771861921547</v>
      </c>
      <c r="BM58" s="18">
        <f t="shared" si="23"/>
        <v>0.613161022624098</v>
      </c>
      <c r="BN58" s="18">
        <f t="shared" si="24"/>
        <v>0.74926654942490956</v>
      </c>
      <c r="BO58" s="18">
        <f t="shared" si="25"/>
        <v>0.81388546347964663</v>
      </c>
      <c r="BP58" s="18">
        <f t="shared" si="26"/>
        <v>2.3488966684992896</v>
      </c>
      <c r="BQ58" s="18">
        <f t="shared" si="27"/>
        <v>0.44466142218126947</v>
      </c>
      <c r="BR58" s="18">
        <f t="shared" si="28"/>
        <v>0.19357373892168184</v>
      </c>
      <c r="BS58" s="18">
        <f t="shared" si="29"/>
        <v>-1.1461127617093503</v>
      </c>
      <c r="BT58" s="18">
        <f t="shared" si="30"/>
        <v>2.1451816168932325</v>
      </c>
      <c r="BU58" s="18">
        <f t="shared" si="31"/>
        <v>2.1540203467329988</v>
      </c>
      <c r="BV58" s="18">
        <f t="shared" si="32"/>
        <v>1.240400719052559</v>
      </c>
      <c r="BW58" s="18">
        <f t="shared" si="33"/>
        <v>2.0418473373532642</v>
      </c>
      <c r="BX58" s="18">
        <f t="shared" si="34"/>
        <v>0.66676852237224082</v>
      </c>
    </row>
    <row r="59" spans="1:76" x14ac:dyDescent="0.25">
      <c r="A59" s="4">
        <v>201401</v>
      </c>
      <c r="B59" s="19">
        <v>95.632674916319345</v>
      </c>
      <c r="C59" s="19">
        <v>97.910175950609656</v>
      </c>
      <c r="D59" s="19">
        <v>96.973888687025081</v>
      </c>
      <c r="E59" s="19">
        <v>94.277991397216823</v>
      </c>
      <c r="F59" s="19">
        <v>96.858866770451797</v>
      </c>
      <c r="G59" s="19">
        <v>97.432780498551708</v>
      </c>
      <c r="H59" s="19">
        <v>96.9938182732717</v>
      </c>
      <c r="I59" s="19">
        <v>96.413834705733606</v>
      </c>
      <c r="J59" s="19">
        <v>94.749548472952</v>
      </c>
      <c r="K59" s="19">
        <v>95.177164830986285</v>
      </c>
      <c r="L59" s="19">
        <v>96.407058451931491</v>
      </c>
      <c r="M59" s="19">
        <v>94.826294644931849</v>
      </c>
      <c r="N59" s="19">
        <v>94.971981856114652</v>
      </c>
      <c r="O59" s="19">
        <v>91.97345727581245</v>
      </c>
      <c r="P59" s="19">
        <v>96.327618359681594</v>
      </c>
      <c r="Q59" s="19">
        <v>95.698409067804889</v>
      </c>
      <c r="R59" s="19">
        <v>95.915893719446984</v>
      </c>
      <c r="S59" s="19">
        <v>95.412899999999993</v>
      </c>
      <c r="U59" s="9">
        <f t="shared" si="65"/>
        <v>0.57435722939582767</v>
      </c>
      <c r="V59" s="9">
        <f t="shared" si="66"/>
        <v>6.9906660214424932E-2</v>
      </c>
      <c r="W59" s="9">
        <f t="shared" si="67"/>
        <v>-0.17079427685497972</v>
      </c>
      <c r="X59" s="9">
        <f t="shared" si="68"/>
        <v>1.0001345059178268</v>
      </c>
      <c r="Y59" s="9">
        <f t="shared" si="69"/>
        <v>-2.6839171259451788E-2</v>
      </c>
      <c r="Z59" s="9">
        <f t="shared" si="70"/>
        <v>0.94556872938833525</v>
      </c>
      <c r="AA59" s="9">
        <f t="shared" si="71"/>
        <v>-3.1316574381712314E-2</v>
      </c>
      <c r="AB59" s="9">
        <f t="shared" si="72"/>
        <v>-1.4147913015450042</v>
      </c>
      <c r="AC59" s="9">
        <f t="shared" si="73"/>
        <v>0.3580389945974316</v>
      </c>
      <c r="AD59" s="9">
        <f t="shared" si="74"/>
        <v>0.34562357954344147</v>
      </c>
      <c r="AE59" s="9">
        <f t="shared" si="75"/>
        <v>-0.21832236974488328</v>
      </c>
      <c r="AF59" s="9">
        <f t="shared" si="76"/>
        <v>-0.12583063590688726</v>
      </c>
      <c r="AG59" s="9">
        <f t="shared" si="77"/>
        <v>0.71903605864664932</v>
      </c>
      <c r="AH59" s="9">
        <f t="shared" si="78"/>
        <v>0.49606919198439403</v>
      </c>
      <c r="AI59" s="9">
        <f t="shared" si="79"/>
        <v>0.64898549978709141</v>
      </c>
      <c r="AJ59" s="9">
        <f t="shared" si="80"/>
        <v>0.9998073002009944</v>
      </c>
      <c r="AK59" s="9">
        <f t="shared" si="81"/>
        <v>0.30226694690000944</v>
      </c>
      <c r="AL59" s="9">
        <f t="shared" si="82"/>
        <v>0.36733264116586284</v>
      </c>
      <c r="AM59" s="9"/>
      <c r="AN59" s="9">
        <f t="shared" ref="AN59:BE59" si="106">(B59/B55-1)*100</f>
        <v>0.78563169583873993</v>
      </c>
      <c r="AO59" s="9">
        <f t="shared" si="106"/>
        <v>1.3921424954289163</v>
      </c>
      <c r="AP59" s="9">
        <f t="shared" si="106"/>
        <v>-1.6426547509706846</v>
      </c>
      <c r="AQ59" s="9">
        <f t="shared" si="106"/>
        <v>1.2540663832615095</v>
      </c>
      <c r="AR59" s="9">
        <f t="shared" si="106"/>
        <v>0.63406515014972076</v>
      </c>
      <c r="AS59" s="9">
        <f t="shared" si="106"/>
        <v>0.50814770765392758</v>
      </c>
      <c r="AT59" s="9">
        <f t="shared" si="106"/>
        <v>-0.4933378527791632</v>
      </c>
      <c r="AU59" s="9">
        <f t="shared" si="106"/>
        <v>-0.77918072469200794</v>
      </c>
      <c r="AV59" s="9">
        <f t="shared" si="106"/>
        <v>0.82613574679728519</v>
      </c>
      <c r="AW59" s="9">
        <f t="shared" si="106"/>
        <v>0.94953848461813983</v>
      </c>
      <c r="AX59" s="9">
        <f t="shared" si="106"/>
        <v>-0.43284775616387883</v>
      </c>
      <c r="AY59" s="9">
        <f t="shared" si="106"/>
        <v>-0.17458329562669572</v>
      </c>
      <c r="AZ59" s="9">
        <f t="shared" si="106"/>
        <v>-0.23160833997770691</v>
      </c>
      <c r="BA59" s="9">
        <f t="shared" si="106"/>
        <v>0.66634205864533058</v>
      </c>
      <c r="BB59" s="9">
        <f t="shared" si="106"/>
        <v>1.911146552600651</v>
      </c>
      <c r="BC59" s="9">
        <f t="shared" si="106"/>
        <v>0.53679371980150936</v>
      </c>
      <c r="BD59" s="9">
        <f t="shared" si="106"/>
        <v>5.5668893005633713E-2</v>
      </c>
      <c r="BE59" s="9">
        <f t="shared" si="106"/>
        <v>0.39162169470552399</v>
      </c>
      <c r="BG59" s="18">
        <f t="shared" si="35"/>
        <v>2.2974289175833107</v>
      </c>
      <c r="BH59" s="18">
        <f t="shared" si="18"/>
        <v>0.27962664085769973</v>
      </c>
      <c r="BI59" s="18">
        <f t="shared" si="19"/>
        <v>-0.68317710741991888</v>
      </c>
      <c r="BJ59" s="18">
        <f t="shared" si="20"/>
        <v>4.0005380236713073</v>
      </c>
      <c r="BK59" s="18">
        <f t="shared" si="21"/>
        <v>-0.10735668503780715</v>
      </c>
      <c r="BL59" s="18">
        <f t="shared" si="22"/>
        <v>3.782274917553341</v>
      </c>
      <c r="BM59" s="18">
        <f t="shared" si="23"/>
        <v>-0.12526629752684926</v>
      </c>
      <c r="BN59" s="18">
        <f t="shared" si="24"/>
        <v>-5.6591652061800168</v>
      </c>
      <c r="BO59" s="18">
        <f t="shared" si="25"/>
        <v>1.4321559783897264</v>
      </c>
      <c r="BP59" s="18">
        <f t="shared" si="26"/>
        <v>1.3824943181737659</v>
      </c>
      <c r="BQ59" s="18">
        <f t="shared" si="27"/>
        <v>-0.87328947897953313</v>
      </c>
      <c r="BR59" s="18">
        <f t="shared" si="28"/>
        <v>-0.50332254362754902</v>
      </c>
      <c r="BS59" s="18">
        <f t="shared" si="29"/>
        <v>2.8761442345865973</v>
      </c>
      <c r="BT59" s="18">
        <f t="shared" si="30"/>
        <v>1.9842767679375761</v>
      </c>
      <c r="BU59" s="18">
        <f t="shared" si="31"/>
        <v>2.5959419991483657</v>
      </c>
      <c r="BV59" s="18">
        <f t="shared" si="32"/>
        <v>3.9992292008039776</v>
      </c>
      <c r="BW59" s="18">
        <f t="shared" si="33"/>
        <v>1.2090677876000377</v>
      </c>
      <c r="BX59" s="18">
        <f t="shared" si="34"/>
        <v>1.4693305646634514</v>
      </c>
    </row>
    <row r="60" spans="1:76" x14ac:dyDescent="0.25">
      <c r="A60" s="4">
        <v>201402</v>
      </c>
      <c r="B60" s="19">
        <v>95.992621884936796</v>
      </c>
      <c r="C60" s="19">
        <v>98.171134477462616</v>
      </c>
      <c r="D60" s="19">
        <v>97.29628978502852</v>
      </c>
      <c r="E60" s="19">
        <v>95.270768647333426</v>
      </c>
      <c r="F60" s="19">
        <v>96.784295580037622</v>
      </c>
      <c r="G60" s="19">
        <v>97.526422996563397</v>
      </c>
      <c r="H60" s="19">
        <v>97.087660608760586</v>
      </c>
      <c r="I60" s="19">
        <v>95.650996695263984</v>
      </c>
      <c r="J60" s="19">
        <v>95.32916828261294</v>
      </c>
      <c r="K60" s="19">
        <v>96.037662776076132</v>
      </c>
      <c r="L60" s="19">
        <v>96.434194967328267</v>
      </c>
      <c r="M60" s="19">
        <v>95.026543271487483</v>
      </c>
      <c r="N60" s="19">
        <v>95.707314137768179</v>
      </c>
      <c r="O60" s="19">
        <v>92.553398826385447</v>
      </c>
      <c r="P60" s="19">
        <v>96.603042549693896</v>
      </c>
      <c r="Q60" s="19">
        <v>95.946258556926963</v>
      </c>
      <c r="R60" s="19">
        <v>96.28315741760494</v>
      </c>
      <c r="S60" s="19">
        <v>95.855099999999993</v>
      </c>
      <c r="U60" s="9">
        <f t="shared" si="65"/>
        <v>0.37638492171467863</v>
      </c>
      <c r="V60" s="9">
        <f t="shared" si="66"/>
        <v>0.26652850362010039</v>
      </c>
      <c r="W60" s="9">
        <f t="shared" si="67"/>
        <v>0.33246176096326518</v>
      </c>
      <c r="X60" s="9">
        <f t="shared" si="68"/>
        <v>1.0530318215348666</v>
      </c>
      <c r="Y60" s="9">
        <f t="shared" si="69"/>
        <v>-7.6989534258031789E-2</v>
      </c>
      <c r="Z60" s="9">
        <f t="shared" si="70"/>
        <v>9.610984879271367E-2</v>
      </c>
      <c r="AA60" s="9">
        <f t="shared" si="71"/>
        <v>9.6750841609827276E-2</v>
      </c>
      <c r="AB60" s="9">
        <f t="shared" si="72"/>
        <v>-0.79121218733586574</v>
      </c>
      <c r="AC60" s="9">
        <f t="shared" si="73"/>
        <v>0.61173886208691908</v>
      </c>
      <c r="AD60" s="9">
        <f t="shared" si="74"/>
        <v>0.90410125855073797</v>
      </c>
      <c r="AE60" s="9">
        <f t="shared" si="75"/>
        <v>2.8147851238835564E-2</v>
      </c>
      <c r="AF60" s="9">
        <f t="shared" si="76"/>
        <v>0.2111741551280133</v>
      </c>
      <c r="AG60" s="9">
        <f t="shared" si="77"/>
        <v>0.77426233219770602</v>
      </c>
      <c r="AH60" s="9">
        <f t="shared" si="78"/>
        <v>0.63055317017588486</v>
      </c>
      <c r="AI60" s="9">
        <f t="shared" si="79"/>
        <v>0.28592442614316926</v>
      </c>
      <c r="AJ60" s="9">
        <f t="shared" si="80"/>
        <v>0.25899018754478309</v>
      </c>
      <c r="AK60" s="9">
        <f t="shared" si="81"/>
        <v>0.38290181524263112</v>
      </c>
      <c r="AL60" s="9">
        <f t="shared" si="82"/>
        <v>0.46345934354787843</v>
      </c>
      <c r="AM60" s="9"/>
      <c r="AN60" s="9">
        <f t="shared" ref="AN60:BE60" si="107">(B60/B56-1)*100</f>
        <v>0.9412923576222143</v>
      </c>
      <c r="AO60" s="9">
        <f t="shared" si="107"/>
        <v>1.2156612416625245</v>
      </c>
      <c r="AP60" s="9">
        <f t="shared" si="107"/>
        <v>-0.60252062692095487</v>
      </c>
      <c r="AQ60" s="9">
        <f t="shared" si="107"/>
        <v>2.1796154843760851</v>
      </c>
      <c r="AR60" s="9">
        <f t="shared" si="107"/>
        <v>0.37986714673563515</v>
      </c>
      <c r="AS60" s="9">
        <f t="shared" si="107"/>
        <v>1.533066235301872</v>
      </c>
      <c r="AT60" s="9">
        <f t="shared" si="107"/>
        <v>-5.4270194023764429E-2</v>
      </c>
      <c r="AU60" s="9">
        <f t="shared" si="107"/>
        <v>-2.0964103349535357</v>
      </c>
      <c r="AV60" s="9">
        <f t="shared" si="107"/>
        <v>1.505172850218317</v>
      </c>
      <c r="AW60" s="9">
        <f t="shared" si="107"/>
        <v>2.0970463677587148</v>
      </c>
      <c r="AX60" s="9">
        <f t="shared" si="107"/>
        <v>-0.26170001535616993</v>
      </c>
      <c r="AY60" s="9">
        <f t="shared" si="107"/>
        <v>2.0095582485946117E-2</v>
      </c>
      <c r="AZ60" s="9">
        <f t="shared" si="107"/>
        <v>0.84244599877485449</v>
      </c>
      <c r="BA60" s="9">
        <f t="shared" si="107"/>
        <v>1.5557266203532816</v>
      </c>
      <c r="BB60" s="9">
        <f t="shared" si="107"/>
        <v>1.9644151233827456</v>
      </c>
      <c r="BC60" s="9">
        <f t="shared" si="107"/>
        <v>1.2215698788482054</v>
      </c>
      <c r="BD60" s="9">
        <f t="shared" si="107"/>
        <v>0.82256922051948678</v>
      </c>
      <c r="BE60" s="9">
        <f t="shared" si="107"/>
        <v>0.9452649869678531</v>
      </c>
      <c r="BG60" s="18">
        <f t="shared" si="35"/>
        <v>1.5055396868587145</v>
      </c>
      <c r="BH60" s="18">
        <f t="shared" si="18"/>
        <v>1.0661140144804016</v>
      </c>
      <c r="BI60" s="18">
        <f t="shared" si="19"/>
        <v>1.3298470438530607</v>
      </c>
      <c r="BJ60" s="18">
        <f t="shared" si="20"/>
        <v>4.2121272861394665</v>
      </c>
      <c r="BK60" s="18">
        <f t="shared" si="21"/>
        <v>-0.30795813703212715</v>
      </c>
      <c r="BL60" s="18">
        <f t="shared" si="22"/>
        <v>0.38443939517085468</v>
      </c>
      <c r="BM60" s="18">
        <f t="shared" si="23"/>
        <v>0.3870033664393091</v>
      </c>
      <c r="BN60" s="18">
        <f t="shared" si="24"/>
        <v>-3.1648487493434629</v>
      </c>
      <c r="BO60" s="18">
        <f t="shared" si="25"/>
        <v>2.4469554483476763</v>
      </c>
      <c r="BP60" s="18">
        <f t="shared" si="26"/>
        <v>3.6164050342029519</v>
      </c>
      <c r="BQ60" s="18">
        <f t="shared" si="27"/>
        <v>0.11259140495534226</v>
      </c>
      <c r="BR60" s="18">
        <f t="shared" si="28"/>
        <v>0.84469662051205319</v>
      </c>
      <c r="BS60" s="18">
        <f t="shared" si="29"/>
        <v>3.0970493287908241</v>
      </c>
      <c r="BT60" s="18">
        <f t="shared" si="30"/>
        <v>2.5222126807035394</v>
      </c>
      <c r="BU60" s="18">
        <f t="shared" si="31"/>
        <v>1.1436977045726771</v>
      </c>
      <c r="BV60" s="18">
        <f t="shared" si="32"/>
        <v>1.0359607501791324</v>
      </c>
      <c r="BW60" s="18">
        <f t="shared" si="33"/>
        <v>1.5316072609705245</v>
      </c>
      <c r="BX60" s="18">
        <f t="shared" si="34"/>
        <v>1.8538373741915137</v>
      </c>
    </row>
    <row r="61" spans="1:76" x14ac:dyDescent="0.25">
      <c r="A61" s="4">
        <v>201403</v>
      </c>
      <c r="B61" s="19">
        <v>96.739499436768995</v>
      </c>
      <c r="C61" s="19">
        <v>98.354705273222663</v>
      </c>
      <c r="D61" s="19">
        <v>97.495548742882235</v>
      </c>
      <c r="E61" s="19">
        <v>96.703832427382324</v>
      </c>
      <c r="F61" s="19">
        <v>97.256625797707173</v>
      </c>
      <c r="G61" s="19">
        <v>97.628259478220173</v>
      </c>
      <c r="H61" s="19">
        <v>97.56692302092415</v>
      </c>
      <c r="I61" s="19">
        <v>95.97529003368922</v>
      </c>
      <c r="J61" s="19">
        <v>96.204865115153524</v>
      </c>
      <c r="K61" s="19">
        <v>96.798312998579718</v>
      </c>
      <c r="L61" s="19">
        <v>96.959619568241763</v>
      </c>
      <c r="M61" s="19">
        <v>95.726027727870445</v>
      </c>
      <c r="N61" s="19">
        <v>96.532249292352276</v>
      </c>
      <c r="O61" s="19">
        <v>93.609752828873482</v>
      </c>
      <c r="P61" s="19">
        <v>96.907198588641037</v>
      </c>
      <c r="Q61" s="19">
        <v>96.48450016677117</v>
      </c>
      <c r="R61" s="19">
        <v>96.624720917604861</v>
      </c>
      <c r="S61" s="19">
        <v>96.564599999999999</v>
      </c>
      <c r="U61" s="9">
        <f t="shared" si="65"/>
        <v>0.77805724769914875</v>
      </c>
      <c r="V61" s="9">
        <f t="shared" si="66"/>
        <v>0.18699060241804677</v>
      </c>
      <c r="W61" s="9">
        <f t="shared" si="67"/>
        <v>0.20479604956566977</v>
      </c>
      <c r="X61" s="9">
        <f t="shared" si="68"/>
        <v>1.5042009216422958</v>
      </c>
      <c r="Y61" s="9">
        <f t="shared" si="69"/>
        <v>0.48802361461519617</v>
      </c>
      <c r="Z61" s="9">
        <f t="shared" si="70"/>
        <v>0.10441937531162626</v>
      </c>
      <c r="AA61" s="9">
        <f t="shared" si="71"/>
        <v>0.4936388508678391</v>
      </c>
      <c r="AB61" s="9">
        <f t="shared" si="72"/>
        <v>0.33903811735325196</v>
      </c>
      <c r="AC61" s="9">
        <f t="shared" si="73"/>
        <v>0.9186032442289882</v>
      </c>
      <c r="AD61" s="9">
        <f t="shared" si="74"/>
        <v>0.7920332508269512</v>
      </c>
      <c r="AE61" s="9">
        <f t="shared" si="75"/>
        <v>0.54485299648274754</v>
      </c>
      <c r="AF61" s="9">
        <f t="shared" si="76"/>
        <v>0.73609376107111046</v>
      </c>
      <c r="AG61" s="9">
        <f t="shared" si="77"/>
        <v>0.86193533066514227</v>
      </c>
      <c r="AH61" s="9">
        <f t="shared" si="78"/>
        <v>1.1413454458540029</v>
      </c>
      <c r="AI61" s="9">
        <f t="shared" si="79"/>
        <v>0.31485140728428895</v>
      </c>
      <c r="AJ61" s="9">
        <f t="shared" si="80"/>
        <v>0.56098238528483613</v>
      </c>
      <c r="AK61" s="9">
        <f t="shared" si="81"/>
        <v>0.35474896042146931</v>
      </c>
      <c r="AL61" s="9">
        <f t="shared" si="82"/>
        <v>0.74017970874789007</v>
      </c>
      <c r="AM61" s="9"/>
      <c r="AN61" s="9">
        <f t="shared" ref="AN61:BE61" si="108">(B61/B57-1)*100</f>
        <v>2.0031951757495836</v>
      </c>
      <c r="AO61" s="9">
        <f t="shared" si="108"/>
        <v>0.65533604295795467</v>
      </c>
      <c r="AP61" s="9">
        <f t="shared" si="108"/>
        <v>0.154518032239781</v>
      </c>
      <c r="AQ61" s="9">
        <f t="shared" si="108"/>
        <v>3.8781704951690532</v>
      </c>
      <c r="AR61" s="9">
        <f t="shared" si="108"/>
        <v>0.79869385760507061</v>
      </c>
      <c r="AS61" s="9">
        <f t="shared" si="108"/>
        <v>1.7517161787786284</v>
      </c>
      <c r="AT61" s="9">
        <f t="shared" si="108"/>
        <v>0.71351338717817736</v>
      </c>
      <c r="AU61" s="9">
        <f t="shared" si="108"/>
        <v>-1.6793860809446115</v>
      </c>
      <c r="AV61" s="9">
        <f t="shared" si="108"/>
        <v>2.1068361995226992</v>
      </c>
      <c r="AW61" s="9">
        <f t="shared" si="108"/>
        <v>2.654096345400303</v>
      </c>
      <c r="AX61" s="9">
        <f t="shared" si="108"/>
        <v>0.46513893311526111</v>
      </c>
      <c r="AY61" s="9">
        <f t="shared" si="108"/>
        <v>0.87058894178662083</v>
      </c>
      <c r="AZ61" s="9">
        <f t="shared" si="108"/>
        <v>2.0803906312119036</v>
      </c>
      <c r="BA61" s="9">
        <f t="shared" si="108"/>
        <v>2.8325344804989161</v>
      </c>
      <c r="BB61" s="9">
        <f t="shared" si="108"/>
        <v>1.7998273510990037</v>
      </c>
      <c r="BC61" s="9">
        <f t="shared" si="108"/>
        <v>2.145218727441689</v>
      </c>
      <c r="BD61" s="9">
        <f t="shared" si="108"/>
        <v>1.5592983968897078</v>
      </c>
      <c r="BE61" s="9">
        <f t="shared" si="108"/>
        <v>1.7481600118012031</v>
      </c>
      <c r="BG61" s="18">
        <f t="shared" si="35"/>
        <v>3.112228990796595</v>
      </c>
      <c r="BH61" s="18">
        <f t="shared" si="18"/>
        <v>0.74796240967218708</v>
      </c>
      <c r="BI61" s="18">
        <f t="shared" si="19"/>
        <v>0.81918419826267908</v>
      </c>
      <c r="BJ61" s="18">
        <f t="shared" si="20"/>
        <v>6.0168036865691832</v>
      </c>
      <c r="BK61" s="18">
        <f t="shared" si="21"/>
        <v>1.9520944584607847</v>
      </c>
      <c r="BL61" s="18">
        <f t="shared" si="22"/>
        <v>0.41767750124650505</v>
      </c>
      <c r="BM61" s="18">
        <f t="shared" si="23"/>
        <v>1.9745554034713564</v>
      </c>
      <c r="BN61" s="18">
        <f t="shared" si="24"/>
        <v>1.3561524694130078</v>
      </c>
      <c r="BO61" s="18">
        <f t="shared" si="25"/>
        <v>3.6744129769159528</v>
      </c>
      <c r="BP61" s="18">
        <f t="shared" si="26"/>
        <v>3.1681330033078048</v>
      </c>
      <c r="BQ61" s="18">
        <f t="shared" si="27"/>
        <v>2.1794119859309902</v>
      </c>
      <c r="BR61" s="18">
        <f t="shared" si="28"/>
        <v>2.9443750442844419</v>
      </c>
      <c r="BS61" s="18">
        <f t="shared" si="29"/>
        <v>3.4477413226605691</v>
      </c>
      <c r="BT61" s="18">
        <f t="shared" si="30"/>
        <v>4.5653817834160115</v>
      </c>
      <c r="BU61" s="18">
        <f t="shared" si="31"/>
        <v>1.2594056291371558</v>
      </c>
      <c r="BV61" s="18">
        <f t="shared" si="32"/>
        <v>2.2439295411393445</v>
      </c>
      <c r="BW61" s="18">
        <f t="shared" si="33"/>
        <v>1.4189958416858772</v>
      </c>
      <c r="BX61" s="18">
        <f t="shared" si="34"/>
        <v>2.9607188349915603</v>
      </c>
    </row>
    <row r="62" spans="1:76" x14ac:dyDescent="0.25">
      <c r="A62" s="4">
        <v>201404</v>
      </c>
      <c r="B62" s="19">
        <v>97.625598484753084</v>
      </c>
      <c r="C62" s="19">
        <v>98.483103839362045</v>
      </c>
      <c r="D62" s="19">
        <v>98.075935416200451</v>
      </c>
      <c r="E62" s="19">
        <v>98.0668521118793</v>
      </c>
      <c r="F62" s="19">
        <v>97.961958830013572</v>
      </c>
      <c r="G62" s="19">
        <v>98.233048748617833</v>
      </c>
      <c r="H62" s="19">
        <v>97.849782111823913</v>
      </c>
      <c r="I62" s="19">
        <v>96.88327160518736</v>
      </c>
      <c r="J62" s="19">
        <v>96.987281175033502</v>
      </c>
      <c r="K62" s="19">
        <v>97.624681323799237</v>
      </c>
      <c r="L62" s="19">
        <v>97.658895443189678</v>
      </c>
      <c r="M62" s="19">
        <v>96.766242194078117</v>
      </c>
      <c r="N62" s="19">
        <v>97.471325730696364</v>
      </c>
      <c r="O62" s="19">
        <v>95.22177089238177</v>
      </c>
      <c r="P62" s="19">
        <v>97.485363365938341</v>
      </c>
      <c r="Q62" s="19">
        <v>97.297167169809754</v>
      </c>
      <c r="R62" s="19">
        <v>97.422335360607406</v>
      </c>
      <c r="S62" s="19">
        <v>97.3934</v>
      </c>
      <c r="U62" s="9">
        <f t="shared" si="65"/>
        <v>0.91596406136384978</v>
      </c>
      <c r="V62" s="9">
        <f t="shared" si="66"/>
        <v>0.13054643982990388</v>
      </c>
      <c r="W62" s="9">
        <f t="shared" si="67"/>
        <v>0.5952955604658694</v>
      </c>
      <c r="X62" s="9">
        <f t="shared" si="68"/>
        <v>1.409478456317137</v>
      </c>
      <c r="Y62" s="9">
        <f t="shared" si="69"/>
        <v>0.72522877132656927</v>
      </c>
      <c r="Z62" s="9">
        <f t="shared" si="70"/>
        <v>0.6194817705754474</v>
      </c>
      <c r="AA62" s="9">
        <f t="shared" si="71"/>
        <v>0.28991289480257976</v>
      </c>
      <c r="AB62" s="9">
        <f t="shared" si="72"/>
        <v>0.94605764794191138</v>
      </c>
      <c r="AC62" s="9">
        <f t="shared" si="73"/>
        <v>0.81328117756149787</v>
      </c>
      <c r="AD62" s="9">
        <f t="shared" si="74"/>
        <v>0.85370116443210797</v>
      </c>
      <c r="AE62" s="9">
        <f t="shared" si="75"/>
        <v>0.72120319578579117</v>
      </c>
      <c r="AF62" s="9">
        <f t="shared" si="76"/>
        <v>1.086657924597878</v>
      </c>
      <c r="AG62" s="9">
        <f t="shared" si="77"/>
        <v>0.97281110222560141</v>
      </c>
      <c r="AH62" s="9">
        <f t="shared" si="78"/>
        <v>1.7220620873288572</v>
      </c>
      <c r="AI62" s="9">
        <f t="shared" si="79"/>
        <v>0.59661695489880984</v>
      </c>
      <c r="AJ62" s="9">
        <f t="shared" si="80"/>
        <v>0.84227725866217185</v>
      </c>
      <c r="AK62" s="9">
        <f t="shared" si="81"/>
        <v>0.82547658138407698</v>
      </c>
      <c r="AL62" s="9">
        <f t="shared" si="82"/>
        <v>0.85828554149243175</v>
      </c>
      <c r="AM62" s="9"/>
      <c r="AN62" s="9">
        <f t="shared" ref="AN62:BE62" si="109">(B62/B58-1)*100</f>
        <v>2.6702622856741742</v>
      </c>
      <c r="AO62" s="9">
        <f t="shared" si="109"/>
        <v>0.65547235646450375</v>
      </c>
      <c r="AP62" s="9">
        <f t="shared" si="109"/>
        <v>0.96370131915475277</v>
      </c>
      <c r="AQ62" s="9">
        <f t="shared" si="109"/>
        <v>5.0591459054372567</v>
      </c>
      <c r="AR62" s="9">
        <f t="shared" si="109"/>
        <v>1.1117205038277067</v>
      </c>
      <c r="AS62" s="9">
        <f t="shared" si="109"/>
        <v>1.7746894136758673</v>
      </c>
      <c r="AT62" s="9">
        <f t="shared" si="109"/>
        <v>0.85090024647709317</v>
      </c>
      <c r="AU62" s="9">
        <f t="shared" si="109"/>
        <v>-0.93478202855368231</v>
      </c>
      <c r="AV62" s="9">
        <f t="shared" si="109"/>
        <v>2.7282293479487185</v>
      </c>
      <c r="AW62" s="9">
        <f t="shared" si="109"/>
        <v>2.9260489276682566</v>
      </c>
      <c r="AX62" s="9">
        <f t="shared" si="109"/>
        <v>1.0773337483144907</v>
      </c>
      <c r="AY62" s="9">
        <f t="shared" si="109"/>
        <v>1.9173858665028298</v>
      </c>
      <c r="AZ62" s="9">
        <f t="shared" si="109"/>
        <v>3.3696231150306399</v>
      </c>
      <c r="BA62" s="9">
        <f t="shared" si="109"/>
        <v>4.0453839577550443</v>
      </c>
      <c r="BB62" s="9">
        <f t="shared" si="109"/>
        <v>1.8586682712647962</v>
      </c>
      <c r="BC62" s="9">
        <f t="shared" si="109"/>
        <v>2.6871316956119662</v>
      </c>
      <c r="BD62" s="9">
        <f t="shared" si="109"/>
        <v>1.8776003538279795</v>
      </c>
      <c r="BE62" s="9">
        <f t="shared" si="109"/>
        <v>2.4506725490381687</v>
      </c>
      <c r="BG62" s="18">
        <f t="shared" si="35"/>
        <v>3.6638562454553991</v>
      </c>
      <c r="BH62" s="18">
        <f t="shared" si="18"/>
        <v>0.52218575931961553</v>
      </c>
      <c r="BI62" s="18">
        <f t="shared" si="19"/>
        <v>2.3811822418634776</v>
      </c>
      <c r="BJ62" s="18">
        <f t="shared" si="20"/>
        <v>5.6379138252685479</v>
      </c>
      <c r="BK62" s="18">
        <f t="shared" si="21"/>
        <v>2.9009150853062771</v>
      </c>
      <c r="BL62" s="18">
        <f t="shared" si="22"/>
        <v>2.4779270823017896</v>
      </c>
      <c r="BM62" s="18">
        <f t="shared" si="23"/>
        <v>1.159651579210319</v>
      </c>
      <c r="BN62" s="18">
        <f t="shared" si="24"/>
        <v>3.7842305917676455</v>
      </c>
      <c r="BO62" s="18">
        <f t="shared" si="25"/>
        <v>3.2531247102459915</v>
      </c>
      <c r="BP62" s="18">
        <f t="shared" si="26"/>
        <v>3.4148046577284319</v>
      </c>
      <c r="BQ62" s="18">
        <f t="shared" si="27"/>
        <v>2.8848127831431647</v>
      </c>
      <c r="BR62" s="18">
        <f t="shared" si="28"/>
        <v>4.3466316983915121</v>
      </c>
      <c r="BS62" s="18">
        <f t="shared" si="29"/>
        <v>3.8912444089024056</v>
      </c>
      <c r="BT62" s="18">
        <f t="shared" si="30"/>
        <v>6.888248349315429</v>
      </c>
      <c r="BU62" s="18">
        <f t="shared" si="31"/>
        <v>2.3864678195952393</v>
      </c>
      <c r="BV62" s="18">
        <f t="shared" si="32"/>
        <v>3.3691090346486874</v>
      </c>
      <c r="BW62" s="18">
        <f t="shared" si="33"/>
        <v>3.3019063255363079</v>
      </c>
      <c r="BX62" s="18">
        <f t="shared" si="34"/>
        <v>3.433142165969727</v>
      </c>
    </row>
    <row r="63" spans="1:76" x14ac:dyDescent="0.25">
      <c r="A63" s="4">
        <v>201501</v>
      </c>
      <c r="B63" s="19">
        <v>98.596440665852612</v>
      </c>
      <c r="C63" s="19">
        <v>98.972220669925193</v>
      </c>
      <c r="D63" s="19">
        <v>99.210805026258001</v>
      </c>
      <c r="E63" s="19">
        <v>98.564161190831086</v>
      </c>
      <c r="F63" s="19">
        <v>98.906051157170751</v>
      </c>
      <c r="G63" s="19">
        <v>99.185795338678304</v>
      </c>
      <c r="H63" s="19">
        <v>98.995980627619687</v>
      </c>
      <c r="I63" s="19">
        <v>98.471506830466382</v>
      </c>
      <c r="J63" s="19">
        <v>98.303095436585807</v>
      </c>
      <c r="K63" s="19">
        <v>98.55738333286061</v>
      </c>
      <c r="L63" s="19">
        <v>98.808169542099677</v>
      </c>
      <c r="M63" s="19">
        <v>98.453483134965694</v>
      </c>
      <c r="N63" s="19">
        <v>98.501788403963204</v>
      </c>
      <c r="O63" s="19">
        <v>97.503441960043389</v>
      </c>
      <c r="P63" s="19">
        <v>98.406688957242565</v>
      </c>
      <c r="Q63" s="19">
        <v>98.094122237513318</v>
      </c>
      <c r="R63" s="19">
        <v>98.747787480129276</v>
      </c>
      <c r="S63" s="19">
        <v>98.510900000000007</v>
      </c>
      <c r="U63" s="9">
        <f t="shared" si="65"/>
        <v>0.99445452439521631</v>
      </c>
      <c r="V63" s="9">
        <f t="shared" si="66"/>
        <v>0.49665050297456048</v>
      </c>
      <c r="W63" s="9">
        <f t="shared" si="67"/>
        <v>1.1571336079962524</v>
      </c>
      <c r="X63" s="9">
        <f t="shared" si="68"/>
        <v>0.50711230986024702</v>
      </c>
      <c r="Y63" s="9">
        <f t="shared" si="69"/>
        <v>0.9637336149998843</v>
      </c>
      <c r="Z63" s="9">
        <f t="shared" si="70"/>
        <v>0.96988396695147916</v>
      </c>
      <c r="AA63" s="9">
        <f t="shared" si="71"/>
        <v>1.17138586418708</v>
      </c>
      <c r="AB63" s="9">
        <f t="shared" si="72"/>
        <v>1.6393286466948487</v>
      </c>
      <c r="AC63" s="9">
        <f t="shared" si="73"/>
        <v>1.356687439436155</v>
      </c>
      <c r="AD63" s="9">
        <f t="shared" si="74"/>
        <v>0.95539570159293152</v>
      </c>
      <c r="AE63" s="9">
        <f t="shared" si="75"/>
        <v>1.1768247978788171</v>
      </c>
      <c r="AF63" s="9">
        <f t="shared" si="76"/>
        <v>1.7436255688255242</v>
      </c>
      <c r="AG63" s="9">
        <f t="shared" si="77"/>
        <v>1.0571957091400463</v>
      </c>
      <c r="AH63" s="9">
        <f t="shared" si="78"/>
        <v>2.3961653372738922</v>
      </c>
      <c r="AI63" s="9">
        <f t="shared" si="79"/>
        <v>0.94509120086649911</v>
      </c>
      <c r="AJ63" s="9">
        <f t="shared" si="80"/>
        <v>0.81909380394669107</v>
      </c>
      <c r="AK63" s="9">
        <f t="shared" si="81"/>
        <v>1.3605218091064408</v>
      </c>
      <c r="AL63" s="9">
        <f t="shared" si="82"/>
        <v>1.1474083459454221</v>
      </c>
      <c r="AM63" s="9"/>
      <c r="AN63" s="9">
        <f t="shared" ref="AN63:BE63" si="110">(B63/B59-1)*100</f>
        <v>3.0991141386839116</v>
      </c>
      <c r="AO63" s="9">
        <f t="shared" si="110"/>
        <v>1.0847133191255631</v>
      </c>
      <c r="AP63" s="9">
        <f t="shared" si="110"/>
        <v>2.3067202620412397</v>
      </c>
      <c r="AQ63" s="9">
        <f t="shared" si="110"/>
        <v>4.5463100455286121</v>
      </c>
      <c r="AR63" s="9">
        <f t="shared" si="110"/>
        <v>2.1135745801885486</v>
      </c>
      <c r="AS63" s="9">
        <f t="shared" si="110"/>
        <v>1.7992043654677881</v>
      </c>
      <c r="AT63" s="9">
        <f t="shared" si="110"/>
        <v>2.064216452132106</v>
      </c>
      <c r="AU63" s="9">
        <f t="shared" si="110"/>
        <v>2.1342083644043663</v>
      </c>
      <c r="AV63" s="9">
        <f t="shared" si="110"/>
        <v>3.7504632168756213</v>
      </c>
      <c r="AW63" s="9">
        <f t="shared" si="110"/>
        <v>3.5515015685504414</v>
      </c>
      <c r="AX63" s="9">
        <f t="shared" si="110"/>
        <v>2.4905967765476156</v>
      </c>
      <c r="AY63" s="9">
        <f t="shared" si="110"/>
        <v>3.8250872330459762</v>
      </c>
      <c r="AZ63" s="9">
        <f t="shared" si="110"/>
        <v>3.7166819927968886</v>
      </c>
      <c r="BA63" s="9">
        <f t="shared" si="110"/>
        <v>6.0125875964926134</v>
      </c>
      <c r="BB63" s="9">
        <f t="shared" si="110"/>
        <v>2.1583328156187243</v>
      </c>
      <c r="BC63" s="9">
        <f t="shared" si="110"/>
        <v>2.5033991610153183</v>
      </c>
      <c r="BD63" s="9">
        <f t="shared" si="110"/>
        <v>2.9524760192148669</v>
      </c>
      <c r="BE63" s="9">
        <f t="shared" si="110"/>
        <v>3.2469404032368976</v>
      </c>
      <c r="BG63" s="18">
        <f t="shared" si="35"/>
        <v>3.9778180975808652</v>
      </c>
      <c r="BH63" s="18">
        <f t="shared" si="18"/>
        <v>1.9866020118982419</v>
      </c>
      <c r="BI63" s="18">
        <f t="shared" si="19"/>
        <v>4.6285344319850097</v>
      </c>
      <c r="BJ63" s="18">
        <f t="shared" si="20"/>
        <v>2.0284492394409881</v>
      </c>
      <c r="BK63" s="18">
        <f t="shared" si="21"/>
        <v>3.8549344599995372</v>
      </c>
      <c r="BL63" s="18">
        <f t="shared" si="22"/>
        <v>3.8795358678059166</v>
      </c>
      <c r="BM63" s="18">
        <f t="shared" si="23"/>
        <v>4.6855434567483201</v>
      </c>
      <c r="BN63" s="18">
        <f t="shared" si="24"/>
        <v>6.5573145867793947</v>
      </c>
      <c r="BO63" s="18">
        <f t="shared" si="25"/>
        <v>5.42674975774462</v>
      </c>
      <c r="BP63" s="18">
        <f t="shared" si="26"/>
        <v>3.8215828063717261</v>
      </c>
      <c r="BQ63" s="18">
        <f t="shared" si="27"/>
        <v>4.7072991915152684</v>
      </c>
      <c r="BR63" s="18">
        <f t="shared" si="28"/>
        <v>6.9745022753020969</v>
      </c>
      <c r="BS63" s="18">
        <f t="shared" si="29"/>
        <v>4.2287828365601854</v>
      </c>
      <c r="BT63" s="18">
        <f t="shared" si="30"/>
        <v>9.584661349095569</v>
      </c>
      <c r="BU63" s="18">
        <f t="shared" si="31"/>
        <v>3.7803648034659965</v>
      </c>
      <c r="BV63" s="18">
        <f t="shared" si="32"/>
        <v>3.2763752157867643</v>
      </c>
      <c r="BW63" s="18">
        <f t="shared" si="33"/>
        <v>5.4420872364257633</v>
      </c>
      <c r="BX63" s="18">
        <f t="shared" si="34"/>
        <v>4.5896333837816883</v>
      </c>
    </row>
    <row r="64" spans="1:76" x14ac:dyDescent="0.25">
      <c r="A64" s="4">
        <f>A63+1</f>
        <v>201502</v>
      </c>
      <c r="B64" s="19">
        <v>99.64793316694653</v>
      </c>
      <c r="C64" s="19">
        <v>99.611119078925284</v>
      </c>
      <c r="D64" s="19">
        <v>99.823446512042878</v>
      </c>
      <c r="E64" s="19">
        <v>99.329078224793292</v>
      </c>
      <c r="F64" s="19">
        <v>99.763356475027706</v>
      </c>
      <c r="G64" s="19">
        <v>99.673109488537534</v>
      </c>
      <c r="H64" s="19">
        <v>99.563587068622667</v>
      </c>
      <c r="I64" s="19">
        <v>99.528970243642831</v>
      </c>
      <c r="J64" s="19">
        <v>99.348910692592099</v>
      </c>
      <c r="K64" s="19">
        <v>99.771161804879185</v>
      </c>
      <c r="L64" s="19">
        <v>99.868646813196605</v>
      </c>
      <c r="M64" s="19">
        <v>99.619803745165243</v>
      </c>
      <c r="N64" s="19">
        <v>99.50571274140411</v>
      </c>
      <c r="O64" s="19">
        <v>99.547637324624915</v>
      </c>
      <c r="P64" s="19">
        <v>99.590388343061349</v>
      </c>
      <c r="Q64" s="19">
        <v>99.692581765973387</v>
      </c>
      <c r="R64" s="19">
        <v>99.55583063862592</v>
      </c>
      <c r="S64" s="19">
        <v>99.567899999999995</v>
      </c>
      <c r="U64" s="9">
        <f t="shared" ref="U64:U66" si="111">(B64/B63-1)*100</f>
        <v>1.0664609127802871</v>
      </c>
      <c r="V64" s="9">
        <f t="shared" ref="V64:V66" si="112">(C64/C63-1)*100</f>
        <v>0.64553306440484626</v>
      </c>
      <c r="W64" s="9">
        <f t="shared" ref="W64:W66" si="113">(D64/D63-1)*100</f>
        <v>0.61751488219727868</v>
      </c>
      <c r="X64" s="9">
        <f t="shared" ref="X64:X66" si="114">(E64/E63-1)*100</f>
        <v>0.77606000469201408</v>
      </c>
      <c r="Y64" s="9">
        <f t="shared" ref="Y64:Y66" si="115">(F64/F63-1)*100</f>
        <v>0.86678753001130371</v>
      </c>
      <c r="Z64" s="9">
        <f t="shared" ref="Z64:Z66" si="116">(G64/G63-1)*100</f>
        <v>0.49131445505403715</v>
      </c>
      <c r="AA64" s="9">
        <f t="shared" ref="AA64:AA66" si="117">(H64/H63-1)*100</f>
        <v>0.57336311777957949</v>
      </c>
      <c r="AB64" s="9">
        <f t="shared" ref="AB64:AB66" si="118">(I64/I63-1)*100</f>
        <v>1.0738775583042814</v>
      </c>
      <c r="AC64" s="9">
        <f t="shared" ref="AC64:AC66" si="119">(J64/J63-1)*100</f>
        <v>1.0638680820391322</v>
      </c>
      <c r="AD64" s="9">
        <f t="shared" ref="AD64:AD66" si="120">(K64/K63-1)*100</f>
        <v>1.231544944653451</v>
      </c>
      <c r="AE64" s="9">
        <f t="shared" ref="AE64:AE66" si="121">(L64/L63-1)*100</f>
        <v>1.0732688157380377</v>
      </c>
      <c r="AF64" s="9">
        <f t="shared" ref="AF64:AF66" si="122">(M64/M63-1)*100</f>
        <v>1.1846412875009094</v>
      </c>
      <c r="AG64" s="9">
        <f t="shared" ref="AG64:AG66" si="123">(N64/N63-1)*100</f>
        <v>1.0191940204412608</v>
      </c>
      <c r="AH64" s="9">
        <f t="shared" ref="AH64:AH66" si="124">(O64/O63-1)*100</f>
        <v>2.0965366180808687</v>
      </c>
      <c r="AI64" s="9">
        <f t="shared" ref="AI64:AI66" si="125">(P64/P63-1)*100</f>
        <v>1.2028647629157563</v>
      </c>
      <c r="AJ64" s="9">
        <f t="shared" ref="AJ64:AJ66" si="126">(Q64/Q63-1)*100</f>
        <v>1.6295161137073633</v>
      </c>
      <c r="AK64" s="9">
        <f t="shared" ref="AK64:AK66" si="127">(R64/R63-1)*100</f>
        <v>0.81828988690935134</v>
      </c>
      <c r="AL64" s="9">
        <f t="shared" ref="AL64:AL66" si="128">(S64/S63-1)*100</f>
        <v>1.0729777110959127</v>
      </c>
      <c r="AM64" s="9"/>
      <c r="AN64" s="9">
        <f t="shared" ref="AN64:AN66" si="129">(B64/B60-1)*100</f>
        <v>3.8079085769646248</v>
      </c>
      <c r="AO64" s="9">
        <f t="shared" ref="AO64:AO66" si="130">(C64/C60-1)*100</f>
        <v>1.466810594710255</v>
      </c>
      <c r="AP64" s="9">
        <f t="shared" ref="AP64:AP66" si="131">(D64/D60-1)*100</f>
        <v>2.5973824208487262</v>
      </c>
      <c r="AQ64" s="9">
        <f t="shared" ref="AQ64:AQ66" si="132">(E64/E60-1)*100</f>
        <v>4.2597636558204144</v>
      </c>
      <c r="AR64" s="9">
        <f t="shared" ref="AR64:AR66" si="133">(F64/F60-1)*100</f>
        <v>3.0780416152602852</v>
      </c>
      <c r="AS64" s="9">
        <f t="shared" ref="AS64:AS66" si="134">(G64/G60-1)*100</f>
        <v>2.2011332170459808</v>
      </c>
      <c r="AT64" s="9">
        <f t="shared" ref="AT64:AT66" si="135">(H64/H60-1)*100</f>
        <v>2.5501968471971503</v>
      </c>
      <c r="AU64" s="9">
        <f t="shared" ref="AU64:AU66" si="136">(I64/I60-1)*100</f>
        <v>4.0542949706355413</v>
      </c>
      <c r="AV64" s="9">
        <f t="shared" ref="AV64:AV66" si="137">(J64/J60-1)*100</f>
        <v>4.2166972421937343</v>
      </c>
      <c r="AW64" s="9">
        <f t="shared" ref="AW64:AW66" si="138">(K64/K60-1)*100</f>
        <v>3.8875363278135788</v>
      </c>
      <c r="AX64" s="9">
        <f t="shared" ref="AX64:AX66" si="139">(L64/L60-1)*100</f>
        <v>3.5614460690338356</v>
      </c>
      <c r="AY64" s="9">
        <f t="shared" ref="AY64:AY66" si="140">(M64/M60-1)*100</f>
        <v>4.8336604863706167</v>
      </c>
      <c r="AZ64" s="9">
        <f t="shared" ref="AZ64:AZ66" si="141">(N64/N60-1)*100</f>
        <v>3.9687652274603025</v>
      </c>
      <c r="BA64" s="9">
        <f t="shared" ref="BA64:BA66" si="142">(O64/O60-1)*100</f>
        <v>7.5569763908503118</v>
      </c>
      <c r="BB64" s="9">
        <f t="shared" ref="BB64:BB66" si="143">(P64/P60-1)*100</f>
        <v>3.0923930701568958</v>
      </c>
      <c r="BC64" s="9">
        <f t="shared" ref="BC64:BC66" si="144">(Q64/Q60-1)*100</f>
        <v>3.9046058339248901</v>
      </c>
      <c r="BD64" s="9">
        <f t="shared" ref="BD64:BD66" si="145">(R64/R60-1)*100</f>
        <v>3.3990090362601588</v>
      </c>
      <c r="BE64" s="9">
        <f t="shared" ref="BE64:BE66" si="146">(S64/S60-1)*100</f>
        <v>3.8733463321200423</v>
      </c>
      <c r="BG64" s="18">
        <f t="shared" ref="BG64:BG66" si="147">U64*4</f>
        <v>4.2658436511211484</v>
      </c>
      <c r="BH64" s="18">
        <f t="shared" ref="BH64:BH66" si="148">V64*4</f>
        <v>2.582132257619385</v>
      </c>
      <c r="BI64" s="18">
        <f t="shared" ref="BI64:BI66" si="149">W64*4</f>
        <v>2.4700595287891147</v>
      </c>
      <c r="BJ64" s="18">
        <f t="shared" ref="BJ64:BJ66" si="150">X64*4</f>
        <v>3.1042400187680563</v>
      </c>
      <c r="BK64" s="18">
        <f t="shared" ref="BK64:BK66" si="151">Y64*4</f>
        <v>3.4671501200452148</v>
      </c>
      <c r="BL64" s="18">
        <f t="shared" ref="BL64:BL66" si="152">Z64*4</f>
        <v>1.9652578202161486</v>
      </c>
      <c r="BM64" s="18">
        <f t="shared" ref="BM64:BM66" si="153">AA64*4</f>
        <v>2.293452471118318</v>
      </c>
      <c r="BN64" s="18">
        <f t="shared" ref="BN64:BN66" si="154">AB64*4</f>
        <v>4.2955102332171258</v>
      </c>
      <c r="BO64" s="18">
        <f t="shared" ref="BO64:BO66" si="155">AC64*4</f>
        <v>4.2554723281565288</v>
      </c>
      <c r="BP64" s="18">
        <f t="shared" ref="BP64:BP66" si="156">AD64*4</f>
        <v>4.926179778613804</v>
      </c>
      <c r="BQ64" s="18">
        <f t="shared" ref="BQ64:BQ66" si="157">AE64*4</f>
        <v>4.2930752629521507</v>
      </c>
      <c r="BR64" s="18">
        <f t="shared" ref="BR64:BR66" si="158">AF64*4</f>
        <v>4.7385651500036374</v>
      </c>
      <c r="BS64" s="18">
        <f t="shared" ref="BS64:BS66" si="159">AG64*4</f>
        <v>4.0767760817650434</v>
      </c>
      <c r="BT64" s="18">
        <f t="shared" ref="BT64:BT66" si="160">AH64*4</f>
        <v>8.3861464723234747</v>
      </c>
      <c r="BU64" s="18">
        <f t="shared" ref="BU64:BU66" si="161">AI64*4</f>
        <v>4.8114590516630251</v>
      </c>
      <c r="BV64" s="18">
        <f t="shared" ref="BV64:BV66" si="162">AJ64*4</f>
        <v>6.5180644548294531</v>
      </c>
      <c r="BW64" s="18">
        <f t="shared" ref="BW64:BW66" si="163">AK64*4</f>
        <v>3.2731595476374054</v>
      </c>
      <c r="BX64" s="18">
        <f t="shared" ref="BX64:BX66" si="164">AL64*4</f>
        <v>4.2919108443836507</v>
      </c>
    </row>
    <row r="65" spans="1:76" x14ac:dyDescent="0.25">
      <c r="A65" s="4">
        <f t="shared" ref="A65:A66" si="165">A64+1</f>
        <v>201503</v>
      </c>
      <c r="B65" s="19">
        <v>100.4585014803237</v>
      </c>
      <c r="C65" s="19">
        <v>100.25670197950009</v>
      </c>
      <c r="D65" s="19">
        <v>100.30252942506679</v>
      </c>
      <c r="E65" s="19">
        <v>100.29958031041465</v>
      </c>
      <c r="F65" s="19">
        <v>100.39673859905601</v>
      </c>
      <c r="G65" s="19">
        <v>100.13440817928272</v>
      </c>
      <c r="H65" s="19">
        <v>100.32862231026185</v>
      </c>
      <c r="I65" s="19">
        <v>100.70278056505641</v>
      </c>
      <c r="J65" s="19">
        <v>100.47870256164566</v>
      </c>
      <c r="K65" s="19">
        <v>100.56579780584063</v>
      </c>
      <c r="L65" s="19">
        <v>100.38616294470062</v>
      </c>
      <c r="M65" s="19">
        <v>100.43715691616563</v>
      </c>
      <c r="N65" s="19">
        <v>100.41508074597068</v>
      </c>
      <c r="O65" s="19">
        <v>100.79153726446883</v>
      </c>
      <c r="P65" s="19">
        <v>100.58916402822636</v>
      </c>
      <c r="Q65" s="19">
        <v>100.75883683855926</v>
      </c>
      <c r="R65" s="19">
        <v>100.49964737377022</v>
      </c>
      <c r="S65" s="19">
        <v>100.4739</v>
      </c>
      <c r="U65" s="9">
        <f t="shared" si="111"/>
        <v>0.81343213814497606</v>
      </c>
      <c r="V65" s="9">
        <f t="shared" si="112"/>
        <v>0.64810325046473771</v>
      </c>
      <c r="W65" s="9">
        <f t="shared" si="113"/>
        <v>0.47993024661407979</v>
      </c>
      <c r="X65" s="9">
        <f t="shared" si="114"/>
        <v>0.97705737631532674</v>
      </c>
      <c r="Y65" s="9">
        <f t="shared" si="115"/>
        <v>0.63488453717657212</v>
      </c>
      <c r="Z65" s="9">
        <f t="shared" si="116"/>
        <v>0.46281157787921856</v>
      </c>
      <c r="AA65" s="9">
        <f t="shared" si="117"/>
        <v>0.76838858880394767</v>
      </c>
      <c r="AB65" s="9">
        <f t="shared" si="118"/>
        <v>1.179365483778394</v>
      </c>
      <c r="AC65" s="9">
        <f t="shared" si="119"/>
        <v>1.137196030814458</v>
      </c>
      <c r="AD65" s="9">
        <f t="shared" si="120"/>
        <v>0.79645860245218802</v>
      </c>
      <c r="AE65" s="9">
        <f t="shared" si="121"/>
        <v>0.51819679951408126</v>
      </c>
      <c r="AF65" s="9">
        <f t="shared" si="122"/>
        <v>0.82047257701012288</v>
      </c>
      <c r="AG65" s="9">
        <f t="shared" si="123"/>
        <v>0.91388522278097462</v>
      </c>
      <c r="AH65" s="9">
        <f t="shared" si="124"/>
        <v>1.2495524487312171</v>
      </c>
      <c r="AI65" s="9">
        <f t="shared" si="125"/>
        <v>1.0028836133508356</v>
      </c>
      <c r="AJ65" s="9">
        <f t="shared" si="126"/>
        <v>1.0695430429205732</v>
      </c>
      <c r="AK65" s="9">
        <f t="shared" si="127"/>
        <v>0.9480275832062679</v>
      </c>
      <c r="AL65" s="9">
        <f t="shared" si="128"/>
        <v>0.90993181537424306</v>
      </c>
      <c r="AN65" s="9">
        <f t="shared" si="129"/>
        <v>3.8443469991133572</v>
      </c>
      <c r="AO65" s="9">
        <f t="shared" si="130"/>
        <v>1.9338136401240824</v>
      </c>
      <c r="AP65" s="9">
        <f t="shared" si="131"/>
        <v>2.8790859873892405</v>
      </c>
      <c r="AQ65" s="9">
        <f t="shared" si="132"/>
        <v>3.7183095982596948</v>
      </c>
      <c r="AR65" s="9">
        <f t="shared" si="133"/>
        <v>3.2286877892311772</v>
      </c>
      <c r="AS65" s="9">
        <f t="shared" si="134"/>
        <v>2.5670320401662394</v>
      </c>
      <c r="AT65" s="9">
        <f t="shared" si="135"/>
        <v>2.8305692173416386</v>
      </c>
      <c r="AU65" s="9">
        <f t="shared" si="136"/>
        <v>4.9257371660015314</v>
      </c>
      <c r="AV65" s="9">
        <f t="shared" si="137"/>
        <v>4.4424338014262821</v>
      </c>
      <c r="AW65" s="9">
        <f t="shared" si="138"/>
        <v>3.8920975898786514</v>
      </c>
      <c r="AX65" s="9">
        <f t="shared" si="139"/>
        <v>3.5339901205441393</v>
      </c>
      <c r="AY65" s="9">
        <f t="shared" si="140"/>
        <v>4.921471516281839</v>
      </c>
      <c r="AZ65" s="9">
        <f t="shared" si="141"/>
        <v>4.0223153216486951</v>
      </c>
      <c r="BA65" s="9">
        <f t="shared" si="142"/>
        <v>7.6720472157684849</v>
      </c>
      <c r="BB65" s="9">
        <f t="shared" si="143"/>
        <v>3.7994756769461624</v>
      </c>
      <c r="BC65" s="9">
        <f t="shared" si="144"/>
        <v>4.4300759856764627</v>
      </c>
      <c r="BD65" s="9">
        <f t="shared" si="145"/>
        <v>4.0102847587726975</v>
      </c>
      <c r="BE65" s="9">
        <f t="shared" si="146"/>
        <v>4.0483779770226436</v>
      </c>
      <c r="BG65" s="18">
        <f t="shared" si="147"/>
        <v>3.2537285525799042</v>
      </c>
      <c r="BH65" s="18">
        <f t="shared" si="148"/>
        <v>2.5924130018589508</v>
      </c>
      <c r="BI65" s="18">
        <f t="shared" si="149"/>
        <v>1.9197209864563192</v>
      </c>
      <c r="BJ65" s="18">
        <f t="shared" si="150"/>
        <v>3.908229505261307</v>
      </c>
      <c r="BK65" s="18">
        <f t="shared" si="151"/>
        <v>2.5395381487062885</v>
      </c>
      <c r="BL65" s="18">
        <f t="shared" si="152"/>
        <v>1.8512463115168742</v>
      </c>
      <c r="BM65" s="18">
        <f t="shared" si="153"/>
        <v>3.0735543552157907</v>
      </c>
      <c r="BN65" s="18">
        <f t="shared" si="154"/>
        <v>4.717461935113576</v>
      </c>
      <c r="BO65" s="18">
        <f t="shared" si="155"/>
        <v>4.5487841232578319</v>
      </c>
      <c r="BP65" s="18">
        <f t="shared" si="156"/>
        <v>3.1858344098087521</v>
      </c>
      <c r="BQ65" s="18">
        <f t="shared" si="157"/>
        <v>2.0727871980563251</v>
      </c>
      <c r="BR65" s="18">
        <f t="shared" si="158"/>
        <v>3.2818903080404915</v>
      </c>
      <c r="BS65" s="18">
        <f t="shared" si="159"/>
        <v>3.6555408911238985</v>
      </c>
      <c r="BT65" s="18">
        <f t="shared" si="160"/>
        <v>4.9982097949248683</v>
      </c>
      <c r="BU65" s="18">
        <f t="shared" si="161"/>
        <v>4.0115344534033426</v>
      </c>
      <c r="BV65" s="18">
        <f t="shared" si="162"/>
        <v>4.2781721716822929</v>
      </c>
      <c r="BW65" s="18">
        <f t="shared" si="163"/>
        <v>3.7921103328250716</v>
      </c>
      <c r="BX65" s="18">
        <f t="shared" si="164"/>
        <v>3.6397272614969722</v>
      </c>
    </row>
    <row r="66" spans="1:76" x14ac:dyDescent="0.25">
      <c r="A66" s="4">
        <f t="shared" si="165"/>
        <v>201504</v>
      </c>
      <c r="B66" s="19">
        <v>101.29712421703302</v>
      </c>
      <c r="C66" s="19">
        <v>101.15995623165732</v>
      </c>
      <c r="D66" s="19">
        <v>100.66321587225821</v>
      </c>
      <c r="E66" s="19">
        <v>101.80717786723166</v>
      </c>
      <c r="F66" s="19">
        <v>100.93385210857993</v>
      </c>
      <c r="G66" s="19">
        <v>101.0066815597708</v>
      </c>
      <c r="H66" s="19">
        <v>101.11180872658339</v>
      </c>
      <c r="I66" s="19">
        <v>101.29674053556995</v>
      </c>
      <c r="J66" s="19">
        <v>101.86929098030326</v>
      </c>
      <c r="K66" s="19">
        <v>101.10565638523654</v>
      </c>
      <c r="L66" s="19">
        <v>100.93701688459586</v>
      </c>
      <c r="M66" s="19">
        <v>101.48955502089498</v>
      </c>
      <c r="N66" s="19">
        <v>101.5774177778833</v>
      </c>
      <c r="O66" s="19">
        <v>102.15738110771728</v>
      </c>
      <c r="P66" s="19">
        <v>101.41375496222388</v>
      </c>
      <c r="Q66" s="19">
        <v>101.45445812706434</v>
      </c>
      <c r="R66" s="19">
        <v>101.19672608294327</v>
      </c>
      <c r="S66" s="19">
        <v>101.4473</v>
      </c>
      <c r="U66" s="9">
        <f t="shared" si="111"/>
        <v>0.83479518841276246</v>
      </c>
      <c r="V66" s="9">
        <f t="shared" si="112"/>
        <v>0.90094151744779527</v>
      </c>
      <c r="W66" s="9">
        <f t="shared" si="113"/>
        <v>0.35959855574816402</v>
      </c>
      <c r="X66" s="9">
        <f t="shared" si="114"/>
        <v>1.5030945814042074</v>
      </c>
      <c r="Y66" s="9">
        <f t="shared" si="115"/>
        <v>0.53499099375022841</v>
      </c>
      <c r="Z66" s="9">
        <f t="shared" si="116"/>
        <v>0.87110254741442628</v>
      </c>
      <c r="AA66" s="9">
        <f t="shared" si="117"/>
        <v>0.78062112115879767</v>
      </c>
      <c r="AB66" s="9">
        <f t="shared" si="118"/>
        <v>0.58981486626361601</v>
      </c>
      <c r="AC66" s="9">
        <f t="shared" si="119"/>
        <v>1.3839633506458116</v>
      </c>
      <c r="AD66" s="9">
        <f t="shared" si="120"/>
        <v>0.53682125650531543</v>
      </c>
      <c r="AE66" s="9">
        <f t="shared" si="121"/>
        <v>0.54873492893507958</v>
      </c>
      <c r="AF66" s="9">
        <f t="shared" si="122"/>
        <v>1.047817498067749</v>
      </c>
      <c r="AG66" s="9">
        <f t="shared" si="123"/>
        <v>1.1575323380489833</v>
      </c>
      <c r="AH66" s="9">
        <f t="shared" si="124"/>
        <v>1.355117582604759</v>
      </c>
      <c r="AI66" s="9">
        <f t="shared" si="125"/>
        <v>0.81976119591382623</v>
      </c>
      <c r="AJ66" s="9">
        <f t="shared" si="126"/>
        <v>0.69038241243259968</v>
      </c>
      <c r="AK66" s="9">
        <f t="shared" si="127"/>
        <v>0.69361308958681978</v>
      </c>
      <c r="AL66" s="9">
        <f t="shared" si="128"/>
        <v>0.96880881502559024</v>
      </c>
      <c r="AN66" s="9">
        <f t="shared" si="129"/>
        <v>3.7608227649977843</v>
      </c>
      <c r="AO66" s="9">
        <f t="shared" si="130"/>
        <v>2.7180828872550133</v>
      </c>
      <c r="AP66" s="9">
        <f t="shared" si="131"/>
        <v>2.6380380111372226</v>
      </c>
      <c r="AQ66" s="9">
        <f t="shared" si="132"/>
        <v>3.8140571200197426</v>
      </c>
      <c r="AR66" s="9">
        <f t="shared" si="133"/>
        <v>3.0337217773720448</v>
      </c>
      <c r="AS66" s="9">
        <f t="shared" si="134"/>
        <v>2.8235230876838546</v>
      </c>
      <c r="AT66" s="9">
        <f t="shared" si="135"/>
        <v>3.3337086137111616</v>
      </c>
      <c r="AU66" s="9">
        <f t="shared" si="136"/>
        <v>4.5554499319222952</v>
      </c>
      <c r="AV66" s="9">
        <f t="shared" si="137"/>
        <v>5.0336598223216233</v>
      </c>
      <c r="AW66" s="9">
        <f t="shared" si="138"/>
        <v>3.565671113323976</v>
      </c>
      <c r="AX66" s="9">
        <f t="shared" si="139"/>
        <v>3.3567054250712269</v>
      </c>
      <c r="AY66" s="9">
        <f t="shared" si="140"/>
        <v>4.8811576431206261</v>
      </c>
      <c r="AZ66" s="9">
        <f t="shared" si="141"/>
        <v>4.2126153680638989</v>
      </c>
      <c r="BA66" s="9">
        <f t="shared" si="142"/>
        <v>7.2836391828650537</v>
      </c>
      <c r="BB66" s="9">
        <f t="shared" si="143"/>
        <v>4.0297245254543812</v>
      </c>
      <c r="BC66" s="9">
        <f t="shared" si="144"/>
        <v>4.2727769761261358</v>
      </c>
      <c r="BD66" s="9">
        <f t="shared" si="145"/>
        <v>3.8742560505914847</v>
      </c>
      <c r="BE66" s="9">
        <f t="shared" si="146"/>
        <v>4.1623970412779432</v>
      </c>
      <c r="BG66" s="18">
        <f t="shared" si="147"/>
        <v>3.3391807536510498</v>
      </c>
      <c r="BH66" s="18">
        <f t="shared" si="148"/>
        <v>3.6037660697911811</v>
      </c>
      <c r="BI66" s="18">
        <f t="shared" si="149"/>
        <v>1.4383942229926561</v>
      </c>
      <c r="BJ66" s="18">
        <f t="shared" si="150"/>
        <v>6.0123783256168295</v>
      </c>
      <c r="BK66" s="18">
        <f t="shared" si="151"/>
        <v>2.1399639750009136</v>
      </c>
      <c r="BL66" s="18">
        <f t="shared" si="152"/>
        <v>3.4844101896577051</v>
      </c>
      <c r="BM66" s="18">
        <f t="shared" si="153"/>
        <v>3.1224844846351907</v>
      </c>
      <c r="BN66" s="18">
        <f t="shared" si="154"/>
        <v>2.359259465054464</v>
      </c>
      <c r="BO66" s="18">
        <f t="shared" si="155"/>
        <v>5.5358534025832462</v>
      </c>
      <c r="BP66" s="18">
        <f t="shared" si="156"/>
        <v>2.1472850260212617</v>
      </c>
      <c r="BQ66" s="18">
        <f t="shared" si="157"/>
        <v>2.1949397157403183</v>
      </c>
      <c r="BR66" s="18">
        <f t="shared" si="158"/>
        <v>4.1912699922709962</v>
      </c>
      <c r="BS66" s="18">
        <f t="shared" si="159"/>
        <v>4.630129352195933</v>
      </c>
      <c r="BT66" s="18">
        <f t="shared" si="160"/>
        <v>5.420470330419036</v>
      </c>
      <c r="BU66" s="18">
        <f t="shared" si="161"/>
        <v>3.2790447836553049</v>
      </c>
      <c r="BV66" s="18">
        <f t="shared" si="162"/>
        <v>2.7615296497303987</v>
      </c>
      <c r="BW66" s="18">
        <f t="shared" si="163"/>
        <v>2.7744523583472791</v>
      </c>
      <c r="BX66" s="18">
        <f t="shared" si="164"/>
        <v>3.875235260102361</v>
      </c>
    </row>
    <row r="67" spans="1:76" x14ac:dyDescent="0.25">
      <c r="A67" s="4">
        <f t="shared" ref="A67:A90" si="166">A63+100</f>
        <v>201601</v>
      </c>
      <c r="B67" s="19">
        <v>101.87408464924967</v>
      </c>
      <c r="C67" s="19">
        <v>101.98699216330698</v>
      </c>
      <c r="D67" s="19">
        <v>101.06004864392973</v>
      </c>
      <c r="E67" s="19">
        <v>103.19271731534558</v>
      </c>
      <c r="F67" s="19">
        <v>101.61815469479743</v>
      </c>
      <c r="G67" s="19">
        <v>101.58027975248915</v>
      </c>
      <c r="H67" s="19">
        <v>102.07116095096139</v>
      </c>
      <c r="I67" s="19">
        <v>102.80824522915606</v>
      </c>
      <c r="J67" s="19">
        <v>102.44891588325922</v>
      </c>
      <c r="K67" s="19">
        <v>101.7619951344427</v>
      </c>
      <c r="L67" s="19">
        <v>100.92226516453762</v>
      </c>
      <c r="M67" s="19">
        <v>102.00526802336366</v>
      </c>
      <c r="N67" s="19">
        <v>102.48171682004914</v>
      </c>
      <c r="O67" s="19">
        <v>102.61778965179164</v>
      </c>
      <c r="P67" s="19">
        <v>101.53432783117631</v>
      </c>
      <c r="Q67" s="19">
        <v>101.87985970438555</v>
      </c>
      <c r="R67" s="19">
        <v>101.49884464384722</v>
      </c>
      <c r="S67" s="19">
        <v>102.1349</v>
      </c>
      <c r="U67" s="9">
        <f t="shared" ref="U67" si="167">(B67/B66-1)*100</f>
        <v>0.56957237105812464</v>
      </c>
      <c r="V67" s="9">
        <f t="shared" ref="V67" si="168">(C67/C66-1)*100</f>
        <v>0.81755267840937229</v>
      </c>
      <c r="W67" s="9">
        <f t="shared" ref="W67" si="169">(D67/D66-1)*100</f>
        <v>0.39421825364203134</v>
      </c>
      <c r="X67" s="9">
        <f t="shared" ref="X67" si="170">(E67/E66-1)*100</f>
        <v>1.3609447557035859</v>
      </c>
      <c r="Y67" s="9">
        <f t="shared" ref="Y67" si="171">(F67/F66-1)*100</f>
        <v>0.67797133659512898</v>
      </c>
      <c r="Z67" s="9">
        <f t="shared" ref="Z67" si="172">(G67/G66-1)*100</f>
        <v>0.56788143503052613</v>
      </c>
      <c r="AA67" s="9">
        <f t="shared" ref="AA67" si="173">(H67/H66-1)*100</f>
        <v>0.94880334597928773</v>
      </c>
      <c r="AB67" s="9">
        <f t="shared" ref="AB67" si="174">(I67/I66-1)*100</f>
        <v>1.4921553108170782</v>
      </c>
      <c r="AC67" s="9">
        <f t="shared" ref="AC67" si="175">(J67/J66-1)*100</f>
        <v>0.56898884578280295</v>
      </c>
      <c r="AD67" s="9">
        <f t="shared" ref="AD67" si="176">(K67/K66-1)*100</f>
        <v>0.64916125632512589</v>
      </c>
      <c r="AE67" s="9">
        <f t="shared" ref="AE67" si="177">(L67/L66-1)*100</f>
        <v>-1.461477712889625E-2</v>
      </c>
      <c r="AF67" s="9">
        <f t="shared" ref="AF67" si="178">(M67/M66-1)*100</f>
        <v>0.50814391920674939</v>
      </c>
      <c r="AG67" s="9">
        <f t="shared" ref="AG67" si="179">(N67/N66-1)*100</f>
        <v>0.89025598597440858</v>
      </c>
      <c r="AH67" s="9">
        <f t="shared" ref="AH67" si="180">(O67/O66-1)*100</f>
        <v>0.45068553939229261</v>
      </c>
      <c r="AI67" s="9">
        <f t="shared" ref="AI67" si="181">(P67/P66-1)*100</f>
        <v>0.11889202702073387</v>
      </c>
      <c r="AJ67" s="9">
        <f t="shared" ref="AJ67" si="182">(Q67/Q66-1)*100</f>
        <v>0.41930299089314449</v>
      </c>
      <c r="AK67" s="9">
        <f t="shared" ref="AK67" si="183">(R67/R66-1)*100</f>
        <v>0.29854578561792078</v>
      </c>
      <c r="AL67" s="9">
        <f t="shared" ref="AL67" si="184">(S67/S66-1)*100</f>
        <v>0.67779034040333919</v>
      </c>
      <c r="AN67" s="9">
        <f t="shared" ref="AN67" si="185">(B67/B63-1)*100</f>
        <v>3.324302542020896</v>
      </c>
      <c r="AO67" s="9">
        <f t="shared" ref="AO67" si="186">(C67/C63-1)*100</f>
        <v>3.0460784581525457</v>
      </c>
      <c r="AP67" s="9">
        <f t="shared" ref="AP67" si="187">(D67/D63-1)*100</f>
        <v>1.8639538477510431</v>
      </c>
      <c r="AQ67" s="9">
        <f t="shared" ref="AQ67" si="188">(E67/E63-1)*100</f>
        <v>4.6959828690197991</v>
      </c>
      <c r="AR67" s="9">
        <f t="shared" ref="AR67" si="189">(F67/F63-1)*100</f>
        <v>2.74210071668608</v>
      </c>
      <c r="AS67" s="9">
        <f t="shared" ref="AS67" si="190">(G67/G63-1)*100</f>
        <v>2.4141404579503201</v>
      </c>
      <c r="AT67" s="9">
        <f t="shared" ref="AT67" si="191">(H67/H63-1)*100</f>
        <v>3.1063688685596169</v>
      </c>
      <c r="AU67" s="9">
        <f t="shared" ref="AU67" si="192">(I67/I63-1)*100</f>
        <v>4.4040540642442227</v>
      </c>
      <c r="AV67" s="9">
        <f t="shared" ref="AV67" si="193">(J67/J63-1)*100</f>
        <v>4.2173854528801069</v>
      </c>
      <c r="AW67" s="9">
        <f t="shared" ref="AW67" si="194">(K67/K63-1)*100</f>
        <v>3.2515187530487433</v>
      </c>
      <c r="AX67" s="9">
        <f t="shared" ref="AX67" si="195">(L67/L63-1)*100</f>
        <v>2.1395959789915819</v>
      </c>
      <c r="AY67" s="9">
        <f t="shared" ref="AY67" si="196">(M67/M63-1)*100</f>
        <v>3.6075766700188527</v>
      </c>
      <c r="AZ67" s="9">
        <f t="shared" ref="AZ67" si="197">(N67/N63-1)*100</f>
        <v>4.040463102826064</v>
      </c>
      <c r="BA67" s="9">
        <f t="shared" ref="BA67" si="198">(O67/O63-1)*100</f>
        <v>5.2452996416722408</v>
      </c>
      <c r="BB67" s="9">
        <f t="shared" ref="BB67" si="199">(P67/P63-1)*100</f>
        <v>3.178278740068885</v>
      </c>
      <c r="BC67" s="9">
        <f t="shared" ref="BC67" si="200">(Q67/Q63-1)*100</f>
        <v>3.8592908326412267</v>
      </c>
      <c r="BD67" s="9">
        <f t="shared" ref="BD67" si="201">(R67/R63-1)*100</f>
        <v>2.7859430919113359</v>
      </c>
      <c r="BE67" s="9">
        <f t="shared" ref="BE67" si="202">(S67/S63-1)*100</f>
        <v>3.6787807237574688</v>
      </c>
      <c r="BG67" s="18">
        <f t="shared" ref="BG67" si="203">U67*4</f>
        <v>2.2782894842324986</v>
      </c>
      <c r="BH67" s="18">
        <f t="shared" ref="BH67" si="204">V67*4</f>
        <v>3.2702107136374892</v>
      </c>
      <c r="BI67" s="18">
        <f t="shared" ref="BI67" si="205">W67*4</f>
        <v>1.5768730145681253</v>
      </c>
      <c r="BJ67" s="18">
        <f t="shared" ref="BJ67" si="206">X67*4</f>
        <v>5.4437790228143434</v>
      </c>
      <c r="BK67" s="18">
        <f t="shared" ref="BK67" si="207">Y67*4</f>
        <v>2.7118853463805159</v>
      </c>
      <c r="BL67" s="18">
        <f t="shared" ref="BL67" si="208">Z67*4</f>
        <v>2.2715257401221045</v>
      </c>
      <c r="BM67" s="18">
        <f t="shared" ref="BM67" si="209">AA67*4</f>
        <v>3.7952133839171509</v>
      </c>
      <c r="BN67" s="18">
        <f t="shared" ref="BN67" si="210">AB67*4</f>
        <v>5.9686212432683128</v>
      </c>
      <c r="BO67" s="18">
        <f t="shared" ref="BO67" si="211">AC67*4</f>
        <v>2.2759553831312118</v>
      </c>
      <c r="BP67" s="18">
        <f t="shared" ref="BP67" si="212">AD67*4</f>
        <v>2.5966450253005036</v>
      </c>
      <c r="BQ67" s="18">
        <f t="shared" ref="BQ67" si="213">AE67*4</f>
        <v>-5.8459108515585001E-2</v>
      </c>
      <c r="BR67" s="18">
        <f t="shared" ref="BR67" si="214">AF67*4</f>
        <v>2.0325756768269976</v>
      </c>
      <c r="BS67" s="18">
        <f t="shared" ref="BS67" si="215">AG67*4</f>
        <v>3.5610239438976343</v>
      </c>
      <c r="BT67" s="18">
        <f t="shared" ref="BT67" si="216">AH67*4</f>
        <v>1.8027421575691704</v>
      </c>
      <c r="BU67" s="18">
        <f t="shared" ref="BU67" si="217">AI67*4</f>
        <v>0.47556810808293548</v>
      </c>
      <c r="BV67" s="18">
        <f t="shared" ref="BV67" si="218">AJ67*4</f>
        <v>1.677211963572578</v>
      </c>
      <c r="BW67" s="18">
        <f t="shared" ref="BW67" si="219">AK67*4</f>
        <v>1.1941831424716831</v>
      </c>
      <c r="BX67" s="18">
        <f t="shared" ref="BX67" si="220">AL67*4</f>
        <v>2.7111613616133567</v>
      </c>
    </row>
    <row r="68" spans="1:76" x14ac:dyDescent="0.25">
      <c r="A68" s="4">
        <f t="shared" si="166"/>
        <v>201602</v>
      </c>
      <c r="B68" s="19">
        <v>102.09279979105507</v>
      </c>
      <c r="C68" s="19">
        <v>102.62883802431287</v>
      </c>
      <c r="D68" s="19">
        <v>101.02816870940397</v>
      </c>
      <c r="E68" s="19">
        <v>103.87685756797093</v>
      </c>
      <c r="F68" s="19">
        <v>102.08954599505238</v>
      </c>
      <c r="G68" s="19">
        <v>101.95276204280408</v>
      </c>
      <c r="H68" s="19">
        <v>102.19524857179404</v>
      </c>
      <c r="I68" s="19">
        <v>103.28476391065719</v>
      </c>
      <c r="J68" s="19">
        <v>102.98573968023823</v>
      </c>
      <c r="K68" s="19">
        <v>102.14432056883209</v>
      </c>
      <c r="L68" s="19">
        <v>100.93279730403148</v>
      </c>
      <c r="M68" s="19">
        <v>102.02730186940865</v>
      </c>
      <c r="N68" s="19">
        <v>103.13709162949409</v>
      </c>
      <c r="O68" s="19">
        <v>103.15031115315925</v>
      </c>
      <c r="P68" s="19">
        <v>102.37665701078146</v>
      </c>
      <c r="Q68" s="19">
        <v>102.31734000184524</v>
      </c>
      <c r="R68" s="19">
        <v>101.78258492903738</v>
      </c>
      <c r="S68" s="19">
        <v>102.5635</v>
      </c>
      <c r="U68" s="9">
        <f t="shared" ref="U68" si="221">(B68/B67-1)*100</f>
        <v>0.21469163876017827</v>
      </c>
      <c r="V68" s="9">
        <f t="shared" ref="V68" si="222">(C68/C67-1)*100</f>
        <v>0.62934090651298735</v>
      </c>
      <c r="W68" s="9">
        <f t="shared" ref="W68" si="223">(D68/D67-1)*100</f>
        <v>-3.1545536493937654E-2</v>
      </c>
      <c r="X68" s="9">
        <f t="shared" ref="X68" si="224">(E68/E67-1)*100</f>
        <v>0.6629733865178622</v>
      </c>
      <c r="Y68" s="9">
        <f t="shared" ref="Y68" si="225">(F68/F67-1)*100</f>
        <v>0.46388492456956865</v>
      </c>
      <c r="Z68" s="9">
        <f t="shared" ref="Z68" si="226">(G68/G67-1)*100</f>
        <v>0.36668760041076442</v>
      </c>
      <c r="AA68" s="9">
        <f t="shared" ref="AA68" si="227">(H68/H67-1)*100</f>
        <v>0.12156971633963121</v>
      </c>
      <c r="AB68" s="9">
        <f t="shared" ref="AB68" si="228">(I68/I67-1)*100</f>
        <v>0.4635023975353203</v>
      </c>
      <c r="AC68" s="9">
        <f t="shared" ref="AC68" si="229">(J68/J67-1)*100</f>
        <v>0.52399168146466391</v>
      </c>
      <c r="AD68" s="9">
        <f t="shared" ref="AD68" si="230">(K68/K67-1)*100</f>
        <v>0.37570552138279645</v>
      </c>
      <c r="AE68" s="9">
        <f t="shared" ref="AE68" si="231">(L68/L67-1)*100</f>
        <v>1.0435892889137932E-2</v>
      </c>
      <c r="AF68" s="9">
        <f t="shared" ref="AF68" si="232">(M68/M67-1)*100</f>
        <v>2.1600694230761164E-2</v>
      </c>
      <c r="AG68" s="9">
        <f t="shared" ref="AG68" si="233">(N68/N67-1)*100</f>
        <v>0.63950412793702949</v>
      </c>
      <c r="AH68" s="9">
        <f t="shared" ref="AH68" si="234">(O68/O67-1)*100</f>
        <v>0.5189368268158967</v>
      </c>
      <c r="AI68" s="9">
        <f t="shared" ref="AI68" si="235">(P68/P67-1)*100</f>
        <v>0.82960038993482588</v>
      </c>
      <c r="AJ68" s="9">
        <f t="shared" ref="AJ68" si="236">(Q68/Q67-1)*100</f>
        <v>0.42940802895594654</v>
      </c>
      <c r="AK68" s="9">
        <f t="shared" ref="AK68" si="237">(R68/R67-1)*100</f>
        <v>0.27955026107517877</v>
      </c>
      <c r="AL68" s="9">
        <f t="shared" ref="AL68" si="238">(S68/S67-1)*100</f>
        <v>0.4196410825290986</v>
      </c>
      <c r="AN68" s="9">
        <f t="shared" ref="AN68" si="239">(B68/B64-1)*100</f>
        <v>2.4535046000527583</v>
      </c>
      <c r="AO68" s="9">
        <f t="shared" ref="AO68" si="240">(C68/C64-1)*100</f>
        <v>3.0295000932542004</v>
      </c>
      <c r="AP68" s="9">
        <f t="shared" ref="AP68" si="241">(D68/D64-1)*100</f>
        <v>1.2068529383182147</v>
      </c>
      <c r="AQ68" s="9">
        <f t="shared" ref="AQ68" si="242">(E68/E64-1)*100</f>
        <v>4.5784974797465461</v>
      </c>
      <c r="AR68" s="9">
        <f t="shared" ref="AR68" si="243">(F68/F64-1)*100</f>
        <v>2.3317073545003897</v>
      </c>
      <c r="AS68" s="9">
        <f t="shared" ref="AS68" si="244">(G68/G64-1)*100</f>
        <v>2.287128961827678</v>
      </c>
      <c r="AT68" s="9">
        <f t="shared" ref="AT68" si="245">(H68/H64-1)*100</f>
        <v>2.6431967556146185</v>
      </c>
      <c r="AU68" s="9">
        <f t="shared" ref="AU68" si="246">(I68/I64-1)*100</f>
        <v>3.7735682965676531</v>
      </c>
      <c r="AV68" s="9">
        <f t="shared" ref="AV68" si="247">(J68/J64-1)*100</f>
        <v>3.6606631741532558</v>
      </c>
      <c r="AW68" s="9">
        <f t="shared" ref="AW68" si="248">(K68/K64-1)*100</f>
        <v>2.3786019136411873</v>
      </c>
      <c r="AX68" s="9">
        <f t="shared" ref="AX68" si="249">(L68/L64-1)*100</f>
        <v>1.0655501248808985</v>
      </c>
      <c r="AY68" s="9">
        <f t="shared" ref="AY68" si="250">(M68/M64-1)*100</f>
        <v>2.4166862749518847</v>
      </c>
      <c r="AZ68" s="9">
        <f t="shared" ref="AZ68" si="251">(N68/N64-1)*100</f>
        <v>3.6494174937746759</v>
      </c>
      <c r="BA68" s="9">
        <f t="shared" ref="BA68" si="252">(O68/O64-1)*100</f>
        <v>3.6190450374889549</v>
      </c>
      <c r="BB68" s="9">
        <f t="shared" ref="BB68" si="253">(P68/P64-1)*100</f>
        <v>2.7977284897436006</v>
      </c>
      <c r="BC68" s="9">
        <f t="shared" ref="BC68" si="254">(Q68/Q64-1)*100</f>
        <v>2.6328521033123886</v>
      </c>
      <c r="BD68" s="9">
        <f t="shared" ref="BD68" si="255">(R68/R64-1)*100</f>
        <v>2.2366889775590204</v>
      </c>
      <c r="BE68" s="9">
        <f t="shared" ref="BE68" si="256">(S68/S64-1)*100</f>
        <v>3.0086001612969815</v>
      </c>
      <c r="BG68" s="18">
        <f t="shared" ref="BG68" si="257">U68*4</f>
        <v>0.85876655504071309</v>
      </c>
      <c r="BH68" s="18">
        <f t="shared" ref="BH68" si="258">V68*4</f>
        <v>2.5173636260519494</v>
      </c>
      <c r="BI68" s="18">
        <f t="shared" ref="BI68" si="259">W68*4</f>
        <v>-0.12618214597575061</v>
      </c>
      <c r="BJ68" s="18">
        <f t="shared" ref="BJ68" si="260">X68*4</f>
        <v>2.6518935460714488</v>
      </c>
      <c r="BK68" s="18">
        <f t="shared" ref="BK68" si="261">Y68*4</f>
        <v>1.8555396982782746</v>
      </c>
      <c r="BL68" s="18">
        <f t="shared" ref="BL68" si="262">Z68*4</f>
        <v>1.4667504016430577</v>
      </c>
      <c r="BM68" s="18">
        <f t="shared" ref="BM68" si="263">AA68*4</f>
        <v>0.48627886535852483</v>
      </c>
      <c r="BN68" s="18">
        <f t="shared" ref="BN68" si="264">AB68*4</f>
        <v>1.8540095901412812</v>
      </c>
      <c r="BO68" s="18">
        <f t="shared" ref="BO68" si="265">AC68*4</f>
        <v>2.0959667258586556</v>
      </c>
      <c r="BP68" s="18">
        <f t="shared" ref="BP68" si="266">AD68*4</f>
        <v>1.5028220855311858</v>
      </c>
      <c r="BQ68" s="18">
        <f t="shared" ref="BQ68" si="267">AE68*4</f>
        <v>4.1743571556551728E-2</v>
      </c>
      <c r="BR68" s="18">
        <f t="shared" ref="BR68" si="268">AF68*4</f>
        <v>8.6402776923044655E-2</v>
      </c>
      <c r="BS68" s="18">
        <f t="shared" ref="BS68" si="269">AG68*4</f>
        <v>2.5580165117481179</v>
      </c>
      <c r="BT68" s="18">
        <f t="shared" ref="BT68" si="270">AH68*4</f>
        <v>2.0757473072635868</v>
      </c>
      <c r="BU68" s="18">
        <f t="shared" ref="BU68" si="271">AI68*4</f>
        <v>3.3184015597393035</v>
      </c>
      <c r="BV68" s="18">
        <f t="shared" ref="BV68" si="272">AJ68*4</f>
        <v>1.7176321158237862</v>
      </c>
      <c r="BW68" s="18">
        <f t="shared" ref="BW68" si="273">AK68*4</f>
        <v>1.1182010443007151</v>
      </c>
      <c r="BX68" s="18">
        <f t="shared" ref="BX68" si="274">AL68*4</f>
        <v>1.6785643301163944</v>
      </c>
    </row>
    <row r="69" spans="1:76" x14ac:dyDescent="0.25">
      <c r="A69" s="4">
        <f t="shared" si="166"/>
        <v>201603</v>
      </c>
      <c r="B69" s="19">
        <v>102.98344042198011</v>
      </c>
      <c r="C69" s="19">
        <v>103.36239861515052</v>
      </c>
      <c r="D69" s="19">
        <v>102.08339627847083</v>
      </c>
      <c r="E69" s="19">
        <v>105.27529811836357</v>
      </c>
      <c r="F69" s="19">
        <v>103.46991732005625</v>
      </c>
      <c r="G69" s="19">
        <v>103.29193160447515</v>
      </c>
      <c r="H69" s="19">
        <v>102.90507310994724</v>
      </c>
      <c r="I69" s="19">
        <v>104.06583369899468</v>
      </c>
      <c r="J69" s="19">
        <v>103.81245521122567</v>
      </c>
      <c r="K69" s="19">
        <v>102.77167444128571</v>
      </c>
      <c r="L69" s="19">
        <v>101.78916734273139</v>
      </c>
      <c r="M69" s="19">
        <v>103.32630865600125</v>
      </c>
      <c r="N69" s="19">
        <v>104.06215713075964</v>
      </c>
      <c r="O69" s="19">
        <v>104.17256235152942</v>
      </c>
      <c r="P69" s="19">
        <v>103.24512119827938</v>
      </c>
      <c r="Q69" s="19">
        <v>103.33057706888486</v>
      </c>
      <c r="R69" s="19">
        <v>102.37550242168719</v>
      </c>
      <c r="S69" s="19">
        <v>103.4731</v>
      </c>
      <c r="U69" s="9">
        <f t="shared" ref="U69" si="275">(B69/B68-1)*100</f>
        <v>0.87238339309709811</v>
      </c>
      <c r="V69" s="9">
        <f t="shared" ref="V69" si="276">(C69/C68-1)*100</f>
        <v>0.71477043388512573</v>
      </c>
      <c r="W69" s="9">
        <f t="shared" ref="W69" si="277">(D69/D68-1)*100</f>
        <v>1.0444884654913444</v>
      </c>
      <c r="X69" s="9">
        <f t="shared" ref="X69" si="278">(E69/E68-1)*100</f>
        <v>1.3462484167636513</v>
      </c>
      <c r="Y69" s="9">
        <f t="shared" ref="Y69" si="279">(F69/F68-1)*100</f>
        <v>1.3521181934443849</v>
      </c>
      <c r="Z69" s="9">
        <f t="shared" ref="Z69" si="280">(G69/G68-1)*100</f>
        <v>1.3135196485494216</v>
      </c>
      <c r="AA69" s="9">
        <f t="shared" ref="AA69" si="281">(H69/H68-1)*100</f>
        <v>0.69457684977842771</v>
      </c>
      <c r="AB69" s="9">
        <f t="shared" ref="AB69" si="282">(I69/I68-1)*100</f>
        <v>0.75622943671840304</v>
      </c>
      <c r="AC69" s="9">
        <f t="shared" ref="AC69" si="283">(J69/J68-1)*100</f>
        <v>0.80274757801839236</v>
      </c>
      <c r="AD69" s="9">
        <f t="shared" ref="AD69" si="284">(K69/K68-1)*100</f>
        <v>0.61418380283890794</v>
      </c>
      <c r="AE69" s="9">
        <f t="shared" ref="AE69" si="285">(L69/L68-1)*100</f>
        <v>0.84845566711118092</v>
      </c>
      <c r="AF69" s="9">
        <f t="shared" ref="AF69" si="286">(M69/M68-1)*100</f>
        <v>1.2731952749816644</v>
      </c>
      <c r="AG69" s="9">
        <f t="shared" ref="AG69" si="287">(N69/N68-1)*100</f>
        <v>0.89692804659329273</v>
      </c>
      <c r="AH69" s="9">
        <f t="shared" ref="AH69" si="288">(O69/O68-1)*100</f>
        <v>0.99103064929422224</v>
      </c>
      <c r="AI69" s="9">
        <f t="shared" ref="AI69" si="289">(P69/P68-1)*100</f>
        <v>0.84830293628992415</v>
      </c>
      <c r="AJ69" s="9">
        <f t="shared" ref="AJ69" si="290">(Q69/Q68-1)*100</f>
        <v>0.99028871061479506</v>
      </c>
      <c r="AK69" s="9">
        <f t="shared" ref="AK69" si="291">(R69/R68-1)*100</f>
        <v>0.58253334110465183</v>
      </c>
      <c r="AL69" s="9">
        <f t="shared" ref="AL69" si="292">(S69/S68-1)*100</f>
        <v>0.88686521033309873</v>
      </c>
      <c r="AN69" s="9">
        <f t="shared" ref="AN69" si="293">(B69/B65-1)*100</f>
        <v>2.5134148971463155</v>
      </c>
      <c r="AO69" s="9">
        <f t="shared" ref="AO69" si="294">(C69/C65-1)*100</f>
        <v>3.0977446637786565</v>
      </c>
      <c r="AP69" s="9">
        <f t="shared" ref="AP69" si="295">(D69/D65-1)*100</f>
        <v>1.7754954572052561</v>
      </c>
      <c r="AQ69" s="9">
        <f t="shared" ref="AQ69" si="296">(E69/E65-1)*100</f>
        <v>4.9608560599652352</v>
      </c>
      <c r="AR69" s="9">
        <f t="shared" ref="AR69" si="297">(F69/F65-1)*100</f>
        <v>3.0610344159418101</v>
      </c>
      <c r="AS69" s="9">
        <f t="shared" ref="AS69" si="298">(G69/G65-1)*100</f>
        <v>3.1532851520319927</v>
      </c>
      <c r="AT69" s="9">
        <f t="shared" ref="AT69" si="299">(H69/H65-1)*100</f>
        <v>2.5680117401770231</v>
      </c>
      <c r="AU69" s="9">
        <f t="shared" ref="AU69" si="300">(I69/I65-1)*100</f>
        <v>3.3395831923088259</v>
      </c>
      <c r="AV69" s="9">
        <f t="shared" ref="AV69" si="301">(J69/J65-1)*100</f>
        <v>3.3178699212747853</v>
      </c>
      <c r="AW69" s="9">
        <f t="shared" ref="AW69" si="302">(K69/K65-1)*100</f>
        <v>2.1934660526473415</v>
      </c>
      <c r="AX69" s="9">
        <f t="shared" ref="AX69" si="303">(L69/L65-1)*100</f>
        <v>1.3976073563082947</v>
      </c>
      <c r="AY69" s="9">
        <f t="shared" ref="AY69" si="304">(M69/M65-1)*100</f>
        <v>2.8765765863396187</v>
      </c>
      <c r="AZ69" s="9">
        <f t="shared" ref="AZ69" si="305">(N69/N65-1)*100</f>
        <v>3.6320006493997692</v>
      </c>
      <c r="BA69" s="9">
        <f t="shared" ref="BA69" si="306">(O69/O65-1)*100</f>
        <v>3.3544731818000217</v>
      </c>
      <c r="BB69" s="9">
        <f t="shared" ref="BB69" si="307">(P69/P65-1)*100</f>
        <v>2.6404008778795784</v>
      </c>
      <c r="BC69" s="9">
        <f t="shared" ref="BC69" si="308">(Q69/Q65-1)*100</f>
        <v>2.5523718921509397</v>
      </c>
      <c r="BD69" s="9">
        <f t="shared" ref="BD69" si="309">(R69/R65-1)*100</f>
        <v>1.8665289848634359</v>
      </c>
      <c r="BE69" s="9">
        <f t="shared" ref="BE69" si="310">(S69/S65-1)*100</f>
        <v>2.9850538299001084</v>
      </c>
      <c r="BG69" s="18">
        <f t="shared" ref="BG69" si="311">U69*4</f>
        <v>3.4895335723883925</v>
      </c>
      <c r="BH69" s="18">
        <f t="shared" ref="BH69" si="312">V69*4</f>
        <v>2.8590817355405029</v>
      </c>
      <c r="BI69" s="18">
        <f t="shared" ref="BI69" si="313">W69*4</f>
        <v>4.1779538619653778</v>
      </c>
      <c r="BJ69" s="18">
        <f t="shared" ref="BJ69" si="314">X69*4</f>
        <v>5.384993667054605</v>
      </c>
      <c r="BK69" s="18">
        <f t="shared" ref="BK69" si="315">Y69*4</f>
        <v>5.4084727737775395</v>
      </c>
      <c r="BL69" s="18">
        <f t="shared" ref="BL69" si="316">Z69*4</f>
        <v>5.2540785941976864</v>
      </c>
      <c r="BM69" s="18">
        <f t="shared" ref="BM69" si="317">AA69*4</f>
        <v>2.7783073991137108</v>
      </c>
      <c r="BN69" s="18">
        <f t="shared" ref="BN69" si="318">AB69*4</f>
        <v>3.0249177468736121</v>
      </c>
      <c r="BO69" s="18">
        <f t="shared" ref="BO69" si="319">AC69*4</f>
        <v>3.2109903120735694</v>
      </c>
      <c r="BP69" s="18">
        <f t="shared" ref="BP69" si="320">AD69*4</f>
        <v>2.4567352113556318</v>
      </c>
      <c r="BQ69" s="18">
        <f t="shared" ref="BQ69" si="321">AE69*4</f>
        <v>3.3938226684447237</v>
      </c>
      <c r="BR69" s="18">
        <f t="shared" ref="BR69" si="322">AF69*4</f>
        <v>5.0927810999266576</v>
      </c>
      <c r="BS69" s="18">
        <f t="shared" ref="BS69" si="323">AG69*4</f>
        <v>3.5877121863731709</v>
      </c>
      <c r="BT69" s="18">
        <f t="shared" ref="BT69" si="324">AH69*4</f>
        <v>3.964122597176889</v>
      </c>
      <c r="BU69" s="18">
        <f t="shared" ref="BU69" si="325">AI69*4</f>
        <v>3.3932117451596966</v>
      </c>
      <c r="BV69" s="18">
        <f t="shared" ref="BV69" si="326">AJ69*4</f>
        <v>3.9611548424591803</v>
      </c>
      <c r="BW69" s="18">
        <f t="shared" ref="BW69" si="327">AK69*4</f>
        <v>2.3301333644186073</v>
      </c>
      <c r="BX69" s="18">
        <f t="shared" ref="BX69" si="328">AL69*4</f>
        <v>3.5474608413323949</v>
      </c>
    </row>
    <row r="70" spans="1:76" x14ac:dyDescent="0.25">
      <c r="A70" s="4">
        <f t="shared" si="166"/>
        <v>201604</v>
      </c>
      <c r="B70" s="19">
        <v>103.32299941364651</v>
      </c>
      <c r="C70" s="19">
        <v>103.62076622563116</v>
      </c>
      <c r="D70" s="19">
        <v>102.59906732699497</v>
      </c>
      <c r="E70" s="19">
        <v>105.39640454648325</v>
      </c>
      <c r="F70" s="19">
        <v>104.10908166551827</v>
      </c>
      <c r="G70" s="19">
        <v>103.81410502465484</v>
      </c>
      <c r="H70" s="19">
        <v>102.89008685206943</v>
      </c>
      <c r="I70" s="19">
        <v>103.5947149960333</v>
      </c>
      <c r="J70" s="19">
        <v>104.43664833667162</v>
      </c>
      <c r="K70" s="19">
        <v>103.65422050723242</v>
      </c>
      <c r="L70" s="19">
        <v>102.51399328425681</v>
      </c>
      <c r="M70" s="19">
        <v>103.83312130710605</v>
      </c>
      <c r="N70" s="19">
        <v>104.64626978705108</v>
      </c>
      <c r="O70" s="19">
        <v>104.85515811924694</v>
      </c>
      <c r="P70" s="19">
        <v>103.67972418388567</v>
      </c>
      <c r="Q70" s="19">
        <v>103.77108617960876</v>
      </c>
      <c r="R70" s="19">
        <v>102.17867913875008</v>
      </c>
      <c r="S70" s="19">
        <v>103.9537</v>
      </c>
      <c r="U70" s="9">
        <f t="shared" ref="U70" si="329">(B70/B69-1)*100</f>
        <v>0.32972193420131024</v>
      </c>
      <c r="V70" s="9">
        <f t="shared" ref="V70" si="330">(C70/C69-1)*100</f>
        <v>0.24996286264855616</v>
      </c>
      <c r="W70" s="9">
        <f t="shared" ref="W70" si="331">(D70/D69-1)*100</f>
        <v>0.50514683809839145</v>
      </c>
      <c r="X70" s="9">
        <f t="shared" ref="X70" si="332">(E70/E69-1)*100</f>
        <v>0.11503783915531862</v>
      </c>
      <c r="Y70" s="9">
        <f t="shared" ref="Y70" si="333">(F70/F69-1)*100</f>
        <v>0.61772963776991485</v>
      </c>
      <c r="Z70" s="9">
        <f t="shared" ref="Z70" si="334">(G70/G69-1)*100</f>
        <v>0.50553166357580892</v>
      </c>
      <c r="AA70" s="9">
        <f t="shared" ref="AA70" si="335">(H70/H69-1)*100</f>
        <v>-1.4563186658245186E-2</v>
      </c>
      <c r="AB70" s="9">
        <f t="shared" ref="AB70" si="336">(I70/I69-1)*100</f>
        <v>-0.45271217864266688</v>
      </c>
      <c r="AC70" s="9">
        <f t="shared" ref="AC70" si="337">(J70/J69-1)*100</f>
        <v>0.60126997687890427</v>
      </c>
      <c r="AD70" s="9">
        <f t="shared" ref="AD70" si="338">(K70/K69-1)*100</f>
        <v>0.85874446509179858</v>
      </c>
      <c r="AE70" s="9">
        <f t="shared" ref="AE70" si="339">(L70/L69-1)*100</f>
        <v>0.71208553959860588</v>
      </c>
      <c r="AF70" s="9">
        <f t="shared" ref="AF70" si="340">(M70/M69-1)*100</f>
        <v>0.49049720027463106</v>
      </c>
      <c r="AG70" s="9">
        <f t="shared" ref="AG70" si="341">(N70/N69-1)*100</f>
        <v>0.56131130892997927</v>
      </c>
      <c r="AH70" s="9">
        <f t="shared" ref="AH70" si="342">(O70/O69-1)*100</f>
        <v>0.65525485051822763</v>
      </c>
      <c r="AI70" s="9">
        <f t="shared" ref="AI70" si="343">(P70/P69-1)*100</f>
        <v>0.42094287900698024</v>
      </c>
      <c r="AJ70" s="9">
        <f t="shared" ref="AJ70" si="344">(Q70/Q69-1)*100</f>
        <v>0.42631051061510217</v>
      </c>
      <c r="AK70" s="9">
        <f t="shared" ref="AK70" si="345">(R70/R69-1)*100</f>
        <v>-0.1922562315019305</v>
      </c>
      <c r="AL70" s="9">
        <f t="shared" ref="AL70" si="346">(S70/S69-1)*100</f>
        <v>0.4644685430319484</v>
      </c>
      <c r="AN70" s="9">
        <f t="shared" ref="AN70" si="347">(B70/B66-1)*100</f>
        <v>1.9999335739018465</v>
      </c>
      <c r="AO70" s="9">
        <f t="shared" ref="AO70" si="348">(C70/C66-1)*100</f>
        <v>2.432592980110182</v>
      </c>
      <c r="AP70" s="9">
        <f t="shared" ref="AP70" si="349">(D70/D66-1)*100</f>
        <v>1.9230971690725296</v>
      </c>
      <c r="AQ70" s="9">
        <f t="shared" ref="AQ70" si="350">(E70/E66-1)*100</f>
        <v>3.5255143639600472</v>
      </c>
      <c r="AR70" s="9">
        <f t="shared" ref="AR70" si="351">(F70/F66-1)*100</f>
        <v>3.1458519521503803</v>
      </c>
      <c r="AS70" s="9">
        <f t="shared" ref="AS70" si="352">(G70/G66-1)*100</f>
        <v>2.7794433215021952</v>
      </c>
      <c r="AT70" s="9">
        <f t="shared" ref="AT70" si="353">(H70/H66-1)*100</f>
        <v>1.7587244733151541</v>
      </c>
      <c r="AU70" s="9">
        <f t="shared" ref="AU70" si="354">(I70/I66-1)*100</f>
        <v>2.2685571601945398</v>
      </c>
      <c r="AV70" s="9">
        <f t="shared" ref="AV70" si="355">(J70/J66-1)*100</f>
        <v>2.5202466137363988</v>
      </c>
      <c r="AW70" s="9">
        <f t="shared" ref="AW70" si="356">(K70/K66-1)*100</f>
        <v>2.52069390884051</v>
      </c>
      <c r="AX70" s="9">
        <f t="shared" ref="AX70" si="357">(L70/L66-1)*100</f>
        <v>1.5623370378222701</v>
      </c>
      <c r="AY70" s="9">
        <f t="shared" ref="AY70" si="358">(M70/M66-1)*100</f>
        <v>2.3091699295839652</v>
      </c>
      <c r="AZ70" s="9">
        <f t="shared" ref="AZ70" si="359">(N70/N66-1)*100</f>
        <v>3.0211951399260473</v>
      </c>
      <c r="BA70" s="9">
        <f t="shared" ref="BA70" si="360">(O70/O66-1)*100</f>
        <v>2.6408047879428853</v>
      </c>
      <c r="BB70" s="9">
        <f t="shared" ref="BB70" si="361">(P70/P66-1)*100</f>
        <v>2.2343805556808816</v>
      </c>
      <c r="BC70" s="9">
        <f t="shared" ref="BC70" si="362">(Q70/Q66-1)*100</f>
        <v>2.2834167125933558</v>
      </c>
      <c r="BD70" s="9">
        <f t="shared" ref="BD70" si="363">(R70/R66-1)*100</f>
        <v>0.97034073513602159</v>
      </c>
      <c r="BE70" s="9">
        <f t="shared" ref="BE70" si="364">(S70/S66-1)*100</f>
        <v>2.4706423926511567</v>
      </c>
      <c r="BG70" s="18">
        <f t="shared" ref="BG70" si="365">U70*4</f>
        <v>1.318887736805241</v>
      </c>
      <c r="BH70" s="18">
        <f t="shared" ref="BH70" si="366">V70*4</f>
        <v>0.99985145059422464</v>
      </c>
      <c r="BI70" s="18">
        <f t="shared" ref="BI70" si="367">W70*4</f>
        <v>2.0205873523935658</v>
      </c>
      <c r="BJ70" s="18">
        <f t="shared" ref="BJ70" si="368">X70*4</f>
        <v>0.46015135662127449</v>
      </c>
      <c r="BK70" s="18">
        <f t="shared" ref="BK70" si="369">Y70*4</f>
        <v>2.4709185510796594</v>
      </c>
      <c r="BL70" s="18">
        <f t="shared" ref="BL70" si="370">Z70*4</f>
        <v>2.0221266543032357</v>
      </c>
      <c r="BM70" s="18">
        <f t="shared" ref="BM70" si="371">AA70*4</f>
        <v>-5.8252746632980745E-2</v>
      </c>
      <c r="BN70" s="18">
        <f t="shared" ref="BN70" si="372">AB70*4</f>
        <v>-1.8108487145706675</v>
      </c>
      <c r="BO70" s="18">
        <f t="shared" ref="BO70" si="373">AC70*4</f>
        <v>2.4050799075156171</v>
      </c>
      <c r="BP70" s="18">
        <f t="shared" ref="BP70" si="374">AD70*4</f>
        <v>3.4349778603671943</v>
      </c>
      <c r="BQ70" s="18">
        <f t="shared" ref="BQ70" si="375">AE70*4</f>
        <v>2.8483421583944235</v>
      </c>
      <c r="BR70" s="18">
        <f t="shared" ref="BR70" si="376">AF70*4</f>
        <v>1.9619888010985242</v>
      </c>
      <c r="BS70" s="18">
        <f t="shared" ref="BS70" si="377">AG70*4</f>
        <v>2.2452452357199171</v>
      </c>
      <c r="BT70" s="18">
        <f t="shared" ref="BT70" si="378">AH70*4</f>
        <v>2.6210194020729105</v>
      </c>
      <c r="BU70" s="18">
        <f t="shared" ref="BU70" si="379">AI70*4</f>
        <v>1.683771516027921</v>
      </c>
      <c r="BV70" s="18">
        <f t="shared" ref="BV70" si="380">AJ70*4</f>
        <v>1.7052420424604087</v>
      </c>
      <c r="BW70" s="18">
        <f t="shared" ref="BW70" si="381">AK70*4</f>
        <v>-0.76902492600772199</v>
      </c>
      <c r="BX70" s="18">
        <f t="shared" ref="BX70" si="382">AL70*4</f>
        <v>1.8578741721277936</v>
      </c>
    </row>
    <row r="71" spans="1:76" x14ac:dyDescent="0.25">
      <c r="A71" s="4">
        <f t="shared" si="166"/>
        <v>201701</v>
      </c>
      <c r="B71" s="19">
        <v>103.92157986739819</v>
      </c>
      <c r="C71" s="19">
        <v>103.86267752668859</v>
      </c>
      <c r="D71" s="19">
        <v>103.0363239964018</v>
      </c>
      <c r="E71" s="19">
        <v>105.93788437774799</v>
      </c>
      <c r="F71" s="19">
        <v>105.36549145391183</v>
      </c>
      <c r="G71" s="19">
        <v>104.40848593368757</v>
      </c>
      <c r="H71" s="19">
        <v>102.72819600324814</v>
      </c>
      <c r="I71" s="19">
        <v>103.81531640341062</v>
      </c>
      <c r="J71" s="19">
        <v>105.19364844390888</v>
      </c>
      <c r="K71" s="19">
        <v>104.93283322538015</v>
      </c>
      <c r="L71" s="19">
        <v>103.79267690504518</v>
      </c>
      <c r="M71" s="19">
        <v>104.55947546004887</v>
      </c>
      <c r="N71" s="19">
        <v>105.90489816396372</v>
      </c>
      <c r="O71" s="19">
        <v>106.20066105620336</v>
      </c>
      <c r="P71" s="19">
        <v>105.04062394542572</v>
      </c>
      <c r="Q71" s="19">
        <v>104.45463864868744</v>
      </c>
      <c r="R71" s="19">
        <v>101.96230848434597</v>
      </c>
      <c r="S71" s="19">
        <v>104.7791</v>
      </c>
      <c r="U71" s="9">
        <f t="shared" ref="U71" si="383">(B71/B70-1)*100</f>
        <v>0.57932934307811657</v>
      </c>
      <c r="V71" s="9">
        <f t="shared" ref="V71" si="384">(C71/C70-1)*100</f>
        <v>0.23345832101904218</v>
      </c>
      <c r="W71" s="9">
        <f t="shared" ref="W71" si="385">(D71/D70-1)*100</f>
        <v>0.42617996517770873</v>
      </c>
      <c r="X71" s="9">
        <f t="shared" ref="X71" si="386">(E71/E70-1)*100</f>
        <v>0.51375550579235707</v>
      </c>
      <c r="Y71" s="9">
        <f t="shared" ref="Y71" si="387">(F71/F70-1)*100</f>
        <v>1.206820546578391</v>
      </c>
      <c r="Z71" s="9">
        <f t="shared" ref="Z71" si="388">(G71/G70-1)*100</f>
        <v>0.57254349868121057</v>
      </c>
      <c r="AA71" s="9">
        <f t="shared" ref="AA71" si="389">(H71/H70-1)*100</f>
        <v>-0.15734348543611221</v>
      </c>
      <c r="AB71" s="9">
        <f t="shared" ref="AB71" si="390">(I71/I70-1)*100</f>
        <v>0.21294658456829652</v>
      </c>
      <c r="AC71" s="9">
        <f t="shared" ref="AC71" si="391">(J71/J70-1)*100</f>
        <v>0.72484144148032836</v>
      </c>
      <c r="AD71" s="9">
        <f t="shared" ref="AD71" si="392">(K71/K70-1)*100</f>
        <v>1.233536571777627</v>
      </c>
      <c r="AE71" s="9">
        <f t="shared" ref="AE71" si="393">(L71/L70-1)*100</f>
        <v>1.2473259306588158</v>
      </c>
      <c r="AF71" s="9">
        <f t="shared" ref="AF71" si="394">(M71/M70-1)*100</f>
        <v>0.69953993850815355</v>
      </c>
      <c r="AG71" s="9">
        <f t="shared" ref="AG71" si="395">(N71/N70-1)*100</f>
        <v>1.2027455727508185</v>
      </c>
      <c r="AH71" s="9">
        <f t="shared" ref="AH71" si="396">(O71/O70-1)*100</f>
        <v>1.2832014762938382</v>
      </c>
      <c r="AI71" s="9">
        <f t="shared" ref="AI71" si="397">(P71/P70-1)*100</f>
        <v>1.312599712482232</v>
      </c>
      <c r="AJ71" s="9">
        <f t="shared" ref="AJ71" si="398">(Q71/Q70-1)*100</f>
        <v>0.65871187653907537</v>
      </c>
      <c r="AK71" s="9">
        <f t="shared" ref="AK71" si="399">(R71/R70-1)*100</f>
        <v>-0.21175714564709569</v>
      </c>
      <c r="AL71" s="9">
        <f t="shared" ref="AL71" si="400">(S71/S70-1)*100</f>
        <v>0.79400733211034691</v>
      </c>
      <c r="AN71" s="9">
        <f t="shared" ref="AN71" si="401">(B71/B67-1)*100</f>
        <v>2.0098293154711566</v>
      </c>
      <c r="AO71" s="9">
        <f t="shared" ref="AO71" si="402">(C71/C67-1)*100</f>
        <v>1.8391417607239058</v>
      </c>
      <c r="AP71" s="9">
        <f t="shared" ref="AP71" si="403">(D71/D67-1)*100</f>
        <v>1.9555456176705288</v>
      </c>
      <c r="AQ71" s="9">
        <f t="shared" ref="AQ71" si="404">(E71/E67-1)*100</f>
        <v>2.6602333321773974</v>
      </c>
      <c r="AR71" s="9">
        <f t="shared" ref="AR71" si="405">(F71/F67-1)*100</f>
        <v>3.6876646406040825</v>
      </c>
      <c r="AS71" s="9">
        <f t="shared" ref="AS71" si="406">(G71/G67-1)*100</f>
        <v>2.7842079073710391</v>
      </c>
      <c r="AT71" s="9">
        <f t="shared" ref="AT71" si="407">(H71/H67-1)*100</f>
        <v>0.64370292858961786</v>
      </c>
      <c r="AU71" s="9">
        <f t="shared" ref="AU71" si="408">(I71/I67-1)*100</f>
        <v>0.97956265279095511</v>
      </c>
      <c r="AV71" s="9">
        <f t="shared" ref="AV71" si="409">(J71/J67-1)*100</f>
        <v>2.6791230897721618</v>
      </c>
      <c r="AW71" s="9">
        <f t="shared" ref="AW71" si="410">(K71/K67-1)*100</f>
        <v>3.1159354597443789</v>
      </c>
      <c r="AX71" s="9">
        <f t="shared" ref="AX71" si="411">(L71/L67-1)*100</f>
        <v>2.8441808512995825</v>
      </c>
      <c r="AY71" s="9">
        <f t="shared" ref="AY71" si="412">(M71/M67-1)*100</f>
        <v>2.5039956133444008</v>
      </c>
      <c r="AZ71" s="9">
        <f t="shared" ref="AZ71" si="413">(N71/N67-1)*100</f>
        <v>3.3402849309457361</v>
      </c>
      <c r="BA71" s="9">
        <f t="shared" ref="BA71" si="414">(O71/O67-1)*100</f>
        <v>3.4914720114020303</v>
      </c>
      <c r="BB71" s="9">
        <f t="shared" ref="BB71" si="415">(P71/P67-1)*100</f>
        <v>3.4533110024418612</v>
      </c>
      <c r="BC71" s="9">
        <f t="shared" ref="BC71" si="416">(Q71/Q67-1)*100</f>
        <v>2.5272698173837815</v>
      </c>
      <c r="BD71" s="9">
        <f t="shared" ref="BD71" si="417">(R71/R67-1)*100</f>
        <v>0.45661981880189551</v>
      </c>
      <c r="BE71" s="9">
        <f t="shared" ref="BE71" si="418">(S71/S67-1)*100</f>
        <v>2.5889289557242456</v>
      </c>
      <c r="BG71" s="18">
        <f t="shared" ref="BG71" si="419">U71*4</f>
        <v>2.3173173723124663</v>
      </c>
      <c r="BH71" s="18">
        <f t="shared" ref="BH71" si="420">V71*4</f>
        <v>0.93383328407616872</v>
      </c>
      <c r="BI71" s="18">
        <f t="shared" ref="BI71" si="421">W71*4</f>
        <v>1.7047198607108349</v>
      </c>
      <c r="BJ71" s="18">
        <f t="shared" ref="BJ71" si="422">X71*4</f>
        <v>2.0550220231694283</v>
      </c>
      <c r="BK71" s="18">
        <f t="shared" ref="BK71" si="423">Y71*4</f>
        <v>4.827282186313564</v>
      </c>
      <c r="BL71" s="18">
        <f t="shared" ref="BL71" si="424">Z71*4</f>
        <v>2.2901739947248423</v>
      </c>
      <c r="BM71" s="18">
        <f t="shared" ref="BM71" si="425">AA71*4</f>
        <v>-0.62937394174444883</v>
      </c>
      <c r="BN71" s="18">
        <f t="shared" ref="BN71" si="426">AB71*4</f>
        <v>0.85178633827318606</v>
      </c>
      <c r="BO71" s="18">
        <f t="shared" ref="BO71" si="427">AC71*4</f>
        <v>2.8993657659213135</v>
      </c>
      <c r="BP71" s="18">
        <f t="shared" ref="BP71" si="428">AD71*4</f>
        <v>4.934146287110508</v>
      </c>
      <c r="BQ71" s="18">
        <f t="shared" ref="BQ71" si="429">AE71*4</f>
        <v>4.9893037226352632</v>
      </c>
      <c r="BR71" s="18">
        <f t="shared" ref="BR71" si="430">AF71*4</f>
        <v>2.7981597540326142</v>
      </c>
      <c r="BS71" s="18">
        <f t="shared" ref="BS71" si="431">AG71*4</f>
        <v>4.810982291003274</v>
      </c>
      <c r="BT71" s="18">
        <f t="shared" ref="BT71" si="432">AH71*4</f>
        <v>5.1328059051753527</v>
      </c>
      <c r="BU71" s="18">
        <f t="shared" ref="BU71" si="433">AI71*4</f>
        <v>5.2503988499289278</v>
      </c>
      <c r="BV71" s="18">
        <f t="shared" ref="BV71" si="434">AJ71*4</f>
        <v>2.6348475061563015</v>
      </c>
      <c r="BW71" s="18">
        <f t="shared" ref="BW71" si="435">AK71*4</f>
        <v>-0.84702858258838276</v>
      </c>
      <c r="BX71" s="18">
        <f t="shared" ref="BX71" si="436">AL71*4</f>
        <v>3.1760293284413876</v>
      </c>
    </row>
    <row r="72" spans="1:76" x14ac:dyDescent="0.25">
      <c r="A72" s="4">
        <f t="shared" si="166"/>
        <v>201702</v>
      </c>
      <c r="B72" s="19">
        <v>104.99907082531909</v>
      </c>
      <c r="C72" s="19">
        <v>105.01321989594945</v>
      </c>
      <c r="D72" s="19">
        <v>103.75712766296328</v>
      </c>
      <c r="E72" s="19">
        <v>107.44811263557807</v>
      </c>
      <c r="F72" s="19">
        <v>106.5197017890153</v>
      </c>
      <c r="G72" s="19">
        <v>105.64927264744476</v>
      </c>
      <c r="H72" s="19">
        <v>103.51312984250367</v>
      </c>
      <c r="I72" s="19">
        <v>104.97520095578498</v>
      </c>
      <c r="J72" s="19">
        <v>106.39435728358447</v>
      </c>
      <c r="K72" s="19">
        <v>105.92764738014397</v>
      </c>
      <c r="L72" s="19">
        <v>104.9548738993826</v>
      </c>
      <c r="M72" s="19">
        <v>105.32256412972474</v>
      </c>
      <c r="N72" s="19">
        <v>107.38833992559445</v>
      </c>
      <c r="O72" s="19">
        <v>107.01472745812003</v>
      </c>
      <c r="P72" s="19">
        <v>106.23614644548782</v>
      </c>
      <c r="Q72" s="19">
        <v>105.19837881273135</v>
      </c>
      <c r="R72" s="19">
        <v>102.61748544749257</v>
      </c>
      <c r="S72" s="19">
        <v>105.9041</v>
      </c>
      <c r="U72" s="9">
        <f t="shared" ref="U72" si="437">(B72/B71-1)*100</f>
        <v>1.0368308096314172</v>
      </c>
      <c r="V72" s="9">
        <f t="shared" ref="V72" si="438">(C72/C71-1)*100</f>
        <v>1.107753426600433</v>
      </c>
      <c r="W72" s="9">
        <f t="shared" ref="W72" si="439">(D72/D71-1)*100</f>
        <v>0.69956267712603104</v>
      </c>
      <c r="X72" s="9">
        <f t="shared" ref="X72" si="440">(E72/E71-1)*100</f>
        <v>1.4255790236899379</v>
      </c>
      <c r="Y72" s="9">
        <f t="shared" ref="Y72" si="441">(F72/F71-1)*100</f>
        <v>1.0954348707312267</v>
      </c>
      <c r="Z72" s="9">
        <f t="shared" ref="Z72" si="442">(G72/G71-1)*100</f>
        <v>1.188396424544691</v>
      </c>
      <c r="AA72" s="9">
        <f t="shared" ref="AA72" si="443">(H72/H71-1)*100</f>
        <v>0.76408802042109425</v>
      </c>
      <c r="AB72" s="9">
        <f t="shared" ref="AB72" si="444">(I72/I71-1)*100</f>
        <v>1.1172576384270938</v>
      </c>
      <c r="AC72" s="9">
        <f t="shared" ref="AC72" si="445">(J72/J71-1)*100</f>
        <v>1.141427127433281</v>
      </c>
      <c r="AD72" s="9">
        <f t="shared" ref="AD72" si="446">(K72/K71-1)*100</f>
        <v>0.94804850320500123</v>
      </c>
      <c r="AE72" s="9">
        <f t="shared" ref="AE72" si="447">(L72/L71-1)*100</f>
        <v>1.1197292805162462</v>
      </c>
      <c r="AF72" s="9">
        <f t="shared" ref="AF72" si="448">(M72/M71-1)*100</f>
        <v>0.72981302394485859</v>
      </c>
      <c r="AG72" s="9">
        <f t="shared" ref="AG72" si="449">(N72/N71-1)*100</f>
        <v>1.400730077030099</v>
      </c>
      <c r="AH72" s="9">
        <f t="shared" ref="AH72" si="450">(O72/O71-1)*100</f>
        <v>0.76653609668762002</v>
      </c>
      <c r="AI72" s="9">
        <f t="shared" ref="AI72" si="451">(P72/P71-1)*100</f>
        <v>1.1381525120064406</v>
      </c>
      <c r="AJ72" s="9">
        <f t="shared" ref="AJ72" si="452">(Q72/Q71-1)*100</f>
        <v>0.71202215015584436</v>
      </c>
      <c r="AK72" s="9">
        <f t="shared" ref="AK72" si="453">(R72/R71-1)*100</f>
        <v>0.64256780067626362</v>
      </c>
      <c r="AL72" s="9">
        <f t="shared" ref="AL72" si="454">(S72/S71-1)*100</f>
        <v>1.0736874052172718</v>
      </c>
      <c r="AN72" s="9">
        <f t="shared" ref="AN72" si="455">(B72/B68-1)*100</f>
        <v>2.8466953989037869</v>
      </c>
      <c r="AO72" s="9">
        <f t="shared" ref="AO72" si="456">(C72/C68-1)*100</f>
        <v>2.3233059221343888</v>
      </c>
      <c r="AP72" s="9">
        <f t="shared" ref="AP72" si="457">(D72/D68-1)*100</f>
        <v>2.7011862022450872</v>
      </c>
      <c r="AQ72" s="9">
        <f t="shared" ref="AQ72" si="458">(E72/E68-1)*100</f>
        <v>3.4379698724235297</v>
      </c>
      <c r="AR72" s="9">
        <f t="shared" ref="AR72" si="459">(F72/F68-1)*100</f>
        <v>4.3394803559784867</v>
      </c>
      <c r="AS72" s="9">
        <f t="shared" ref="AS72" si="460">(G72/G68-1)*100</f>
        <v>3.6257091329107149</v>
      </c>
      <c r="AT72" s="9">
        <f t="shared" ref="AT72" si="461">(H72/H68-1)*100</f>
        <v>1.2895719606609735</v>
      </c>
      <c r="AU72" s="9">
        <f t="shared" ref="AU72" si="462">(I72/I68-1)*100</f>
        <v>1.6366760992841511</v>
      </c>
      <c r="AV72" s="9">
        <f t="shared" ref="AV72" si="463">(J72/J68-1)*100</f>
        <v>3.3097957192225858</v>
      </c>
      <c r="AW72" s="9">
        <f t="shared" ref="AW72" si="464">(K72/K68-1)*100</f>
        <v>3.7039032520289839</v>
      </c>
      <c r="AX72" s="9">
        <f t="shared" ref="AX72" si="465">(L72/L68-1)*100</f>
        <v>3.9849055042393777</v>
      </c>
      <c r="AY72" s="9">
        <f t="shared" ref="AY72" si="466">(M72/M68-1)*100</f>
        <v>3.2297847732305263</v>
      </c>
      <c r="AZ72" s="9">
        <f t="shared" ref="AZ72" si="467">(N72/N68-1)*100</f>
        <v>4.1219392838537594</v>
      </c>
      <c r="BA72" s="9">
        <f t="shared" ref="BA72" si="468">(O72/O68-1)*100</f>
        <v>3.7463932602421757</v>
      </c>
      <c r="BB72" s="9">
        <f t="shared" ref="BB72" si="469">(P72/P68-1)*100</f>
        <v>3.7698920314422013</v>
      </c>
      <c r="BC72" s="9">
        <f t="shared" ref="BC72" si="470">(Q72/Q68-1)*100</f>
        <v>2.8157874421228524</v>
      </c>
      <c r="BD72" s="9">
        <f t="shared" ref="BD72" si="471">(R72/R68-1)*100</f>
        <v>0.82027836003308874</v>
      </c>
      <c r="BE72" s="9">
        <f t="shared" ref="BE72" si="472">(S72/S68-1)*100</f>
        <v>3.257104135486788</v>
      </c>
      <c r="BG72" s="18">
        <f t="shared" ref="BG72:BG73" si="473">U72*4</f>
        <v>4.1473232385256686</v>
      </c>
      <c r="BH72" s="18">
        <f t="shared" ref="BH72:BH73" si="474">V72*4</f>
        <v>4.4310137064017319</v>
      </c>
      <c r="BI72" s="18">
        <f t="shared" ref="BI72:BI73" si="475">W72*4</f>
        <v>2.7982507085041242</v>
      </c>
      <c r="BJ72" s="18">
        <f t="shared" ref="BJ72:BJ73" si="476">X72*4</f>
        <v>5.7023160947597518</v>
      </c>
      <c r="BK72" s="18">
        <f t="shared" ref="BK72:BK73" si="477">Y72*4</f>
        <v>4.3817394829249068</v>
      </c>
      <c r="BL72" s="18">
        <f t="shared" ref="BL72:BL73" si="478">Z72*4</f>
        <v>4.7535856981787639</v>
      </c>
      <c r="BM72" s="18">
        <f t="shared" ref="BM72:BM73" si="479">AA72*4</f>
        <v>3.056352081684377</v>
      </c>
      <c r="BN72" s="18">
        <f t="shared" ref="BN72:BN73" si="480">AB72*4</f>
        <v>4.4690305537083752</v>
      </c>
      <c r="BO72" s="18">
        <f t="shared" ref="BO72:BO73" si="481">AC72*4</f>
        <v>4.565708509733124</v>
      </c>
      <c r="BP72" s="18">
        <f t="shared" ref="BP72:BP73" si="482">AD72*4</f>
        <v>3.7921940128200049</v>
      </c>
      <c r="BQ72" s="18">
        <f t="shared" ref="BQ72:BQ73" si="483">AE72*4</f>
        <v>4.4789171220649848</v>
      </c>
      <c r="BR72" s="18">
        <f t="shared" ref="BR72:BR73" si="484">AF72*4</f>
        <v>2.9192520957794343</v>
      </c>
      <c r="BS72" s="18">
        <f t="shared" ref="BS72:BS73" si="485">AG72*4</f>
        <v>5.602920308120396</v>
      </c>
      <c r="BT72" s="18">
        <f t="shared" ref="BT72:BT73" si="486">AH72*4</f>
        <v>3.0661443867504801</v>
      </c>
      <c r="BU72" s="18">
        <f t="shared" ref="BU72:BU73" si="487">AI72*4</f>
        <v>4.5526100480257625</v>
      </c>
      <c r="BV72" s="18">
        <f t="shared" ref="BV72:BV73" si="488">AJ72*4</f>
        <v>2.8480886006233774</v>
      </c>
      <c r="BW72" s="18">
        <f t="shared" ref="BW72:BW73" si="489">AK72*4</f>
        <v>2.5702712027050545</v>
      </c>
      <c r="BX72" s="18">
        <f t="shared" ref="BX72:BX73" si="490">AL72*4</f>
        <v>4.2947496208690872</v>
      </c>
    </row>
    <row r="73" spans="1:76" x14ac:dyDescent="0.25">
      <c r="A73" s="4">
        <f t="shared" si="166"/>
        <v>201703</v>
      </c>
      <c r="B73" s="19">
        <v>105.62488766432359</v>
      </c>
      <c r="C73" s="19">
        <v>105.85634504030402</v>
      </c>
      <c r="D73" s="19">
        <v>104.02102303231601</v>
      </c>
      <c r="E73" s="19">
        <v>108.22161043241947</v>
      </c>
      <c r="F73" s="19">
        <v>107.35508246715415</v>
      </c>
      <c r="G73" s="19">
        <v>106.47690325797713</v>
      </c>
      <c r="H73" s="19">
        <v>103.92604977371508</v>
      </c>
      <c r="I73" s="19">
        <v>105.80239577223068</v>
      </c>
      <c r="J73" s="19">
        <v>106.95903888876333</v>
      </c>
      <c r="K73" s="19">
        <v>106.55780445181317</v>
      </c>
      <c r="L73" s="19">
        <v>105.59771383644821</v>
      </c>
      <c r="M73" s="19">
        <v>105.62961465821255</v>
      </c>
      <c r="N73" s="19">
        <v>108.26107042814323</v>
      </c>
      <c r="O73" s="19">
        <v>107.27492241028652</v>
      </c>
      <c r="P73" s="19">
        <v>106.70076257772152</v>
      </c>
      <c r="Q73" s="19">
        <v>105.33305996621435</v>
      </c>
      <c r="R73" s="19">
        <v>103.0849133513739</v>
      </c>
      <c r="S73" s="19">
        <v>106.5154</v>
      </c>
      <c r="U73" s="9">
        <f t="shared" ref="U73" si="491">(B73/B72-1)*100</f>
        <v>0.59602131150819915</v>
      </c>
      <c r="V73" s="9">
        <f t="shared" ref="V73" si="492">(C73/C72-1)*100</f>
        <v>0.80287524293605195</v>
      </c>
      <c r="W73" s="9">
        <f t="shared" ref="W73" si="493">(D73/D72-1)*100</f>
        <v>0.25433950929130145</v>
      </c>
      <c r="X73" s="9">
        <f t="shared" ref="X73" si="494">(E73/E72-1)*100</f>
        <v>0.71988030116898472</v>
      </c>
      <c r="Y73" s="9">
        <f t="shared" ref="Y73" si="495">(F73/F72-1)*100</f>
        <v>0.78424992194729981</v>
      </c>
      <c r="Z73" s="9">
        <f t="shared" ref="Z73" si="496">(G73/G72-1)*100</f>
        <v>0.78337558772807458</v>
      </c>
      <c r="AA73" s="9">
        <f t="shared" ref="AA73" si="497">(H73/H72-1)*100</f>
        <v>0.39890585072606122</v>
      </c>
      <c r="AB73" s="9">
        <f t="shared" ref="AB73" si="498">(I73/I72-1)*100</f>
        <v>0.78799069581596548</v>
      </c>
      <c r="AC73" s="9">
        <f t="shared" ref="AC73" si="499">(J73/J72-1)*100</f>
        <v>0.5307439413104964</v>
      </c>
      <c r="AD73" s="9">
        <f t="shared" ref="AD73" si="500">(K73/K72-1)*100</f>
        <v>0.59489386128603883</v>
      </c>
      <c r="AE73" s="9">
        <f t="shared" ref="AE73" si="501">(L73/L72-1)*100</f>
        <v>0.61249174352957514</v>
      </c>
      <c r="AF73" s="9">
        <f t="shared" ref="AF73" si="502">(M73/M72-1)*100</f>
        <v>0.29153347245669536</v>
      </c>
      <c r="AG73" s="9">
        <f t="shared" ref="AG73" si="503">(N73/N72-1)*100</f>
        <v>0.81268646405510125</v>
      </c>
      <c r="AH73" s="9">
        <f t="shared" ref="AH73" si="504">(O73/O72-1)*100</f>
        <v>0.243139386836555</v>
      </c>
      <c r="AI73" s="9">
        <f t="shared" ref="AI73" si="505">(P73/P72-1)*100</f>
        <v>0.43734279506468798</v>
      </c>
      <c r="AJ73" s="9">
        <f t="shared" ref="AJ73" si="506">(Q73/Q72-1)*100</f>
        <v>0.12802588310105723</v>
      </c>
      <c r="AK73" s="9">
        <f t="shared" ref="AK73" si="507">(R73/R72-1)*100</f>
        <v>0.45550512355958528</v>
      </c>
      <c r="AL73" s="9">
        <f t="shared" ref="AL73" si="508">(S73/S72-1)*100</f>
        <v>0.57722033424578711</v>
      </c>
      <c r="AN73" s="9">
        <f t="shared" ref="AN73" si="509">(B73/B69-1)*100</f>
        <v>2.5649242553171803</v>
      </c>
      <c r="AO73" s="9">
        <f t="shared" ref="AO73" si="510">(C73/C69-1)*100</f>
        <v>2.412817870490036</v>
      </c>
      <c r="AP73" s="9">
        <f t="shared" ref="AP73" si="511">(D73/D69-1)*100</f>
        <v>1.8980821803377124</v>
      </c>
      <c r="AQ73" s="9">
        <f t="shared" ref="AQ73" si="512">(E73/E69-1)*100</f>
        <v>2.798673921344097</v>
      </c>
      <c r="AR73" s="9">
        <f t="shared" ref="AR73" si="513">(F73/F69-1)*100</f>
        <v>3.7548741196730573</v>
      </c>
      <c r="AS73" s="9">
        <f t="shared" ref="AS73" si="514">(G73/G69-1)*100</f>
        <v>3.083466059767237</v>
      </c>
      <c r="AT73" s="9">
        <f t="shared" ref="AT73" si="515">(H73/H69-1)*100</f>
        <v>0.9921538685240483</v>
      </c>
      <c r="AU73" s="9">
        <f t="shared" ref="AU73" si="516">(I73/I69-1)*100</f>
        <v>1.6687149004724455</v>
      </c>
      <c r="AV73" s="9">
        <f t="shared" ref="AV73" si="517">(J73/J69-1)*100</f>
        <v>3.0310271259218036</v>
      </c>
      <c r="AW73" s="9">
        <f t="shared" ref="AW73" si="518">(K73/K69-1)*100</f>
        <v>3.6840209436214799</v>
      </c>
      <c r="AX73" s="9">
        <f t="shared" ref="AX73" si="519">(L73/L69-1)*100</f>
        <v>3.7416029555416008</v>
      </c>
      <c r="AY73" s="9">
        <f t="shared" ref="AY73" si="520">(M73/M69-1)*100</f>
        <v>2.2291573483763649</v>
      </c>
      <c r="AZ73" s="9">
        <f t="shared" ref="AZ73" si="521">(N73/N69-1)*100</f>
        <v>4.0350050519396996</v>
      </c>
      <c r="BA73" s="9">
        <f t="shared" ref="BA73" si="522">(O73/O69-1)*100</f>
        <v>2.9780971003556589</v>
      </c>
      <c r="BB73" s="9">
        <f t="shared" ref="BB73" si="523">(P73/P69-1)*100</f>
        <v>3.3470263188569271</v>
      </c>
      <c r="BC73" s="9">
        <f t="shared" ref="BC73" si="524">(Q73/Q69-1)*100</f>
        <v>1.9379383664861694</v>
      </c>
      <c r="BD73" s="9">
        <f t="shared" ref="BD73" si="525">(R73/R69-1)*100</f>
        <v>0.69294988830885806</v>
      </c>
      <c r="BE73" s="9">
        <f t="shared" ref="BE73" si="526">(S73/S69-1)*100</f>
        <v>2.940184453737249</v>
      </c>
      <c r="BG73" s="18">
        <f t="shared" si="473"/>
        <v>2.3840852460327966</v>
      </c>
      <c r="BH73" s="18">
        <f t="shared" si="474"/>
        <v>3.2115009717442078</v>
      </c>
      <c r="BI73" s="18">
        <f t="shared" si="475"/>
        <v>1.0173580371652058</v>
      </c>
      <c r="BJ73" s="18">
        <f t="shared" si="476"/>
        <v>2.8795212046759389</v>
      </c>
      <c r="BK73" s="18">
        <f t="shared" si="477"/>
        <v>3.1369996877891992</v>
      </c>
      <c r="BL73" s="18">
        <f t="shared" si="478"/>
        <v>3.1335023509122983</v>
      </c>
      <c r="BM73" s="18">
        <f t="shared" si="479"/>
        <v>1.5956234029042449</v>
      </c>
      <c r="BN73" s="18">
        <f t="shared" si="480"/>
        <v>3.1519627832638619</v>
      </c>
      <c r="BO73" s="18">
        <f t="shared" si="481"/>
        <v>2.1229757652419856</v>
      </c>
      <c r="BP73" s="18">
        <f t="shared" si="482"/>
        <v>2.3795754451441553</v>
      </c>
      <c r="BQ73" s="18">
        <f t="shared" si="483"/>
        <v>2.4499669741183006</v>
      </c>
      <c r="BR73" s="18">
        <f t="shared" si="484"/>
        <v>1.1661338898267815</v>
      </c>
      <c r="BS73" s="18">
        <f t="shared" si="485"/>
        <v>3.250745856220405</v>
      </c>
      <c r="BT73" s="18">
        <f t="shared" si="486"/>
        <v>0.97255754734622002</v>
      </c>
      <c r="BU73" s="18">
        <f t="shared" si="487"/>
        <v>1.7493711802587519</v>
      </c>
      <c r="BV73" s="18">
        <f t="shared" si="488"/>
        <v>0.5121035324042289</v>
      </c>
      <c r="BW73" s="18">
        <f t="shared" si="489"/>
        <v>1.8220204942383411</v>
      </c>
      <c r="BX73" s="18">
        <f t="shared" si="490"/>
        <v>2.3088813369831485</v>
      </c>
    </row>
    <row r="74" spans="1:76" x14ac:dyDescent="0.25">
      <c r="A74" s="4">
        <f t="shared" si="166"/>
        <v>201704</v>
      </c>
      <c r="B74" s="19">
        <v>106.48752072006161</v>
      </c>
      <c r="C74" s="19">
        <v>106.7345861727844</v>
      </c>
      <c r="D74" s="19">
        <v>104.57254875432059</v>
      </c>
      <c r="E74" s="19">
        <v>109.29464731447257</v>
      </c>
      <c r="F74" s="19">
        <v>107.83558481779377</v>
      </c>
      <c r="G74" s="19">
        <v>106.6346324453217</v>
      </c>
      <c r="H74" s="19">
        <v>104.91953238976949</v>
      </c>
      <c r="I74" s="19">
        <v>106.89735235275323</v>
      </c>
      <c r="J74" s="19">
        <v>106.78836955338149</v>
      </c>
      <c r="K74" s="19">
        <v>107.26466526790011</v>
      </c>
      <c r="L74" s="19">
        <v>106.24334194291552</v>
      </c>
      <c r="M74" s="19">
        <v>106.14027536637219</v>
      </c>
      <c r="N74" s="19">
        <v>109.48467780827441</v>
      </c>
      <c r="O74" s="19">
        <v>107.40430280987935</v>
      </c>
      <c r="P74" s="19">
        <v>107.37222733602566</v>
      </c>
      <c r="Q74" s="19">
        <v>106.26855228185198</v>
      </c>
      <c r="R74" s="19">
        <v>103.39316839841922</v>
      </c>
      <c r="S74" s="19">
        <v>107.182</v>
      </c>
      <c r="U74" s="9">
        <f t="shared" ref="U74" si="527">(B74/B73-1)*100</f>
        <v>0.8166948858487455</v>
      </c>
      <c r="V74" s="9">
        <f t="shared" ref="V74" si="528">(C74/C73-1)*100</f>
        <v>0.82965374644854428</v>
      </c>
      <c r="W74" s="9">
        <f t="shared" ref="W74" si="529">(D74/D73-1)*100</f>
        <v>0.53020601598317008</v>
      </c>
      <c r="X74" s="9">
        <f t="shared" ref="X74" si="530">(E74/E73-1)*100</f>
        <v>0.99151812449065346</v>
      </c>
      <c r="Y74" s="9">
        <f t="shared" ref="Y74" si="531">(F74/F73-1)*100</f>
        <v>0.44758230313561853</v>
      </c>
      <c r="Z74" s="9">
        <f t="shared" ref="Z74" si="532">(G74/G73-1)*100</f>
        <v>0.14813464941070276</v>
      </c>
      <c r="AA74" s="9">
        <f t="shared" ref="AA74" si="533">(H74/H73-1)*100</f>
        <v>0.9559514849429851</v>
      </c>
      <c r="AB74" s="9">
        <f t="shared" ref="AB74" si="534">(I74/I73-1)*100</f>
        <v>1.0349071706086344</v>
      </c>
      <c r="AC74" s="9">
        <f t="shared" ref="AC74" si="535">(J74/J73-1)*100</f>
        <v>-0.15956513554626905</v>
      </c>
      <c r="AD74" s="9">
        <f t="shared" ref="AD74" si="536">(K74/K73-1)*100</f>
        <v>0.66335902820389148</v>
      </c>
      <c r="AE74" s="9">
        <f t="shared" ref="AE74" si="537">(L74/L73-1)*100</f>
        <v>0.61140348877939399</v>
      </c>
      <c r="AF74" s="9">
        <f t="shared" ref="AF74" si="538">(M74/M73-1)*100</f>
        <v>0.48344463795688686</v>
      </c>
      <c r="AG74" s="9">
        <f t="shared" ref="AG74" si="539">(N74/N73-1)*100</f>
        <v>1.1302376517174251</v>
      </c>
      <c r="AH74" s="9">
        <f t="shared" ref="AH74" si="540">(O74/O73-1)*100</f>
        <v>0.12060637909203642</v>
      </c>
      <c r="AI74" s="9">
        <f t="shared" ref="AI74" si="541">(P74/P73-1)*100</f>
        <v>0.62929705663072877</v>
      </c>
      <c r="AJ74" s="9">
        <f t="shared" ref="AJ74" si="542">(Q74/Q73-1)*100</f>
        <v>0.88812792103227789</v>
      </c>
      <c r="AK74" s="9">
        <f t="shared" ref="AK74" si="543">(R74/R73-1)*100</f>
        <v>0.29903022374826449</v>
      </c>
      <c r="AL74" s="9">
        <f t="shared" ref="AL74" si="544">(S74/S73-1)*100</f>
        <v>0.62582499807539715</v>
      </c>
      <c r="AN74" s="9">
        <f t="shared" ref="AN74" si="545">(B74/B70-1)*100</f>
        <v>3.0627462659559068</v>
      </c>
      <c r="AO74" s="9">
        <f t="shared" ref="AO74" si="546">(C74/C70-1)*100</f>
        <v>3.005015365716357</v>
      </c>
      <c r="AP74" s="9">
        <f t="shared" ref="AP74" si="547">(D74/D70-1)*100</f>
        <v>1.9234886619738045</v>
      </c>
      <c r="AQ74" s="9">
        <f t="shared" ref="AQ74" si="548">(E74/E70-1)*100</f>
        <v>3.6986487202891771</v>
      </c>
      <c r="AR74" s="9">
        <f t="shared" ref="AR74" si="549">(F74/F70-1)*100</f>
        <v>3.5794217878590162</v>
      </c>
      <c r="AS74" s="9">
        <f t="shared" ref="AS74" si="550">(G74/G70-1)*100</f>
        <v>2.7169019277265116</v>
      </c>
      <c r="AT74" s="9">
        <f t="shared" ref="AT74" si="551">(H74/H70-1)*100</f>
        <v>1.9724402999269586</v>
      </c>
      <c r="AU74" s="9">
        <f t="shared" ref="AU74" si="552">(I74/I70-1)*100</f>
        <v>3.1880365295144486</v>
      </c>
      <c r="AV74" s="9">
        <f t="shared" ref="AV74" si="553">(J74/J70-1)*100</f>
        <v>2.2518160570690116</v>
      </c>
      <c r="AW74" s="9">
        <f t="shared" ref="AW74" si="554">(K74/K70-1)*100</f>
        <v>3.4831623285573432</v>
      </c>
      <c r="AX74" s="9">
        <f t="shared" ref="AX74" si="555">(L74/L70-1)*100</f>
        <v>3.6378922907799982</v>
      </c>
      <c r="AY74" s="9">
        <f t="shared" ref="AY74" si="556">(M74/M70-1)*100</f>
        <v>2.2219827644806012</v>
      </c>
      <c r="AZ74" s="9">
        <f t="shared" ref="AZ74" si="557">(N74/N70-1)*100</f>
        <v>4.6235838420893627</v>
      </c>
      <c r="BA74" s="9">
        <f t="shared" ref="BA74" si="558">(O74/O70-1)*100</f>
        <v>2.4311104349615142</v>
      </c>
      <c r="BB74" s="9">
        <f t="shared" ref="BB74" si="559">(P74/P70-1)*100</f>
        <v>3.5614515578677564</v>
      </c>
      <c r="BC74" s="9">
        <f t="shared" ref="BC74" si="560">(Q74/Q70-1)*100</f>
        <v>2.4067071032874754</v>
      </c>
      <c r="BD74" s="9">
        <f t="shared" ref="BD74" si="561">(R74/R70-1)*100</f>
        <v>1.1885936184592438</v>
      </c>
      <c r="BE74" s="9">
        <f t="shared" ref="BE74" si="562">(S74/S70-1)*100</f>
        <v>3.1055171677391025</v>
      </c>
      <c r="BG74" s="18">
        <f t="shared" ref="BG74" si="563">U74*4</f>
        <v>3.266779543394982</v>
      </c>
      <c r="BH74" s="18">
        <f t="shared" ref="BH74" si="564">V74*4</f>
        <v>3.3186149857941771</v>
      </c>
      <c r="BI74" s="18">
        <f t="shared" ref="BI74" si="565">W74*4</f>
        <v>2.1208240639326803</v>
      </c>
      <c r="BJ74" s="18">
        <f t="shared" ref="BJ74" si="566">X74*4</f>
        <v>3.9660724979626139</v>
      </c>
      <c r="BK74" s="18">
        <f t="shared" ref="BK74" si="567">Y74*4</f>
        <v>1.7903292125424741</v>
      </c>
      <c r="BL74" s="18">
        <f t="shared" ref="BL74" si="568">Z74*4</f>
        <v>0.59253859764281103</v>
      </c>
      <c r="BM74" s="18">
        <f t="shared" ref="BM74" si="569">AA74*4</f>
        <v>3.8238059397719404</v>
      </c>
      <c r="BN74" s="18">
        <f t="shared" ref="BN74" si="570">AB74*4</f>
        <v>4.1396286824345374</v>
      </c>
      <c r="BO74" s="18">
        <f t="shared" ref="BO74" si="571">AC74*4</f>
        <v>-0.63826054218507622</v>
      </c>
      <c r="BP74" s="18">
        <f t="shared" ref="BP74" si="572">AD74*4</f>
        <v>2.6534361128155659</v>
      </c>
      <c r="BQ74" s="18">
        <f t="shared" ref="BQ74" si="573">AE74*4</f>
        <v>2.445613955117576</v>
      </c>
      <c r="BR74" s="18">
        <f t="shared" ref="BR74" si="574">AF74*4</f>
        <v>1.9337785518275474</v>
      </c>
      <c r="BS74" s="18">
        <f t="shared" ref="BS74" si="575">AG74*4</f>
        <v>4.5209506068697003</v>
      </c>
      <c r="BT74" s="18">
        <f t="shared" ref="BT74" si="576">AH74*4</f>
        <v>0.48242551636814568</v>
      </c>
      <c r="BU74" s="18">
        <f t="shared" ref="BU74" si="577">AI74*4</f>
        <v>2.5171882265229151</v>
      </c>
      <c r="BV74" s="18">
        <f t="shared" ref="BV74" si="578">AJ74*4</f>
        <v>3.5525116841291116</v>
      </c>
      <c r="BW74" s="18">
        <f t="shared" ref="BW74" si="579">AK74*4</f>
        <v>1.196120894993058</v>
      </c>
      <c r="BX74" s="18">
        <f t="shared" ref="BX74" si="580">AL74*4</f>
        <v>2.5032999923015886</v>
      </c>
    </row>
    <row r="75" spans="1:76" x14ac:dyDescent="0.25">
      <c r="A75" s="4">
        <f t="shared" si="166"/>
        <v>201801</v>
      </c>
      <c r="B75" s="19">
        <v>106.87643648592375</v>
      </c>
      <c r="C75" s="19">
        <v>107.38774130546155</v>
      </c>
      <c r="D75" s="19">
        <v>105.02593262728429</v>
      </c>
      <c r="E75" s="19">
        <v>109.09501002696554</v>
      </c>
      <c r="F75" s="19">
        <v>107.81476981232436</v>
      </c>
      <c r="G75" s="19">
        <v>107.06371257261453</v>
      </c>
      <c r="H75" s="19">
        <v>105.81063296675295</v>
      </c>
      <c r="I75" s="19">
        <v>107.71839897336895</v>
      </c>
      <c r="J75" s="19">
        <v>107.3149125471579</v>
      </c>
      <c r="K75" s="19">
        <v>107.64972026877817</v>
      </c>
      <c r="L75" s="19">
        <v>106.33767619099946</v>
      </c>
      <c r="M75" s="19">
        <v>106.70333896272641</v>
      </c>
      <c r="N75" s="19">
        <v>109.87746345804518</v>
      </c>
      <c r="O75" s="19">
        <v>106.62851049855261</v>
      </c>
      <c r="P75" s="19">
        <v>107.6459621342217</v>
      </c>
      <c r="Q75" s="19">
        <v>106.61218703702436</v>
      </c>
      <c r="R75" s="19">
        <v>103.98276974552496</v>
      </c>
      <c r="S75" s="19">
        <v>107.5866</v>
      </c>
      <c r="U75" s="9">
        <f t="shared" ref="U75" si="581">(B75/B74-1)*100</f>
        <v>0.36522191824197581</v>
      </c>
      <c r="V75" s="9">
        <f t="shared" ref="V75" si="582">(C75/C74-1)*100</f>
        <v>0.61194328483158422</v>
      </c>
      <c r="W75" s="9">
        <f t="shared" ref="W75" si="583">(D75/D74-1)*100</f>
        <v>0.43355916860061683</v>
      </c>
      <c r="X75" s="9">
        <f t="shared" ref="X75" si="584">(E75/E74-1)*100</f>
        <v>-0.18265971153428318</v>
      </c>
      <c r="Y75" s="9">
        <f t="shared" ref="Y75" si="585">(F75/F74-1)*100</f>
        <v>-1.930253867922227E-2</v>
      </c>
      <c r="Z75" s="9">
        <f t="shared" ref="Z75" si="586">(G75/G74-1)*100</f>
        <v>0.40238346347079013</v>
      </c>
      <c r="AA75" s="9">
        <f t="shared" ref="AA75" si="587">(H75/H74-1)*100</f>
        <v>0.84931809805735003</v>
      </c>
      <c r="AB75" s="9">
        <f t="shared" ref="AB75" si="588">(I75/I74-1)*100</f>
        <v>0.76807011824420179</v>
      </c>
      <c r="AC75" s="9">
        <f t="shared" ref="AC75" si="589">(J75/J74-1)*100</f>
        <v>0.49307147958019826</v>
      </c>
      <c r="AD75" s="9">
        <f t="shared" ref="AD75" si="590">(K75/K74-1)*100</f>
        <v>0.358976555715107</v>
      </c>
      <c r="AE75" s="9">
        <f t="shared" ref="AE75" si="591">(L75/L74-1)*100</f>
        <v>8.8790738655997181E-2</v>
      </c>
      <c r="AF75" s="9">
        <f t="shared" ref="AF75" si="592">(M75/M74-1)*100</f>
        <v>0.53049004669589728</v>
      </c>
      <c r="AG75" s="9">
        <f t="shared" ref="AG75" si="593">(N75/N74-1)*100</f>
        <v>0.35875855657045985</v>
      </c>
      <c r="AH75" s="9">
        <f t="shared" ref="AH75" si="594">(O75/O74-1)*100</f>
        <v>-0.72231027159126437</v>
      </c>
      <c r="AI75" s="9">
        <f t="shared" ref="AI75" si="595">(P75/P74-1)*100</f>
        <v>0.25494003895381034</v>
      </c>
      <c r="AJ75" s="9">
        <f t="shared" ref="AJ75" si="596">(Q75/Q74-1)*100</f>
        <v>0.3233644834653937</v>
      </c>
      <c r="AK75" s="9">
        <f t="shared" ref="AK75" si="597">(R75/R74-1)*100</f>
        <v>0.57025174509959253</v>
      </c>
      <c r="AL75" s="9">
        <f t="shared" ref="AL75" si="598">(S75/S74-1)*100</f>
        <v>0.37748875744061383</v>
      </c>
      <c r="AN75" s="9">
        <f t="shared" ref="AN75" si="599">(B75/B71-1)*100</f>
        <v>2.843352287653711</v>
      </c>
      <c r="AO75" s="9">
        <f t="shared" ref="AO75" si="600">(C75/C71-1)*100</f>
        <v>3.393965823639733</v>
      </c>
      <c r="AP75" s="9">
        <f t="shared" ref="AP75" si="601">(D75/D71-1)*100</f>
        <v>1.9309778859657012</v>
      </c>
      <c r="AQ75" s="9">
        <f t="shared" ref="AQ75" si="602">(E75/E71-1)*100</f>
        <v>2.980166790909311</v>
      </c>
      <c r="AR75" s="9">
        <f t="shared" ref="AR75" si="603">(F75/F71-1)*100</f>
        <v>2.3245545810260504</v>
      </c>
      <c r="AS75" s="9">
        <f t="shared" ref="AS75" si="604">(G75/G71-1)*100</f>
        <v>2.5431138237301587</v>
      </c>
      <c r="AT75" s="9">
        <f t="shared" ref="AT75" si="605">(H75/H71-1)*100</f>
        <v>3.0005753857561546</v>
      </c>
      <c r="AU75" s="9">
        <f t="shared" ref="AU75" si="606">(I75/I71-1)*100</f>
        <v>3.7596403933226386</v>
      </c>
      <c r="AV75" s="9">
        <f t="shared" ref="AV75" si="607">(J75/J71-1)*100</f>
        <v>2.0165324947162722</v>
      </c>
      <c r="AW75" s="9">
        <f t="shared" ref="AW75" si="608">(K75/K71-1)*100</f>
        <v>2.5891677179463501</v>
      </c>
      <c r="AX75" s="9">
        <f t="shared" ref="AX75" si="609">(L75/L71-1)*100</f>
        <v>2.4520027441652381</v>
      </c>
      <c r="AY75" s="9">
        <f t="shared" ref="AY75" si="610">(M75/M71-1)*100</f>
        <v>2.0503770636231655</v>
      </c>
      <c r="AZ75" s="9">
        <f t="shared" ref="AZ75" si="611">(N75/N71-1)*100</f>
        <v>3.7510685180312198</v>
      </c>
      <c r="BA75" s="9">
        <f t="shared" ref="BA75" si="612">(O75/O71-1)*100</f>
        <v>0.40286890692970978</v>
      </c>
      <c r="BB75" s="9">
        <f t="shared" ref="BB75" si="613">(P75/P71-1)*100</f>
        <v>2.4803148448067081</v>
      </c>
      <c r="BC75" s="9">
        <f t="shared" ref="BC75" si="614">(Q75/Q71-1)*100</f>
        <v>2.0655362138520372</v>
      </c>
      <c r="BD75" s="9">
        <f t="shared" ref="BD75" si="615">(R75/R71-1)*100</f>
        <v>1.9815766151363601</v>
      </c>
      <c r="BE75" s="9">
        <f t="shared" ref="BE75" si="616">(S75/S71-1)*100</f>
        <v>2.679446569019972</v>
      </c>
      <c r="BG75" s="18">
        <f t="shared" ref="BG75" si="617">U75*4</f>
        <v>1.4608876729679032</v>
      </c>
      <c r="BH75" s="18">
        <f t="shared" ref="BH75" si="618">V75*4</f>
        <v>2.4477731393263369</v>
      </c>
      <c r="BI75" s="18">
        <f t="shared" ref="BI75" si="619">W75*4</f>
        <v>1.7342366744024673</v>
      </c>
      <c r="BJ75" s="18">
        <f t="shared" ref="BJ75" si="620">X75*4</f>
        <v>-0.7306388461371327</v>
      </c>
      <c r="BK75" s="18">
        <f t="shared" ref="BK75" si="621">Y75*4</f>
        <v>-7.7210154716889079E-2</v>
      </c>
      <c r="BL75" s="18">
        <f t="shared" ref="BL75" si="622">Z75*4</f>
        <v>1.6095338538831605</v>
      </c>
      <c r="BM75" s="18">
        <f t="shared" ref="BM75" si="623">AA75*4</f>
        <v>3.3972723922294001</v>
      </c>
      <c r="BN75" s="18">
        <f t="shared" ref="BN75" si="624">AB75*4</f>
        <v>3.0722804729768072</v>
      </c>
      <c r="BO75" s="18">
        <f t="shared" ref="BO75" si="625">AC75*4</f>
        <v>1.972285918320793</v>
      </c>
      <c r="BP75" s="18">
        <f t="shared" ref="BP75" si="626">AD75*4</f>
        <v>1.435906222860428</v>
      </c>
      <c r="BQ75" s="18">
        <f t="shared" ref="BQ75" si="627">AE75*4</f>
        <v>0.35516295462398872</v>
      </c>
      <c r="BR75" s="18">
        <f t="shared" ref="BR75" si="628">AF75*4</f>
        <v>2.1219601867835891</v>
      </c>
      <c r="BS75" s="18">
        <f t="shared" ref="BS75" si="629">AG75*4</f>
        <v>1.4350342262818394</v>
      </c>
      <c r="BT75" s="18">
        <f t="shared" ref="BT75" si="630">AH75*4</f>
        <v>-2.8892410863650575</v>
      </c>
      <c r="BU75" s="18">
        <f t="shared" ref="BU75" si="631">AI75*4</f>
        <v>1.0197601558152414</v>
      </c>
      <c r="BV75" s="18">
        <f t="shared" ref="BV75" si="632">AJ75*4</f>
        <v>1.2934579338615748</v>
      </c>
      <c r="BW75" s="18">
        <f t="shared" ref="BW75" si="633">AK75*4</f>
        <v>2.2810069803983701</v>
      </c>
      <c r="BX75" s="18">
        <f t="shared" ref="BX75" si="634">AL75*4</f>
        <v>1.5099550297624553</v>
      </c>
    </row>
    <row r="76" spans="1:76" x14ac:dyDescent="0.25">
      <c r="A76" s="4">
        <f t="shared" si="166"/>
        <v>201802</v>
      </c>
      <c r="B76" s="19">
        <v>107.64308145607048</v>
      </c>
      <c r="C76" s="19">
        <v>108.01997334389513</v>
      </c>
      <c r="D76" s="19">
        <v>105.28904917491636</v>
      </c>
      <c r="E76" s="19">
        <v>110.22256239099633</v>
      </c>
      <c r="F76" s="19">
        <v>108.73076810946044</v>
      </c>
      <c r="G76" s="19">
        <v>107.74085435526169</v>
      </c>
      <c r="H76" s="19">
        <v>106.65674060811045</v>
      </c>
      <c r="I76" s="19">
        <v>108.63008412851437</v>
      </c>
      <c r="J76" s="19">
        <v>108.2544721928688</v>
      </c>
      <c r="K76" s="19">
        <v>108.13537627632077</v>
      </c>
      <c r="L76" s="19">
        <v>106.72372735670287</v>
      </c>
      <c r="M76" s="19">
        <v>107.46197019505483</v>
      </c>
      <c r="N76" s="19">
        <v>110.11673600943863</v>
      </c>
      <c r="O76" s="19">
        <v>106.52016298185696</v>
      </c>
      <c r="P76" s="19">
        <v>108.01046905566091</v>
      </c>
      <c r="Q76" s="19">
        <v>107.13339234873855</v>
      </c>
      <c r="R76" s="19">
        <v>104.65810625501295</v>
      </c>
      <c r="S76" s="19">
        <v>108.2174</v>
      </c>
      <c r="U76" s="9">
        <f t="shared" ref="U76" si="635">(B76/B75-1)*100</f>
        <v>0.71731898569400432</v>
      </c>
      <c r="V76" s="9">
        <f t="shared" ref="V76" si="636">(C76/C75-1)*100</f>
        <v>0.58873762568039112</v>
      </c>
      <c r="W76" s="9">
        <f t="shared" ref="W76" si="637">(D76/D75-1)*100</f>
        <v>0.25052531412961265</v>
      </c>
      <c r="X76" s="9">
        <f t="shared" ref="X76" si="638">(E76/E75-1)*100</f>
        <v>1.0335508138750615</v>
      </c>
      <c r="Y76" s="9">
        <f t="shared" ref="Y76" si="639">(F76/F75-1)*100</f>
        <v>0.84960372194884393</v>
      </c>
      <c r="Z76" s="9">
        <f t="shared" ref="Z76" si="640">(G76/G75-1)*100</f>
        <v>0.63246618894137185</v>
      </c>
      <c r="AA76" s="9">
        <f t="shared" ref="AA76" si="641">(H76/H75-1)*100</f>
        <v>0.79964330392330307</v>
      </c>
      <c r="AB76" s="9">
        <f t="shared" ref="AB76" si="642">(I76/I75-1)*100</f>
        <v>0.84635973411637533</v>
      </c>
      <c r="AC76" s="9">
        <f t="shared" ref="AC76" si="643">(J76/J75-1)*100</f>
        <v>0.87551638762042305</v>
      </c>
      <c r="AD76" s="9">
        <f t="shared" ref="AD76" si="644">(K76/K75-1)*100</f>
        <v>0.45114469998623896</v>
      </c>
      <c r="AE76" s="9">
        <f t="shared" ref="AE76" si="645">(L76/L75-1)*100</f>
        <v>0.36304269524378707</v>
      </c>
      <c r="AF76" s="9">
        <f t="shared" ref="AF76" si="646">(M76/M75-1)*100</f>
        <v>0.71097234604198256</v>
      </c>
      <c r="AG76" s="9">
        <f t="shared" ref="AG76" si="647">(N76/N75-1)*100</f>
        <v>0.21776308249490395</v>
      </c>
      <c r="AH76" s="9">
        <f t="shared" ref="AH76" si="648">(O76/O75-1)*100</f>
        <v>-0.10161214499674331</v>
      </c>
      <c r="AI76" s="9">
        <f t="shared" ref="AI76" si="649">(P76/P75-1)*100</f>
        <v>0.33861643689403476</v>
      </c>
      <c r="AJ76" s="9">
        <f t="shared" ref="AJ76" si="650">(Q76/Q75-1)*100</f>
        <v>0.48887967332778004</v>
      </c>
      <c r="AK76" s="9">
        <f t="shared" ref="AK76" si="651">(R76/R75-1)*100</f>
        <v>0.64946962957490584</v>
      </c>
      <c r="AL76" s="9">
        <f t="shared" ref="AL76" si="652">(S76/S75-1)*100</f>
        <v>0.58631837050338032</v>
      </c>
      <c r="AN76" s="9">
        <f t="shared" ref="AN76" si="653">(B76/B72-1)*100</f>
        <v>2.5181276462437285</v>
      </c>
      <c r="AO76" s="9">
        <f t="shared" ref="AO76" si="654">(C76/C72-1)*100</f>
        <v>2.863214222861532</v>
      </c>
      <c r="AP76" s="9">
        <f t="shared" ref="AP76" si="655">(D76/D72-1)*100</f>
        <v>1.4764494222789581</v>
      </c>
      <c r="AQ76" s="9">
        <f t="shared" ref="AQ76" si="656">(E76/E72-1)*100</f>
        <v>2.5821298181645247</v>
      </c>
      <c r="AR76" s="9">
        <f t="shared" ref="AR76" si="657">(F76/F72-1)*100</f>
        <v>2.0757346137004973</v>
      </c>
      <c r="AS76" s="9">
        <f t="shared" ref="AS76" si="658">(G76/G72-1)*100</f>
        <v>1.9797407548621804</v>
      </c>
      <c r="AT76" s="9">
        <f t="shared" ref="AT76" si="659">(H76/H72-1)*100</f>
        <v>3.0369198288080046</v>
      </c>
      <c r="AU76" s="9">
        <f t="shared" ref="AU76" si="660">(I76/I72-1)*100</f>
        <v>3.4816634209338559</v>
      </c>
      <c r="AV76" s="9">
        <f t="shared" ref="AV76" si="661">(J76/J72-1)*100</f>
        <v>1.7483210169937591</v>
      </c>
      <c r="AW76" s="9">
        <f t="shared" ref="AW76" si="662">(K76/K72-1)*100</f>
        <v>2.0841857161746358</v>
      </c>
      <c r="AX76" s="9">
        <f t="shared" ref="AX76" si="663">(L76/L72-1)*100</f>
        <v>1.6853466557599006</v>
      </c>
      <c r="AY76" s="9">
        <f t="shared" ref="AY76" si="664">(M76/M72-1)*100</f>
        <v>2.0312893851454294</v>
      </c>
      <c r="AZ76" s="9">
        <f t="shared" ref="AZ76" si="665">(N76/N72-1)*100</f>
        <v>2.5406818708014089</v>
      </c>
      <c r="BA76" s="9">
        <f t="shared" ref="BA76" si="666">(O76/O72-1)*100</f>
        <v>-0.4621461811942007</v>
      </c>
      <c r="BB76" s="9">
        <f t="shared" ref="BB76" si="667">(P76/P72-1)*100</f>
        <v>1.6701684591727384</v>
      </c>
      <c r="BC76" s="9">
        <f t="shared" ref="BC76" si="668">(Q76/Q72-1)*100</f>
        <v>1.8393948251349101</v>
      </c>
      <c r="BD76" s="9">
        <f t="shared" ref="BD76" si="669">(R76/R72-1)*100</f>
        <v>1.9885702700876751</v>
      </c>
      <c r="BE76" s="9">
        <f t="shared" ref="BE76" si="670">(S76/S72-1)*100</f>
        <v>2.1843346952573173</v>
      </c>
      <c r="BG76" s="18">
        <f t="shared" ref="BG76" si="671">U76*4</f>
        <v>2.8692759427760173</v>
      </c>
      <c r="BH76" s="18">
        <f t="shared" ref="BH76" si="672">V76*4</f>
        <v>2.3549505027215645</v>
      </c>
      <c r="BI76" s="18">
        <f t="shared" ref="BI76" si="673">W76*4</f>
        <v>1.0021012565184506</v>
      </c>
      <c r="BJ76" s="18">
        <f t="shared" ref="BJ76" si="674">X76*4</f>
        <v>4.1342032555002461</v>
      </c>
      <c r="BK76" s="18">
        <f t="shared" ref="BK76" si="675">Y76*4</f>
        <v>3.3984148877953757</v>
      </c>
      <c r="BL76" s="18">
        <f t="shared" ref="BL76" si="676">Z76*4</f>
        <v>2.5298647557654874</v>
      </c>
      <c r="BM76" s="18">
        <f t="shared" ref="BM76" si="677">AA76*4</f>
        <v>3.1985732156932123</v>
      </c>
      <c r="BN76" s="18">
        <f t="shared" ref="BN76" si="678">AB76*4</f>
        <v>3.3854389364655013</v>
      </c>
      <c r="BO76" s="18">
        <f t="shared" ref="BO76" si="679">AC76*4</f>
        <v>3.5020655504816922</v>
      </c>
      <c r="BP76" s="18">
        <f t="shared" ref="BP76" si="680">AD76*4</f>
        <v>1.8045787999449558</v>
      </c>
      <c r="BQ76" s="18">
        <f t="shared" ref="BQ76" si="681">AE76*4</f>
        <v>1.4521707809751483</v>
      </c>
      <c r="BR76" s="18">
        <f t="shared" ref="BR76" si="682">AF76*4</f>
        <v>2.8438893841679302</v>
      </c>
      <c r="BS76" s="18">
        <f t="shared" ref="BS76" si="683">AG76*4</f>
        <v>0.87105232997961579</v>
      </c>
      <c r="BT76" s="18">
        <f t="shared" ref="BT76" si="684">AH76*4</f>
        <v>-0.40644857998697326</v>
      </c>
      <c r="BU76" s="18">
        <f t="shared" ref="BU76" si="685">AI76*4</f>
        <v>1.354465747576139</v>
      </c>
      <c r="BV76" s="18">
        <f t="shared" ref="BV76" si="686">AJ76*4</f>
        <v>1.9555186933111202</v>
      </c>
      <c r="BW76" s="18">
        <f t="shared" ref="BW76" si="687">AK76*4</f>
        <v>2.5978785182996234</v>
      </c>
      <c r="BX76" s="18">
        <f t="shared" ref="BX76" si="688">AL76*4</f>
        <v>2.3452734820135213</v>
      </c>
    </row>
    <row r="77" spans="1:76" x14ac:dyDescent="0.25">
      <c r="A77" s="4">
        <f t="shared" si="166"/>
        <v>201803</v>
      </c>
      <c r="B77" s="19">
        <v>108.25706429615188</v>
      </c>
      <c r="C77" s="19">
        <v>108.4587034691373</v>
      </c>
      <c r="D77" s="19">
        <v>105.15368782013351</v>
      </c>
      <c r="E77" s="19">
        <v>111.33470442759541</v>
      </c>
      <c r="F77" s="19">
        <v>109.28213292883456</v>
      </c>
      <c r="G77" s="19">
        <v>108.11961959694057</v>
      </c>
      <c r="H77" s="19">
        <v>107.03575452179334</v>
      </c>
      <c r="I77" s="19">
        <v>108.71552114867256</v>
      </c>
      <c r="J77" s="19">
        <v>108.84397208932901</v>
      </c>
      <c r="K77" s="19">
        <v>108.58048334352124</v>
      </c>
      <c r="L77" s="19">
        <v>107.23187747047638</v>
      </c>
      <c r="M77" s="19">
        <v>107.8264159138327</v>
      </c>
      <c r="N77" s="19">
        <v>110.92136386806877</v>
      </c>
      <c r="O77" s="19">
        <v>106.89026355221742</v>
      </c>
      <c r="P77" s="19">
        <v>108.4151147136461</v>
      </c>
      <c r="Q77" s="19">
        <v>107.76493420361557</v>
      </c>
      <c r="R77" s="19">
        <v>104.92531496546317</v>
      </c>
      <c r="S77" s="19">
        <v>108.7777</v>
      </c>
      <c r="U77" s="9">
        <f t="shared" ref="U77" si="689">(B77/B76-1)*100</f>
        <v>0.57038764756280891</v>
      </c>
      <c r="V77" s="9">
        <f t="shared" ref="V77" si="690">(C77/C76-1)*100</f>
        <v>0.40615648352866351</v>
      </c>
      <c r="W77" s="9">
        <f t="shared" ref="W77" si="691">(D77/D76-1)*100</f>
        <v>-0.12856166509583877</v>
      </c>
      <c r="X77" s="9">
        <f t="shared" ref="X77" si="692">(E77/E76-1)*100</f>
        <v>1.0089967176175163</v>
      </c>
      <c r="Y77" s="9">
        <f t="shared" ref="Y77" si="693">(F77/F76-1)*100</f>
        <v>0.5070918093938781</v>
      </c>
      <c r="Z77" s="9">
        <f t="shared" ref="Z77" si="694">(G77/G76-1)*100</f>
        <v>0.35155210523014624</v>
      </c>
      <c r="AA77" s="9">
        <f t="shared" ref="AA77" si="695">(H77/H76-1)*100</f>
        <v>0.35535861261266621</v>
      </c>
      <c r="AB77" s="9">
        <f t="shared" ref="AB77" si="696">(I77/I76-1)*100</f>
        <v>7.8649501971406188E-2</v>
      </c>
      <c r="AC77" s="9">
        <f t="shared" ref="AC77" si="697">(J77/J76-1)*100</f>
        <v>0.54455015531362783</v>
      </c>
      <c r="AD77" s="9">
        <f t="shared" ref="AD77" si="698">(K77/K76-1)*100</f>
        <v>0.4116202139650138</v>
      </c>
      <c r="AE77" s="9">
        <f t="shared" ref="AE77" si="699">(L77/L76-1)*100</f>
        <v>0.47613602556733081</v>
      </c>
      <c r="AF77" s="9">
        <f t="shared" ref="AF77" si="700">(M77/M76-1)*100</f>
        <v>0.33913924909096949</v>
      </c>
      <c r="AG77" s="9">
        <f t="shared" ref="AG77" si="701">(N77/N76-1)*100</f>
        <v>0.7307044213162861</v>
      </c>
      <c r="AH77" s="9">
        <f t="shared" ref="AH77" si="702">(O77/O76-1)*100</f>
        <v>0.34744649275790795</v>
      </c>
      <c r="AI77" s="9">
        <f t="shared" ref="AI77" si="703">(P77/P76-1)*100</f>
        <v>0.37463558997847812</v>
      </c>
      <c r="AJ77" s="9">
        <f t="shared" ref="AJ77" si="704">(Q77/Q76-1)*100</f>
        <v>0.58949113906636708</v>
      </c>
      <c r="AK77" s="9">
        <f t="shared" ref="AK77" si="705">(R77/R76-1)*100</f>
        <v>0.25531582790074836</v>
      </c>
      <c r="AL77" s="9">
        <f t="shared" ref="AL77" si="706">(S77/S76-1)*100</f>
        <v>0.51775407651635241</v>
      </c>
      <c r="AN77" s="9">
        <f t="shared" ref="AN77" si="707">(B77/B73-1)*100</f>
        <v>2.492004195254971</v>
      </c>
      <c r="AO77" s="9">
        <f t="shared" ref="AO77" si="708">(C77/C73-1)*100</f>
        <v>2.4583868145480192</v>
      </c>
      <c r="AP77" s="9">
        <f t="shared" ref="AP77" si="709">(D77/D73-1)*100</f>
        <v>1.0888806462378442</v>
      </c>
      <c r="AQ77" s="9">
        <f t="shared" ref="AQ77" si="710">(E77/E73-1)*100</f>
        <v>2.8765918218524034</v>
      </c>
      <c r="AR77" s="9">
        <f t="shared" ref="AR77" si="711">(F77/F73-1)*100</f>
        <v>1.7950248999808682</v>
      </c>
      <c r="AS77" s="9">
        <f t="shared" ref="AS77" si="712">(G77/G73-1)*100</f>
        <v>1.5427912427011359</v>
      </c>
      <c r="AT77" s="9">
        <f t="shared" ref="AT77" si="713">(H77/H73-1)*100</f>
        <v>2.9922283728181842</v>
      </c>
      <c r="AU77" s="9">
        <f t="shared" ref="AU77" si="714">(I77/I73-1)*100</f>
        <v>2.7533642836530925</v>
      </c>
      <c r="AV77" s="9">
        <f t="shared" ref="AV77" si="715">(J77/J73-1)*100</f>
        <v>1.7622944448163924</v>
      </c>
      <c r="AW77" s="9">
        <f t="shared" ref="AW77" si="716">(K77/K73-1)*100</f>
        <v>1.8981987308332338</v>
      </c>
      <c r="AX77" s="9">
        <f t="shared" ref="AX77" si="717">(L77/L73-1)*100</f>
        <v>1.5475369443690656</v>
      </c>
      <c r="AY77" s="9">
        <f t="shared" ref="AY77" si="718">(M77/M73-1)*100</f>
        <v>2.0797209785611503</v>
      </c>
      <c r="AZ77" s="9">
        <f t="shared" ref="AZ77" si="719">(N77/N73-1)*100</f>
        <v>2.4572946022100028</v>
      </c>
      <c r="BA77" s="9">
        <f t="shared" ref="BA77" si="720">(O77/O73-1)*100</f>
        <v>-0.35857295388938004</v>
      </c>
      <c r="BB77" s="9">
        <f t="shared" ref="BB77" si="721">(P77/P73-1)*100</f>
        <v>1.6066915498151646</v>
      </c>
      <c r="BC77" s="9">
        <f t="shared" ref="BC77" si="722">(Q77/Q73-1)*100</f>
        <v>2.3087473564151972</v>
      </c>
      <c r="BD77" s="9">
        <f t="shared" ref="BD77" si="723">(R77/R73-1)*100</f>
        <v>1.7853258583204079</v>
      </c>
      <c r="BE77" s="9">
        <f t="shared" ref="BE77" si="724">(S77/S73-1)*100</f>
        <v>2.123918231542099</v>
      </c>
      <c r="BG77" s="18">
        <f t="shared" ref="BG77" si="725">U77*4</f>
        <v>2.2815505902512356</v>
      </c>
      <c r="BH77" s="18">
        <f t="shared" ref="BH77" si="726">V77*4</f>
        <v>1.6246259341146541</v>
      </c>
      <c r="BI77" s="18">
        <f t="shared" ref="BI77" si="727">W77*4</f>
        <v>-0.51424666038335509</v>
      </c>
      <c r="BJ77" s="18">
        <f t="shared" ref="BJ77" si="728">X77*4</f>
        <v>4.0359868704700652</v>
      </c>
      <c r="BK77" s="18">
        <f t="shared" ref="BK77" si="729">Y77*4</f>
        <v>2.0283672375755124</v>
      </c>
      <c r="BL77" s="18">
        <f t="shared" ref="BL77" si="730">Z77*4</f>
        <v>1.406208420920585</v>
      </c>
      <c r="BM77" s="18">
        <f t="shared" ref="BM77" si="731">AA77*4</f>
        <v>1.4214344504506649</v>
      </c>
      <c r="BN77" s="18">
        <f t="shared" ref="BN77" si="732">AB77*4</f>
        <v>0.31459800788562475</v>
      </c>
      <c r="BO77" s="18">
        <f t="shared" ref="BO77" si="733">AC77*4</f>
        <v>2.1782006212545113</v>
      </c>
      <c r="BP77" s="18">
        <f t="shared" ref="BP77" si="734">AD77*4</f>
        <v>1.6464808558600552</v>
      </c>
      <c r="BQ77" s="18">
        <f t="shared" ref="BQ77" si="735">AE77*4</f>
        <v>1.9045441022693232</v>
      </c>
      <c r="BR77" s="18">
        <f t="shared" ref="BR77" si="736">AF77*4</f>
        <v>1.3565569963638779</v>
      </c>
      <c r="BS77" s="18">
        <f t="shared" ref="BS77" si="737">AG77*4</f>
        <v>2.9228176852651444</v>
      </c>
      <c r="BT77" s="18">
        <f t="shared" ref="BT77" si="738">AH77*4</f>
        <v>1.3897859710316318</v>
      </c>
      <c r="BU77" s="18">
        <f t="shared" ref="BU77" si="739">AI77*4</f>
        <v>1.4985423599139125</v>
      </c>
      <c r="BV77" s="18">
        <f t="shared" ref="BV77" si="740">AJ77*4</f>
        <v>2.3579645562654683</v>
      </c>
      <c r="BW77" s="18">
        <f t="shared" ref="BW77" si="741">AK77*4</f>
        <v>1.0212633116029934</v>
      </c>
      <c r="BX77" s="18">
        <f t="shared" ref="BX77" si="742">AL77*4</f>
        <v>2.0710163060654097</v>
      </c>
    </row>
    <row r="78" spans="1:76" x14ac:dyDescent="0.25">
      <c r="A78" s="4">
        <f t="shared" si="166"/>
        <v>201804</v>
      </c>
      <c r="B78" s="19">
        <v>109.06126481794242</v>
      </c>
      <c r="C78" s="19">
        <v>108.75568573219195</v>
      </c>
      <c r="D78" s="19">
        <v>106.07389846836479</v>
      </c>
      <c r="E78" s="19">
        <v>112.11372335327329</v>
      </c>
      <c r="F78" s="19">
        <v>110.38974138373153</v>
      </c>
      <c r="G78" s="19">
        <v>109.0605427778289</v>
      </c>
      <c r="H78" s="19">
        <v>107.58415962565198</v>
      </c>
      <c r="I78" s="19">
        <v>109.633100693253</v>
      </c>
      <c r="J78" s="19">
        <v>109.67004016966463</v>
      </c>
      <c r="K78" s="19">
        <v>109.15074028903267</v>
      </c>
      <c r="L78" s="19">
        <v>107.92993304563902</v>
      </c>
      <c r="M78" s="19">
        <v>108.3645248480169</v>
      </c>
      <c r="N78" s="19">
        <v>111.80207576474065</v>
      </c>
      <c r="O78" s="19">
        <v>107.6838702091399</v>
      </c>
      <c r="P78" s="19">
        <v>108.99497977745173</v>
      </c>
      <c r="Q78" s="19">
        <v>107.98642726866878</v>
      </c>
      <c r="R78" s="19">
        <v>105.69930545061634</v>
      </c>
      <c r="S78" s="19">
        <v>109.5116</v>
      </c>
      <c r="U78" s="9">
        <f t="shared" ref="U78" si="743">(B78/B77-1)*100</f>
        <v>0.74286193424804026</v>
      </c>
      <c r="V78" s="9">
        <f t="shared" ref="V78" si="744">(C78/C77-1)*100</f>
        <v>0.27382059120699687</v>
      </c>
      <c r="W78" s="9">
        <f t="shared" ref="W78" si="745">(D78/D77-1)*100</f>
        <v>0.87511020041950438</v>
      </c>
      <c r="X78" s="9">
        <f t="shared" ref="X78" si="746">(E78/E77-1)*100</f>
        <v>0.69970898084568134</v>
      </c>
      <c r="Y78" s="9">
        <f t="shared" ref="Y78" si="747">(F78/F77-1)*100</f>
        <v>1.0135311465949037</v>
      </c>
      <c r="Z78" s="9">
        <f t="shared" ref="Z78" si="748">(G78/G77-1)*100</f>
        <v>0.87026127579434842</v>
      </c>
      <c r="AA78" s="9">
        <f t="shared" ref="AA78" si="749">(H78/H77-1)*100</f>
        <v>0.5123569281206608</v>
      </c>
      <c r="AB78" s="9">
        <f t="shared" ref="AB78" si="750">(I78/I77-1)*100</f>
        <v>0.84401889894416549</v>
      </c>
      <c r="AC78" s="9">
        <f t="shared" ref="AC78" si="751">(J78/J77-1)*100</f>
        <v>0.75894701789975816</v>
      </c>
      <c r="AD78" s="9">
        <f t="shared" ref="AD78" si="752">(K78/K77-1)*100</f>
        <v>0.52519285966639018</v>
      </c>
      <c r="AE78" s="9">
        <f t="shared" ref="AE78" si="753">(L78/L77-1)*100</f>
        <v>0.65097766786264</v>
      </c>
      <c r="AF78" s="9">
        <f t="shared" ref="AF78" si="754">(M78/M77-1)*100</f>
        <v>0.49905111806203273</v>
      </c>
      <c r="AG78" s="9">
        <f t="shared" ref="AG78" si="755">(N78/N77-1)*100</f>
        <v>0.79399663505708151</v>
      </c>
      <c r="AH78" s="9">
        <f t="shared" ref="AH78" si="756">(O78/O77-1)*100</f>
        <v>0.74244990193590432</v>
      </c>
      <c r="AI78" s="9">
        <f t="shared" ref="AI78" si="757">(P78/P77-1)*100</f>
        <v>0.53485629318126282</v>
      </c>
      <c r="AJ78" s="9">
        <f t="shared" ref="AJ78" si="758">(Q78/Q77-1)*100</f>
        <v>0.20553352228167565</v>
      </c>
      <c r="AK78" s="9">
        <f t="shared" ref="AK78" si="759">(R78/R77-1)*100</f>
        <v>0.7376584815665499</v>
      </c>
      <c r="AL78" s="9">
        <f t="shared" ref="AL78" si="760">(S78/S77-1)*100</f>
        <v>0.67467872551083552</v>
      </c>
      <c r="AN78" s="9">
        <f t="shared" ref="AN78" si="761">(B78/B74-1)*100</f>
        <v>2.4169443334555174</v>
      </c>
      <c r="AO78" s="9">
        <f t="shared" ref="AO78" si="762">(C78/C74-1)*100</f>
        <v>1.8935751117596933</v>
      </c>
      <c r="AP78" s="9">
        <f t="shared" ref="AP78" si="763">(D78/D74-1)*100</f>
        <v>1.4357015602358691</v>
      </c>
      <c r="AQ78" s="9">
        <f t="shared" ref="AQ78" si="764">(E78/E74-1)*100</f>
        <v>2.5793358669152555</v>
      </c>
      <c r="AR78" s="9">
        <f t="shared" ref="AR78" si="765">(F78/F74-1)*100</f>
        <v>2.3685655994293953</v>
      </c>
      <c r="AS78" s="9">
        <f t="shared" ref="AS78" si="766">(G78/G74-1)*100</f>
        <v>2.2749741588419914</v>
      </c>
      <c r="AT78" s="9">
        <f t="shared" ref="AT78" si="767">(H78/H74-1)*100</f>
        <v>2.5396865342323105</v>
      </c>
      <c r="AU78" s="9">
        <f t="shared" ref="AU78" si="768">(I78/I74-1)*100</f>
        <v>2.5592292795727944</v>
      </c>
      <c r="AV78" s="9">
        <f t="shared" ref="AV78" si="769">(J78/J74-1)*100</f>
        <v>2.6984873243547813</v>
      </c>
      <c r="AW78" s="9">
        <f t="shared" ref="AW78" si="770">(K78/K74-1)*100</f>
        <v>1.7583376747803747</v>
      </c>
      <c r="AX78" s="9">
        <f t="shared" ref="AX78" si="771">(L78/L74-1)*100</f>
        <v>1.5874793392979925</v>
      </c>
      <c r="AY78" s="9">
        <f t="shared" ref="AY78" si="772">(M78/M74-1)*100</f>
        <v>2.0955753826406687</v>
      </c>
      <c r="AZ78" s="9">
        <f t="shared" ref="AZ78" si="773">(N78/N74-1)*100</f>
        <v>2.1166413445764309</v>
      </c>
      <c r="BA78" s="9">
        <f t="shared" ref="BA78" si="774">(O78/O74-1)*100</f>
        <v>0.26029441274380005</v>
      </c>
      <c r="BB78" s="9">
        <f t="shared" ref="BB78" si="775">(P78/P74-1)*100</f>
        <v>1.5113335000005224</v>
      </c>
      <c r="BC78" s="9">
        <f t="shared" ref="BC78" si="776">(Q78/Q74-1)*100</f>
        <v>1.6165412532021195</v>
      </c>
      <c r="BD78" s="9">
        <f t="shared" ref="BD78" si="777">(R78/R74-1)*100</f>
        <v>2.2304539921927491</v>
      </c>
      <c r="BE78" s="9">
        <f t="shared" ref="BE78" si="778">(S78/S74-1)*100</f>
        <v>2.173499281595781</v>
      </c>
      <c r="BG78" s="18">
        <f t="shared" ref="BG78" si="779">U78*4</f>
        <v>2.971447736992161</v>
      </c>
      <c r="BH78" s="18">
        <f t="shared" ref="BH78" si="780">V78*4</f>
        <v>1.0952823648279875</v>
      </c>
      <c r="BI78" s="18">
        <f t="shared" ref="BI78" si="781">W78*4</f>
        <v>3.5004408016780175</v>
      </c>
      <c r="BJ78" s="18">
        <f t="shared" ref="BJ78" si="782">X78*4</f>
        <v>2.7988359233827254</v>
      </c>
      <c r="BK78" s="18">
        <f t="shared" ref="BK78" si="783">Y78*4</f>
        <v>4.0541245863796149</v>
      </c>
      <c r="BL78" s="18">
        <f t="shared" ref="BL78" si="784">Z78*4</f>
        <v>3.4810451031773937</v>
      </c>
      <c r="BM78" s="18">
        <f t="shared" ref="BM78" si="785">AA78*4</f>
        <v>2.0494277124826432</v>
      </c>
      <c r="BN78" s="18">
        <f t="shared" ref="BN78" si="786">AB78*4</f>
        <v>3.3760755957766619</v>
      </c>
      <c r="BO78" s="18">
        <f t="shared" ref="BO78" si="787">AC78*4</f>
        <v>3.0357880715990326</v>
      </c>
      <c r="BP78" s="18">
        <f t="shared" ref="BP78" si="788">AD78*4</f>
        <v>2.1007714386655607</v>
      </c>
      <c r="BQ78" s="18">
        <f t="shared" ref="BQ78" si="789">AE78*4</f>
        <v>2.60391067145056</v>
      </c>
      <c r="BR78" s="18">
        <f t="shared" ref="BR78" si="790">AF78*4</f>
        <v>1.9962044722481309</v>
      </c>
      <c r="BS78" s="18">
        <f t="shared" ref="BS78" si="791">AG78*4</f>
        <v>3.175986540228326</v>
      </c>
      <c r="BT78" s="18">
        <f t="shared" ref="BT78" si="792">AH78*4</f>
        <v>2.9697996077436173</v>
      </c>
      <c r="BU78" s="18">
        <f t="shared" ref="BU78" si="793">AI78*4</f>
        <v>2.1394251727250513</v>
      </c>
      <c r="BV78" s="18">
        <f t="shared" ref="BV78" si="794">AJ78*4</f>
        <v>0.82213408912670261</v>
      </c>
      <c r="BW78" s="18">
        <f t="shared" ref="BW78" si="795">AK78*4</f>
        <v>2.9506339262661996</v>
      </c>
      <c r="BX78" s="18">
        <f t="shared" ref="BX78" si="796">AL78*4</f>
        <v>2.6987149020433421</v>
      </c>
    </row>
    <row r="79" spans="1:76" x14ac:dyDescent="0.25">
      <c r="A79" s="4">
        <f t="shared" si="166"/>
        <v>201901</v>
      </c>
      <c r="B79" s="20">
        <v>109.78624279304789</v>
      </c>
      <c r="C79" s="20">
        <v>108.86347205361841</v>
      </c>
      <c r="D79" s="20">
        <v>106.33705720048974</v>
      </c>
      <c r="E79" s="20">
        <v>112.67139361380747</v>
      </c>
      <c r="F79" s="20">
        <v>111.91025353850264</v>
      </c>
      <c r="G79" s="20">
        <v>109.58517619328613</v>
      </c>
      <c r="H79" s="20">
        <v>107.5826756759392</v>
      </c>
      <c r="I79" s="20">
        <v>109.82776657991222</v>
      </c>
      <c r="J79" s="20">
        <v>110.18373562478763</v>
      </c>
      <c r="K79" s="20">
        <v>109.67098194947411</v>
      </c>
      <c r="L79" s="20">
        <v>108.57734066232804</v>
      </c>
      <c r="M79" s="20">
        <v>108.81560205817154</v>
      </c>
      <c r="N79" s="20">
        <v>112.91969659336178</v>
      </c>
      <c r="O79" s="20">
        <v>108.71929909594256</v>
      </c>
      <c r="P79" s="20">
        <v>109.77001379653449</v>
      </c>
      <c r="Q79" s="20">
        <v>108.55614682278282</v>
      </c>
      <c r="R79" s="20">
        <v>106.01261589522611</v>
      </c>
      <c r="S79" s="20">
        <v>110.17019999999999</v>
      </c>
      <c r="U79" s="9">
        <f t="shared" ref="U79" si="797">(B79/B78-1)*100</f>
        <v>0.66474378076917251</v>
      </c>
      <c r="V79" s="9">
        <f t="shared" ref="V79" si="798">(C79/C78-1)*100</f>
        <v>9.9108677124126743E-2</v>
      </c>
      <c r="W79" s="9">
        <f t="shared" ref="W79" si="799">(D79/D78-1)*100</f>
        <v>0.24808999756280592</v>
      </c>
      <c r="X79" s="9">
        <f t="shared" ref="X79" si="800">(E79/E78-1)*100</f>
        <v>0.49741480690721485</v>
      </c>
      <c r="Y79" s="9">
        <f t="shared" ref="Y79" si="801">(F79/F78-1)*100</f>
        <v>1.3774034939402435</v>
      </c>
      <c r="Z79" s="9">
        <f t="shared" ref="Z79" si="802">(G79/G78-1)*100</f>
        <v>0.48104786762888097</v>
      </c>
      <c r="AA79" s="9">
        <f t="shared" ref="AA79" si="803">(H79/H78-1)*100</f>
        <v>-1.3793384806337627E-3</v>
      </c>
      <c r="AB79" s="9">
        <f t="shared" ref="AB79" si="804">(I79/I78-1)*100</f>
        <v>0.17756123417862479</v>
      </c>
      <c r="AC79" s="9">
        <f t="shared" ref="AC79" si="805">(J79/J78-1)*100</f>
        <v>0.46840089994339973</v>
      </c>
      <c r="AD79" s="9">
        <f t="shared" ref="AD79" si="806">(K79/K78-1)*100</f>
        <v>0.47662678151685345</v>
      </c>
      <c r="AE79" s="9">
        <f t="shared" ref="AE79" si="807">(L79/L78-1)*100</f>
        <v>0.5998406544135193</v>
      </c>
      <c r="AF79" s="9">
        <f t="shared" ref="AF79" si="808">(M79/M78-1)*100</f>
        <v>0.41625911319898012</v>
      </c>
      <c r="AG79" s="9">
        <f t="shared" ref="AG79" si="809">(N79/N78-1)*100</f>
        <v>0.99964228837117197</v>
      </c>
      <c r="AH79" s="9">
        <f t="shared" ref="AH79" si="810">(O79/O78-1)*100</f>
        <v>0.96154501578713525</v>
      </c>
      <c r="AI79" s="9">
        <f t="shared" ref="AI79" si="811">(P79/P78-1)*100</f>
        <v>0.71107313443723452</v>
      </c>
      <c r="AJ79" s="9">
        <f t="shared" ref="AJ79" si="812">(Q79/Q78-1)*100</f>
        <v>0.52758440900779746</v>
      </c>
      <c r="AK79" s="9">
        <f t="shared" ref="AK79" si="813">(R79/R78-1)*100</f>
        <v>0.29641674869487211</v>
      </c>
      <c r="AL79" s="9">
        <f t="shared" ref="AL79" si="814">(S79/S78-1)*100</f>
        <v>0.60139747752749884</v>
      </c>
      <c r="AN79" s="9">
        <f t="shared" ref="AN79" si="815">(B79/B75-1)*100</f>
        <v>2.722589190656044</v>
      </c>
      <c r="AO79" s="9">
        <f t="shared" ref="AO79" si="816">(C79/C75-1)*100</f>
        <v>1.3742078287680703</v>
      </c>
      <c r="AP79" s="9">
        <f t="shared" ref="AP79" si="817">(D79/D75-1)*100</f>
        <v>1.2483817476378611</v>
      </c>
      <c r="AQ79" s="9">
        <f t="shared" ref="AQ79" si="818">(E79/E75-1)*100</f>
        <v>3.2782283863926898</v>
      </c>
      <c r="AR79" s="9">
        <f t="shared" ref="AR79" si="819">(F79/F75-1)*100</f>
        <v>3.7986295693135386</v>
      </c>
      <c r="AS79" s="9">
        <f t="shared" ref="AS79" si="820">(G79/G75-1)*100</f>
        <v>2.3551057217088722</v>
      </c>
      <c r="AT79" s="9">
        <f t="shared" ref="AT79" si="821">(H79/H75-1)*100</f>
        <v>1.6747302794635432</v>
      </c>
      <c r="AU79" s="9">
        <f t="shared" ref="AU79" si="822">(I79/I75-1)*100</f>
        <v>1.9582240607426415</v>
      </c>
      <c r="AV79" s="9">
        <f t="shared" ref="AV79" si="823">(J79/J75-1)*100</f>
        <v>2.6732753254297803</v>
      </c>
      <c r="AW79" s="9">
        <f t="shared" ref="AW79" si="824">(K79/K75-1)*100</f>
        <v>1.8776283632222057</v>
      </c>
      <c r="AX79" s="9">
        <f t="shared" ref="AX79" si="825">(L79/L75-1)*100</f>
        <v>2.1061815073951662</v>
      </c>
      <c r="AY79" s="9">
        <f t="shared" ref="AY79" si="826">(M79/M75-1)*100</f>
        <v>1.9795660716699581</v>
      </c>
      <c r="AZ79" s="9">
        <f t="shared" ref="AZ79" si="827">(N79/N75-1)*100</f>
        <v>2.768750787988683</v>
      </c>
      <c r="BA79" s="9">
        <f t="shared" ref="BA79" si="828">(O79/O75-1)*100</f>
        <v>1.9608157214372035</v>
      </c>
      <c r="BB79" s="9">
        <f t="shared" ref="BB79" si="829">(P79/P75-1)*100</f>
        <v>1.9731828488507075</v>
      </c>
      <c r="BC79" s="9">
        <f t="shared" ref="BC79" si="830">(Q79/Q75-1)*100</f>
        <v>1.8233935910942023</v>
      </c>
      <c r="BD79" s="9">
        <f t="shared" ref="BD79" si="831">(R79/R75-1)*100</f>
        <v>1.952098558894666</v>
      </c>
      <c r="BE79" s="9">
        <f t="shared" ref="BE79" si="832">(S79/S75-1)*100</f>
        <v>2.4014143025246515</v>
      </c>
      <c r="BG79" s="18">
        <f t="shared" ref="BG79" si="833">U79*4</f>
        <v>2.65897512307669</v>
      </c>
      <c r="BH79" s="18">
        <f t="shared" ref="BH79" si="834">V79*4</f>
        <v>0.39643470849650697</v>
      </c>
      <c r="BI79" s="18">
        <f t="shared" ref="BI79" si="835">W79*4</f>
        <v>0.99235999025122368</v>
      </c>
      <c r="BJ79" s="18">
        <f t="shared" ref="BJ79" si="836">X79*4</f>
        <v>1.9896592276288594</v>
      </c>
      <c r="BK79" s="18">
        <f t="shared" ref="BK79" si="837">Y79*4</f>
        <v>5.5096139757609741</v>
      </c>
      <c r="BL79" s="18">
        <f t="shared" ref="BL79" si="838">Z79*4</f>
        <v>1.9241914705155239</v>
      </c>
      <c r="BM79" s="18">
        <f t="shared" ref="BM79" si="839">AA79*4</f>
        <v>-5.517353922535051E-3</v>
      </c>
      <c r="BN79" s="18">
        <f t="shared" ref="BN79" si="840">AB79*4</f>
        <v>0.71024493671449918</v>
      </c>
      <c r="BO79" s="18">
        <f t="shared" ref="BO79" si="841">AC79*4</f>
        <v>1.8736035997735989</v>
      </c>
      <c r="BP79" s="18">
        <f t="shared" ref="BP79" si="842">AD79*4</f>
        <v>1.9065071260674138</v>
      </c>
      <c r="BQ79" s="18">
        <f t="shared" ref="BQ79" si="843">AE79*4</f>
        <v>2.3993626176540772</v>
      </c>
      <c r="BR79" s="18">
        <f t="shared" ref="BR79" si="844">AF79*4</f>
        <v>1.6650364527959205</v>
      </c>
      <c r="BS79" s="18">
        <f t="shared" ref="BS79" si="845">AG79*4</f>
        <v>3.9985691534846879</v>
      </c>
      <c r="BT79" s="18">
        <f t="shared" ref="BT79" si="846">AH79*4</f>
        <v>3.846180063148541</v>
      </c>
      <c r="BU79" s="18">
        <f t="shared" ref="BU79" si="847">AI79*4</f>
        <v>2.8442925377489381</v>
      </c>
      <c r="BV79" s="18">
        <f t="shared" ref="BV79" si="848">AJ79*4</f>
        <v>2.1103376360311898</v>
      </c>
      <c r="BW79" s="18">
        <f t="shared" ref="BW79" si="849">AK79*4</f>
        <v>1.1856669947794884</v>
      </c>
      <c r="BX79" s="18">
        <f t="shared" ref="BX79" si="850">AL79*4</f>
        <v>2.4055899101099953</v>
      </c>
    </row>
    <row r="80" spans="1:76" x14ac:dyDescent="0.25">
      <c r="A80" s="1">
        <v>201902</v>
      </c>
      <c r="B80" s="20">
        <v>109.97833736357009</v>
      </c>
      <c r="C80" s="20">
        <v>108.91028918098648</v>
      </c>
      <c r="D80" s="20">
        <v>106.77838278235009</v>
      </c>
      <c r="E80" s="20">
        <v>113.95517873514561</v>
      </c>
      <c r="F80" s="20">
        <v>112.39290524037989</v>
      </c>
      <c r="G80" s="20">
        <v>109.60938522741263</v>
      </c>
      <c r="H80" s="20">
        <v>107.49782299687419</v>
      </c>
      <c r="I80" s="20">
        <v>109.40781345396556</v>
      </c>
      <c r="J80" s="20">
        <v>110.47437886037302</v>
      </c>
      <c r="K80" s="20">
        <v>110.21210243165602</v>
      </c>
      <c r="L80" s="20">
        <v>108.91594229054556</v>
      </c>
      <c r="M80" s="20">
        <v>109.28410349343918</v>
      </c>
      <c r="N80" s="20">
        <v>113.80968028659926</v>
      </c>
      <c r="O80" s="20">
        <v>109.13471981896643</v>
      </c>
      <c r="P80" s="20">
        <v>110.24059589966626</v>
      </c>
      <c r="Q80" s="20">
        <v>108.72188645405787</v>
      </c>
      <c r="R80" s="20">
        <v>106.07776668425262</v>
      </c>
      <c r="S80" s="20">
        <v>110.57299999999999</v>
      </c>
      <c r="U80" s="9">
        <f t="shared" ref="U80" si="851">(B80/B79-1)*100</f>
        <v>0.17497144053313374</v>
      </c>
      <c r="V80" s="9">
        <f t="shared" ref="V80" si="852">(C80/C79-1)*100</f>
        <v>4.3005359359660211E-2</v>
      </c>
      <c r="W80" s="9">
        <f t="shared" ref="W80" si="853">(D80/D79-1)*100</f>
        <v>0.4150251976865249</v>
      </c>
      <c r="X80" s="9">
        <f t="shared" ref="X80" si="854">(E80/E79-1)*100</f>
        <v>1.139406445737623</v>
      </c>
      <c r="Y80" s="9">
        <f t="shared" ref="Y80" si="855">(F80/F79-1)*100</f>
        <v>0.4312846112096258</v>
      </c>
      <c r="Z80" s="9">
        <f t="shared" ref="Z80" si="856">(G80/G79-1)*100</f>
        <v>2.2091522747391679E-2</v>
      </c>
      <c r="AA80" s="9">
        <f t="shared" ref="AA80" si="857">(H80/H79-1)*100</f>
        <v>-7.8872066094171078E-2</v>
      </c>
      <c r="AB80" s="9">
        <f t="shared" ref="AB80" si="858">(I80/I79-1)*100</f>
        <v>-0.38237427476147667</v>
      </c>
      <c r="AC80" s="9">
        <f t="shared" ref="AC80" si="859">(J80/J79-1)*100</f>
        <v>0.26378052435536148</v>
      </c>
      <c r="AD80" s="9">
        <f t="shared" ref="AD80" si="860">(K80/K79-1)*100</f>
        <v>0.49340351710465136</v>
      </c>
      <c r="AE80" s="9">
        <f t="shared" ref="AE80" si="861">(L80/L79-1)*100</f>
        <v>0.31185293925235502</v>
      </c>
      <c r="AF80" s="9">
        <f t="shared" ref="AF80" si="862">(M80/M79-1)*100</f>
        <v>0.43054619595559451</v>
      </c>
      <c r="AG80" s="9">
        <f t="shared" ref="AG80" si="863">(N80/N79-1)*100</f>
        <v>0.78815629167197088</v>
      </c>
      <c r="AH80" s="9">
        <f t="shared" ref="AH80" si="864">(O80/O79-1)*100</f>
        <v>0.38210393782733831</v>
      </c>
      <c r="AI80" s="9">
        <f t="shared" ref="AI80" si="865">(P80/P79-1)*100</f>
        <v>0.42869822718982764</v>
      </c>
      <c r="AJ80" s="9">
        <f t="shared" ref="AJ80" si="866">(Q80/Q79-1)*100</f>
        <v>0.15267641319804959</v>
      </c>
      <c r="AK80" s="9">
        <f t="shared" ref="AK80" si="867">(R80/R79-1)*100</f>
        <v>6.1455694189183063E-2</v>
      </c>
      <c r="AL80" s="9">
        <f t="shared" ref="AL80" si="868">(S80/S79-1)*100</f>
        <v>0.36561611034562347</v>
      </c>
      <c r="AN80" s="9">
        <f t="shared" ref="AN80" si="869">(B80/B76-1)*100</f>
        <v>2.1694435684216584</v>
      </c>
      <c r="AO80" s="9">
        <f t="shared" ref="AO80" si="870">(C80/C76-1)*100</f>
        <v>0.82421408701602861</v>
      </c>
      <c r="AP80" s="9">
        <f t="shared" ref="AP80" si="871">(D80/D76-1)*100</f>
        <v>1.4145190018379994</v>
      </c>
      <c r="AQ80" s="9">
        <f t="shared" ref="AQ80" si="872">(E80/E76-1)*100</f>
        <v>3.3864358287266416</v>
      </c>
      <c r="AR80" s="9">
        <f t="shared" ref="AR80" si="873">(F80/F76-1)*100</f>
        <v>3.3680780468990479</v>
      </c>
      <c r="AS80" s="9">
        <f t="shared" ref="AS80" si="874">(G80/G76-1)*100</f>
        <v>1.7342825832712405</v>
      </c>
      <c r="AT80" s="9">
        <f t="shared" ref="AT80" si="875">(H80/H76-1)*100</f>
        <v>0.7885881229524383</v>
      </c>
      <c r="AU80" s="9">
        <f t="shared" ref="AU80" si="876">(I80/I76-1)*100</f>
        <v>0.71594285477225572</v>
      </c>
      <c r="AV80" s="9">
        <f t="shared" ref="AV80" si="877">(J80/J76-1)*100</f>
        <v>2.0506373755618812</v>
      </c>
      <c r="AW80" s="9">
        <f t="shared" ref="AW80" si="878">(K80/K76-1)*100</f>
        <v>1.9204872881086965</v>
      </c>
      <c r="AX80" s="9">
        <f t="shared" ref="AX80" si="879">(L80/L76-1)*100</f>
        <v>2.0541026706419663</v>
      </c>
      <c r="AY80" s="9">
        <f t="shared" ref="AY80" si="880">(M80/M76-1)*100</f>
        <v>1.6956075671020976</v>
      </c>
      <c r="AZ80" s="9">
        <f t="shared" ref="AZ80" si="881">(N80/N76-1)*100</f>
        <v>3.3536630406881152</v>
      </c>
      <c r="BA80" s="9">
        <f t="shared" ref="BA80" si="882">(O80/O76-1)*100</f>
        <v>2.4545182469865257</v>
      </c>
      <c r="BB80" s="9">
        <f t="shared" ref="BB80" si="883">(P80/P76-1)*100</f>
        <v>2.0647321167137189</v>
      </c>
      <c r="BC80" s="9">
        <f t="shared" ref="BC80" si="884">(Q80/Q76-1)*100</f>
        <v>1.4827254794177236</v>
      </c>
      <c r="BD80" s="9">
        <f t="shared" ref="BD80" si="885">(R80/R76-1)*100</f>
        <v>1.3564744099042736</v>
      </c>
      <c r="BE80" s="9">
        <f t="shared" ref="BE80" si="886">(S80/S76-1)*100</f>
        <v>2.1767294353773003</v>
      </c>
      <c r="BG80" s="18">
        <f t="shared" ref="BG80" si="887">U80*4</f>
        <v>0.69988576213253495</v>
      </c>
      <c r="BH80" s="18">
        <f t="shared" ref="BH80" si="888">V80*4</f>
        <v>0.17202143743864085</v>
      </c>
      <c r="BI80" s="18">
        <f t="shared" ref="BI80" si="889">W80*4</f>
        <v>1.6601007907460996</v>
      </c>
      <c r="BJ80" s="18">
        <f t="shared" ref="BJ80" si="890">X80*4</f>
        <v>4.5576257829504918</v>
      </c>
      <c r="BK80" s="18">
        <f t="shared" ref="BK80" si="891">Y80*4</f>
        <v>1.7251384448385032</v>
      </c>
      <c r="BL80" s="18">
        <f t="shared" ref="BL80" si="892">Z80*4</f>
        <v>8.8366090989566715E-2</v>
      </c>
      <c r="BM80" s="18">
        <f t="shared" ref="BM80" si="893">AA80*4</f>
        <v>-0.31548826437668431</v>
      </c>
      <c r="BN80" s="18">
        <f t="shared" ref="BN80" si="894">AB80*4</f>
        <v>-1.5294970990459067</v>
      </c>
      <c r="BO80" s="18">
        <f t="shared" ref="BO80" si="895">AC80*4</f>
        <v>1.0551220974214459</v>
      </c>
      <c r="BP80" s="18">
        <f t="shared" ref="BP80" si="896">AD80*4</f>
        <v>1.9736140684186054</v>
      </c>
      <c r="BQ80" s="18">
        <f t="shared" ref="BQ80" si="897">AE80*4</f>
        <v>1.2474117570094201</v>
      </c>
      <c r="BR80" s="18">
        <f t="shared" ref="BR80" si="898">AF80*4</f>
        <v>1.7221847838223781</v>
      </c>
      <c r="BS80" s="18">
        <f t="shared" ref="BS80" si="899">AG80*4</f>
        <v>3.1526251666878835</v>
      </c>
      <c r="BT80" s="18">
        <f t="shared" ref="BT80" si="900">AH80*4</f>
        <v>1.5284157513093533</v>
      </c>
      <c r="BU80" s="18">
        <f t="shared" ref="BU80" si="901">AI80*4</f>
        <v>1.7147929087593106</v>
      </c>
      <c r="BV80" s="18">
        <f t="shared" ref="BV80" si="902">AJ80*4</f>
        <v>0.61070565279219835</v>
      </c>
      <c r="BW80" s="18">
        <f t="shared" ref="BW80" si="903">AK80*4</f>
        <v>0.24582277675673225</v>
      </c>
      <c r="BX80" s="18">
        <f t="shared" ref="BX80" si="904">AL80*4</f>
        <v>1.4624644413824939</v>
      </c>
    </row>
    <row r="81" spans="1:76" x14ac:dyDescent="0.25">
      <c r="A81" s="4">
        <f t="shared" si="166"/>
        <v>201903</v>
      </c>
      <c r="B81" s="20">
        <v>110.17414336464569</v>
      </c>
      <c r="C81" s="20">
        <v>109.30255166218306</v>
      </c>
      <c r="D81" s="20">
        <v>107.26554231899119</v>
      </c>
      <c r="E81" s="20">
        <v>114.8823766007075</v>
      </c>
      <c r="F81" s="20">
        <v>111.84727787672266</v>
      </c>
      <c r="G81" s="20">
        <v>109.61542583484727</v>
      </c>
      <c r="H81" s="20">
        <v>107.53550353751622</v>
      </c>
      <c r="I81" s="20">
        <v>109.43817660471224</v>
      </c>
      <c r="J81" s="20">
        <v>110.95946366244067</v>
      </c>
      <c r="K81" s="20">
        <v>110.69788834130465</v>
      </c>
      <c r="L81" s="20">
        <v>109.29015713040742</v>
      </c>
      <c r="M81" s="20">
        <v>109.56483441067975</v>
      </c>
      <c r="N81" s="20">
        <v>114.58390745141665</v>
      </c>
      <c r="O81" s="20">
        <v>109.58415323715644</v>
      </c>
      <c r="P81" s="20">
        <v>111.25884193879929</v>
      </c>
      <c r="Q81" s="20">
        <v>109.15139613482248</v>
      </c>
      <c r="R81" s="20">
        <v>106.57850919098999</v>
      </c>
      <c r="S81" s="20">
        <v>110.9922</v>
      </c>
      <c r="U81" s="9">
        <f t="shared" ref="U81" si="905">(B81/B80-1)*100</f>
        <v>0.1780405175869193</v>
      </c>
      <c r="V81" s="9">
        <f t="shared" ref="V81" si="906">(C81/C80-1)*100</f>
        <v>0.3601702687105357</v>
      </c>
      <c r="W81" s="9">
        <f t="shared" ref="W81" si="907">(D81/D80-1)*100</f>
        <v>0.45623423388430062</v>
      </c>
      <c r="X81" s="9">
        <f t="shared" ref="X81" si="908">(E81/E80-1)*100</f>
        <v>0.81365136350397549</v>
      </c>
      <c r="Y81" s="9">
        <f t="shared" ref="Y81" si="909">(F81/F80-1)*100</f>
        <v>-0.4854642403720022</v>
      </c>
      <c r="Z81" s="9">
        <f t="shared" ref="Z81" si="910">(G81/G80-1)*100</f>
        <v>5.5110312151773755E-3</v>
      </c>
      <c r="AA81" s="9">
        <f t="shared" ref="AA81" si="911">(H81/H80-1)*100</f>
        <v>3.505237556589158E-2</v>
      </c>
      <c r="AB81" s="9">
        <f t="shared" ref="AB81" si="912">(I81/I80-1)*100</f>
        <v>2.7752269045633327E-2</v>
      </c>
      <c r="AC81" s="9">
        <f t="shared" ref="AC81" si="913">(J81/J80-1)*100</f>
        <v>0.43909258153036479</v>
      </c>
      <c r="AD81" s="9">
        <f t="shared" ref="AD81" si="914">(K81/K80-1)*100</f>
        <v>0.44077365273915703</v>
      </c>
      <c r="AE81" s="9">
        <f t="shared" ref="AE81" si="915">(L81/L80-1)*100</f>
        <v>0.34358132702336786</v>
      </c>
      <c r="AF81" s="9">
        <f t="shared" ref="AF81" si="916">(M81/M80-1)*100</f>
        <v>0.25688174973903521</v>
      </c>
      <c r="AG81" s="9">
        <f t="shared" ref="AG81" si="917">(N81/N80-1)*100</f>
        <v>0.68028234757158135</v>
      </c>
      <c r="AH81" s="9">
        <f t="shared" ref="AH81" si="918">(O81/O80-1)*100</f>
        <v>0.41181524902023092</v>
      </c>
      <c r="AI81" s="9">
        <f t="shared" ref="AI81" si="919">(P81/P80-1)*100</f>
        <v>0.92365795995856814</v>
      </c>
      <c r="AJ81" s="9">
        <f t="shared" ref="AJ81" si="920">(Q81/Q80-1)*100</f>
        <v>0.3950535580028891</v>
      </c>
      <c r="AK81" s="9">
        <f t="shared" ref="AK81" si="921">(R81/R80-1)*100</f>
        <v>0.47205227107378622</v>
      </c>
      <c r="AL81" s="9">
        <f t="shared" ref="AL81" si="922">(S81/S80-1)*100</f>
        <v>0.37911605907410273</v>
      </c>
      <c r="AN81" s="9">
        <f t="shared" ref="AN81" si="923">(B81/B77-1)*100</f>
        <v>1.7708581707419846</v>
      </c>
      <c r="AO81" s="9">
        <f t="shared" ref="AO81" si="924">(C81/C77-1)*100</f>
        <v>0.77803640100297944</v>
      </c>
      <c r="AP81" s="9">
        <f t="shared" ref="AP81" si="925">(D81/D77-1)*100</f>
        <v>2.0083503894509525</v>
      </c>
      <c r="AQ81" s="9">
        <f t="shared" ref="AQ81" si="926">(E81/E77-1)*100</f>
        <v>3.1864926496654622</v>
      </c>
      <c r="AR81" s="9">
        <f t="shared" ref="AR81" si="927">(F81/F77-1)*100</f>
        <v>2.3472683769437008</v>
      </c>
      <c r="AS81" s="9">
        <f t="shared" ref="AS81" si="928">(G81/G77-1)*100</f>
        <v>1.3834734560507433</v>
      </c>
      <c r="AT81" s="9">
        <f t="shared" ref="AT81" si="929">(H81/H77-1)*100</f>
        <v>0.46689913847539621</v>
      </c>
      <c r="AU81" s="9">
        <f t="shared" ref="AU81" si="930">(I81/I77-1)*100</f>
        <v>0.66472151207499497</v>
      </c>
      <c r="AV81" s="9">
        <f t="shared" ref="AV81" si="931">(J81/J77-1)*100</f>
        <v>1.9436001208918086</v>
      </c>
      <c r="AW81" s="9">
        <f t="shared" ref="AW81" si="932">(K81/K77-1)*100</f>
        <v>1.9500788102816635</v>
      </c>
      <c r="AX81" s="9">
        <f t="shared" ref="AX81" si="933">(L81/L77-1)*100</f>
        <v>1.9194662151632569</v>
      </c>
      <c r="AY81" s="9">
        <f t="shared" ref="AY81" si="934">(M81/M77-1)*100</f>
        <v>1.6122380421475402</v>
      </c>
      <c r="AZ81" s="9">
        <f t="shared" ref="AZ81" si="935">(N81/N77-1)*100</f>
        <v>3.3019280106437954</v>
      </c>
      <c r="BA81" s="9">
        <f t="shared" ref="BA81" si="936">(O81/O77-1)*100</f>
        <v>2.5202386030445334</v>
      </c>
      <c r="BB81" s="9">
        <f t="shared" ref="BB81" si="937">(P81/P77-1)*100</f>
        <v>2.6229988619799416</v>
      </c>
      <c r="BC81" s="9">
        <f t="shared" ref="BC81" si="938">(Q81/Q77-1)*100</f>
        <v>1.2865612932934756</v>
      </c>
      <c r="BD81" s="9">
        <f t="shared" ref="BD81" si="939">(R81/R77-1)*100</f>
        <v>1.575591387141384</v>
      </c>
      <c r="BE81" s="9">
        <f t="shared" ref="BE81" si="940">(S81/S77-1)*100</f>
        <v>2.0358032942413784</v>
      </c>
      <c r="BG81" s="18">
        <f t="shared" ref="BG81" si="941">U81*4</f>
        <v>0.7121620703476772</v>
      </c>
      <c r="BH81" s="18">
        <f t="shared" ref="BH81" si="942">V81*4</f>
        <v>1.4406810748421428</v>
      </c>
      <c r="BI81" s="18">
        <f t="shared" ref="BI81" si="943">W81*4</f>
        <v>1.8249369355372025</v>
      </c>
      <c r="BJ81" s="18">
        <f t="shared" ref="BJ81" si="944">X81*4</f>
        <v>3.254605454015902</v>
      </c>
      <c r="BK81" s="18">
        <f t="shared" ref="BK81" si="945">Y81*4</f>
        <v>-1.9418569614880088</v>
      </c>
      <c r="BL81" s="18">
        <f t="shared" ref="BL81" si="946">Z81*4</f>
        <v>2.2044124860709502E-2</v>
      </c>
      <c r="BM81" s="18">
        <f t="shared" ref="BM81" si="947">AA81*4</f>
        <v>0.14020950226356632</v>
      </c>
      <c r="BN81" s="18">
        <f t="shared" ref="BN81" si="948">AB81*4</f>
        <v>0.11100907618253331</v>
      </c>
      <c r="BO81" s="18">
        <f t="shared" ref="BO81" si="949">AC81*4</f>
        <v>1.7563703261214592</v>
      </c>
      <c r="BP81" s="18">
        <f t="shared" ref="BP81" si="950">AD81*4</f>
        <v>1.7630946109566281</v>
      </c>
      <c r="BQ81" s="18">
        <f t="shared" ref="BQ81" si="951">AE81*4</f>
        <v>1.3743253080934714</v>
      </c>
      <c r="BR81" s="18">
        <f t="shared" ref="BR81" si="952">AF81*4</f>
        <v>1.0275269989561409</v>
      </c>
      <c r="BS81" s="18">
        <f t="shared" ref="BS81" si="953">AG81*4</f>
        <v>2.7211293902863254</v>
      </c>
      <c r="BT81" s="18">
        <f t="shared" ref="BT81" si="954">AH81*4</f>
        <v>1.6472609960809237</v>
      </c>
      <c r="BU81" s="18">
        <f t="shared" ref="BU81" si="955">AI81*4</f>
        <v>3.6946318398342726</v>
      </c>
      <c r="BV81" s="18">
        <f t="shared" ref="BV81" si="956">AJ81*4</f>
        <v>1.5802142320115564</v>
      </c>
      <c r="BW81" s="18">
        <f t="shared" ref="BW81" si="957">AK81*4</f>
        <v>1.8882090842951449</v>
      </c>
      <c r="BX81" s="18">
        <f t="shared" ref="BX81" si="958">AL81*4</f>
        <v>1.5164642362964109</v>
      </c>
    </row>
    <row r="82" spans="1:76" x14ac:dyDescent="0.25">
      <c r="A82" s="4">
        <f t="shared" si="166"/>
        <v>201904</v>
      </c>
      <c r="B82" s="20">
        <v>110.38193405243467</v>
      </c>
      <c r="C82" s="20">
        <v>110.18182532976607</v>
      </c>
      <c r="D82" s="20">
        <v>106.91959991064806</v>
      </c>
      <c r="E82" s="20">
        <v>114.1898988984122</v>
      </c>
      <c r="F82" s="20">
        <v>111.11583573757829</v>
      </c>
      <c r="G82" s="20">
        <v>109.5408451542804</v>
      </c>
      <c r="H82" s="20">
        <v>107.88951267124793</v>
      </c>
      <c r="I82" s="20">
        <v>109.93702753407554</v>
      </c>
      <c r="J82" s="20">
        <v>111.49808371772578</v>
      </c>
      <c r="K82" s="20">
        <v>111.54627864991549</v>
      </c>
      <c r="L82" s="20">
        <v>109.37319707001373</v>
      </c>
      <c r="M82" s="20">
        <v>109.75076874311738</v>
      </c>
      <c r="N82" s="20">
        <v>115.14242509218155</v>
      </c>
      <c r="O82" s="20">
        <v>109.8991815144867</v>
      </c>
      <c r="P82" s="20">
        <v>112.40866730801747</v>
      </c>
      <c r="Q82" s="20">
        <v>109.96659521316778</v>
      </c>
      <c r="R82" s="20">
        <v>107.24397252812624</v>
      </c>
      <c r="S82" s="20">
        <v>111.41</v>
      </c>
      <c r="U82" s="9">
        <f t="shared" ref="U82" si="959">(B82/B81-1)*100</f>
        <v>0.18860204531043756</v>
      </c>
      <c r="V82" s="9">
        <f t="shared" ref="V82" si="960">(C82/C81-1)*100</f>
        <v>0.80444020218350953</v>
      </c>
      <c r="W82" s="9">
        <f t="shared" ref="W82" si="961">(D82/D81-1)*100</f>
        <v>-0.32251028696088646</v>
      </c>
      <c r="X82" s="9">
        <f t="shared" ref="X82" si="962">(E82/E81-1)*100</f>
        <v>-0.60277104529454784</v>
      </c>
      <c r="Y82" s="9">
        <f t="shared" ref="Y82" si="963">(F82/F81-1)*100</f>
        <v>-0.65396507901654966</v>
      </c>
      <c r="Z82" s="9">
        <f t="shared" ref="Z82" si="964">(G82/G81-1)*100</f>
        <v>-6.8038490019861619E-2</v>
      </c>
      <c r="AA82" s="9">
        <f t="shared" ref="AA82" si="965">(H82/H81-1)*100</f>
        <v>0.329202097991943</v>
      </c>
      <c r="AB82" s="9">
        <f t="shared" ref="AB82" si="966">(I82/I81-1)*100</f>
        <v>0.45582898476566047</v>
      </c>
      <c r="AC82" s="9">
        <f t="shared" ref="AC82" si="967">(J82/J81-1)*100</f>
        <v>0.48542056486835516</v>
      </c>
      <c r="AD82" s="9">
        <f t="shared" ref="AD82" si="968">(K82/K81-1)*100</f>
        <v>0.76640152881244372</v>
      </c>
      <c r="AE82" s="9">
        <f t="shared" ref="AE82" si="969">(L82/L81-1)*100</f>
        <v>7.5981169564265372E-2</v>
      </c>
      <c r="AF82" s="9">
        <f t="shared" ref="AF82" si="970">(M82/M81-1)*100</f>
        <v>0.16970256327015765</v>
      </c>
      <c r="AG82" s="9">
        <f t="shared" ref="AG82" si="971">(N82/N81-1)*100</f>
        <v>0.48743113512839109</v>
      </c>
      <c r="AH82" s="9">
        <f t="shared" ref="AH82" si="972">(O82/O81-1)*100</f>
        <v>0.28747612499089303</v>
      </c>
      <c r="AI82" s="9">
        <f t="shared" ref="AI82" si="973">(P82/P81-1)*100</f>
        <v>1.033468755544531</v>
      </c>
      <c r="AJ82" s="9">
        <f t="shared" ref="AJ82" si="974">(Q82/Q81-1)*100</f>
        <v>0.74685171899988578</v>
      </c>
      <c r="AK82" s="9">
        <f t="shared" ref="AK82" si="975">(R82/R81-1)*100</f>
        <v>0.62438792040497848</v>
      </c>
      <c r="AL82" s="9">
        <f t="shared" ref="AL82" si="976">(S82/S81-1)*100</f>
        <v>0.37642284773165002</v>
      </c>
      <c r="AN82" s="9">
        <f t="shared" ref="AN82" si="977">(B82/B78-1)*100</f>
        <v>1.2109425254666517</v>
      </c>
      <c r="AO82" s="9">
        <f t="shared" ref="AO82" si="978">(C82/C78-1)*100</f>
        <v>1.3113241739709514</v>
      </c>
      <c r="AP82" s="9">
        <f t="shared" ref="AP82" si="979">(D82/D78-1)*100</f>
        <v>0.79727572427772397</v>
      </c>
      <c r="AQ82" s="9">
        <f t="shared" ref="AQ82" si="980">(E82/E78-1)*100</f>
        <v>1.8518478229438751</v>
      </c>
      <c r="AR82" s="9">
        <f t="shared" ref="AR82" si="981">(F82/F78-1)*100</f>
        <v>0.65775528119298432</v>
      </c>
      <c r="AS82" s="9">
        <f t="shared" ref="AS82" si="982">(G82/G78-1)*100</f>
        <v>0.44039976715497531</v>
      </c>
      <c r="AT82" s="9">
        <f t="shared" ref="AT82" si="983">(H82/H78-1)*100</f>
        <v>0.28382714207970672</v>
      </c>
      <c r="AU82" s="9">
        <f t="shared" ref="AU82" si="984">(I82/I78-1)*100</f>
        <v>0.27722178694271626</v>
      </c>
      <c r="AV82" s="9">
        <f t="shared" ref="AV82" si="985">(J82/J78-1)*100</f>
        <v>1.6668577354700398</v>
      </c>
      <c r="AW82" s="9">
        <f t="shared" ref="AW82" si="986">(K82/K78-1)*100</f>
        <v>2.1947064715634568</v>
      </c>
      <c r="AX82" s="9">
        <f t="shared" ref="AX82" si="987">(L82/L78-1)*100</f>
        <v>1.3372231258259148</v>
      </c>
      <c r="AY82" s="9">
        <f t="shared" ref="AY82" si="988">(M82/M78-1)*100</f>
        <v>1.2792414279901188</v>
      </c>
      <c r="AZ82" s="9">
        <f t="shared" ref="AZ82" si="989">(N82/N78-1)*100</f>
        <v>2.987734623523286</v>
      </c>
      <c r="BA82" s="9">
        <f t="shared" ref="BA82" si="990">(O82/O78-1)*100</f>
        <v>2.0572359639789095</v>
      </c>
      <c r="BB82" s="9">
        <f t="shared" ref="BB82" si="991">(P82/P78-1)*100</f>
        <v>3.1319676718468026</v>
      </c>
      <c r="BC82" s="9">
        <f t="shared" ref="BC82" si="992">(Q82/Q78-1)*100</f>
        <v>1.8337192873066899</v>
      </c>
      <c r="BD82" s="9">
        <f t="shared" ref="BD82" si="993">(R82/R78-1)*100</f>
        <v>1.4613786447552179</v>
      </c>
      <c r="BE82" s="9">
        <f t="shared" ref="BE82" si="994">(S82/S78-1)*100</f>
        <v>1.7335149883665357</v>
      </c>
      <c r="BG82" s="18">
        <f t="shared" ref="BG82" si="995">U82*4</f>
        <v>0.75440818124175024</v>
      </c>
      <c r="BH82" s="18">
        <f t="shared" ref="BH82" si="996">V82*4</f>
        <v>3.2177608087340381</v>
      </c>
      <c r="BI82" s="18">
        <f t="shared" ref="BI82" si="997">W82*4</f>
        <v>-1.2900411478435458</v>
      </c>
      <c r="BJ82" s="18">
        <f t="shared" ref="BJ82" si="998">X82*4</f>
        <v>-2.4110841811781913</v>
      </c>
      <c r="BK82" s="18">
        <f t="shared" ref="BK82" si="999">Y82*4</f>
        <v>-2.6158603160661986</v>
      </c>
      <c r="BL82" s="18">
        <f t="shared" ref="BL82" si="1000">Z82*4</f>
        <v>-0.27215396007944648</v>
      </c>
      <c r="BM82" s="18">
        <f t="shared" ref="BM82" si="1001">AA82*4</f>
        <v>1.316808391967772</v>
      </c>
      <c r="BN82" s="18">
        <f t="shared" ref="BN82" si="1002">AB82*4</f>
        <v>1.8233159390626419</v>
      </c>
      <c r="BO82" s="18">
        <f t="shared" ref="BO82" si="1003">AC82*4</f>
        <v>1.9416822594734207</v>
      </c>
      <c r="BP82" s="18">
        <f t="shared" ref="BP82" si="1004">AD82*4</f>
        <v>3.0656061152497749</v>
      </c>
      <c r="BQ82" s="18">
        <f t="shared" ref="BQ82" si="1005">AE82*4</f>
        <v>0.30392467825706149</v>
      </c>
      <c r="BR82" s="18">
        <f t="shared" ref="BR82" si="1006">AF82*4</f>
        <v>0.67881025308063059</v>
      </c>
      <c r="BS82" s="18">
        <f t="shared" ref="BS82" si="1007">AG82*4</f>
        <v>1.9497245405135644</v>
      </c>
      <c r="BT82" s="18">
        <f t="shared" ref="BT82" si="1008">AH82*4</f>
        <v>1.1499044999635721</v>
      </c>
      <c r="BU82" s="18">
        <f t="shared" ref="BU82" si="1009">AI82*4</f>
        <v>4.133875022178124</v>
      </c>
      <c r="BV82" s="18">
        <f t="shared" ref="BV82" si="1010">AJ82*4</f>
        <v>2.9874068759995431</v>
      </c>
      <c r="BW82" s="18">
        <f t="shared" ref="BW82" si="1011">AK82*4</f>
        <v>2.4975516816199139</v>
      </c>
      <c r="BX82" s="18">
        <f t="shared" ref="BX82" si="1012">AL82*4</f>
        <v>1.5056913909266001</v>
      </c>
    </row>
    <row r="83" spans="1:76" x14ac:dyDescent="0.25">
      <c r="A83" s="4">
        <f t="shared" si="166"/>
        <v>202001</v>
      </c>
      <c r="B83" s="20">
        <v>104.88846682576961</v>
      </c>
      <c r="C83" s="20">
        <v>105.12777952137166</v>
      </c>
      <c r="D83" s="20">
        <v>101.13352587849319</v>
      </c>
      <c r="E83" s="20">
        <v>105.54087706748511</v>
      </c>
      <c r="F83" s="20">
        <v>103.56079920388662</v>
      </c>
      <c r="G83" s="20">
        <v>104.15983574713492</v>
      </c>
      <c r="H83" s="20">
        <v>103.15026301223251</v>
      </c>
      <c r="I83" s="20">
        <v>104.90110075721958</v>
      </c>
      <c r="J83" s="20">
        <v>105.24851913060066</v>
      </c>
      <c r="K83" s="20">
        <v>105.96097923963301</v>
      </c>
      <c r="L83" s="20">
        <v>105.22850154687427</v>
      </c>
      <c r="M83" s="20">
        <v>104.34778038832957</v>
      </c>
      <c r="N83" s="20">
        <v>108.4863485335037</v>
      </c>
      <c r="O83" s="20">
        <v>105.05543696514923</v>
      </c>
      <c r="P83" s="20">
        <v>106.37515389512008</v>
      </c>
      <c r="Q83" s="20">
        <v>103.10004046852031</v>
      </c>
      <c r="R83" s="20">
        <v>101.70216594147314</v>
      </c>
      <c r="S83" s="20">
        <v>105.4037</v>
      </c>
      <c r="U83" s="9">
        <f t="shared" ref="U83" si="1013">(B83/B82-1)*100</f>
        <v>-4.9767810954059799</v>
      </c>
      <c r="V83" s="9">
        <f t="shared" ref="V83" si="1014">(C83/C82-1)*100</f>
        <v>-4.5870049740671988</v>
      </c>
      <c r="W83" s="9">
        <f t="shared" ref="W83" si="1015">(D83/D82-1)*100</f>
        <v>-5.4116121244283111</v>
      </c>
      <c r="X83" s="9">
        <f t="shared" ref="X83" si="1016">(E83/E82-1)*100</f>
        <v>-7.574244232076599</v>
      </c>
      <c r="Y83" s="9">
        <f t="shared" ref="Y83" si="1017">(F83/F82-1)*100</f>
        <v>-6.7992437653390585</v>
      </c>
      <c r="Z83" s="9">
        <f t="shared" ref="Z83" si="1018">(G83/G82-1)*100</f>
        <v>-4.9123314682908648</v>
      </c>
      <c r="AA83" s="9">
        <f t="shared" ref="AA83" si="1019">(H83/H82-1)*100</f>
        <v>-4.3926879839159767</v>
      </c>
      <c r="AB83" s="9">
        <f t="shared" ref="AB83" si="1020">(I83/I82-1)*100</f>
        <v>-4.5807376184471167</v>
      </c>
      <c r="AC83" s="9">
        <f t="shared" ref="AC83" si="1021">(J83/J82-1)*100</f>
        <v>-5.6050869922992019</v>
      </c>
      <c r="AD83" s="9">
        <f t="shared" ref="AD83" si="1022">(K83/K82-1)*100</f>
        <v>-5.0071588921507431</v>
      </c>
      <c r="AE83" s="9">
        <f t="shared" ref="AE83" si="1023">(L83/L82-1)*100</f>
        <v>-3.7894983727012166</v>
      </c>
      <c r="AF83" s="9">
        <f t="shared" ref="AF83" si="1024">(M83/M82-1)*100</f>
        <v>-4.9229617401897574</v>
      </c>
      <c r="AG83" s="9">
        <f t="shared" ref="AG83" si="1025">(N83/N82-1)*100</f>
        <v>-5.7807333425095813</v>
      </c>
      <c r="AH83" s="9">
        <f t="shared" ref="AH83" si="1026">(O83/O82-1)*100</f>
        <v>-4.4074436975665598</v>
      </c>
      <c r="AI83" s="9">
        <f t="shared" ref="AI83" si="1027">(P83/P82-1)*100</f>
        <v>-5.367480602153762</v>
      </c>
      <c r="AJ83" s="9">
        <f t="shared" ref="AJ83" si="1028">(Q83/Q82-1)*100</f>
        <v>-6.2442187387331654</v>
      </c>
      <c r="AK83" s="9">
        <f t="shared" ref="AK83" si="1029">(R83/R82-1)*100</f>
        <v>-5.1674760417884329</v>
      </c>
      <c r="AL83" s="9">
        <f t="shared" ref="AL83" si="1030">(S83/S82-1)*100</f>
        <v>-5.3911677587290203</v>
      </c>
      <c r="AN83" s="9">
        <f t="shared" ref="AN83" si="1031">(B83/B79-1)*100</f>
        <v>-4.4611928076551566</v>
      </c>
      <c r="AO83" s="9">
        <f t="shared" ref="AO83" si="1032">(C83/C79-1)*100</f>
        <v>-3.431539029369568</v>
      </c>
      <c r="AP83" s="9">
        <f t="shared" ref="AP83" si="1033">(D83/D79-1)*100</f>
        <v>-4.8934317527573823</v>
      </c>
      <c r="AQ83" s="9">
        <f t="shared" ref="AQ83" si="1034">(E83/E79-1)*100</f>
        <v>-6.3285953227515073</v>
      </c>
      <c r="AR83" s="9">
        <f t="shared" ref="AR83" si="1035">(F83/F79-1)*100</f>
        <v>-7.4608483768141998</v>
      </c>
      <c r="AS83" s="9">
        <f t="shared" ref="AS83" si="1036">(G83/G79-1)*100</f>
        <v>-4.9507977580672051</v>
      </c>
      <c r="AT83" s="9">
        <f t="shared" ref="AT83" si="1037">(H83/H79-1)*100</f>
        <v>-4.1200059729486593</v>
      </c>
      <c r="AU83" s="9">
        <f t="shared" ref="AU83" si="1038">(I83/I79-1)*100</f>
        <v>-4.4858108073316139</v>
      </c>
      <c r="AV83" s="9">
        <f t="shared" ref="AV83" si="1039">(J83/J79-1)*100</f>
        <v>-4.4790789368342239</v>
      </c>
      <c r="AW83" s="9">
        <f t="shared" ref="AW83" si="1040">(K83/K79-1)*100</f>
        <v>-3.382848082412826</v>
      </c>
      <c r="AX83" s="9">
        <f t="shared" ref="AX83" si="1041">(L83/L79-1)*100</f>
        <v>-3.0842891297812813</v>
      </c>
      <c r="AY83" s="9">
        <f t="shared" ref="AY83" si="1042">(M83/M79-1)*100</f>
        <v>-4.1058649544148285</v>
      </c>
      <c r="AZ83" s="9">
        <f t="shared" ref="AZ83" si="1043">(N83/N79-1)*100</f>
        <v>-3.9261069535309945</v>
      </c>
      <c r="BA83" s="9">
        <f t="shared" ref="BA83" si="1044">(O83/O79-1)*100</f>
        <v>-3.370020006806751</v>
      </c>
      <c r="BB83" s="9">
        <f t="shared" ref="BB83" si="1045">(P83/P79-1)*100</f>
        <v>-3.0927024457763075</v>
      </c>
      <c r="BC83" s="9">
        <f t="shared" ref="BC83" si="1046">(Q83/Q79-1)*100</f>
        <v>-5.0260685497335977</v>
      </c>
      <c r="BD83" s="9">
        <f t="shared" ref="BD83" si="1047">(R83/R79-1)*100</f>
        <v>-4.0659782964067688</v>
      </c>
      <c r="BE83" s="9">
        <f t="shared" ref="BE83" si="1048">(S83/S79-1)*100</f>
        <v>-4.326487561972292</v>
      </c>
      <c r="BG83" s="18">
        <f t="shared" ref="BG83" si="1049">U83*4</f>
        <v>-19.90712438162392</v>
      </c>
      <c r="BH83" s="18">
        <f t="shared" ref="BH83" si="1050">V83*4</f>
        <v>-18.348019896268795</v>
      </c>
      <c r="BI83" s="18">
        <f t="shared" ref="BI83" si="1051">W83*4</f>
        <v>-21.646448497713244</v>
      </c>
      <c r="BJ83" s="18">
        <f t="shared" ref="BJ83" si="1052">X83*4</f>
        <v>-30.296976928306396</v>
      </c>
      <c r="BK83" s="18">
        <f t="shared" ref="BK83" si="1053">Y83*4</f>
        <v>-27.196975061356234</v>
      </c>
      <c r="BL83" s="18">
        <f t="shared" ref="BL83" si="1054">Z83*4</f>
        <v>-19.649325873163459</v>
      </c>
      <c r="BM83" s="18">
        <f t="shared" ref="BM83" si="1055">AA83*4</f>
        <v>-17.570751935663907</v>
      </c>
      <c r="BN83" s="18">
        <f t="shared" ref="BN83" si="1056">AB83*4</f>
        <v>-18.322950473788467</v>
      </c>
      <c r="BO83" s="18">
        <f t="shared" ref="BO83" si="1057">AC83*4</f>
        <v>-22.420347969196808</v>
      </c>
      <c r="BP83" s="18">
        <f t="shared" ref="BP83" si="1058">AD83*4</f>
        <v>-20.028635568602972</v>
      </c>
      <c r="BQ83" s="18">
        <f t="shared" ref="BQ83" si="1059">AE83*4</f>
        <v>-15.157993490804866</v>
      </c>
      <c r="BR83" s="18">
        <f t="shared" ref="BR83" si="1060">AF83*4</f>
        <v>-19.69184696075903</v>
      </c>
      <c r="BS83" s="18">
        <f t="shared" ref="BS83" si="1061">AG83*4</f>
        <v>-23.122933370038325</v>
      </c>
      <c r="BT83" s="18">
        <f t="shared" ref="BT83" si="1062">AH83*4</f>
        <v>-17.629774790266239</v>
      </c>
      <c r="BU83" s="18">
        <f t="shared" ref="BU83" si="1063">AI83*4</f>
        <v>-21.469922408615048</v>
      </c>
      <c r="BV83" s="18">
        <f t="shared" ref="BV83" si="1064">AJ83*4</f>
        <v>-24.976874954932661</v>
      </c>
      <c r="BW83" s="18">
        <f t="shared" ref="BW83" si="1065">AK83*4</f>
        <v>-20.669904167153732</v>
      </c>
      <c r="BX83" s="18">
        <f t="shared" ref="BX83" si="1066">AL83*4</f>
        <v>-21.564671034916081</v>
      </c>
    </row>
    <row r="84" spans="1:76" x14ac:dyDescent="0.25">
      <c r="A84" s="4">
        <f t="shared" si="166"/>
        <v>202002</v>
      </c>
      <c r="B84" s="20">
        <v>88.564469963576713</v>
      </c>
      <c r="C84" s="20">
        <v>88.046723228171686</v>
      </c>
      <c r="D84" s="20">
        <v>83.249401249504601</v>
      </c>
      <c r="E84" s="20">
        <v>70.015645628872846</v>
      </c>
      <c r="F84" s="20">
        <v>78.460530155085877</v>
      </c>
      <c r="G84" s="20">
        <v>89.57170933307097</v>
      </c>
      <c r="H84" s="20">
        <v>88.495183206142855</v>
      </c>
      <c r="I84" s="20">
        <v>89.452398751879613</v>
      </c>
      <c r="J84" s="20">
        <v>85.516949522428931</v>
      </c>
      <c r="K84" s="20">
        <v>86.846573282040055</v>
      </c>
      <c r="L84" s="20">
        <v>93.204100787236612</v>
      </c>
      <c r="M84" s="20">
        <v>89.19543346106623</v>
      </c>
      <c r="N84" s="20">
        <v>88.587140628508578</v>
      </c>
      <c r="O84" s="20">
        <v>91.49076769624628</v>
      </c>
      <c r="P84" s="20">
        <v>88.331081234326675</v>
      </c>
      <c r="Q84" s="20">
        <v>84.928379016024039</v>
      </c>
      <c r="R84" s="20">
        <v>84.144045363397723</v>
      </c>
      <c r="S84" s="20">
        <v>86.797700000000006</v>
      </c>
      <c r="U84" s="9">
        <f t="shared" ref="U84" si="1067">(B84/B83-1)*100</f>
        <v>-15.563195226514958</v>
      </c>
      <c r="V84" s="9">
        <f t="shared" ref="V84" si="1068">(C84/C83-1)*100</f>
        <v>-16.247899813890321</v>
      </c>
      <c r="W84" s="9">
        <f t="shared" ref="W84" si="1069">(D84/D83-1)*100</f>
        <v>-17.683675589908198</v>
      </c>
      <c r="X84" s="9">
        <f t="shared" ref="X84" si="1070">(E84/E83-1)*100</f>
        <v>-33.66016317629866</v>
      </c>
      <c r="Y84" s="9">
        <f t="shared" ref="Y84" si="1071">(F84/F83-1)*100</f>
        <v>-24.237229957432326</v>
      </c>
      <c r="Z84" s="9">
        <f t="shared" ref="Z84" si="1072">(G84/G83-1)*100</f>
        <v>-14.005519795057108</v>
      </c>
      <c r="AA84" s="9">
        <f t="shared" ref="AA84" si="1073">(H84/H83-1)*100</f>
        <v>-14.207505999622827</v>
      </c>
      <c r="AB84" s="9">
        <f t="shared" ref="AB84" si="1074">(I84/I83-1)*100</f>
        <v>-14.72692077950073</v>
      </c>
      <c r="AC84" s="9">
        <f t="shared" ref="AC84" si="1075">(J84/J83-1)*100</f>
        <v>-18.747598323627944</v>
      </c>
      <c r="AD84" s="9">
        <f t="shared" ref="AD84" si="1076">(K84/K83-1)*100</f>
        <v>-18.039099010556814</v>
      </c>
      <c r="AE84" s="9">
        <f t="shared" ref="AE84" si="1077">(L84/L83-1)*100</f>
        <v>-11.42694287467484</v>
      </c>
      <c r="AF84" s="9">
        <f t="shared" ref="AF84" si="1078">(M84/M83-1)*100</f>
        <v>-14.521005498031659</v>
      </c>
      <c r="AG84" s="9">
        <f t="shared" ref="AG84" si="1079">(N84/N83-1)*100</f>
        <v>-18.342591647694427</v>
      </c>
      <c r="AH84" s="9">
        <f t="shared" ref="AH84" si="1080">(O84/O83-1)*100</f>
        <v>-12.911915518853966</v>
      </c>
      <c r="AI84" s="9">
        <f t="shared" ref="AI84" si="1081">(P84/P83-1)*100</f>
        <v>-16.962675963396347</v>
      </c>
      <c r="AJ84" s="9">
        <f t="shared" ref="AJ84" si="1082">(Q84/Q83-1)*100</f>
        <v>-17.625270921251136</v>
      </c>
      <c r="AK84" s="9">
        <f t="shared" ref="AK84" si="1083">(R84/R83-1)*100</f>
        <v>-17.26425432097448</v>
      </c>
      <c r="AL84" s="9">
        <f t="shared" ref="AL84" si="1084">(S84/S83-1)*100</f>
        <v>-17.652131756285595</v>
      </c>
      <c r="AN84" s="9">
        <f t="shared" ref="AN84" si="1085">(B84/B80-1)*100</f>
        <v>-19.470986662766776</v>
      </c>
      <c r="AO84" s="9">
        <f t="shared" ref="AO84" si="1086">(C84/C80-1)*100</f>
        <v>-19.156652791678709</v>
      </c>
      <c r="AP84" s="9">
        <f t="shared" ref="AP84" si="1087">(D84/D80-1)*100</f>
        <v>-22.035341723432346</v>
      </c>
      <c r="AQ84" s="9">
        <f t="shared" ref="AQ84" si="1088">(E84/E80-1)*100</f>
        <v>-38.558610143025561</v>
      </c>
      <c r="AR84" s="9">
        <f t="shared" ref="AR84" si="1089">(F84/F80-1)*100</f>
        <v>-30.190851471203885</v>
      </c>
      <c r="AS84" s="9">
        <f t="shared" ref="AS84" si="1090">(G84/G80-1)*100</f>
        <v>-18.280985567767203</v>
      </c>
      <c r="AT84" s="9">
        <f t="shared" ref="AT84" si="1091">(H84/H80-1)*100</f>
        <v>-17.677232208957282</v>
      </c>
      <c r="AU84" s="9">
        <f t="shared" ref="AU84" si="1092">(I84/I80-1)*100</f>
        <v>-18.239478582105463</v>
      </c>
      <c r="AV84" s="9">
        <f t="shared" ref="AV84" si="1093">(J84/J80-1)*100</f>
        <v>-22.591147011097867</v>
      </c>
      <c r="AW84" s="9">
        <f t="shared" ref="AW84" si="1094">(K84/K80-1)*100</f>
        <v>-21.200511227072582</v>
      </c>
      <c r="AX84" s="9">
        <f t="shared" ref="AX84" si="1095">(L84/L80-1)*100</f>
        <v>-14.425658147818099</v>
      </c>
      <c r="AY84" s="9">
        <f t="shared" ref="AY84" si="1096">(M84/M80-1)*100</f>
        <v>-18.382060510364127</v>
      </c>
      <c r="AZ84" s="9">
        <f t="shared" ref="AZ84" si="1097">(N84/N80-1)*100</f>
        <v>-22.162033664073611</v>
      </c>
      <c r="BA84" s="9">
        <f t="shared" ref="BA84" si="1098">(O84/O80-1)*100</f>
        <v>-16.167130086546322</v>
      </c>
      <c r="BB84" s="9">
        <f t="shared" ref="BB84" si="1099">(P84/P80-1)*100</f>
        <v>-19.87427089497973</v>
      </c>
      <c r="BC84" s="9">
        <f t="shared" ref="BC84" si="1100">(Q84/Q80-1)*100</f>
        <v>-21.884744842141924</v>
      </c>
      <c r="BD84" s="9">
        <f t="shared" ref="BD84" si="1101">(R84/R80-1)*100</f>
        <v>-20.677020271497661</v>
      </c>
      <c r="BE84" s="9">
        <f t="shared" ref="BE84" si="1102">(S84/S80-1)*100</f>
        <v>-21.501903719714566</v>
      </c>
      <c r="BG84" s="18">
        <f t="shared" ref="BG84" si="1103">U84*4</f>
        <v>-62.252780906059833</v>
      </c>
      <c r="BH84" s="18">
        <f t="shared" ref="BH84" si="1104">V84*4</f>
        <v>-64.991599255561283</v>
      </c>
      <c r="BI84" s="18">
        <f t="shared" ref="BI84" si="1105">W84*4</f>
        <v>-70.734702359632792</v>
      </c>
      <c r="BJ84" s="18">
        <f t="shared" ref="BJ84" si="1106">X84*4</f>
        <v>-134.64065270519464</v>
      </c>
      <c r="BK84" s="18">
        <f t="shared" ref="BK84" si="1107">Y84*4</f>
        <v>-96.948919829729306</v>
      </c>
      <c r="BL84" s="18">
        <f t="shared" ref="BL84" si="1108">Z84*4</f>
        <v>-56.022079180228431</v>
      </c>
      <c r="BM84" s="18">
        <f t="shared" ref="BM84" si="1109">AA84*4</f>
        <v>-56.830023998491306</v>
      </c>
      <c r="BN84" s="18">
        <f t="shared" ref="BN84" si="1110">AB84*4</f>
        <v>-58.907683118002922</v>
      </c>
      <c r="BO84" s="18">
        <f t="shared" ref="BO84" si="1111">AC84*4</f>
        <v>-74.990393294511776</v>
      </c>
      <c r="BP84" s="18">
        <f t="shared" ref="BP84" si="1112">AD84*4</f>
        <v>-72.156396042227257</v>
      </c>
      <c r="BQ84" s="18">
        <f t="shared" ref="BQ84" si="1113">AE84*4</f>
        <v>-45.707771498699358</v>
      </c>
      <c r="BR84" s="18">
        <f t="shared" ref="BR84" si="1114">AF84*4</f>
        <v>-58.084021992126637</v>
      </c>
      <c r="BS84" s="18">
        <f t="shared" ref="BS84" si="1115">AG84*4</f>
        <v>-73.370366590777707</v>
      </c>
      <c r="BT84" s="18">
        <f t="shared" ref="BT84" si="1116">AH84*4</f>
        <v>-51.647662075415866</v>
      </c>
      <c r="BU84" s="18">
        <f t="shared" ref="BU84" si="1117">AI84*4</f>
        <v>-67.850703853585387</v>
      </c>
      <c r="BV84" s="18">
        <f t="shared" ref="BV84" si="1118">AJ84*4</f>
        <v>-70.501083685004545</v>
      </c>
      <c r="BW84" s="18">
        <f t="shared" ref="BW84" si="1119">AK84*4</f>
        <v>-69.05701728389792</v>
      </c>
      <c r="BX84" s="18">
        <f t="shared" ref="BX84" si="1120">AL84*4</f>
        <v>-70.608527025142379</v>
      </c>
    </row>
    <row r="85" spans="1:76" x14ac:dyDescent="0.25">
      <c r="A85" s="4">
        <f t="shared" si="166"/>
        <v>202003</v>
      </c>
      <c r="B85" s="20">
        <v>101.37480859109193</v>
      </c>
      <c r="C85" s="20">
        <v>103.26502673331771</v>
      </c>
      <c r="D85" s="20">
        <v>99.500754311264416</v>
      </c>
      <c r="E85" s="20">
        <v>90.33556671179997</v>
      </c>
      <c r="F85" s="20">
        <v>92.223576453400824</v>
      </c>
      <c r="G85" s="20">
        <v>101.08557330780565</v>
      </c>
      <c r="H85" s="20">
        <v>100.80724027013682</v>
      </c>
      <c r="I85" s="20">
        <v>104.62177601674756</v>
      </c>
      <c r="J85" s="20">
        <v>100.35875672893306</v>
      </c>
      <c r="K85" s="20">
        <v>102.00351470035967</v>
      </c>
      <c r="L85" s="20">
        <v>102.81647250211135</v>
      </c>
      <c r="M85" s="20">
        <v>101.95106479366723</v>
      </c>
      <c r="N85" s="20">
        <v>104.53451857208167</v>
      </c>
      <c r="O85" s="20">
        <v>102.48535990856648</v>
      </c>
      <c r="P85" s="20">
        <v>105.12067964040337</v>
      </c>
      <c r="Q85" s="20">
        <v>100.6107935639877</v>
      </c>
      <c r="R85" s="20">
        <v>99.925428780077084</v>
      </c>
      <c r="S85" s="20">
        <v>101.3784</v>
      </c>
      <c r="U85" s="9">
        <f t="shared" ref="U85" si="1121">(B85/B84-1)*100</f>
        <v>14.464421943453898</v>
      </c>
      <c r="V85" s="9">
        <f t="shared" ref="V85" si="1122">(C85/C84-1)*100</f>
        <v>17.284349657974253</v>
      </c>
      <c r="W85" s="9">
        <f t="shared" ref="W85" si="1123">(D85/D84-1)*100</f>
        <v>19.52128521988201</v>
      </c>
      <c r="X85" s="9">
        <f t="shared" ref="X85" si="1124">(E85/E84-1)*100</f>
        <v>29.021972018419341</v>
      </c>
      <c r="Y85" s="9">
        <f t="shared" ref="Y85" si="1125">(F85/F84-1)*100</f>
        <v>17.541362862461884</v>
      </c>
      <c r="Z85" s="9">
        <f t="shared" ref="Z85" si="1126">(G85/G84-1)*100</f>
        <v>12.85435330023741</v>
      </c>
      <c r="AA85" s="9">
        <f t="shared" ref="AA85" si="1127">(H85/H84-1)*100</f>
        <v>13.912686112320882</v>
      </c>
      <c r="AB85" s="9">
        <f t="shared" ref="AB85" si="1128">(I85/I84-1)*100</f>
        <v>16.958044140263141</v>
      </c>
      <c r="AC85" s="9">
        <f t="shared" ref="AC85" si="1129">(J85/J84-1)*100</f>
        <v>17.355398303363835</v>
      </c>
      <c r="AD85" s="9">
        <f t="shared" ref="AD85" si="1130">(K85/K84-1)*100</f>
        <v>17.452549761631285</v>
      </c>
      <c r="AE85" s="9">
        <f t="shared" ref="AE85" si="1131">(L85/L84-1)*100</f>
        <v>10.313249775154798</v>
      </c>
      <c r="AF85" s="9">
        <f t="shared" ref="AF85" si="1132">(M85/M84-1)*100</f>
        <v>14.300767245185074</v>
      </c>
      <c r="AG85" s="9">
        <f t="shared" ref="AG85" si="1133">(N85/N84-1)*100</f>
        <v>18.001910695423206</v>
      </c>
      <c r="AH85" s="9">
        <f t="shared" ref="AH85" si="1134">(O85/O84-1)*100</f>
        <v>12.017160298427898</v>
      </c>
      <c r="AI85" s="9">
        <f t="shared" ref="AI85" si="1135">(P85/P84-1)*100</f>
        <v>19.007577142112495</v>
      </c>
      <c r="AJ85" s="9">
        <f t="shared" ref="AJ85" si="1136">(Q85/Q84-1)*100</f>
        <v>18.465458460009863</v>
      </c>
      <c r="AK85" s="9">
        <f t="shared" ref="AK85" si="1137">(R85/R84-1)*100</f>
        <v>18.755199311517991</v>
      </c>
      <c r="AL85" s="9">
        <f t="shared" ref="AL85" si="1138">(S85/S84-1)*100</f>
        <v>16.798486595842977</v>
      </c>
      <c r="AN85" s="9">
        <f t="shared" ref="AN85" si="1139">(B85/B81-1)*100</f>
        <v>-7.9867512510902072</v>
      </c>
      <c r="AO85" s="9">
        <f t="shared" ref="AO85" si="1140">(C85/C81-1)*100</f>
        <v>-5.523681594849938</v>
      </c>
      <c r="AP85" s="9">
        <f t="shared" ref="AP85" si="1141">(D85/D81-1)*100</f>
        <v>-7.2388465483496089</v>
      </c>
      <c r="AQ85" s="9">
        <f t="shared" ref="AQ85" si="1142">(E85/E81-1)*100</f>
        <v>-21.366906409173602</v>
      </c>
      <c r="AR85" s="9">
        <f t="shared" ref="AR85" si="1143">(F85/F81-1)*100</f>
        <v>-17.545086296110803</v>
      </c>
      <c r="AS85" s="9">
        <f t="shared" ref="AS85" si="1144">(G85/G81-1)*100</f>
        <v>-7.7816169230534911</v>
      </c>
      <c r="AT85" s="9">
        <f t="shared" ref="AT85" si="1145">(H85/H81-1)*100</f>
        <v>-6.2567831516519572</v>
      </c>
      <c r="AU85" s="9">
        <f t="shared" ref="AU85" si="1146">(I85/I81-1)*100</f>
        <v>-4.4010241557307594</v>
      </c>
      <c r="AV85" s="9">
        <f t="shared" ref="AV85" si="1147">(J85/J81-1)*100</f>
        <v>-9.5536753545933948</v>
      </c>
      <c r="AW85" s="9">
        <f t="shared" ref="AW85" si="1148">(K85/K81-1)*100</f>
        <v>-7.8541458841007046</v>
      </c>
      <c r="AX85" s="9">
        <f t="shared" ref="AX85" si="1149">(L85/L81-1)*100</f>
        <v>-5.923392186701248</v>
      </c>
      <c r="AY85" s="9">
        <f t="shared" ref="AY85" si="1150">(M85/M81-1)*100</f>
        <v>-6.9490997343855554</v>
      </c>
      <c r="AZ85" s="9">
        <f t="shared" ref="AZ85" si="1151">(N85/N81-1)*100</f>
        <v>-8.770331805621046</v>
      </c>
      <c r="BA85" s="9">
        <f t="shared" ref="BA85" si="1152">(O85/O81-1)*100</f>
        <v>-6.4779378394493881</v>
      </c>
      <c r="BB85" s="9">
        <f t="shared" ref="BB85" si="1153">(P85/P81-1)*100</f>
        <v>-5.5170107754423441</v>
      </c>
      <c r="BC85" s="9">
        <f t="shared" ref="BC85" si="1154">(Q85/Q81-1)*100</f>
        <v>-7.8245472557085138</v>
      </c>
      <c r="BD85" s="9">
        <f t="shared" ref="BD85" si="1155">(R85/R81-1)*100</f>
        <v>-6.2424220993657409</v>
      </c>
      <c r="BE85" s="9">
        <f t="shared" ref="BE85" si="1156">(S85/S81-1)*100</f>
        <v>-8.6616897403601349</v>
      </c>
      <c r="BG85" s="18">
        <f t="shared" ref="BG85" si="1157">U85*4</f>
        <v>57.857687773815591</v>
      </c>
      <c r="BH85" s="18">
        <f t="shared" ref="BH85" si="1158">V85*4</f>
        <v>69.137398631897014</v>
      </c>
      <c r="BI85" s="18">
        <f t="shared" ref="BI85" si="1159">W85*4</f>
        <v>78.085140879528041</v>
      </c>
      <c r="BJ85" s="18">
        <f t="shared" ref="BJ85" si="1160">X85*4</f>
        <v>116.08788807367736</v>
      </c>
      <c r="BK85" s="18">
        <f t="shared" ref="BK85" si="1161">Y85*4</f>
        <v>70.165451449847538</v>
      </c>
      <c r="BL85" s="18">
        <f t="shared" ref="BL85" si="1162">Z85*4</f>
        <v>51.417413200949639</v>
      </c>
      <c r="BM85" s="18">
        <f t="shared" ref="BM85" si="1163">AA85*4</f>
        <v>55.650744449283529</v>
      </c>
      <c r="BN85" s="18">
        <f t="shared" ref="BN85" si="1164">AB85*4</f>
        <v>67.832176561052563</v>
      </c>
      <c r="BO85" s="18">
        <f t="shared" ref="BO85" si="1165">AC85*4</f>
        <v>69.421593213455338</v>
      </c>
      <c r="BP85" s="18">
        <f t="shared" ref="BP85" si="1166">AD85*4</f>
        <v>69.810199046525142</v>
      </c>
      <c r="BQ85" s="18">
        <f t="shared" ref="BQ85" si="1167">AE85*4</f>
        <v>41.252999100619192</v>
      </c>
      <c r="BR85" s="18">
        <f t="shared" ref="BR85" si="1168">AF85*4</f>
        <v>57.203068980740298</v>
      </c>
      <c r="BS85" s="18">
        <f t="shared" ref="BS85" si="1169">AG85*4</f>
        <v>72.007642781692823</v>
      </c>
      <c r="BT85" s="18">
        <f t="shared" ref="BT85" si="1170">AH85*4</f>
        <v>48.068641193711592</v>
      </c>
      <c r="BU85" s="18">
        <f t="shared" ref="BU85" si="1171">AI85*4</f>
        <v>76.030308568449982</v>
      </c>
      <c r="BV85" s="18">
        <f t="shared" ref="BV85" si="1172">AJ85*4</f>
        <v>73.861833840039452</v>
      </c>
      <c r="BW85" s="18">
        <f t="shared" ref="BW85" si="1173">AK85*4</f>
        <v>75.020797246071965</v>
      </c>
      <c r="BX85" s="18">
        <f t="shared" ref="BX85" si="1174">AL85*4</f>
        <v>67.193946383371909</v>
      </c>
    </row>
    <row r="86" spans="1:76" x14ac:dyDescent="0.25">
      <c r="A86" s="4">
        <f t="shared" si="166"/>
        <v>202004</v>
      </c>
      <c r="B86" s="20">
        <v>101.42722825864294</v>
      </c>
      <c r="C86" s="20">
        <v>103.45487323935808</v>
      </c>
      <c r="D86" s="20">
        <v>99.625855268749262</v>
      </c>
      <c r="E86" s="20">
        <v>90.902119139027647</v>
      </c>
      <c r="F86" s="20">
        <v>92.201348539936021</v>
      </c>
      <c r="G86" s="20">
        <v>100.75830018130755</v>
      </c>
      <c r="H86" s="20">
        <v>100.75283453027781</v>
      </c>
      <c r="I86" s="20">
        <v>105.02849607159129</v>
      </c>
      <c r="J86" s="20">
        <v>100.85863955679601</v>
      </c>
      <c r="K86" s="20">
        <v>102.59466050530679</v>
      </c>
      <c r="L86" s="20">
        <v>102.60468963933162</v>
      </c>
      <c r="M86" s="20">
        <v>101.90466725374252</v>
      </c>
      <c r="N86" s="20">
        <v>104.83453809710451</v>
      </c>
      <c r="O86" s="20">
        <v>102.21729281618123</v>
      </c>
      <c r="P86" s="20">
        <v>105.50750814722184</v>
      </c>
      <c r="Q86" s="20">
        <v>100.40093606522278</v>
      </c>
      <c r="R86" s="20">
        <v>99.787966934983544</v>
      </c>
      <c r="S86" s="20">
        <v>101.6041</v>
      </c>
      <c r="U86" s="9">
        <f t="shared" ref="U86" si="1175">(B86/B85-1)*100</f>
        <v>5.1708770925973369E-2</v>
      </c>
      <c r="V86" s="9">
        <f t="shared" ref="V86" si="1176">(C86/C85-1)*100</f>
        <v>0.18384395186441527</v>
      </c>
      <c r="W86" s="9">
        <f t="shared" ref="W86" si="1177">(D86/D85-1)*100</f>
        <v>0.12572865236126773</v>
      </c>
      <c r="X86" s="9">
        <f t="shared" ref="X86" si="1178">(E86/E85-1)*100</f>
        <v>0.62716430288765057</v>
      </c>
      <c r="Y86" s="9">
        <f t="shared" ref="Y86" si="1179">(F86/F85-1)*100</f>
        <v>-2.4102202841846943E-2</v>
      </c>
      <c r="Z86" s="9">
        <f t="shared" ref="Z86" si="1180">(G86/G85-1)*100</f>
        <v>-0.32375849074086638</v>
      </c>
      <c r="AA86" s="9">
        <f t="shared" ref="AA86" si="1181">(H86/H85-1)*100</f>
        <v>-5.3970071706366252E-2</v>
      </c>
      <c r="AB86" s="9">
        <f t="shared" ref="AB86" si="1182">(I86/I85-1)*100</f>
        <v>0.38875277244254658</v>
      </c>
      <c r="AC86" s="9">
        <f t="shared" ref="AC86" si="1183">(J86/J85-1)*100</f>
        <v>0.49809587539344502</v>
      </c>
      <c r="AD86" s="9">
        <f t="shared" ref="AD86" si="1184">(K86/K85-1)*100</f>
        <v>0.5795347412132168</v>
      </c>
      <c r="AE86" s="9">
        <f t="shared" ref="AE86" si="1185">(L86/L85-1)*100</f>
        <v>-0.20598145182949557</v>
      </c>
      <c r="AF86" s="9">
        <f t="shared" ref="AF86" si="1186">(M86/M85-1)*100</f>
        <v>-4.5509617794192714E-2</v>
      </c>
      <c r="AG86" s="9">
        <f t="shared" ref="AG86" si="1187">(N86/N85-1)*100</f>
        <v>0.28700522001827711</v>
      </c>
      <c r="AH86" s="9">
        <f t="shared" ref="AH86" si="1188">(O86/O85-1)*100</f>
        <v>-0.26156623016634351</v>
      </c>
      <c r="AI86" s="9">
        <f t="shared" ref="AI86" si="1189">(P86/P85-1)*100</f>
        <v>0.36798516537539516</v>
      </c>
      <c r="AJ86" s="9">
        <f t="shared" ref="AJ86" si="1190">(Q86/Q85-1)*100</f>
        <v>-0.20858348426747719</v>
      </c>
      <c r="AK86" s="9">
        <f t="shared" ref="AK86" si="1191">(R86/R85-1)*100</f>
        <v>-0.13756442856610596</v>
      </c>
      <c r="AL86" s="9">
        <f t="shared" ref="AL86" si="1192">(S86/S85-1)*100</f>
        <v>0.22263125083845647</v>
      </c>
      <c r="AN86" s="9">
        <f t="shared" ref="AN86" si="1193">(B86/B82-1)*100</f>
        <v>-8.1124740843351972</v>
      </c>
      <c r="AO86" s="9">
        <f t="shared" ref="AO86" si="1194">(C86/C82-1)*100</f>
        <v>-6.1053191579234838</v>
      </c>
      <c r="AP86" s="9">
        <f t="shared" ref="AP86" si="1195">(D86/D82-1)*100</f>
        <v>-6.8217096285378194</v>
      </c>
      <c r="AQ86" s="9">
        <f t="shared" ref="AQ86" si="1196">(E86/E82-1)*100</f>
        <v>-20.393905226330279</v>
      </c>
      <c r="AR86" s="9">
        <f t="shared" ref="AR86" si="1197">(F86/F82-1)*100</f>
        <v>-17.022314661172622</v>
      </c>
      <c r="AS86" s="9">
        <f t="shared" ref="AS86" si="1198">(G86/G82-1)*100</f>
        <v>-8.0175983311095322</v>
      </c>
      <c r="AT86" s="9">
        <f t="shared" ref="AT86" si="1199">(H86/H82-1)*100</f>
        <v>-6.6148024625122037</v>
      </c>
      <c r="AU86" s="9">
        <f t="shared" ref="AU86" si="1200">(I86/I82-1)*100</f>
        <v>-4.464857357511165</v>
      </c>
      <c r="AV86" s="9">
        <f t="shared" ref="AV86" si="1201">(J86/J82-1)*100</f>
        <v>-9.5422663835776138</v>
      </c>
      <c r="AW86" s="9">
        <f t="shared" ref="AW86" si="1202">(K86/K82-1)*100</f>
        <v>-8.0250262518421387</v>
      </c>
      <c r="AX86" s="9">
        <f t="shared" ref="AX86" si="1203">(L86/L82-1)*100</f>
        <v>-6.1884516609214018</v>
      </c>
      <c r="AY86" s="9">
        <f t="shared" ref="AY86" si="1204">(M86/M82-1)*100</f>
        <v>-7.1490173410442726</v>
      </c>
      <c r="AZ86" s="9">
        <f t="shared" ref="AZ86" si="1205">(N86/N82-1)*100</f>
        <v>-8.952292768564396</v>
      </c>
      <c r="BA86" s="9">
        <f t="shared" ref="BA86" si="1206">(O86/O82-1)*100</f>
        <v>-6.9899416833171362</v>
      </c>
      <c r="BB86" s="9">
        <f t="shared" ref="BB86" si="1207">(P86/P82-1)*100</f>
        <v>-6.1393479044506094</v>
      </c>
      <c r="BC86" s="9">
        <f t="shared" ref="BC86" si="1208">(Q86/Q82-1)*100</f>
        <v>-8.6986953896337145</v>
      </c>
      <c r="BD86" s="9">
        <f t="shared" ref="BD86" si="1209">(R86/R82-1)*100</f>
        <v>-6.9523772920545674</v>
      </c>
      <c r="BE86" s="9">
        <f t="shared" ref="BE86" si="1210">(S86/S82-1)*100</f>
        <v>-8.8016336056009337</v>
      </c>
      <c r="BG86" s="18">
        <f t="shared" ref="BG86" si="1211">U86*4</f>
        <v>0.20683508370389347</v>
      </c>
      <c r="BH86" s="18">
        <f t="shared" ref="BH86" si="1212">V86*4</f>
        <v>0.73537580745766107</v>
      </c>
      <c r="BI86" s="18">
        <f t="shared" ref="BI86" si="1213">W86*4</f>
        <v>0.50291460944507094</v>
      </c>
      <c r="BJ86" s="18">
        <f t="shared" ref="BJ86" si="1214">X86*4</f>
        <v>2.5086572115506023</v>
      </c>
      <c r="BK86" s="18">
        <f t="shared" ref="BK86" si="1215">Y86*4</f>
        <v>-9.640881136738777E-2</v>
      </c>
      <c r="BL86" s="18">
        <f t="shared" ref="BL86" si="1216">Z86*4</f>
        <v>-1.2950339629634655</v>
      </c>
      <c r="BM86" s="18">
        <f t="shared" ref="BM86" si="1217">AA86*4</f>
        <v>-0.21588028682546501</v>
      </c>
      <c r="BN86" s="18">
        <f t="shared" ref="BN86" si="1218">AB86*4</f>
        <v>1.5550110897701863</v>
      </c>
      <c r="BO86" s="18">
        <f t="shared" ref="BO86" si="1219">AC86*4</f>
        <v>1.9923835015737801</v>
      </c>
      <c r="BP86" s="18">
        <f t="shared" ref="BP86" si="1220">AD86*4</f>
        <v>2.3181389648528672</v>
      </c>
      <c r="BQ86" s="18">
        <f t="shared" ref="BQ86" si="1221">AE86*4</f>
        <v>-0.82392580731798226</v>
      </c>
      <c r="BR86" s="18">
        <f t="shared" ref="BR86" si="1222">AF86*4</f>
        <v>-0.18203847117677086</v>
      </c>
      <c r="BS86" s="18">
        <f t="shared" ref="BS86" si="1223">AG86*4</f>
        <v>1.1480208800731084</v>
      </c>
      <c r="BT86" s="18">
        <f t="shared" ref="BT86" si="1224">AH86*4</f>
        <v>-1.046264920665374</v>
      </c>
      <c r="BU86" s="18">
        <f t="shared" ref="BU86" si="1225">AI86*4</f>
        <v>1.4719406615015806</v>
      </c>
      <c r="BV86" s="18">
        <f t="shared" ref="BV86" si="1226">AJ86*4</f>
        <v>-0.83433393706990877</v>
      </c>
      <c r="BW86" s="18">
        <f t="shared" ref="BW86" si="1227">AK86*4</f>
        <v>-0.55025771426442383</v>
      </c>
      <c r="BX86" s="18">
        <f t="shared" ref="BX86" si="1228">AL86*4</f>
        <v>0.89052500335382589</v>
      </c>
    </row>
    <row r="87" spans="1:76" x14ac:dyDescent="0.25">
      <c r="A87" s="4">
        <f t="shared" si="166"/>
        <v>202101</v>
      </c>
      <c r="B87" s="20">
        <v>100.89023279615661</v>
      </c>
      <c r="C87" s="20">
        <v>102.55936948197768</v>
      </c>
      <c r="D87" s="20">
        <v>98.451660459611062</v>
      </c>
      <c r="E87" s="20">
        <v>90.39433021127067</v>
      </c>
      <c r="F87" s="20">
        <v>91.400635517302717</v>
      </c>
      <c r="G87" s="20">
        <v>99.88070684894501</v>
      </c>
      <c r="H87" s="20">
        <v>99.826341991825629</v>
      </c>
      <c r="I87" s="20">
        <v>104.0236881381158</v>
      </c>
      <c r="J87" s="20">
        <v>100.42729234866859</v>
      </c>
      <c r="K87" s="20">
        <v>101.95401579424009</v>
      </c>
      <c r="L87" s="20">
        <v>101.96913260357864</v>
      </c>
      <c r="M87" s="20">
        <v>101.29355077347422</v>
      </c>
      <c r="N87" s="20">
        <v>103.95072733179272</v>
      </c>
      <c r="O87" s="20">
        <v>101.45884903448312</v>
      </c>
      <c r="P87" s="20">
        <v>104.7359488790815</v>
      </c>
      <c r="Q87" s="20">
        <v>99.9066155903745</v>
      </c>
      <c r="R87" s="20">
        <v>98.736632126970278</v>
      </c>
      <c r="S87" s="20">
        <v>100.9237</v>
      </c>
      <c r="U87" s="9">
        <f t="shared" ref="U87" si="1229">(B87/B86-1)*100</f>
        <v>-0.52943915722213353</v>
      </c>
      <c r="V87" s="9">
        <f t="shared" ref="V87" si="1230">(C87/C86-1)*100</f>
        <v>-0.86559842890002736</v>
      </c>
      <c r="W87" s="9">
        <f t="shared" ref="W87" si="1231">(D87/D86-1)*100</f>
        <v>-1.1786044957613706</v>
      </c>
      <c r="X87" s="9">
        <f t="shared" ref="X87" si="1232">(E87/E86-1)*100</f>
        <v>-0.558610660088521</v>
      </c>
      <c r="Y87" s="9">
        <f t="shared" ref="Y87" si="1233">(F87/F86-1)*100</f>
        <v>-0.86843960019357125</v>
      </c>
      <c r="Z87" s="9">
        <f t="shared" ref="Z87" si="1234">(G87/G86-1)*100</f>
        <v>-0.87098862404721977</v>
      </c>
      <c r="AA87" s="9">
        <f t="shared" ref="AA87" si="1235">(H87/H86-1)*100</f>
        <v>-0.91956970021895845</v>
      </c>
      <c r="AB87" s="9">
        <f t="shared" ref="AB87" si="1236">(I87/I86-1)*100</f>
        <v>-0.95670029664194356</v>
      </c>
      <c r="AC87" s="9">
        <f t="shared" ref="AC87" si="1237">(J87/J86-1)*100</f>
        <v>-0.4276750212206859</v>
      </c>
      <c r="AD87" s="9">
        <f t="shared" ref="AD87" si="1238">(K87/K86-1)*100</f>
        <v>-0.62444254692334278</v>
      </c>
      <c r="AE87" s="9">
        <f t="shared" ref="AE87" si="1239">(L87/L86-1)*100</f>
        <v>-0.61942298932635698</v>
      </c>
      <c r="AF87" s="9">
        <f t="shared" ref="AF87" si="1240">(M87/M86-1)*100</f>
        <v>-0.59969429932645868</v>
      </c>
      <c r="AG87" s="9">
        <f t="shared" ref="AG87" si="1241">(N87/N86-1)*100</f>
        <v>-0.84305304468756948</v>
      </c>
      <c r="AH87" s="9">
        <f t="shared" ref="AH87" si="1242">(O87/O86-1)*100</f>
        <v>-0.74199165405605116</v>
      </c>
      <c r="AI87" s="9">
        <f t="shared" ref="AI87" si="1243">(P87/P86-1)*100</f>
        <v>-0.73128375571501758</v>
      </c>
      <c r="AJ87" s="9">
        <f t="shared" ref="AJ87" si="1244">(Q87/Q86-1)*100</f>
        <v>-0.49234648024313321</v>
      </c>
      <c r="AK87" s="9">
        <f t="shared" ref="AK87" si="1245">(R87/R86-1)*100</f>
        <v>-1.0535687220667223</v>
      </c>
      <c r="AL87" s="9">
        <f t="shared" ref="AL87" si="1246">(S87/S86-1)*100</f>
        <v>-0.66965801576905903</v>
      </c>
      <c r="AN87" s="9">
        <f t="shared" ref="AN87" si="1247">(B87/B83-1)*100</f>
        <v>-3.8118910025202957</v>
      </c>
      <c r="AO87" s="9">
        <f t="shared" ref="AO87" si="1248">(C87/C83-1)*100</f>
        <v>-2.4431316356984811</v>
      </c>
      <c r="AP87" s="9">
        <f t="shared" ref="AP87" si="1249">(D87/D83-1)*100</f>
        <v>-2.6518065058902973</v>
      </c>
      <c r="AQ87" s="9">
        <f t="shared" ref="AQ87" si="1250">(E87/E83-1)*100</f>
        <v>-14.351355869943561</v>
      </c>
      <c r="AR87" s="9">
        <f t="shared" ref="AR87" si="1251">(F87/F83-1)*100</f>
        <v>-11.742052765200683</v>
      </c>
      <c r="AS87" s="9">
        <f t="shared" ref="AS87" si="1252">(G87/G83-1)*100</f>
        <v>-4.1082331471587574</v>
      </c>
      <c r="AT87" s="9">
        <f t="shared" ref="AT87" si="1253">(H87/H83-1)*100</f>
        <v>-3.222406732993699</v>
      </c>
      <c r="AU87" s="9">
        <f t="shared" ref="AU87" si="1254">(I87/I83-1)*100</f>
        <v>-0.83641888671353026</v>
      </c>
      <c r="AV87" s="9">
        <f t="shared" ref="AV87" si="1255">(J87/J83-1)*100</f>
        <v>-4.5808024870635062</v>
      </c>
      <c r="AW87" s="9">
        <f t="shared" ref="AW87" si="1256">(K87/K83-1)*100</f>
        <v>-3.781546258015489</v>
      </c>
      <c r="AX87" s="9">
        <f t="shared" ref="AX87" si="1257">(L87/L83-1)*100</f>
        <v>-3.09742027623926</v>
      </c>
      <c r="AY87" s="9">
        <f t="shared" ref="AY87" si="1258">(M87/M83-1)*100</f>
        <v>-2.9269713294226785</v>
      </c>
      <c r="AZ87" s="9">
        <f t="shared" ref="AZ87" si="1259">(N87/N83-1)*100</f>
        <v>-4.1808220693410618</v>
      </c>
      <c r="BA87" s="9">
        <f t="shared" ref="BA87" si="1260">(O87/O83-1)*100</f>
        <v>-3.4235143221185482</v>
      </c>
      <c r="BB87" s="9">
        <f t="shared" ref="BB87" si="1261">(P87/P83-1)*100</f>
        <v>-1.5409660583473594</v>
      </c>
      <c r="BC87" s="9">
        <f t="shared" ref="BC87" si="1262">(Q87/Q83-1)*100</f>
        <v>-3.0974040976451955</v>
      </c>
      <c r="BD87" s="9">
        <f t="shared" ref="BD87" si="1263">(R87/R83-1)*100</f>
        <v>-2.9159003518267723</v>
      </c>
      <c r="BE87" s="9">
        <f t="shared" ref="BE87" si="1264">(S87/S83-1)*100</f>
        <v>-4.2503251783381435</v>
      </c>
      <c r="BG87" s="18">
        <f t="shared" ref="BG87" si="1265">U87*4</f>
        <v>-2.1177566288885341</v>
      </c>
      <c r="BH87" s="18">
        <f t="shared" ref="BH87" si="1266">V87*4</f>
        <v>-3.4623937156001094</v>
      </c>
      <c r="BI87" s="18">
        <f t="shared" ref="BI87" si="1267">W87*4</f>
        <v>-4.7144179830454824</v>
      </c>
      <c r="BJ87" s="18">
        <f t="shared" ref="BJ87" si="1268">X87*4</f>
        <v>-2.234442640354084</v>
      </c>
      <c r="BK87" s="18">
        <f t="shared" ref="BK87" si="1269">Y87*4</f>
        <v>-3.473758400774285</v>
      </c>
      <c r="BL87" s="18">
        <f t="shared" ref="BL87" si="1270">Z87*4</f>
        <v>-3.4839544961888791</v>
      </c>
      <c r="BM87" s="18">
        <f t="shared" ref="BM87" si="1271">AA87*4</f>
        <v>-3.6782788008758338</v>
      </c>
      <c r="BN87" s="18">
        <f t="shared" ref="BN87" si="1272">AB87*4</f>
        <v>-3.8268011865677742</v>
      </c>
      <c r="BO87" s="18">
        <f t="shared" ref="BO87" si="1273">AC87*4</f>
        <v>-1.7107000848827436</v>
      </c>
      <c r="BP87" s="18">
        <f t="shared" ref="BP87" si="1274">AD87*4</f>
        <v>-2.4977701876933711</v>
      </c>
      <c r="BQ87" s="18">
        <f t="shared" ref="BQ87" si="1275">AE87*4</f>
        <v>-2.4776919573054279</v>
      </c>
      <c r="BR87" s="18">
        <f t="shared" ref="BR87" si="1276">AF87*4</f>
        <v>-2.3987771973058347</v>
      </c>
      <c r="BS87" s="18">
        <f t="shared" ref="BS87" si="1277">AG87*4</f>
        <v>-3.3722121787502779</v>
      </c>
      <c r="BT87" s="18">
        <f t="shared" ref="BT87" si="1278">AH87*4</f>
        <v>-2.9679666162242047</v>
      </c>
      <c r="BU87" s="18">
        <f t="shared" ref="BU87" si="1279">AI87*4</f>
        <v>-2.9251350228600703</v>
      </c>
      <c r="BV87" s="18">
        <f t="shared" ref="BV87" si="1280">AJ87*4</f>
        <v>-1.9693859209725328</v>
      </c>
      <c r="BW87" s="18">
        <f t="shared" ref="BW87" si="1281">AK87*4</f>
        <v>-4.214274888266889</v>
      </c>
      <c r="BX87" s="18">
        <f t="shared" ref="BX87" si="1282">AL87*4</f>
        <v>-2.6786320630762361</v>
      </c>
    </row>
    <row r="88" spans="1:76" x14ac:dyDescent="0.25">
      <c r="A88" s="4">
        <f t="shared" si="166"/>
        <v>202102</v>
      </c>
      <c r="B88" s="20">
        <v>101.61973820966391</v>
      </c>
      <c r="C88" s="20">
        <v>103.5238905303756</v>
      </c>
      <c r="D88" s="20">
        <v>98.908786284571335</v>
      </c>
      <c r="E88" s="20">
        <v>91.972233357665573</v>
      </c>
      <c r="F88" s="20">
        <v>92.303007849472749</v>
      </c>
      <c r="G88" s="20">
        <v>100.14864368711741</v>
      </c>
      <c r="H88" s="20">
        <v>100.30747757460956</v>
      </c>
      <c r="I88" s="20">
        <v>104.78979512444697</v>
      </c>
      <c r="J88" s="20">
        <v>102.18094932849317</v>
      </c>
      <c r="K88" s="20">
        <v>103.61592185739181</v>
      </c>
      <c r="L88" s="20">
        <v>102.44176816873031</v>
      </c>
      <c r="M88" s="20">
        <v>102.13441672173698</v>
      </c>
      <c r="N88" s="20">
        <v>105.6410345997493</v>
      </c>
      <c r="O88" s="20">
        <v>102.07794188573834</v>
      </c>
      <c r="P88" s="20">
        <v>105.5267370493856</v>
      </c>
      <c r="Q88" s="20">
        <v>100.561748255791</v>
      </c>
      <c r="R88" s="20">
        <v>99.718646041653571</v>
      </c>
      <c r="S88" s="20">
        <v>102.12730000000001</v>
      </c>
      <c r="U88" s="9">
        <f t="shared" ref="U88" si="1283">(B88/B87-1)*100</f>
        <v>0.72306842128238014</v>
      </c>
      <c r="V88" s="9">
        <f t="shared" ref="V88" si="1284">(C88/C87-1)*100</f>
        <v>0.94045142171763629</v>
      </c>
      <c r="W88" s="9">
        <f t="shared" ref="W88" si="1285">(D88/D87-1)*100</f>
        <v>0.46431499766101947</v>
      </c>
      <c r="X88" s="9">
        <f t="shared" ref="X88" si="1286">(E88/E87-1)*100</f>
        <v>1.7455775630031312</v>
      </c>
      <c r="Y88" s="9">
        <f t="shared" ref="Y88" si="1287">(F88/F87-1)*100</f>
        <v>0.98727139812853082</v>
      </c>
      <c r="Z88" s="9">
        <f t="shared" ref="Z88" si="1288">(G88/G87-1)*100</f>
        <v>0.26825685022195955</v>
      </c>
      <c r="AA88" s="9">
        <f t="shared" ref="AA88" si="1289">(H88/H87-1)*100</f>
        <v>0.48197256674329392</v>
      </c>
      <c r="AB88" s="9">
        <f t="shared" ref="AB88" si="1290">(I88/I87-1)*100</f>
        <v>0.73647358601049984</v>
      </c>
      <c r="AC88" s="9">
        <f t="shared" ref="AC88" si="1291">(J88/J87-1)*100</f>
        <v>1.7461956195494732</v>
      </c>
      <c r="AD88" s="9">
        <f t="shared" ref="AD88" si="1292">(K88/K87-1)*100</f>
        <v>1.6300545399856814</v>
      </c>
      <c r="AE88" s="9">
        <f t="shared" ref="AE88" si="1293">(L88/L87-1)*100</f>
        <v>0.463508468772722</v>
      </c>
      <c r="AF88" s="9">
        <f t="shared" ref="AF88" si="1294">(M88/M87-1)*100</f>
        <v>0.83012782338256486</v>
      </c>
      <c r="AG88" s="9">
        <f t="shared" ref="AG88" si="1295">(N88/N87-1)*100</f>
        <v>1.6260658403682182</v>
      </c>
      <c r="AH88" s="9">
        <f t="shared" ref="AH88" si="1296">(O88/O87-1)*100</f>
        <v>0.61019108451034754</v>
      </c>
      <c r="AI88" s="9">
        <f t="shared" ref="AI88" si="1297">(P88/P87-1)*100</f>
        <v>0.75503032031252193</v>
      </c>
      <c r="AJ88" s="9">
        <f t="shared" ref="AJ88" si="1298">(Q88/Q87-1)*100</f>
        <v>0.65574502904051091</v>
      </c>
      <c r="AK88" s="9">
        <f t="shared" ref="AK88" si="1299">(R88/R87-1)*100</f>
        <v>0.99457910760059054</v>
      </c>
      <c r="AL88" s="9">
        <f t="shared" ref="AL88" si="1300">(S88/S87-1)*100</f>
        <v>1.1925841006621862</v>
      </c>
      <c r="AN88" s="9">
        <f t="shared" ref="AN88" si="1301">(B88/B84-1)*100</f>
        <v>14.740977111313768</v>
      </c>
      <c r="AO88" s="9">
        <f t="shared" ref="AO88" si="1302">(C88/C84-1)*100</f>
        <v>17.578356961786156</v>
      </c>
      <c r="AP88" s="9">
        <f t="shared" ref="AP88" si="1303">(D88/D84-1)*100</f>
        <v>18.81020740093302</v>
      </c>
      <c r="AQ88" s="9">
        <f t="shared" ref="AQ88" si="1304">(E88/E84-1)*100</f>
        <v>31.359544758290902</v>
      </c>
      <c r="AR88" s="9">
        <f t="shared" ref="AR88" si="1305">(F88/F84-1)*100</f>
        <v>17.642600256492912</v>
      </c>
      <c r="AS88" s="9">
        <f t="shared" ref="AS88" si="1306">(G88/G84-1)*100</f>
        <v>11.808342648364878</v>
      </c>
      <c r="AT88" s="9">
        <f t="shared" ref="AT88" si="1307">(H88/H84-1)*100</f>
        <v>13.347951764731491</v>
      </c>
      <c r="AU88" s="9">
        <f t="shared" ref="AU88" si="1308">(I88/I84-1)*100</f>
        <v>17.145874886049462</v>
      </c>
      <c r="AV88" s="9">
        <f t="shared" ref="AV88" si="1309">(J88/J84-1)*100</f>
        <v>19.486195308795118</v>
      </c>
      <c r="AW88" s="9">
        <f t="shared" ref="AW88" si="1310">(K88/K84-1)*100</f>
        <v>19.309165510643901</v>
      </c>
      <c r="AX88" s="9">
        <f t="shared" ref="AX88" si="1311">(L88/L84-1)*100</f>
        <v>9.9112241880656704</v>
      </c>
      <c r="AY88" s="9">
        <f t="shared" ref="AY88" si="1312">(M88/M84-1)*100</f>
        <v>14.506329257672835</v>
      </c>
      <c r="AZ88" s="9">
        <f t="shared" ref="AZ88" si="1313">(N88/N84-1)*100</f>
        <v>19.250981406834743</v>
      </c>
      <c r="BA88" s="9">
        <f t="shared" ref="BA88" si="1314">(O88/O84-1)*100</f>
        <v>11.571849768101172</v>
      </c>
      <c r="BB88" s="9">
        <f t="shared" ref="BB88" si="1315">(P88/P84-1)*100</f>
        <v>19.467276495169237</v>
      </c>
      <c r="BC88" s="9">
        <f t="shared" ref="BC88" si="1316">(Q88/Q84-1)*100</f>
        <v>18.407709438110565</v>
      </c>
      <c r="BD88" s="9">
        <f t="shared" ref="BD88" si="1317">(R88/R84-1)*100</f>
        <v>18.509450800698879</v>
      </c>
      <c r="BE88" s="9">
        <f t="shared" ref="BE88" si="1318">(S88/S84-1)*100</f>
        <v>17.661297476776451</v>
      </c>
      <c r="BG88" s="18">
        <f t="shared" ref="BG88" si="1319">U88*4</f>
        <v>2.8922736851295205</v>
      </c>
      <c r="BH88" s="18">
        <f t="shared" ref="BH88" si="1320">V88*4</f>
        <v>3.7618056868705452</v>
      </c>
      <c r="BI88" s="18">
        <f t="shared" ref="BI88" si="1321">W88*4</f>
        <v>1.8572599906440779</v>
      </c>
      <c r="BJ88" s="18">
        <f t="shared" ref="BJ88" si="1322">X88*4</f>
        <v>6.9823102520125246</v>
      </c>
      <c r="BK88" s="18">
        <f t="shared" ref="BK88" si="1323">Y88*4</f>
        <v>3.9490855925141233</v>
      </c>
      <c r="BL88" s="18">
        <f t="shared" ref="BL88" si="1324">Z88*4</f>
        <v>1.0730274008878382</v>
      </c>
      <c r="BM88" s="18">
        <f t="shared" ref="BM88" si="1325">AA88*4</f>
        <v>1.9278902669731757</v>
      </c>
      <c r="BN88" s="18">
        <f t="shared" ref="BN88" si="1326">AB88*4</f>
        <v>2.9458943440419993</v>
      </c>
      <c r="BO88" s="18">
        <f t="shared" ref="BO88" si="1327">AC88*4</f>
        <v>6.9847824781978929</v>
      </c>
      <c r="BP88" s="18">
        <f t="shared" ref="BP88" si="1328">AD88*4</f>
        <v>6.5202181599427256</v>
      </c>
      <c r="BQ88" s="18">
        <f t="shared" ref="BQ88" si="1329">AE88*4</f>
        <v>1.854033875090888</v>
      </c>
      <c r="BR88" s="18">
        <f t="shared" ref="BR88" si="1330">AF88*4</f>
        <v>3.3205112935302594</v>
      </c>
      <c r="BS88" s="18">
        <f t="shared" ref="BS88" si="1331">AG88*4</f>
        <v>6.5042633614728729</v>
      </c>
      <c r="BT88" s="18">
        <f t="shared" ref="BT88" si="1332">AH88*4</f>
        <v>2.4407643380413901</v>
      </c>
      <c r="BU88" s="18">
        <f t="shared" ref="BU88" si="1333">AI88*4</f>
        <v>3.0201212812500877</v>
      </c>
      <c r="BV88" s="18">
        <f t="shared" ref="BV88" si="1334">AJ88*4</f>
        <v>2.6229801161620436</v>
      </c>
      <c r="BW88" s="18">
        <f t="shared" ref="BW88" si="1335">AK88*4</f>
        <v>3.9783164304023622</v>
      </c>
      <c r="BX88" s="18">
        <f t="shared" ref="BX88" si="1336">AL88*4</f>
        <v>4.7703364026487449</v>
      </c>
    </row>
    <row r="89" spans="1:76" x14ac:dyDescent="0.25">
      <c r="A89" s="4">
        <f t="shared" si="166"/>
        <v>202103</v>
      </c>
      <c r="B89" s="20">
        <v>104.30710516596808</v>
      </c>
      <c r="C89" s="20">
        <v>106.19609726875559</v>
      </c>
      <c r="D89" s="20">
        <v>101.94930867307197</v>
      </c>
      <c r="E89" s="20">
        <v>97.965811735684753</v>
      </c>
      <c r="F89" s="20">
        <v>96.774152486913621</v>
      </c>
      <c r="G89" s="20">
        <v>102.18337302140594</v>
      </c>
      <c r="H89" s="20">
        <v>102.35483039534488</v>
      </c>
      <c r="I89" s="20">
        <v>106.94286587125973</v>
      </c>
      <c r="J89" s="20">
        <v>104.8765339751012</v>
      </c>
      <c r="K89" s="20">
        <v>106.8175025830292</v>
      </c>
      <c r="L89" s="20">
        <v>104.43169788139902</v>
      </c>
      <c r="M89" s="20">
        <v>104.12532668633933</v>
      </c>
      <c r="N89" s="20">
        <v>108.13439954588785</v>
      </c>
      <c r="O89" s="20">
        <v>103.49538356832348</v>
      </c>
      <c r="P89" s="20">
        <v>108.1584831162025</v>
      </c>
      <c r="Q89" s="20">
        <v>102.72080723596932</v>
      </c>
      <c r="R89" s="20">
        <v>102.25798836798</v>
      </c>
      <c r="S89" s="20">
        <v>104.8135</v>
      </c>
      <c r="U89" s="9">
        <f t="shared" ref="U89" si="1337">(B89/B88-1)*100</f>
        <v>2.644532453684878</v>
      </c>
      <c r="V89" s="9">
        <f t="shared" ref="V89" si="1338">(C89/C88-1)*100</f>
        <v>2.5812464395316814</v>
      </c>
      <c r="W89" s="9">
        <f t="shared" ref="W89" si="1339">(D89/D88-1)*100</f>
        <v>3.0740670295485328</v>
      </c>
      <c r="X89" s="9">
        <f t="shared" ref="X89" si="1340">(E89/E88-1)*100</f>
        <v>6.5167259282604251</v>
      </c>
      <c r="Y89" s="9">
        <f t="shared" ref="Y89" si="1341">(F89/F88-1)*100</f>
        <v>4.843985847928578</v>
      </c>
      <c r="Z89" s="9">
        <f t="shared" ref="Z89" si="1342">(G89/G88-1)*100</f>
        <v>2.0317093266339015</v>
      </c>
      <c r="AA89" s="9">
        <f t="shared" ref="AA89" si="1343">(H89/H88-1)*100</f>
        <v>2.0410769667819295</v>
      </c>
      <c r="AB89" s="9">
        <f t="shared" ref="AB89" si="1344">(I89/I88-1)*100</f>
        <v>2.0546568912133134</v>
      </c>
      <c r="AC89" s="9">
        <f t="shared" ref="AC89" si="1345">(J89/J88-1)*100</f>
        <v>2.6380501104390941</v>
      </c>
      <c r="AD89" s="9">
        <f t="shared" ref="AD89" si="1346">(K89/K88-1)*100</f>
        <v>3.0898540188097456</v>
      </c>
      <c r="AE89" s="9">
        <f t="shared" ref="AE89" si="1347">(L89/L88-1)*100</f>
        <v>1.9424984049388305</v>
      </c>
      <c r="AF89" s="9">
        <f t="shared" ref="AF89" si="1348">(M89/M88-1)*100</f>
        <v>1.949303700462246</v>
      </c>
      <c r="AG89" s="9">
        <f t="shared" ref="AG89" si="1349">(N89/N88-1)*100</f>
        <v>2.3602238993449376</v>
      </c>
      <c r="AH89" s="9">
        <f t="shared" ref="AH89" si="1350">(O89/O88-1)*100</f>
        <v>1.3885876384260865</v>
      </c>
      <c r="AI89" s="9">
        <f t="shared" ref="AI89" si="1351">(P89/P88-1)*100</f>
        <v>2.4939139979143654</v>
      </c>
      <c r="AJ89" s="9">
        <f t="shared" ref="AJ89" si="1352">(Q89/Q88-1)*100</f>
        <v>2.1469982549293887</v>
      </c>
      <c r="AK89" s="9">
        <f t="shared" ref="AK89" si="1353">(R89/R88-1)*100</f>
        <v>2.5465070246398325</v>
      </c>
      <c r="AL89" s="9">
        <f t="shared" ref="AL89" si="1354">(S89/S88-1)*100</f>
        <v>2.6302467606604596</v>
      </c>
      <c r="AN89" s="9">
        <f t="shared" ref="AN89" si="1355">(B89/B85-1)*100</f>
        <v>2.8925298263239529</v>
      </c>
      <c r="AO89" s="9">
        <f t="shared" ref="AO89" si="1356">(C89/C85-1)*100</f>
        <v>2.8383961425850313</v>
      </c>
      <c r="AP89" s="9">
        <f t="shared" ref="AP89" si="1357">(D89/D85-1)*100</f>
        <v>2.4608399994112906</v>
      </c>
      <c r="AQ89" s="9">
        <f t="shared" ref="AQ89" si="1358">(E89/E85-1)*100</f>
        <v>8.4465568785634169</v>
      </c>
      <c r="AR89" s="9">
        <f t="shared" ref="AR89" si="1359">(F89/F85-1)*100</f>
        <v>4.934287097195944</v>
      </c>
      <c r="AS89" s="9">
        <f t="shared" ref="AS89" si="1360">(G89/G85-1)*100</f>
        <v>1.0860102759248313</v>
      </c>
      <c r="AT89" s="9">
        <f t="shared" ref="AT89" si="1361">(H89/H85-1)*100</f>
        <v>1.5351973936206686</v>
      </c>
      <c r="AU89" s="9">
        <f t="shared" ref="AU89" si="1362">(I89/I85-1)*100</f>
        <v>2.2185532906080718</v>
      </c>
      <c r="AV89" s="9">
        <f t="shared" ref="AV89" si="1363">(J89/J85-1)*100</f>
        <v>4.5016273551201413</v>
      </c>
      <c r="AW89" s="9">
        <f t="shared" ref="AW89" si="1364">(K89/K85-1)*100</f>
        <v>4.7194333418910661</v>
      </c>
      <c r="AX89" s="9">
        <f t="shared" ref="AX89" si="1365">(L89/L85-1)*100</f>
        <v>1.5709791825959663</v>
      </c>
      <c r="AY89" s="9">
        <f t="shared" ref="AY89" si="1366">(M89/M85-1)*100</f>
        <v>2.1326524613278552</v>
      </c>
      <c r="AZ89" s="9">
        <f t="shared" ref="AZ89" si="1367">(N89/N85-1)*100</f>
        <v>3.4437246404152022</v>
      </c>
      <c r="BA89" s="9">
        <f t="shared" ref="BA89" si="1368">(O89/O85-1)*100</f>
        <v>0.98552969971330562</v>
      </c>
      <c r="BB89" s="9">
        <f t="shared" ref="BB89" si="1369">(P89/P85-1)*100</f>
        <v>2.88982480534834</v>
      </c>
      <c r="BC89" s="9">
        <f t="shared" ref="BC89" si="1370">(Q89/Q85-1)*100</f>
        <v>2.0972040844103645</v>
      </c>
      <c r="BD89" s="9">
        <f t="shared" ref="BD89" si="1371">(R89/R85-1)*100</f>
        <v>2.3343003041163657</v>
      </c>
      <c r="BE89" s="9">
        <f t="shared" ref="BE89" si="1372">(S89/S85-1)*100</f>
        <v>3.3883943719766885</v>
      </c>
      <c r="BG89" s="18">
        <f t="shared" ref="BG89" si="1373">U89*4</f>
        <v>10.578129814739512</v>
      </c>
      <c r="BH89" s="18">
        <f t="shared" ref="BH89" si="1374">V89*4</f>
        <v>10.324985758126726</v>
      </c>
      <c r="BI89" s="18">
        <f t="shared" ref="BI89" si="1375">W89*4</f>
        <v>12.296268118194131</v>
      </c>
      <c r="BJ89" s="18">
        <f t="shared" ref="BJ89" si="1376">X89*4</f>
        <v>26.0669037130417</v>
      </c>
      <c r="BK89" s="18">
        <f t="shared" ref="BK89" si="1377">Y89*4</f>
        <v>19.375943391714312</v>
      </c>
      <c r="BL89" s="18">
        <f t="shared" ref="BL89" si="1378">Z89*4</f>
        <v>8.1268373065356059</v>
      </c>
      <c r="BM89" s="18">
        <f t="shared" ref="BM89" si="1379">AA89*4</f>
        <v>8.1643078671277181</v>
      </c>
      <c r="BN89" s="18">
        <f t="shared" ref="BN89" si="1380">AB89*4</f>
        <v>8.2186275648532536</v>
      </c>
      <c r="BO89" s="18">
        <f t="shared" ref="BO89" si="1381">AC89*4</f>
        <v>10.552200441756376</v>
      </c>
      <c r="BP89" s="18">
        <f t="shared" ref="BP89" si="1382">AD89*4</f>
        <v>12.359416075238983</v>
      </c>
      <c r="BQ89" s="18">
        <f t="shared" ref="BQ89" si="1383">AE89*4</f>
        <v>7.7699936197553221</v>
      </c>
      <c r="BR89" s="18">
        <f t="shared" ref="BR89" si="1384">AF89*4</f>
        <v>7.797214801848984</v>
      </c>
      <c r="BS89" s="18">
        <f t="shared" ref="BS89" si="1385">AG89*4</f>
        <v>9.4408955973797504</v>
      </c>
      <c r="BT89" s="18">
        <f t="shared" ref="BT89" si="1386">AH89*4</f>
        <v>5.5543505537043458</v>
      </c>
      <c r="BU89" s="18">
        <f t="shared" ref="BU89" si="1387">AI89*4</f>
        <v>9.9756559916574616</v>
      </c>
      <c r="BV89" s="18">
        <f t="shared" ref="BV89" si="1388">AJ89*4</f>
        <v>8.5879930197175547</v>
      </c>
      <c r="BW89" s="18">
        <f t="shared" ref="BW89" si="1389">AK89*4</f>
        <v>10.18602809855933</v>
      </c>
      <c r="BX89" s="18">
        <f t="shared" ref="BX89" si="1390">AL89*4</f>
        <v>10.520987042641838</v>
      </c>
    </row>
    <row r="90" spans="1:76" x14ac:dyDescent="0.25">
      <c r="A90" s="4">
        <f t="shared" si="166"/>
        <v>202104</v>
      </c>
      <c r="B90" s="20">
        <v>106.07215866835499</v>
      </c>
      <c r="C90" s="20">
        <v>108.54896765439844</v>
      </c>
      <c r="D90" s="20">
        <v>103.98342186894001</v>
      </c>
      <c r="E90" s="20">
        <v>101.63447167354647</v>
      </c>
      <c r="F90" s="20">
        <v>100.32999905880688</v>
      </c>
      <c r="G90" s="20">
        <v>103.56263061694611</v>
      </c>
      <c r="H90" s="20">
        <v>103.5814821911484</v>
      </c>
      <c r="I90" s="20">
        <v>108.60467485394415</v>
      </c>
      <c r="J90" s="20">
        <v>107.37338658519495</v>
      </c>
      <c r="K90" s="20">
        <v>109.21006379409754</v>
      </c>
      <c r="L90" s="20">
        <v>105.78359345433763</v>
      </c>
      <c r="M90" s="20">
        <v>105.54499058919855</v>
      </c>
      <c r="N90" s="20">
        <v>110.27377056739061</v>
      </c>
      <c r="O90" s="20">
        <v>104.34851490299073</v>
      </c>
      <c r="P90" s="20">
        <v>110.57712057587305</v>
      </c>
      <c r="Q90" s="20">
        <v>104.56550465407636</v>
      </c>
      <c r="R90" s="20">
        <v>104.31915926125269</v>
      </c>
      <c r="S90" s="20">
        <v>106.9218</v>
      </c>
      <c r="U90" s="9">
        <f t="shared" ref="U90" si="1391">(B90/B89-1)*100</f>
        <v>1.6921699625144893</v>
      </c>
      <c r="V90" s="9">
        <f t="shared" ref="V90" si="1392">(C90/C89-1)*100</f>
        <v>2.2155902581695752</v>
      </c>
      <c r="W90" s="9">
        <f t="shared" ref="W90" si="1393">(D90/D89-1)*100</f>
        <v>1.9952201955493187</v>
      </c>
      <c r="X90" s="9">
        <f t="shared" ref="X90" si="1394">(E90/E89-1)*100</f>
        <v>3.7448369720652019</v>
      </c>
      <c r="Y90" s="9">
        <f t="shared" ref="Y90" si="1395">(F90/F89-1)*100</f>
        <v>3.6743763500012072</v>
      </c>
      <c r="Z90" s="9">
        <f t="shared" ref="Z90" si="1396">(G90/G89-1)*100</f>
        <v>1.3497867165250366</v>
      </c>
      <c r="AA90" s="9">
        <f t="shared" ref="AA90" si="1397">(H90/H89-1)*100</f>
        <v>1.1984307834477237</v>
      </c>
      <c r="AB90" s="9">
        <f t="shared" ref="AB90" si="1398">(I90/I89-1)*100</f>
        <v>1.5539222454398649</v>
      </c>
      <c r="AC90" s="9">
        <f t="shared" ref="AC90" si="1399">(J90/J89-1)*100</f>
        <v>2.3807543169633405</v>
      </c>
      <c r="AD90" s="9">
        <f t="shared" ref="AD90" si="1400">(K90/K89-1)*100</f>
        <v>2.2398587808291071</v>
      </c>
      <c r="AE90" s="9">
        <f t="shared" ref="AE90" si="1401">(L90/L89-1)*100</f>
        <v>1.2945260877343268</v>
      </c>
      <c r="AF90" s="9">
        <f t="shared" ref="AF90" si="1402">(M90/M89-1)*100</f>
        <v>1.3634184381823955</v>
      </c>
      <c r="AG90" s="9">
        <f t="shared" ref="AG90" si="1403">(N90/N89-1)*100</f>
        <v>1.9784370473106438</v>
      </c>
      <c r="AH90" s="9">
        <f t="shared" ref="AH90" si="1404">(O90/O89-1)*100</f>
        <v>0.82431825000586212</v>
      </c>
      <c r="AI90" s="9">
        <f t="shared" ref="AI90" si="1405">(P90/P89-1)*100</f>
        <v>2.2361976518032733</v>
      </c>
      <c r="AJ90" s="9">
        <f t="shared" ref="AJ90" si="1406">(Q90/Q89-1)*100</f>
        <v>1.7958361774449649</v>
      </c>
      <c r="AK90" s="9">
        <f t="shared" ref="AK90" si="1407">(R90/R89-1)*100</f>
        <v>2.0156575795873044</v>
      </c>
      <c r="AL90" s="9">
        <f t="shared" ref="AL90" si="1408">(S90/S89-1)*100</f>
        <v>2.0114775291350862</v>
      </c>
      <c r="AN90" s="9">
        <f t="shared" ref="AN90" si="1409">(B90/B86-1)*100</f>
        <v>4.5795694996882963</v>
      </c>
      <c r="AO90" s="9">
        <f t="shared" ref="AO90" si="1410">(C90/C86-1)*100</f>
        <v>4.9239772429612083</v>
      </c>
      <c r="AP90" s="9">
        <f t="shared" ref="AP90" si="1411">(D90/D86-1)*100</f>
        <v>4.3739314342003288</v>
      </c>
      <c r="AQ90" s="9">
        <f t="shared" ref="AQ90" si="1412">(E90/E86-1)*100</f>
        <v>11.806493221686654</v>
      </c>
      <c r="AR90" s="9">
        <f t="shared" ref="AR90" si="1413">(F90/F86-1)*100</f>
        <v>8.816194825339263</v>
      </c>
      <c r="AS90" s="9">
        <f t="shared" ref="AS90" si="1414">(G90/G86-1)*100</f>
        <v>2.7832252336456254</v>
      </c>
      <c r="AT90" s="9">
        <f t="shared" ref="AT90" si="1415">(H90/H86-1)*100</f>
        <v>2.8075117430274688</v>
      </c>
      <c r="AU90" s="9">
        <f t="shared" ref="AU90" si="1416">(I90/I86-1)*100</f>
        <v>3.4049604784545329</v>
      </c>
      <c r="AV90" s="9">
        <f t="shared" ref="AV90" si="1417">(J90/J86-1)*100</f>
        <v>6.4592850518574885</v>
      </c>
      <c r="AW90" s="9">
        <f t="shared" ref="AW90" si="1418">(K90/K86-1)*100</f>
        <v>6.4480970610049981</v>
      </c>
      <c r="AX90" s="9">
        <f t="shared" ref="AX90" si="1419">(L90/L86-1)*100</f>
        <v>3.0982051855331871</v>
      </c>
      <c r="AY90" s="9">
        <f t="shared" ref="AY90" si="1420">(M90/M86-1)*100</f>
        <v>3.5722832266275262</v>
      </c>
      <c r="AZ90" s="9">
        <f t="shared" ref="AZ90" si="1421">(N90/N86-1)*100</f>
        <v>5.1883974203691618</v>
      </c>
      <c r="BA90" s="9">
        <f t="shared" ref="BA90" si="1422">(O90/O86-1)*100</f>
        <v>2.0849917152884423</v>
      </c>
      <c r="BB90" s="9">
        <f t="shared" ref="BB90" si="1423">(P90/P86-1)*100</f>
        <v>4.80497788041514</v>
      </c>
      <c r="BC90" s="9">
        <f t="shared" ref="BC90" si="1424">(Q90/Q86-1)*100</f>
        <v>4.1479380094107787</v>
      </c>
      <c r="BD90" s="9">
        <f t="shared" ref="BD90" si="1425">(R90/R86-1)*100</f>
        <v>4.5408203668699132</v>
      </c>
      <c r="BE90" s="9">
        <f t="shared" ref="BE90" si="1426">(S90/S86-1)*100</f>
        <v>5.2337454886171031</v>
      </c>
      <c r="BG90" s="18">
        <f t="shared" ref="BG90" si="1427">U90*4</f>
        <v>6.768679850057957</v>
      </c>
      <c r="BH90" s="18">
        <f t="shared" ref="BH90" si="1428">V90*4</f>
        <v>8.8623610326783009</v>
      </c>
      <c r="BI90" s="18">
        <f t="shared" ref="BI90" si="1429">W90*4</f>
        <v>7.9808807821972749</v>
      </c>
      <c r="BJ90" s="18">
        <f t="shared" ref="BJ90" si="1430">X90*4</f>
        <v>14.979347888260808</v>
      </c>
      <c r="BK90" s="18">
        <f t="shared" ref="BK90" si="1431">Y90*4</f>
        <v>14.697505400004829</v>
      </c>
      <c r="BL90" s="18">
        <f t="shared" ref="BL90" si="1432">Z90*4</f>
        <v>5.3991468661001463</v>
      </c>
      <c r="BM90" s="18">
        <f t="shared" ref="BM90" si="1433">AA90*4</f>
        <v>4.7937231337908948</v>
      </c>
      <c r="BN90" s="18">
        <f t="shared" ref="BN90" si="1434">AB90*4</f>
        <v>6.2156889817594596</v>
      </c>
      <c r="BO90" s="18">
        <f t="shared" ref="BO90" si="1435">AC90*4</f>
        <v>9.523017267853362</v>
      </c>
      <c r="BP90" s="18">
        <f t="shared" ref="BP90" si="1436">AD90*4</f>
        <v>8.9594351233164282</v>
      </c>
      <c r="BQ90" s="18">
        <f t="shared" ref="BQ90" si="1437">AE90*4</f>
        <v>5.178104350937307</v>
      </c>
      <c r="BR90" s="18">
        <f t="shared" ref="BR90" si="1438">AF90*4</f>
        <v>5.453673752729582</v>
      </c>
      <c r="BS90" s="18">
        <f t="shared" ref="BS90" si="1439">AG90*4</f>
        <v>7.9137481892425754</v>
      </c>
      <c r="BT90" s="18">
        <f t="shared" ref="BT90" si="1440">AH90*4</f>
        <v>3.2972730000234485</v>
      </c>
      <c r="BU90" s="18">
        <f t="shared" ref="BU90" si="1441">AI90*4</f>
        <v>8.9447906072130934</v>
      </c>
      <c r="BV90" s="18">
        <f t="shared" ref="BV90" si="1442">AJ90*4</f>
        <v>7.1833447097798597</v>
      </c>
      <c r="BW90" s="18">
        <f t="shared" ref="BW90" si="1443">AK90*4</f>
        <v>8.0626303183492176</v>
      </c>
      <c r="BX90" s="18">
        <f t="shared" ref="BX90" si="1444">AL90*4</f>
        <v>8.0459101165403446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3"/>
  <sheetViews>
    <sheetView showGridLines="0" topLeftCell="A64" workbookViewId="0">
      <selection activeCell="H96" sqref="H96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1">
        <f>HLOOKUP(Gráficos!$B$5,'PIB trim CCAA'!$B$2:$S3,A6,FALSE)</f>
        <v>81.953854145119251</v>
      </c>
      <c r="D6" s="21">
        <f>HLOOKUP(Gráficos!$D$5,'PIB trim CCAA'!$B$2:$S3,A6,FALSE)</f>
        <v>79.828400000000002</v>
      </c>
    </row>
    <row r="7" spans="1:10" x14ac:dyDescent="0.25">
      <c r="A7">
        <f>A6+1</f>
        <v>3</v>
      </c>
      <c r="B7" s="4">
        <v>200002</v>
      </c>
      <c r="C7" s="21">
        <f>HLOOKUP(Gráficos!$B$5,'PIB trim CCAA'!$B$2:$S4,A7,FALSE)</f>
        <v>82.857608438108372</v>
      </c>
      <c r="D7" s="21">
        <f>HLOOKUP(Gráficos!$D$5,'PIB trim CCAA'!$B$2:$S4,A7,FALSE)</f>
        <v>80.828199999999995</v>
      </c>
      <c r="F7" s="10">
        <f>HLOOKUP(Gráficos!$B$24,'PIB trim CCAA'!$U$2:$AL4,A7,FALSE)</f>
        <v>1.1027599646366903</v>
      </c>
      <c r="G7" s="10">
        <f>HLOOKUP(Gráficos!$D$24,'PIB trim CCAA'!$U$2:$AL4,A7,FALSE)</f>
        <v>1.2524364762415363</v>
      </c>
      <c r="I7" s="10"/>
    </row>
    <row r="8" spans="1:10" x14ac:dyDescent="0.25">
      <c r="A8">
        <f t="shared" ref="A8:A93" si="0">A7+1</f>
        <v>4</v>
      </c>
      <c r="B8" s="4">
        <v>200003</v>
      </c>
      <c r="C8" s="21">
        <f>HLOOKUP(Gráficos!$B$5,'PIB trim CCAA'!$B$2:$S5,A8,FALSE)</f>
        <v>83.903692626580991</v>
      </c>
      <c r="D8" s="21">
        <f>HLOOKUP(Gráficos!$D$5,'PIB trim CCAA'!$B$2:$S5,A8,FALSE)</f>
        <v>81.700500000000005</v>
      </c>
      <c r="F8" s="10">
        <f>HLOOKUP(Gráficos!$B$24,'PIB trim CCAA'!$U$2:$AL5,A8,FALSE)</f>
        <v>1.2625083057447917</v>
      </c>
      <c r="G8" s="10">
        <f>HLOOKUP(Gráficos!$D$24,'PIB trim CCAA'!$U$2:$AL5,A8,FALSE)</f>
        <v>1.0792025555437457</v>
      </c>
      <c r="I8" s="10"/>
    </row>
    <row r="9" spans="1:10" x14ac:dyDescent="0.25">
      <c r="A9">
        <f t="shared" si="0"/>
        <v>5</v>
      </c>
      <c r="B9" s="5">
        <v>200004</v>
      </c>
      <c r="C9" s="21">
        <f>HLOOKUP(Gráficos!$B$5,'PIB trim CCAA'!$B$2:$S6,A9,FALSE)</f>
        <v>84.76041870019948</v>
      </c>
      <c r="D9" s="21">
        <f>HLOOKUP(Gráficos!$D$5,'PIB trim CCAA'!$B$2:$S6,A9,FALSE)</f>
        <v>82.542500000000004</v>
      </c>
      <c r="F9" s="10">
        <f>HLOOKUP(Gráficos!$B$24,'PIB trim CCAA'!$U$2:$AL6,A9,FALSE)</f>
        <v>1.0210826803909612</v>
      </c>
      <c r="G9" s="10">
        <f>HLOOKUP(Gráficos!$D$24,'PIB trim CCAA'!$U$2:$AL6,A9,FALSE)</f>
        <v>1.0305934480205226</v>
      </c>
      <c r="I9" s="10"/>
    </row>
    <row r="10" spans="1:10" x14ac:dyDescent="0.25">
      <c r="A10">
        <f t="shared" si="0"/>
        <v>6</v>
      </c>
      <c r="B10" s="4">
        <v>200101</v>
      </c>
      <c r="C10" s="21">
        <f>HLOOKUP(Gráficos!$B$5,'PIB trim CCAA'!$B$2:$S7,A10,FALSE)</f>
        <v>84.819231190057721</v>
      </c>
      <c r="D10" s="21">
        <f>HLOOKUP(Gráficos!$D$5,'PIB trim CCAA'!$B$2:$S7,A10,FALSE)</f>
        <v>83.418700000000001</v>
      </c>
      <c r="F10" s="10">
        <f>HLOOKUP(Gráficos!$B$24,'PIB trim CCAA'!$U$2:$AL7,A10,FALSE)</f>
        <v>6.9386738244259227E-2</v>
      </c>
      <c r="G10" s="10">
        <f>HLOOKUP(Gráficos!$D$24,'PIB trim CCAA'!$U$2:$AL7,A10,FALSE)</f>
        <v>1.0615137656358797</v>
      </c>
      <c r="I10" s="10">
        <f>HLOOKUP(Gráficos!$B$43,'PIB trim CCAA'!$AN$2:$BE7,A10,FALSE)</f>
        <v>3.4963298246652563</v>
      </c>
      <c r="J10" s="10">
        <f>HLOOKUP(Gráficos!$D$43,'PIB trim CCAA'!$AN$2:$BE7,A10,FALSE)</f>
        <v>4.4975221850870106</v>
      </c>
    </row>
    <row r="11" spans="1:10" x14ac:dyDescent="0.25">
      <c r="A11">
        <f t="shared" si="0"/>
        <v>7</v>
      </c>
      <c r="B11" s="4">
        <v>200102</v>
      </c>
      <c r="C11" s="21">
        <f>HLOOKUP(Gráficos!$B$5,'PIB trim CCAA'!$B$2:$S8,A11,FALSE)</f>
        <v>85.03736654019788</v>
      </c>
      <c r="D11" s="21">
        <f>HLOOKUP(Gráficos!$D$5,'PIB trim CCAA'!$B$2:$S8,A11,FALSE)</f>
        <v>84.035300000000007</v>
      </c>
      <c r="F11" s="10">
        <f>HLOOKUP(Gráficos!$B$24,'PIB trim CCAA'!$U$2:$AL8,A11,FALSE)</f>
        <v>0.2571767594207186</v>
      </c>
      <c r="G11" s="10">
        <f>HLOOKUP(Gráficos!$D$24,'PIB trim CCAA'!$U$2:$AL8,A11,FALSE)</f>
        <v>0.73916280162602543</v>
      </c>
      <c r="I11" s="10">
        <f>HLOOKUP(Gráficos!$B$43,'PIB trim CCAA'!$AN$2:$BE8,A11,FALSE)</f>
        <v>2.6307277547332308</v>
      </c>
      <c r="J11" s="10">
        <f>HLOOKUP(Gráficos!$D$43,'PIB trim CCAA'!$AN$2:$BE8,A11,FALSE)</f>
        <v>3.9677983674014872</v>
      </c>
    </row>
    <row r="12" spans="1:10" x14ac:dyDescent="0.25">
      <c r="A12">
        <f t="shared" si="0"/>
        <v>8</v>
      </c>
      <c r="B12" s="4">
        <v>200103</v>
      </c>
      <c r="C12" s="21">
        <f>HLOOKUP(Gráficos!$B$5,'PIB trim CCAA'!$B$2:$S9,A12,FALSE)</f>
        <v>85.441245071566158</v>
      </c>
      <c r="D12" s="21">
        <f>HLOOKUP(Gráficos!$D$5,'PIB trim CCAA'!$B$2:$S9,A12,FALSE)</f>
        <v>84.818399999999997</v>
      </c>
      <c r="F12" s="10">
        <f>HLOOKUP(Gráficos!$B$24,'PIB trim CCAA'!$U$2:$AL9,A12,FALSE)</f>
        <v>0.47494242566572531</v>
      </c>
      <c r="G12" s="10">
        <f>HLOOKUP(Gráficos!$D$24,'PIB trim CCAA'!$U$2:$AL9,A12,FALSE)</f>
        <v>0.93187029736312432</v>
      </c>
      <c r="I12" s="10">
        <f>HLOOKUP(Gráficos!$B$43,'PIB trim CCAA'!$AN$2:$BE9,A12,FALSE)</f>
        <v>1.8325205921843501</v>
      </c>
      <c r="J12" s="10">
        <f>HLOOKUP(Gráficos!$D$43,'PIB trim CCAA'!$AN$2:$BE9,A12,FALSE)</f>
        <v>3.8162557144693077</v>
      </c>
    </row>
    <row r="13" spans="1:10" x14ac:dyDescent="0.25">
      <c r="A13">
        <f t="shared" si="0"/>
        <v>9</v>
      </c>
      <c r="B13" s="5">
        <v>200104</v>
      </c>
      <c r="C13" s="21">
        <f>HLOOKUP(Gráficos!$B$5,'PIB trim CCAA'!$B$2:$S10,A13,FALSE)</f>
        <v>86.272894189118432</v>
      </c>
      <c r="D13" s="21">
        <f>HLOOKUP(Gráficos!$D$5,'PIB trim CCAA'!$B$2:$S10,A13,FALSE)</f>
        <v>85.405500000000004</v>
      </c>
      <c r="F13" s="10">
        <f>HLOOKUP(Gráficos!$B$24,'PIB trim CCAA'!$U$2:$AL10,A13,FALSE)</f>
        <v>0.97335791028756447</v>
      </c>
      <c r="G13" s="10">
        <f>HLOOKUP(Gráficos!$D$24,'PIB trim CCAA'!$U$2:$AL10,A13,FALSE)</f>
        <v>0.6921847146373894</v>
      </c>
      <c r="I13" s="10">
        <f>HLOOKUP(Gráficos!$B$43,'PIB trim CCAA'!$AN$2:$BE10,A13,FALSE)</f>
        <v>1.7844124794482497</v>
      </c>
      <c r="J13" s="10">
        <f>HLOOKUP(Gráficos!$D$43,'PIB trim CCAA'!$AN$2:$BE10,A13,FALSE)</f>
        <v>3.4685162189175278</v>
      </c>
    </row>
    <row r="14" spans="1:10" x14ac:dyDescent="0.25">
      <c r="A14">
        <f t="shared" si="0"/>
        <v>10</v>
      </c>
      <c r="B14" s="4">
        <v>200201</v>
      </c>
      <c r="C14" s="21">
        <f>HLOOKUP(Gráficos!$B$5,'PIB trim CCAA'!$B$2:$S11,A14,FALSE)</f>
        <v>85.580341998056539</v>
      </c>
      <c r="D14" s="21">
        <f>HLOOKUP(Gráficos!$D$5,'PIB trim CCAA'!$B$2:$S11,A14,FALSE)</f>
        <v>85.768699999999995</v>
      </c>
      <c r="F14" s="10">
        <f>HLOOKUP(Gráficos!$B$24,'PIB trim CCAA'!$U$2:$AL11,A14,FALSE)</f>
        <v>-0.80274598130873898</v>
      </c>
      <c r="G14" s="10">
        <f>HLOOKUP(Gráficos!$D$24,'PIB trim CCAA'!$U$2:$AL11,A14,FALSE)</f>
        <v>0.42526535176306002</v>
      </c>
      <c r="I14" s="10">
        <f>HLOOKUP(Gráficos!$B$43,'PIB trim CCAA'!$AN$2:$BE11,A14,FALSE)</f>
        <v>0.89733283044428624</v>
      </c>
      <c r="J14" s="10">
        <f>HLOOKUP(Gráficos!$D$43,'PIB trim CCAA'!$AN$2:$BE11,A14,FALSE)</f>
        <v>2.8171141482665085</v>
      </c>
    </row>
    <row r="15" spans="1:10" x14ac:dyDescent="0.25">
      <c r="A15">
        <f t="shared" si="0"/>
        <v>11</v>
      </c>
      <c r="B15" s="4">
        <v>200202</v>
      </c>
      <c r="C15" s="21">
        <f>HLOOKUP(Gráficos!$B$5,'PIB trim CCAA'!$B$2:$S12,A15,FALSE)</f>
        <v>86.620199114808642</v>
      </c>
      <c r="D15" s="21">
        <f>HLOOKUP(Gráficos!$D$5,'PIB trim CCAA'!$B$2:$S12,A15,FALSE)</f>
        <v>86.467699999999994</v>
      </c>
      <c r="F15" s="10">
        <f>HLOOKUP(Gráficos!$B$24,'PIB trim CCAA'!$U$2:$AL12,A15,FALSE)</f>
        <v>1.2150653905726561</v>
      </c>
      <c r="G15" s="10">
        <f>HLOOKUP(Gráficos!$D$24,'PIB trim CCAA'!$U$2:$AL12,A15,FALSE)</f>
        <v>0.81498262186554538</v>
      </c>
      <c r="I15" s="10">
        <f>HLOOKUP(Gráficos!$B$43,'PIB trim CCAA'!$AN$2:$BE12,A15,FALSE)</f>
        <v>1.8613377142418175</v>
      </c>
      <c r="J15" s="10">
        <f>HLOOKUP(Gráficos!$D$43,'PIB trim CCAA'!$AN$2:$BE12,A15,FALSE)</f>
        <v>2.8944979074269739</v>
      </c>
    </row>
    <row r="16" spans="1:10" x14ac:dyDescent="0.25">
      <c r="A16">
        <f t="shared" si="0"/>
        <v>12</v>
      </c>
      <c r="B16" s="4">
        <v>200203</v>
      </c>
      <c r="C16" s="21">
        <f>HLOOKUP(Gráficos!$B$5,'PIB trim CCAA'!$B$2:$S13,A16,FALSE)</f>
        <v>85.689603970743363</v>
      </c>
      <c r="D16" s="21">
        <f>HLOOKUP(Gráficos!$D$5,'PIB trim CCAA'!$B$2:$S13,A16,FALSE)</f>
        <v>87.000900000000001</v>
      </c>
      <c r="F16" s="10">
        <f>HLOOKUP(Gráficos!$B$24,'PIB trim CCAA'!$U$2:$AL13,A16,FALSE)</f>
        <v>-1.0743396500761282</v>
      </c>
      <c r="G16" s="10">
        <f>HLOOKUP(Gráficos!$D$24,'PIB trim CCAA'!$U$2:$AL13,A16,FALSE)</f>
        <v>0.61664644717045469</v>
      </c>
      <c r="I16" s="10">
        <f>HLOOKUP(Gráficos!$B$43,'PIB trim CCAA'!$AN$2:$BE13,A16,FALSE)</f>
        <v>0.29067799628759161</v>
      </c>
      <c r="J16" s="10">
        <f>HLOOKUP(Gráficos!$D$43,'PIB trim CCAA'!$AN$2:$BE13,A16,FALSE)</f>
        <v>2.5731445063806868</v>
      </c>
    </row>
    <row r="17" spans="1:10" x14ac:dyDescent="0.25">
      <c r="A17">
        <f t="shared" si="0"/>
        <v>13</v>
      </c>
      <c r="B17" s="5">
        <v>200204</v>
      </c>
      <c r="C17" s="21">
        <f>HLOOKUP(Gráficos!$B$5,'PIB trim CCAA'!$B$2:$S14,A17,FALSE)</f>
        <v>85.567977534538784</v>
      </c>
      <c r="D17" s="21">
        <f>HLOOKUP(Gráficos!$D$5,'PIB trim CCAA'!$B$2:$S14,A17,FALSE)</f>
        <v>87.662499999999994</v>
      </c>
      <c r="F17" s="10">
        <f>HLOOKUP(Gráficos!$B$24,'PIB trim CCAA'!$U$2:$AL14,A17,FALSE)</f>
        <v>-0.14193838058360608</v>
      </c>
      <c r="G17" s="10">
        <f>HLOOKUP(Gráficos!$D$24,'PIB trim CCAA'!$U$2:$AL14,A17,FALSE)</f>
        <v>0.76045190337110657</v>
      </c>
      <c r="I17" s="10">
        <f>HLOOKUP(Gráficos!$B$43,'PIB trim CCAA'!$AN$2:$BE14,A17,FALSE)</f>
        <v>-0.81707778695172539</v>
      </c>
      <c r="J17" s="10">
        <f>HLOOKUP(Gráficos!$D$43,'PIB trim CCAA'!$AN$2:$BE14,A17,FALSE)</f>
        <v>2.6426869463910263</v>
      </c>
    </row>
    <row r="18" spans="1:10" x14ac:dyDescent="0.25">
      <c r="A18">
        <f t="shared" si="0"/>
        <v>14</v>
      </c>
      <c r="B18" s="4">
        <v>200301</v>
      </c>
      <c r="C18" s="21">
        <f>HLOOKUP(Gráficos!$B$5,'PIB trim CCAA'!$B$2:$S15,A18,FALSE)</f>
        <v>86.239701456305554</v>
      </c>
      <c r="D18" s="21">
        <f>HLOOKUP(Gráficos!$D$5,'PIB trim CCAA'!$B$2:$S15,A18,FALSE)</f>
        <v>88.478700000000003</v>
      </c>
      <c r="F18" s="10">
        <f>HLOOKUP(Gráficos!$B$24,'PIB trim CCAA'!$U$2:$AL15,A18,FALSE)</f>
        <v>0.78501787832443437</v>
      </c>
      <c r="G18" s="10">
        <f>HLOOKUP(Gráficos!$D$24,'PIB trim CCAA'!$U$2:$AL15,A18,FALSE)</f>
        <v>0.93107086838728481</v>
      </c>
      <c r="I18" s="10">
        <f>HLOOKUP(Gráficos!$B$43,'PIB trim CCAA'!$AN$2:$BE15,A18,FALSE)</f>
        <v>0.77045667597821499</v>
      </c>
      <c r="J18" s="10">
        <f>HLOOKUP(Gráficos!$D$43,'PIB trim CCAA'!$AN$2:$BE15,A18,FALSE)</f>
        <v>3.1596608086633005</v>
      </c>
    </row>
    <row r="19" spans="1:10" x14ac:dyDescent="0.25">
      <c r="A19">
        <f t="shared" si="0"/>
        <v>15</v>
      </c>
      <c r="B19" s="4">
        <v>200302</v>
      </c>
      <c r="C19" s="21">
        <f>HLOOKUP(Gráficos!$B$5,'PIB trim CCAA'!$B$2:$S16,A19,FALSE)</f>
        <v>86.964131545962843</v>
      </c>
      <c r="D19" s="21">
        <f>HLOOKUP(Gráficos!$D$5,'PIB trim CCAA'!$B$2:$S16,A19,FALSE)</f>
        <v>88.939599999999999</v>
      </c>
      <c r="F19" s="10">
        <f>HLOOKUP(Gráficos!$B$24,'PIB trim CCAA'!$U$2:$AL16,A19,FALSE)</f>
        <v>0.84001924568852804</v>
      </c>
      <c r="G19" s="10">
        <f>HLOOKUP(Gráficos!$D$24,'PIB trim CCAA'!$U$2:$AL16,A19,FALSE)</f>
        <v>0.52091633353563704</v>
      </c>
      <c r="I19" s="10">
        <f>HLOOKUP(Gráficos!$B$43,'PIB trim CCAA'!$AN$2:$BE16,A19,FALSE)</f>
        <v>0.39705800110012568</v>
      </c>
      <c r="J19" s="10">
        <f>HLOOKUP(Gráficos!$D$43,'PIB trim CCAA'!$AN$2:$BE16,A19,FALSE)</f>
        <v>2.8587553502637419</v>
      </c>
    </row>
    <row r="20" spans="1:10" x14ac:dyDescent="0.25">
      <c r="A20">
        <f t="shared" si="0"/>
        <v>16</v>
      </c>
      <c r="B20" s="4">
        <v>200303</v>
      </c>
      <c r="C20" s="21">
        <f>HLOOKUP(Gráficos!$B$5,'PIB trim CCAA'!$B$2:$S17,A20,FALSE)</f>
        <v>87.624094089099046</v>
      </c>
      <c r="D20" s="21">
        <f>HLOOKUP(Gráficos!$D$5,'PIB trim CCAA'!$B$2:$S17,A20,FALSE)</f>
        <v>89.5261</v>
      </c>
      <c r="F20" s="10">
        <f>HLOOKUP(Gráficos!$B$24,'PIB trim CCAA'!$U$2:$AL17,A20,FALSE)</f>
        <v>0.75889051198929636</v>
      </c>
      <c r="G20" s="10">
        <f>HLOOKUP(Gráficos!$D$24,'PIB trim CCAA'!$U$2:$AL17,A20,FALSE)</f>
        <v>0.65943629159563866</v>
      </c>
      <c r="I20" s="10">
        <f>HLOOKUP(Gráficos!$B$43,'PIB trim CCAA'!$AN$2:$BE17,A20,FALSE)</f>
        <v>2.2575552093999196</v>
      </c>
      <c r="J20" s="10">
        <f>HLOOKUP(Gráficos!$D$43,'PIB trim CCAA'!$AN$2:$BE17,A20,FALSE)</f>
        <v>2.902498709783452</v>
      </c>
    </row>
    <row r="21" spans="1:10" x14ac:dyDescent="0.25">
      <c r="A21">
        <f t="shared" si="0"/>
        <v>17</v>
      </c>
      <c r="B21" s="5">
        <v>200304</v>
      </c>
      <c r="C21" s="21">
        <f>HLOOKUP(Gráficos!$B$5,'PIB trim CCAA'!$B$2:$S18,A21,FALSE)</f>
        <v>86.609783946105608</v>
      </c>
      <c r="D21" s="21">
        <f>HLOOKUP(Gráficos!$D$5,'PIB trim CCAA'!$B$2:$S18,A21,FALSE)</f>
        <v>90.299899999999994</v>
      </c>
      <c r="F21" s="10">
        <f>HLOOKUP(Gráficos!$B$24,'PIB trim CCAA'!$U$2:$AL18,A21,FALSE)</f>
        <v>-1.1575699053299804</v>
      </c>
      <c r="G21" s="10">
        <f>HLOOKUP(Gráficos!$D$24,'PIB trim CCAA'!$U$2:$AL18,A21,FALSE)</f>
        <v>0.8643289498816431</v>
      </c>
      <c r="I21" s="10">
        <f>HLOOKUP(Gráficos!$B$43,'PIB trim CCAA'!$AN$2:$BE18,A21,FALSE)</f>
        <v>1.2175190317502915</v>
      </c>
      <c r="J21" s="10">
        <f>HLOOKUP(Gráficos!$D$43,'PIB trim CCAA'!$AN$2:$BE18,A21,FALSE)</f>
        <v>3.0085840581776768</v>
      </c>
    </row>
    <row r="22" spans="1:10" x14ac:dyDescent="0.25">
      <c r="A22">
        <f t="shared" si="0"/>
        <v>18</v>
      </c>
      <c r="B22" s="4">
        <v>200401</v>
      </c>
      <c r="C22" s="21">
        <f>HLOOKUP(Gráficos!$B$5,'PIB trim CCAA'!$B$2:$S19,A22,FALSE)</f>
        <v>86.959481316434477</v>
      </c>
      <c r="D22" s="21">
        <f>HLOOKUP(Gráficos!$D$5,'PIB trim CCAA'!$B$2:$S19,A22,FALSE)</f>
        <v>90.8446</v>
      </c>
      <c r="F22" s="10">
        <f>HLOOKUP(Gráficos!$B$24,'PIB trim CCAA'!$U$2:$AL19,A22,FALSE)</f>
        <v>0.40376197052571783</v>
      </c>
      <c r="G22" s="10">
        <f>HLOOKUP(Gráficos!$D$24,'PIB trim CCAA'!$U$2:$AL19,A22,FALSE)</f>
        <v>0.60321218517407349</v>
      </c>
      <c r="I22" s="10">
        <f>HLOOKUP(Gráficos!$B$43,'PIB trim CCAA'!$AN$2:$BE19,A22,FALSE)</f>
        <v>0.83462703137209271</v>
      </c>
      <c r="J22" s="10">
        <f>HLOOKUP(Gráficos!$D$43,'PIB trim CCAA'!$AN$2:$BE19,A22,FALSE)</f>
        <v>2.6739769006551839</v>
      </c>
    </row>
    <row r="23" spans="1:10" x14ac:dyDescent="0.25">
      <c r="A23">
        <f t="shared" si="0"/>
        <v>19</v>
      </c>
      <c r="B23" s="4">
        <v>200402</v>
      </c>
      <c r="C23" s="21">
        <f>HLOOKUP(Gráficos!$B$5,'PIB trim CCAA'!$B$2:$S20,A23,FALSE)</f>
        <v>88.131868203694523</v>
      </c>
      <c r="D23" s="21">
        <f>HLOOKUP(Gráficos!$D$5,'PIB trim CCAA'!$B$2:$S20,A23,FALSE)</f>
        <v>91.732299999999995</v>
      </c>
      <c r="F23" s="10">
        <f>HLOOKUP(Gráficos!$B$24,'PIB trim CCAA'!$U$2:$AL20,A23,FALSE)</f>
        <v>1.3481990342075312</v>
      </c>
      <c r="G23" s="10">
        <f>HLOOKUP(Gráficos!$D$24,'PIB trim CCAA'!$U$2:$AL20,A23,FALSE)</f>
        <v>0.97716319957377173</v>
      </c>
      <c r="I23" s="10">
        <f>HLOOKUP(Gráficos!$B$43,'PIB trim CCAA'!$AN$2:$BE20,A23,FALSE)</f>
        <v>1.3427796460135921</v>
      </c>
      <c r="J23" s="10">
        <f>HLOOKUP(Gráficos!$D$43,'PIB trim CCAA'!$AN$2:$BE20,A23,FALSE)</f>
        <v>3.1399961322065684</v>
      </c>
    </row>
    <row r="24" spans="1:10" x14ac:dyDescent="0.25">
      <c r="A24">
        <f t="shared" si="0"/>
        <v>20</v>
      </c>
      <c r="B24" s="4">
        <v>200403</v>
      </c>
      <c r="C24" s="21">
        <f>HLOOKUP(Gráficos!$B$5,'PIB trim CCAA'!$B$2:$S21,A24,FALSE)</f>
        <v>89.780932484375128</v>
      </c>
      <c r="D24" s="21">
        <f>HLOOKUP(Gráficos!$D$5,'PIB trim CCAA'!$B$2:$S21,A24,FALSE)</f>
        <v>92.594800000000006</v>
      </c>
      <c r="F24" s="10">
        <f>HLOOKUP(Gráficos!$B$24,'PIB trim CCAA'!$U$2:$AL21,A24,FALSE)</f>
        <v>1.8711327857809712</v>
      </c>
      <c r="G24" s="10">
        <f>HLOOKUP(Gráficos!$D$24,'PIB trim CCAA'!$U$2:$AL21,A24,FALSE)</f>
        <v>0.94023588201757047</v>
      </c>
      <c r="I24" s="10">
        <f>HLOOKUP(Gráficos!$B$43,'PIB trim CCAA'!$AN$2:$BE21,A24,FALSE)</f>
        <v>2.461467268446671</v>
      </c>
      <c r="J24" s="10">
        <f>HLOOKUP(Gráficos!$D$43,'PIB trim CCAA'!$AN$2:$BE21,A24,FALSE)</f>
        <v>3.4277154930238307</v>
      </c>
    </row>
    <row r="25" spans="1:10" x14ac:dyDescent="0.25">
      <c r="A25">
        <f t="shared" si="0"/>
        <v>21</v>
      </c>
      <c r="B25" s="5">
        <v>200404</v>
      </c>
      <c r="C25" s="21">
        <f>HLOOKUP(Gráficos!$B$5,'PIB trim CCAA'!$B$2:$S22,A25,FALSE)</f>
        <v>89.645397666831556</v>
      </c>
      <c r="D25" s="21">
        <f>HLOOKUP(Gráficos!$D$5,'PIB trim CCAA'!$B$2:$S22,A25,FALSE)</f>
        <v>93.228499999999997</v>
      </c>
      <c r="F25" s="10">
        <f>HLOOKUP(Gráficos!$B$24,'PIB trim CCAA'!$U$2:$AL22,A25,FALSE)</f>
        <v>-0.15096169508727053</v>
      </c>
      <c r="G25" s="10">
        <f>HLOOKUP(Gráficos!$D$24,'PIB trim CCAA'!$U$2:$AL22,A25,FALSE)</f>
        <v>0.68437968438830321</v>
      </c>
      <c r="I25" s="10">
        <f>HLOOKUP(Gráficos!$B$43,'PIB trim CCAA'!$AN$2:$BE22,A25,FALSE)</f>
        <v>3.5049316398421126</v>
      </c>
      <c r="J25" s="10">
        <f>HLOOKUP(Gráficos!$D$43,'PIB trim CCAA'!$AN$2:$BE22,A25,FALSE)</f>
        <v>3.2431929603465859</v>
      </c>
    </row>
    <row r="26" spans="1:10" x14ac:dyDescent="0.25">
      <c r="A26">
        <f t="shared" si="0"/>
        <v>22</v>
      </c>
      <c r="B26" s="4">
        <v>200501</v>
      </c>
      <c r="C26" s="21">
        <f>HLOOKUP(Gráficos!$B$5,'PIB trim CCAA'!$B$2:$S23,A26,FALSE)</f>
        <v>91.074790461881619</v>
      </c>
      <c r="D26" s="21">
        <f>HLOOKUP(Gráficos!$D$5,'PIB trim CCAA'!$B$2:$S23,A26,FALSE)</f>
        <v>94.138499999999993</v>
      </c>
      <c r="F26" s="10">
        <f>HLOOKUP(Gráficos!$B$24,'PIB trim CCAA'!$U$2:$AL23,A26,FALSE)</f>
        <v>1.5944965745619433</v>
      </c>
      <c r="G26" s="10">
        <f>HLOOKUP(Gráficos!$D$24,'PIB trim CCAA'!$U$2:$AL23,A26,FALSE)</f>
        <v>0.97609636538182887</v>
      </c>
      <c r="I26" s="10">
        <f>HLOOKUP(Gráficos!$B$43,'PIB trim CCAA'!$AN$2:$BE23,A26,FALSE)</f>
        <v>4.7324444478596295</v>
      </c>
      <c r="J26" s="10">
        <f>HLOOKUP(Gráficos!$D$43,'PIB trim CCAA'!$AN$2:$BE23,A26,FALSE)</f>
        <v>3.625862186635187</v>
      </c>
    </row>
    <row r="27" spans="1:10" x14ac:dyDescent="0.25">
      <c r="A27">
        <f t="shared" si="0"/>
        <v>23</v>
      </c>
      <c r="B27" s="4">
        <v>200502</v>
      </c>
      <c r="C27" s="21">
        <f>HLOOKUP(Gráficos!$B$5,'PIB trim CCAA'!$B$2:$S24,A27,FALSE)</f>
        <v>91.358310746553954</v>
      </c>
      <c r="D27" s="21">
        <f>HLOOKUP(Gráficos!$D$5,'PIB trim CCAA'!$B$2:$S24,A27,FALSE)</f>
        <v>94.969099999999997</v>
      </c>
      <c r="F27" s="10">
        <f>HLOOKUP(Gráficos!$B$24,'PIB trim CCAA'!$U$2:$AL24,A27,FALSE)</f>
        <v>0.31130489923114624</v>
      </c>
      <c r="G27" s="10">
        <f>HLOOKUP(Gráficos!$D$24,'PIB trim CCAA'!$U$2:$AL24,A27,FALSE)</f>
        <v>0.88231701163712373</v>
      </c>
      <c r="I27" s="10">
        <f>HLOOKUP(Gráficos!$B$43,'PIB trim CCAA'!$AN$2:$BE24,A27,FALSE)</f>
        <v>3.6609260743257099</v>
      </c>
      <c r="J27" s="10">
        <f>HLOOKUP(Gráficos!$D$43,'PIB trim CCAA'!$AN$2:$BE24,A27,FALSE)</f>
        <v>3.5285281193211171</v>
      </c>
    </row>
    <row r="28" spans="1:10" x14ac:dyDescent="0.25">
      <c r="A28">
        <f t="shared" si="0"/>
        <v>24</v>
      </c>
      <c r="B28" s="4">
        <v>200503</v>
      </c>
      <c r="C28" s="21">
        <f>HLOOKUP(Gráficos!$B$5,'PIB trim CCAA'!$B$2:$S25,A28,FALSE)</f>
        <v>91.964716867591562</v>
      </c>
      <c r="D28" s="21">
        <f>HLOOKUP(Gráficos!$D$5,'PIB trim CCAA'!$B$2:$S25,A28,FALSE)</f>
        <v>95.887200000000007</v>
      </c>
      <c r="F28" s="10">
        <f>HLOOKUP(Gráficos!$B$24,'PIB trim CCAA'!$U$2:$AL25,A28,FALSE)</f>
        <v>0.6637667838669925</v>
      </c>
      <c r="G28" s="10">
        <f>HLOOKUP(Gráficos!$D$24,'PIB trim CCAA'!$U$2:$AL25,A28,FALSE)</f>
        <v>0.96673549607189102</v>
      </c>
      <c r="I28" s="10">
        <f>HLOOKUP(Gráficos!$B$43,'PIB trim CCAA'!$AN$2:$BE25,A28,FALSE)</f>
        <v>2.43234762971134</v>
      </c>
      <c r="J28" s="10">
        <f>HLOOKUP(Gráficos!$D$43,'PIB trim CCAA'!$AN$2:$BE25,A28,FALSE)</f>
        <v>3.5557072319395866</v>
      </c>
    </row>
    <row r="29" spans="1:10" x14ac:dyDescent="0.25">
      <c r="A29">
        <f t="shared" si="0"/>
        <v>25</v>
      </c>
      <c r="B29" s="5">
        <v>200504</v>
      </c>
      <c r="C29" s="21">
        <f>HLOOKUP(Gráficos!$B$5,'PIB trim CCAA'!$B$2:$S26,A29,FALSE)</f>
        <v>93.276482156860311</v>
      </c>
      <c r="D29" s="21">
        <f>HLOOKUP(Gráficos!$D$5,'PIB trim CCAA'!$B$2:$S26,A29,FALSE)</f>
        <v>96.859499999999997</v>
      </c>
      <c r="F29" s="10">
        <f>HLOOKUP(Gráficos!$B$24,'PIB trim CCAA'!$U$2:$AL26,A29,FALSE)</f>
        <v>1.4263788700153324</v>
      </c>
      <c r="G29" s="10">
        <f>HLOOKUP(Gráficos!$D$24,'PIB trim CCAA'!$U$2:$AL26,A29,FALSE)</f>
        <v>1.0140039546467028</v>
      </c>
      <c r="I29" s="10">
        <f>HLOOKUP(Gráficos!$B$43,'PIB trim CCAA'!$AN$2:$BE26,A29,FALSE)</f>
        <v>4.0504973869642802</v>
      </c>
      <c r="J29" s="10">
        <f>HLOOKUP(Gráficos!$D$43,'PIB trim CCAA'!$AN$2:$BE26,A29,FALSE)</f>
        <v>3.8947317612103571</v>
      </c>
    </row>
    <row r="30" spans="1:10" x14ac:dyDescent="0.25">
      <c r="A30">
        <f t="shared" si="0"/>
        <v>26</v>
      </c>
      <c r="B30" s="4">
        <v>200601</v>
      </c>
      <c r="C30" s="21">
        <f>HLOOKUP(Gráficos!$B$5,'PIB trim CCAA'!$B$2:$S27,A30,FALSE)</f>
        <v>93.748216844855705</v>
      </c>
      <c r="D30" s="21">
        <f>HLOOKUP(Gráficos!$D$5,'PIB trim CCAA'!$B$2:$S27,A30,FALSE)</f>
        <v>97.968599999999995</v>
      </c>
      <c r="F30" s="10">
        <f>HLOOKUP(Gráficos!$B$24,'PIB trim CCAA'!$U$2:$AL27,A30,FALSE)</f>
        <v>0.50573807790272873</v>
      </c>
      <c r="G30" s="10">
        <f>HLOOKUP(Gráficos!$D$24,'PIB trim CCAA'!$U$2:$AL27,A30,FALSE)</f>
        <v>1.1450606290554832</v>
      </c>
      <c r="I30" s="10">
        <f>HLOOKUP(Gráficos!$B$43,'PIB trim CCAA'!$AN$2:$BE27,A30,FALSE)</f>
        <v>2.9354186481417299</v>
      </c>
      <c r="J30" s="10">
        <f>HLOOKUP(Gráficos!$D$43,'PIB trim CCAA'!$AN$2:$BE27,A30,FALSE)</f>
        <v>4.0685798052868982</v>
      </c>
    </row>
    <row r="31" spans="1:10" x14ac:dyDescent="0.25">
      <c r="A31">
        <f t="shared" si="0"/>
        <v>27</v>
      </c>
      <c r="B31" s="4">
        <v>200602</v>
      </c>
      <c r="C31" s="21">
        <f>HLOOKUP(Gráficos!$B$5,'PIB trim CCAA'!$B$2:$S28,A31,FALSE)</f>
        <v>94.544197827655069</v>
      </c>
      <c r="D31" s="21">
        <f>HLOOKUP(Gráficos!$D$5,'PIB trim CCAA'!$B$2:$S28,A31,FALSE)</f>
        <v>98.918000000000006</v>
      </c>
      <c r="F31" s="10">
        <f>HLOOKUP(Gráficos!$B$24,'PIB trim CCAA'!$U$2:$AL28,A31,FALSE)</f>
        <v>0.84906253109500174</v>
      </c>
      <c r="G31" s="10">
        <f>HLOOKUP(Gráficos!$D$24,'PIB trim CCAA'!$U$2:$AL28,A31,FALSE)</f>
        <v>0.96908601327365673</v>
      </c>
      <c r="I31" s="10">
        <f>HLOOKUP(Gráficos!$B$43,'PIB trim CCAA'!$AN$2:$BE28,A31,FALSE)</f>
        <v>3.4872438588968713</v>
      </c>
      <c r="J31" s="10">
        <f>HLOOKUP(Gráficos!$D$43,'PIB trim CCAA'!$AN$2:$BE28,A31,FALSE)</f>
        <v>4.1580893153667864</v>
      </c>
    </row>
    <row r="32" spans="1:10" x14ac:dyDescent="0.25">
      <c r="A32">
        <f t="shared" si="0"/>
        <v>28</v>
      </c>
      <c r="B32" s="4">
        <v>200603</v>
      </c>
      <c r="C32" s="21">
        <f>HLOOKUP(Gráficos!$B$5,'PIB trim CCAA'!$B$2:$S29,A32,FALSE)</f>
        <v>95.700386076969565</v>
      </c>
      <c r="D32" s="21">
        <f>HLOOKUP(Gráficos!$D$5,'PIB trim CCAA'!$B$2:$S29,A32,FALSE)</f>
        <v>99.837100000000007</v>
      </c>
      <c r="F32" s="10">
        <f>HLOOKUP(Gráficos!$B$24,'PIB trim CCAA'!$U$2:$AL29,A32,FALSE)</f>
        <v>1.2229076726867127</v>
      </c>
      <c r="G32" s="10">
        <f>HLOOKUP(Gráficos!$D$24,'PIB trim CCAA'!$U$2:$AL29,A32,FALSE)</f>
        <v>0.92915344022321822</v>
      </c>
      <c r="I32" s="10">
        <f>HLOOKUP(Gráficos!$B$43,'PIB trim CCAA'!$AN$2:$BE29,A32,FALSE)</f>
        <v>4.0620678632181439</v>
      </c>
      <c r="J32" s="10">
        <f>HLOOKUP(Gráficos!$D$43,'PIB trim CCAA'!$AN$2:$BE29,A32,FALSE)</f>
        <v>4.1193193669228023</v>
      </c>
    </row>
    <row r="33" spans="1:10" x14ac:dyDescent="0.25">
      <c r="A33">
        <f t="shared" si="0"/>
        <v>29</v>
      </c>
      <c r="B33" s="5">
        <v>200604</v>
      </c>
      <c r="C33" s="21">
        <f>HLOOKUP(Gráficos!$B$5,'PIB trim CCAA'!$B$2:$S30,A33,FALSE)</f>
        <v>96.371865852798862</v>
      </c>
      <c r="D33" s="21">
        <f>HLOOKUP(Gráficos!$D$5,'PIB trim CCAA'!$B$2:$S30,A33,FALSE)</f>
        <v>100.797</v>
      </c>
      <c r="F33" s="10">
        <f>HLOOKUP(Gráficos!$B$24,'PIB trim CCAA'!$U$2:$AL30,A33,FALSE)</f>
        <v>0.70164792782470009</v>
      </c>
      <c r="G33" s="10">
        <f>HLOOKUP(Gráficos!$D$24,'PIB trim CCAA'!$U$2:$AL30,A33,FALSE)</f>
        <v>0.96146622848618524</v>
      </c>
      <c r="I33" s="10">
        <f>HLOOKUP(Gráficos!$B$43,'PIB trim CCAA'!$AN$2:$BE30,A33,FALSE)</f>
        <v>3.3185038976203396</v>
      </c>
      <c r="J33" s="10">
        <f>HLOOKUP(Gráficos!$D$43,'PIB trim CCAA'!$AN$2:$BE30,A33,FALSE)</f>
        <v>4.0651665556811656</v>
      </c>
    </row>
    <row r="34" spans="1:10" x14ac:dyDescent="0.25">
      <c r="A34">
        <f t="shared" si="0"/>
        <v>30</v>
      </c>
      <c r="B34" s="4">
        <v>200701</v>
      </c>
      <c r="C34" s="21">
        <f>HLOOKUP(Gráficos!$B$5,'PIB trim CCAA'!$B$2:$S31,A34,FALSE)</f>
        <v>97.871693227671045</v>
      </c>
      <c r="D34" s="21">
        <f>HLOOKUP(Gráficos!$D$5,'PIB trim CCAA'!$B$2:$S31,A34,FALSE)</f>
        <v>101.7191</v>
      </c>
      <c r="F34" s="10">
        <f>HLOOKUP(Gráficos!$B$24,'PIB trim CCAA'!$U$2:$AL31,A34,FALSE)</f>
        <v>1.5562917264288156</v>
      </c>
      <c r="G34" s="10">
        <f>HLOOKUP(Gráficos!$D$24,'PIB trim CCAA'!$U$2:$AL31,A34,FALSE)</f>
        <v>0.91480897248925608</v>
      </c>
      <c r="I34" s="10">
        <f>HLOOKUP(Gráficos!$B$43,'PIB trim CCAA'!$AN$2:$BE31,A34,FALSE)</f>
        <v>4.3984584684306993</v>
      </c>
      <c r="J34" s="10">
        <f>HLOOKUP(Gráficos!$D$43,'PIB trim CCAA'!$AN$2:$BE31,A34,FALSE)</f>
        <v>3.8282674244604964</v>
      </c>
    </row>
    <row r="35" spans="1:10" x14ac:dyDescent="0.25">
      <c r="A35">
        <f t="shared" si="0"/>
        <v>31</v>
      </c>
      <c r="B35" s="4">
        <v>200702</v>
      </c>
      <c r="C35" s="21">
        <f>HLOOKUP(Gráficos!$B$5,'PIB trim CCAA'!$B$2:$S32,A35,FALSE)</f>
        <v>98.421377110788654</v>
      </c>
      <c r="D35" s="21">
        <f>HLOOKUP(Gráficos!$D$5,'PIB trim CCAA'!$B$2:$S32,A35,FALSE)</f>
        <v>102.631</v>
      </c>
      <c r="F35" s="10">
        <f>HLOOKUP(Gráficos!$B$24,'PIB trim CCAA'!$U$2:$AL32,A35,FALSE)</f>
        <v>0.56163724667450676</v>
      </c>
      <c r="G35" s="10">
        <f>HLOOKUP(Gráficos!$D$24,'PIB trim CCAA'!$U$2:$AL32,A35,FALSE)</f>
        <v>0.89648846676779748</v>
      </c>
      <c r="I35" s="10">
        <f>HLOOKUP(Gráficos!$B$43,'PIB trim CCAA'!$AN$2:$BE32,A35,FALSE)</f>
        <v>4.1009172135568983</v>
      </c>
      <c r="J35" s="10">
        <f>HLOOKUP(Gráficos!$D$43,'PIB trim CCAA'!$AN$2:$BE32,A35,FALSE)</f>
        <v>3.753614104611902</v>
      </c>
    </row>
    <row r="36" spans="1:10" x14ac:dyDescent="0.25">
      <c r="A36">
        <f t="shared" si="0"/>
        <v>32</v>
      </c>
      <c r="B36" s="4">
        <v>200703</v>
      </c>
      <c r="C36" s="21">
        <f>HLOOKUP(Gráficos!$B$5,'PIB trim CCAA'!$B$2:$S33,A36,FALSE)</f>
        <v>98.414966057238971</v>
      </c>
      <c r="D36" s="21">
        <f>HLOOKUP(Gráficos!$D$5,'PIB trim CCAA'!$B$2:$S33,A36,FALSE)</f>
        <v>103.4177</v>
      </c>
      <c r="F36" s="10">
        <f>HLOOKUP(Gráficos!$B$24,'PIB trim CCAA'!$U$2:$AL33,A36,FALSE)</f>
        <v>-6.5138832008648784E-3</v>
      </c>
      <c r="G36" s="10">
        <f>HLOOKUP(Gráficos!$D$24,'PIB trim CCAA'!$U$2:$AL33,A36,FALSE)</f>
        <v>0.76653252915785952</v>
      </c>
      <c r="I36" s="10">
        <f>HLOOKUP(Gráficos!$B$43,'PIB trim CCAA'!$AN$2:$BE33,A36,FALSE)</f>
        <v>2.8365402602306355</v>
      </c>
      <c r="J36" s="10">
        <f>HLOOKUP(Gráficos!$D$43,'PIB trim CCAA'!$AN$2:$BE33,A36,FALSE)</f>
        <v>3.5864423145303581</v>
      </c>
    </row>
    <row r="37" spans="1:10" x14ac:dyDescent="0.25">
      <c r="A37">
        <f t="shared" si="0"/>
        <v>33</v>
      </c>
      <c r="B37" s="5">
        <v>200704</v>
      </c>
      <c r="C37" s="21">
        <f>HLOOKUP(Gráficos!$B$5,'PIB trim CCAA'!$B$2:$S34,A37,FALSE)</f>
        <v>99.606650837635797</v>
      </c>
      <c r="D37" s="21">
        <f>HLOOKUP(Gráficos!$D$5,'PIB trim CCAA'!$B$2:$S34,A37,FALSE)</f>
        <v>104.0825</v>
      </c>
      <c r="F37" s="10">
        <f>HLOOKUP(Gráficos!$B$24,'PIB trim CCAA'!$U$2:$AL34,A37,FALSE)</f>
        <v>1.2108776013840528</v>
      </c>
      <c r="G37" s="10">
        <f>HLOOKUP(Gráficos!$D$24,'PIB trim CCAA'!$U$2:$AL34,A37,FALSE)</f>
        <v>0.64282999912006478</v>
      </c>
      <c r="I37" s="10">
        <f>HLOOKUP(Gráficos!$B$43,'PIB trim CCAA'!$AN$2:$BE34,A37,FALSE)</f>
        <v>3.3565656908395303</v>
      </c>
      <c r="J37" s="10">
        <f>HLOOKUP(Gráficos!$D$43,'PIB trim CCAA'!$AN$2:$BE34,A37,FALSE)</f>
        <v>3.2595216127464077</v>
      </c>
    </row>
    <row r="38" spans="1:10" x14ac:dyDescent="0.25">
      <c r="A38">
        <f t="shared" si="0"/>
        <v>34</v>
      </c>
      <c r="B38" s="4">
        <v>200801</v>
      </c>
      <c r="C38" s="21">
        <f>HLOOKUP(Gráficos!$B$5,'PIB trim CCAA'!$B$2:$S35,A38,FALSE)</f>
        <v>101.02171525624648</v>
      </c>
      <c r="D38" s="21">
        <f>HLOOKUP(Gráficos!$D$5,'PIB trim CCAA'!$B$2:$S35,A38,FALSE)</f>
        <v>104.30710000000001</v>
      </c>
      <c r="F38" s="10">
        <f>HLOOKUP(Gráficos!$B$24,'PIB trim CCAA'!$U$2:$AL35,A38,FALSE)</f>
        <v>1.4206525434906192</v>
      </c>
      <c r="G38" s="10">
        <f>HLOOKUP(Gráficos!$D$24,'PIB trim CCAA'!$U$2:$AL35,A38,FALSE)</f>
        <v>0.2157903586097687</v>
      </c>
      <c r="I38" s="10">
        <f>HLOOKUP(Gráficos!$B$43,'PIB trim CCAA'!$AN$2:$BE35,A38,FALSE)</f>
        <v>3.2185220513635038</v>
      </c>
      <c r="J38" s="10">
        <f>HLOOKUP(Gráficos!$D$43,'PIB trim CCAA'!$AN$2:$BE35,A38,FALSE)</f>
        <v>2.5442615988541029</v>
      </c>
    </row>
    <row r="39" spans="1:10" x14ac:dyDescent="0.25">
      <c r="A39">
        <f t="shared" si="0"/>
        <v>35</v>
      </c>
      <c r="B39" s="4">
        <v>200802</v>
      </c>
      <c r="C39" s="21">
        <f>HLOOKUP(Gráficos!$B$5,'PIB trim CCAA'!$B$2:$S36,A39,FALSE)</f>
        <v>100.98148662277859</v>
      </c>
      <c r="D39" s="21">
        <f>HLOOKUP(Gráficos!$D$5,'PIB trim CCAA'!$B$2:$S36,A39,FALSE)</f>
        <v>104.4211</v>
      </c>
      <c r="F39" s="10">
        <f>HLOOKUP(Gráficos!$B$24,'PIB trim CCAA'!$U$2:$AL36,A39,FALSE)</f>
        <v>-3.9821768384995515E-2</v>
      </c>
      <c r="G39" s="10">
        <f>HLOOKUP(Gráficos!$D$24,'PIB trim CCAA'!$U$2:$AL36,A39,FALSE)</f>
        <v>0.10929265601284932</v>
      </c>
      <c r="I39" s="10">
        <f>HLOOKUP(Gráficos!$B$43,'PIB trim CCAA'!$AN$2:$BE36,A39,FALSE)</f>
        <v>2.601172211915026</v>
      </c>
      <c r="J39" s="10">
        <f>HLOOKUP(Gráficos!$D$43,'PIB trim CCAA'!$AN$2:$BE36,A39,FALSE)</f>
        <v>1.7442098391324157</v>
      </c>
    </row>
    <row r="40" spans="1:10" x14ac:dyDescent="0.25">
      <c r="A40">
        <f t="shared" si="0"/>
        <v>36</v>
      </c>
      <c r="B40" s="4">
        <v>200803</v>
      </c>
      <c r="C40" s="21">
        <f>HLOOKUP(Gráficos!$B$5,'PIB trim CCAA'!$B$2:$S37,A40,FALSE)</f>
        <v>100.08976022645579</v>
      </c>
      <c r="D40" s="21">
        <f>HLOOKUP(Gráficos!$D$5,'PIB trim CCAA'!$B$2:$S37,A40,FALSE)</f>
        <v>104.2289</v>
      </c>
      <c r="F40" s="10">
        <f>HLOOKUP(Gráficos!$B$24,'PIB trim CCAA'!$U$2:$AL37,A40,FALSE)</f>
        <v>-0.88305928754434104</v>
      </c>
      <c r="G40" s="10">
        <f>HLOOKUP(Gráficos!$D$24,'PIB trim CCAA'!$U$2:$AL37,A40,FALSE)</f>
        <v>-0.1840624165039384</v>
      </c>
      <c r="I40" s="10">
        <f>HLOOKUP(Gráficos!$B$43,'PIB trim CCAA'!$AN$2:$BE37,A40,FALSE)</f>
        <v>1.7017677659338482</v>
      </c>
      <c r="J40" s="10">
        <f>HLOOKUP(Gráficos!$D$43,'PIB trim CCAA'!$AN$2:$BE37,A40,FALSE)</f>
        <v>0.78439184008152196</v>
      </c>
    </row>
    <row r="41" spans="1:10" x14ac:dyDescent="0.25">
      <c r="A41">
        <f t="shared" si="0"/>
        <v>37</v>
      </c>
      <c r="B41" s="5">
        <v>200804</v>
      </c>
      <c r="C41" s="21">
        <f>HLOOKUP(Gráficos!$B$5,'PIB trim CCAA'!$B$2:$S38,A41,FALSE)</f>
        <v>98.335964730165529</v>
      </c>
      <c r="D41" s="21">
        <f>HLOOKUP(Gráficos!$D$5,'PIB trim CCAA'!$B$2:$S38,A41,FALSE)</f>
        <v>102.5466</v>
      </c>
      <c r="F41" s="10">
        <f>HLOOKUP(Gráficos!$B$24,'PIB trim CCAA'!$U$2:$AL38,A41,FALSE)</f>
        <v>-1.7522226972292221</v>
      </c>
      <c r="G41" s="10">
        <f>HLOOKUP(Gráficos!$D$24,'PIB trim CCAA'!$U$2:$AL38,A41,FALSE)</f>
        <v>-1.6140437057284518</v>
      </c>
      <c r="I41" s="10">
        <f>HLOOKUP(Gráficos!$B$43,'PIB trim CCAA'!$AN$2:$BE38,A41,FALSE)</f>
        <v>-1.2757040787783946</v>
      </c>
      <c r="J41" s="10">
        <f>HLOOKUP(Gráficos!$D$43,'PIB trim CCAA'!$AN$2:$BE38,A41,FALSE)</f>
        <v>-1.4756563303148895</v>
      </c>
    </row>
    <row r="42" spans="1:10" x14ac:dyDescent="0.25">
      <c r="A42">
        <f t="shared" si="0"/>
        <v>38</v>
      </c>
      <c r="B42" s="4">
        <v>200901</v>
      </c>
      <c r="C42" s="21">
        <f>HLOOKUP(Gráficos!$B$5,'PIB trim CCAA'!$B$2:$S39,A42,FALSE)</f>
        <v>96.336294908709604</v>
      </c>
      <c r="D42" s="21">
        <f>HLOOKUP(Gráficos!$D$5,'PIB trim CCAA'!$B$2:$S39,A42,FALSE)</f>
        <v>99.874600000000001</v>
      </c>
      <c r="F42" s="10">
        <f>HLOOKUP(Gráficos!$B$24,'PIB trim CCAA'!$U$2:$AL39,A42,FALSE)</f>
        <v>-2.0335081136825472</v>
      </c>
      <c r="G42" s="10">
        <f>HLOOKUP(Gráficos!$D$24,'PIB trim CCAA'!$U$2:$AL39,A42,FALSE)</f>
        <v>-2.6056446532600752</v>
      </c>
      <c r="I42" s="10">
        <f>HLOOKUP(Gráficos!$B$43,'PIB trim CCAA'!$AN$2:$BE39,A42,FALSE)</f>
        <v>-4.6380328582345642</v>
      </c>
      <c r="J42" s="10">
        <f>HLOOKUP(Gráficos!$D$43,'PIB trim CCAA'!$AN$2:$BE39,A42,FALSE)</f>
        <v>-4.2494710331319796</v>
      </c>
    </row>
    <row r="43" spans="1:10" x14ac:dyDescent="0.25">
      <c r="A43">
        <f t="shared" si="0"/>
        <v>39</v>
      </c>
      <c r="B43" s="4">
        <v>200902</v>
      </c>
      <c r="C43" s="21">
        <f>HLOOKUP(Gráficos!$B$5,'PIB trim CCAA'!$B$2:$S40,A43,FALSE)</f>
        <v>96.106846209188419</v>
      </c>
      <c r="D43" s="21">
        <f>HLOOKUP(Gráficos!$D$5,'PIB trim CCAA'!$B$2:$S40,A43,FALSE)</f>
        <v>99.863799999999998</v>
      </c>
      <c r="F43" s="10">
        <f>HLOOKUP(Gráficos!$B$24,'PIB trim CCAA'!$U$2:$AL40,A43,FALSE)</f>
        <v>-0.23817471882079388</v>
      </c>
      <c r="G43" s="10">
        <f>HLOOKUP(Gráficos!$D$24,'PIB trim CCAA'!$U$2:$AL40,A43,FALSE)</f>
        <v>-1.0813560204503414E-2</v>
      </c>
      <c r="I43" s="10">
        <f>HLOOKUP(Gráficos!$B$43,'PIB trim CCAA'!$AN$2:$BE40,A43,FALSE)</f>
        <v>-4.8272614878404729</v>
      </c>
      <c r="J43" s="10">
        <f>HLOOKUP(Gráficos!$D$43,'PIB trim CCAA'!$AN$2:$BE40,A43,FALSE)</f>
        <v>-4.3643478185922184</v>
      </c>
    </row>
    <row r="44" spans="1:10" x14ac:dyDescent="0.25">
      <c r="A44">
        <f t="shared" si="0"/>
        <v>40</v>
      </c>
      <c r="B44" s="4">
        <v>200903</v>
      </c>
      <c r="C44" s="21">
        <f>HLOOKUP(Gráficos!$B$5,'PIB trim CCAA'!$B$2:$S41,A44,FALSE)</f>
        <v>95.791273384312603</v>
      </c>
      <c r="D44" s="21">
        <f>HLOOKUP(Gráficos!$D$5,'PIB trim CCAA'!$B$2:$S41,A44,FALSE)</f>
        <v>100.0748</v>
      </c>
      <c r="F44" s="10">
        <f>HLOOKUP(Gráficos!$B$24,'PIB trim CCAA'!$U$2:$AL41,A44,FALSE)</f>
        <v>-0.32835623821109161</v>
      </c>
      <c r="G44" s="10">
        <f>HLOOKUP(Gráficos!$D$24,'PIB trim CCAA'!$U$2:$AL41,A44,FALSE)</f>
        <v>0.21128777394812115</v>
      </c>
      <c r="I44" s="10">
        <f>HLOOKUP(Gráficos!$B$43,'PIB trim CCAA'!$AN$2:$BE41,A44,FALSE)</f>
        <v>-4.2946319707607987</v>
      </c>
      <c r="J44" s="10">
        <f>HLOOKUP(Gráficos!$D$43,'PIB trim CCAA'!$AN$2:$BE41,A44,FALSE)</f>
        <v>-3.9855548700984067</v>
      </c>
    </row>
    <row r="45" spans="1:10" x14ac:dyDescent="0.25">
      <c r="A45">
        <f t="shared" si="0"/>
        <v>41</v>
      </c>
      <c r="B45" s="5">
        <v>200904</v>
      </c>
      <c r="C45" s="21">
        <f>HLOOKUP(Gráficos!$B$5,'PIB trim CCAA'!$B$2:$S42,A45,FALSE)</f>
        <v>96.551023985869762</v>
      </c>
      <c r="D45" s="21">
        <f>HLOOKUP(Gráficos!$D$5,'PIB trim CCAA'!$B$2:$S42,A45,FALSE)</f>
        <v>100.0544</v>
      </c>
      <c r="F45" s="10">
        <f>HLOOKUP(Gráficos!$B$24,'PIB trim CCAA'!$U$2:$AL42,A45,FALSE)</f>
        <v>0.79313133098153354</v>
      </c>
      <c r="G45" s="10">
        <f>HLOOKUP(Gráficos!$D$24,'PIB trim CCAA'!$U$2:$AL42,A45,FALSE)</f>
        <v>-2.0384752205349077E-2</v>
      </c>
      <c r="I45" s="10">
        <f>HLOOKUP(Gráficos!$B$43,'PIB trim CCAA'!$AN$2:$BE42,A45,FALSE)</f>
        <v>-1.8151454040173931</v>
      </c>
      <c r="J45" s="10">
        <f>HLOOKUP(Gráficos!$D$43,'PIB trim CCAA'!$AN$2:$BE42,A45,FALSE)</f>
        <v>-2.4303097323558287</v>
      </c>
    </row>
    <row r="46" spans="1:10" x14ac:dyDescent="0.25">
      <c r="A46">
        <f t="shared" si="0"/>
        <v>42</v>
      </c>
      <c r="B46" s="4">
        <v>201001</v>
      </c>
      <c r="C46" s="21">
        <f>HLOOKUP(Gráficos!$B$5,'PIB trim CCAA'!$B$2:$S43,A46,FALSE)</f>
        <v>96.437215964298417</v>
      </c>
      <c r="D46" s="21">
        <f>HLOOKUP(Gráficos!$D$5,'PIB trim CCAA'!$B$2:$S43,A46,FALSE)</f>
        <v>100.02630000000001</v>
      </c>
      <c r="F46" s="10">
        <f>HLOOKUP(Gráficos!$B$24,'PIB trim CCAA'!$U$2:$AL43,A46,FALSE)</f>
        <v>-0.1178734485384636</v>
      </c>
      <c r="G46" s="10">
        <f>HLOOKUP(Gráficos!$D$24,'PIB trim CCAA'!$U$2:$AL43,A46,FALSE)</f>
        <v>-2.8084721911270094E-2</v>
      </c>
      <c r="I46" s="10">
        <f>HLOOKUP(Gráficos!$B$43,'PIB trim CCAA'!$AN$2:$BE43,A46,FALSE)</f>
        <v>0.10475912083234284</v>
      </c>
      <c r="J46" s="10">
        <f>HLOOKUP(Gráficos!$D$43,'PIB trim CCAA'!$AN$2:$BE43,A46,FALSE)</f>
        <v>0.15189047065020667</v>
      </c>
    </row>
    <row r="47" spans="1:10" x14ac:dyDescent="0.25">
      <c r="A47">
        <f t="shared" si="0"/>
        <v>43</v>
      </c>
      <c r="B47" s="4">
        <v>201002</v>
      </c>
      <c r="C47" s="21">
        <f>HLOOKUP(Gráficos!$B$5,'PIB trim CCAA'!$B$2:$S44,A47,FALSE)</f>
        <v>95.731398381936884</v>
      </c>
      <c r="D47" s="21">
        <f>HLOOKUP(Gráficos!$D$5,'PIB trim CCAA'!$B$2:$S44,A47,FALSE)</f>
        <v>100.176</v>
      </c>
      <c r="F47" s="10">
        <f>HLOOKUP(Gráficos!$B$24,'PIB trim CCAA'!$U$2:$AL44,A47,FALSE)</f>
        <v>-0.7318933622293966</v>
      </c>
      <c r="G47" s="10">
        <f>HLOOKUP(Gráficos!$D$24,'PIB trim CCAA'!$U$2:$AL44,A47,FALSE)</f>
        <v>0.14966063925188067</v>
      </c>
      <c r="I47" s="10">
        <f>HLOOKUP(Gráficos!$B$43,'PIB trim CCAA'!$AN$2:$BE44,A47,FALSE)</f>
        <v>-0.39065669310833773</v>
      </c>
      <c r="J47" s="10">
        <f>HLOOKUP(Gráficos!$D$43,'PIB trim CCAA'!$AN$2:$BE44,A47,FALSE)</f>
        <v>0.31262579633462018</v>
      </c>
    </row>
    <row r="48" spans="1:10" x14ac:dyDescent="0.25">
      <c r="A48">
        <f t="shared" si="0"/>
        <v>44</v>
      </c>
      <c r="B48" s="4">
        <v>201003</v>
      </c>
      <c r="C48" s="21">
        <f>HLOOKUP(Gráficos!$B$5,'PIB trim CCAA'!$B$2:$S45,A48,FALSE)</f>
        <v>95.394905848354767</v>
      </c>
      <c r="D48" s="21">
        <f>HLOOKUP(Gráficos!$D$5,'PIB trim CCAA'!$B$2:$S45,A48,FALSE)</f>
        <v>100.1249</v>
      </c>
      <c r="F48" s="10">
        <f>HLOOKUP(Gráficos!$B$24,'PIB trim CCAA'!$U$2:$AL45,A48,FALSE)</f>
        <v>-0.35149651970989293</v>
      </c>
      <c r="G48" s="10">
        <f>HLOOKUP(Gráficos!$D$24,'PIB trim CCAA'!$U$2:$AL45,A48,FALSE)</f>
        <v>-5.1010222009273409E-2</v>
      </c>
      <c r="I48" s="10">
        <f>HLOOKUP(Gráficos!$B$43,'PIB trim CCAA'!$AN$2:$BE45,A48,FALSE)</f>
        <v>-0.41378251061306992</v>
      </c>
      <c r="J48" s="10">
        <f>HLOOKUP(Gráficos!$D$43,'PIB trim CCAA'!$AN$2:$BE45,A48,FALSE)</f>
        <v>5.006255321020614E-2</v>
      </c>
    </row>
    <row r="49" spans="1:10" x14ac:dyDescent="0.25">
      <c r="A49">
        <f t="shared" si="0"/>
        <v>45</v>
      </c>
      <c r="B49" s="5">
        <v>201004</v>
      </c>
      <c r="C49" s="21">
        <f>HLOOKUP(Gráficos!$B$5,'PIB trim CCAA'!$B$2:$S46,A49,FALSE)</f>
        <v>96.327812684530599</v>
      </c>
      <c r="D49" s="21">
        <f>HLOOKUP(Gráficos!$D$5,'PIB trim CCAA'!$B$2:$S46,A49,FALSE)</f>
        <v>100.1921</v>
      </c>
      <c r="F49" s="10">
        <f>HLOOKUP(Gráficos!$B$24,'PIB trim CCAA'!$U$2:$AL46,A49,FALSE)</f>
        <v>0.97794198534966181</v>
      </c>
      <c r="G49" s="10">
        <f>HLOOKUP(Gráficos!$D$24,'PIB trim CCAA'!$U$2:$AL46,A49,FALSE)</f>
        <v>6.7116171901293598E-2</v>
      </c>
      <c r="I49" s="10">
        <f>HLOOKUP(Gráficos!$B$43,'PIB trim CCAA'!$AN$2:$BE46,A49,FALSE)</f>
        <v>-0.23118480998381985</v>
      </c>
      <c r="J49" s="10">
        <f>HLOOKUP(Gráficos!$D$43,'PIB trim CCAA'!$AN$2:$BE46,A49,FALSE)</f>
        <v>0.13762513192823178</v>
      </c>
    </row>
    <row r="50" spans="1:10" x14ac:dyDescent="0.25">
      <c r="A50">
        <f t="shared" si="0"/>
        <v>46</v>
      </c>
      <c r="B50" s="4">
        <v>201101</v>
      </c>
      <c r="C50" s="21">
        <f>HLOOKUP(Gráficos!$B$5,'PIB trim CCAA'!$B$2:$S47,A50,FALSE)</f>
        <v>95.296309716052477</v>
      </c>
      <c r="D50" s="21">
        <f>HLOOKUP(Gráficos!$D$5,'PIB trim CCAA'!$B$2:$S47,A50,FALSE)</f>
        <v>100.036</v>
      </c>
      <c r="F50" s="10">
        <f>HLOOKUP(Gráficos!$B$24,'PIB trim CCAA'!$U$2:$AL47,A50,FALSE)</f>
        <v>-1.0708256937757454</v>
      </c>
      <c r="G50" s="10">
        <f>HLOOKUP(Gráficos!$D$24,'PIB trim CCAA'!$U$2:$AL47,A50,FALSE)</f>
        <v>-0.15580070684214631</v>
      </c>
      <c r="I50" s="10">
        <f>HLOOKUP(Gráficos!$B$43,'PIB trim CCAA'!$AN$2:$BE47,A50,FALSE)</f>
        <v>-1.1830559777547989</v>
      </c>
      <c r="J50" s="10">
        <f>HLOOKUP(Gráficos!$D$43,'PIB trim CCAA'!$AN$2:$BE47,A50,FALSE)</f>
        <v>9.6974495707558006E-3</v>
      </c>
    </row>
    <row r="51" spans="1:10" x14ac:dyDescent="0.25">
      <c r="A51">
        <f t="shared" si="0"/>
        <v>47</v>
      </c>
      <c r="B51" s="4">
        <v>201102</v>
      </c>
      <c r="C51" s="21">
        <f>HLOOKUP(Gráficos!$B$5,'PIB trim CCAA'!$B$2:$S48,A51,FALSE)</f>
        <v>96.270265215241324</v>
      </c>
      <c r="D51" s="21">
        <f>HLOOKUP(Gráficos!$D$5,'PIB trim CCAA'!$B$2:$S48,A51,FALSE)</f>
        <v>99.718800000000002</v>
      </c>
      <c r="F51" s="10">
        <f>HLOOKUP(Gráficos!$B$24,'PIB trim CCAA'!$U$2:$AL48,A51,FALSE)</f>
        <v>1.0220285571297172</v>
      </c>
      <c r="G51" s="10">
        <f>HLOOKUP(Gráficos!$D$24,'PIB trim CCAA'!$U$2:$AL48,A51,FALSE)</f>
        <v>-0.31708584909432291</v>
      </c>
      <c r="I51" s="10">
        <f>HLOOKUP(Gráficos!$B$43,'PIB trim CCAA'!$AN$2:$BE48,A51,FALSE)</f>
        <v>0.56289455958278278</v>
      </c>
      <c r="J51" s="10">
        <f>HLOOKUP(Gráficos!$D$43,'PIB trim CCAA'!$AN$2:$BE48,A51,FALSE)</f>
        <v>-0.45639674173454381</v>
      </c>
    </row>
    <row r="52" spans="1:10" x14ac:dyDescent="0.25">
      <c r="A52">
        <f t="shared" si="0"/>
        <v>48</v>
      </c>
      <c r="B52" s="4">
        <v>201103</v>
      </c>
      <c r="C52" s="21">
        <f>HLOOKUP(Gráficos!$B$5,'PIB trim CCAA'!$B$2:$S49,A52,FALSE)</f>
        <v>96.260351412588463</v>
      </c>
      <c r="D52" s="21">
        <f>HLOOKUP(Gráficos!$D$5,'PIB trim CCAA'!$B$2:$S49,A52,FALSE)</f>
        <v>99.072599999999994</v>
      </c>
      <c r="F52" s="10">
        <f>HLOOKUP(Gráficos!$B$24,'PIB trim CCAA'!$U$2:$AL49,A52,FALSE)</f>
        <v>-1.0297886508048304E-2</v>
      </c>
      <c r="G52" s="10">
        <f>HLOOKUP(Gráficos!$D$24,'PIB trim CCAA'!$U$2:$AL49,A52,FALSE)</f>
        <v>-0.64802223853476226</v>
      </c>
      <c r="I52" s="10">
        <f>HLOOKUP(Gráficos!$B$43,'PIB trim CCAA'!$AN$2:$BE49,A52,FALSE)</f>
        <v>0.90722408763572737</v>
      </c>
      <c r="J52" s="10">
        <f>HLOOKUP(Gráficos!$D$43,'PIB trim CCAA'!$AN$2:$BE49,A52,FALSE)</f>
        <v>-1.0509873168412676</v>
      </c>
    </row>
    <row r="53" spans="1:10" x14ac:dyDescent="0.25">
      <c r="A53">
        <f t="shared" si="0"/>
        <v>49</v>
      </c>
      <c r="B53" s="5">
        <v>201104</v>
      </c>
      <c r="C53" s="21">
        <f>HLOOKUP(Gráficos!$B$5,'PIB trim CCAA'!$B$2:$S50,A53,FALSE)</f>
        <v>95.571589574003781</v>
      </c>
      <c r="D53" s="21">
        <f>HLOOKUP(Gráficos!$D$5,'PIB trim CCAA'!$B$2:$S50,A53,FALSE)</f>
        <v>98.430199999999999</v>
      </c>
      <c r="F53" s="10">
        <f>HLOOKUP(Gráficos!$B$24,'PIB trim CCAA'!$U$2:$AL50,A53,FALSE)</f>
        <v>-0.71551976330579414</v>
      </c>
      <c r="G53" s="10">
        <f>HLOOKUP(Gráficos!$D$24,'PIB trim CCAA'!$U$2:$AL50,A53,FALSE)</f>
        <v>-0.64841338573934371</v>
      </c>
      <c r="I53" s="10">
        <f>HLOOKUP(Gráficos!$B$43,'PIB trim CCAA'!$AN$2:$BE50,A53,FALSE)</f>
        <v>-0.78505167869160619</v>
      </c>
      <c r="J53" s="10">
        <f>HLOOKUP(Gráficos!$D$43,'PIB trim CCAA'!$AN$2:$BE50,A53,FALSE)</f>
        <v>-1.7585218794695323</v>
      </c>
    </row>
    <row r="54" spans="1:10" x14ac:dyDescent="0.25">
      <c r="A54">
        <f t="shared" si="0"/>
        <v>50</v>
      </c>
      <c r="B54" s="4">
        <v>201201</v>
      </c>
      <c r="C54" s="21">
        <f>HLOOKUP(Gráficos!$B$5,'PIB trim CCAA'!$B$2:$S51,A54,FALSE)</f>
        <v>96.092152833997631</v>
      </c>
      <c r="D54" s="21">
        <f>HLOOKUP(Gráficos!$D$5,'PIB trim CCAA'!$B$2:$S51,A54,FALSE)</f>
        <v>97.507400000000004</v>
      </c>
      <c r="F54" s="10">
        <f>HLOOKUP(Gráficos!$B$24,'PIB trim CCAA'!$U$2:$AL51,A54,FALSE)</f>
        <v>0.54468410781298715</v>
      </c>
      <c r="G54" s="10">
        <f>HLOOKUP(Gráficos!$D$24,'PIB trim CCAA'!$U$2:$AL51,A54,FALSE)</f>
        <v>-0.93751714412853016</v>
      </c>
      <c r="I54" s="10">
        <f>HLOOKUP(Gráficos!$B$43,'PIB trim CCAA'!$AN$2:$BE51,A54,FALSE)</f>
        <v>0.83512480212137863</v>
      </c>
      <c r="J54" s="10">
        <f>HLOOKUP(Gráficos!$D$43,'PIB trim CCAA'!$AN$2:$BE51,A54,FALSE)</f>
        <v>-2.5276900315886253</v>
      </c>
    </row>
    <row r="55" spans="1:10" x14ac:dyDescent="0.25">
      <c r="A55">
        <f t="shared" si="0"/>
        <v>51</v>
      </c>
      <c r="B55" s="4">
        <v>201202</v>
      </c>
      <c r="C55" s="21">
        <f>HLOOKUP(Gráficos!$B$5,'PIB trim CCAA'!$B$2:$S52,A55,FALSE)</f>
        <v>95.195011875063827</v>
      </c>
      <c r="D55" s="21">
        <f>HLOOKUP(Gráficos!$D$5,'PIB trim CCAA'!$B$2:$S52,A55,FALSE)</f>
        <v>96.570400000000006</v>
      </c>
      <c r="F55" s="10">
        <f>HLOOKUP(Gráficos!$B$24,'PIB trim CCAA'!$U$2:$AL52,A55,FALSE)</f>
        <v>-0.93362562131753535</v>
      </c>
      <c r="G55" s="10">
        <f>HLOOKUP(Gráficos!$D$24,'PIB trim CCAA'!$U$2:$AL52,A55,FALSE)</f>
        <v>-0.96095270717914127</v>
      </c>
      <c r="I55" s="10">
        <f>HLOOKUP(Gráficos!$B$43,'PIB trim CCAA'!$AN$2:$BE52,A55,FALSE)</f>
        <v>-1.1169111643906326</v>
      </c>
      <c r="J55" s="10">
        <f>HLOOKUP(Gráficos!$D$43,'PIB trim CCAA'!$AN$2:$BE52,A55,FALSE)</f>
        <v>-3.1572782664853527</v>
      </c>
    </row>
    <row r="56" spans="1:10" x14ac:dyDescent="0.25">
      <c r="A56">
        <f t="shared" si="0"/>
        <v>52</v>
      </c>
      <c r="B56" s="4">
        <v>201203</v>
      </c>
      <c r="C56" s="21">
        <f>HLOOKUP(Gráficos!$B$5,'PIB trim CCAA'!$B$2:$S53,A56,FALSE)</f>
        <v>93.725886472890735</v>
      </c>
      <c r="D56" s="21">
        <f>HLOOKUP(Gráficos!$D$5,'PIB trim CCAA'!$B$2:$S53,A56,FALSE)</f>
        <v>96.078000000000003</v>
      </c>
      <c r="F56" s="10">
        <f>HLOOKUP(Gráficos!$B$24,'PIB trim CCAA'!$U$2:$AL53,A56,FALSE)</f>
        <v>-1.5432798139688342</v>
      </c>
      <c r="G56" s="10">
        <f>HLOOKUP(Gráficos!$D$24,'PIB trim CCAA'!$U$2:$AL53,A56,FALSE)</f>
        <v>-0.5098870875547834</v>
      </c>
      <c r="I56" s="10">
        <f>HLOOKUP(Gráficos!$B$43,'PIB trim CCAA'!$AN$2:$BE53,A56,FALSE)</f>
        <v>-2.6329271631625129</v>
      </c>
      <c r="J56" s="10">
        <f>HLOOKUP(Gráficos!$D$43,'PIB trim CCAA'!$AN$2:$BE53,A56,FALSE)</f>
        <v>-3.0226318881305114</v>
      </c>
    </row>
    <row r="57" spans="1:10" x14ac:dyDescent="0.25">
      <c r="A57">
        <f t="shared" si="0"/>
        <v>53</v>
      </c>
      <c r="B57" s="5">
        <v>201204</v>
      </c>
      <c r="C57" s="21">
        <f>HLOOKUP(Gráficos!$B$5,'PIB trim CCAA'!$B$2:$S54,A57,FALSE)</f>
        <v>93.042565354166769</v>
      </c>
      <c r="D57" s="21">
        <f>HLOOKUP(Gráficos!$D$5,'PIB trim CCAA'!$B$2:$S54,A57,FALSE)</f>
        <v>95.345399999999998</v>
      </c>
      <c r="F57" s="10">
        <f>HLOOKUP(Gráficos!$B$24,'PIB trim CCAA'!$U$2:$AL54,A57,FALSE)</f>
        <v>-0.72906338306185647</v>
      </c>
      <c r="G57" s="10">
        <f>HLOOKUP(Gráficos!$D$24,'PIB trim CCAA'!$U$2:$AL54,A57,FALSE)</f>
        <v>-0.76250546431024802</v>
      </c>
      <c r="I57" s="10">
        <f>HLOOKUP(Gráficos!$B$43,'PIB trim CCAA'!$AN$2:$BE54,A57,FALSE)</f>
        <v>-2.6462092250529312</v>
      </c>
      <c r="J57" s="10">
        <f>HLOOKUP(Gráficos!$D$43,'PIB trim CCAA'!$AN$2:$BE54,A57,FALSE)</f>
        <v>-3.1339974926394509</v>
      </c>
    </row>
    <row r="58" spans="1:10" x14ac:dyDescent="0.25">
      <c r="A58">
        <f t="shared" si="0"/>
        <v>54</v>
      </c>
      <c r="B58" s="4">
        <v>201301</v>
      </c>
      <c r="C58" s="21">
        <f>HLOOKUP(Gráficos!$B$5,'PIB trim CCAA'!$B$2:$S55,A58,FALSE)</f>
        <v>93.110326098273205</v>
      </c>
      <c r="D58" s="21">
        <f>HLOOKUP(Gráficos!$D$5,'PIB trim CCAA'!$B$2:$S55,A58,FALSE)</f>
        <v>95.040700000000001</v>
      </c>
      <c r="F58" s="10">
        <f>HLOOKUP(Gráficos!$B$24,'PIB trim CCAA'!$U$2:$AL55,A58,FALSE)</f>
        <v>7.2827682521969805E-2</v>
      </c>
      <c r="G58" s="10">
        <f>HLOOKUP(Gráficos!$D$24,'PIB trim CCAA'!$U$2:$AL55,A58,FALSE)</f>
        <v>-0.31957493492081879</v>
      </c>
      <c r="I58" s="10">
        <f>HLOOKUP(Gráficos!$B$43,'PIB trim CCAA'!$AN$2:$BE55,A58,FALSE)</f>
        <v>-3.1030907808628605</v>
      </c>
      <c r="J58" s="10">
        <f>HLOOKUP(Gráficos!$D$43,'PIB trim CCAA'!$AN$2:$BE55,A58,FALSE)</f>
        <v>-2.5297567159005441</v>
      </c>
    </row>
    <row r="59" spans="1:10" x14ac:dyDescent="0.25">
      <c r="A59">
        <f t="shared" si="0"/>
        <v>55</v>
      </c>
      <c r="B59" s="4">
        <v>201302</v>
      </c>
      <c r="C59" s="21">
        <f>HLOOKUP(Gráficos!$B$5,'PIB trim CCAA'!$B$2:$S56,A59,FALSE)</f>
        <v>93.238527269561843</v>
      </c>
      <c r="D59" s="21">
        <f>HLOOKUP(Gráficos!$D$5,'PIB trim CCAA'!$B$2:$S56,A59,FALSE)</f>
        <v>94.957499999999996</v>
      </c>
      <c r="F59" s="10">
        <f>HLOOKUP(Gráficos!$B$24,'PIB trim CCAA'!$U$2:$AL56,A59,FALSE)</f>
        <v>0.13768738297976757</v>
      </c>
      <c r="G59" s="10">
        <f>HLOOKUP(Gráficos!$D$24,'PIB trim CCAA'!$U$2:$AL56,A59,FALSE)</f>
        <v>-8.7541442771366107E-2</v>
      </c>
      <c r="I59" s="10">
        <f>HLOOKUP(Gráficos!$B$43,'PIB trim CCAA'!$AN$2:$BE56,A59,FALSE)</f>
        <v>-2.0552385749683211</v>
      </c>
      <c r="J59" s="10">
        <f>HLOOKUP(Gráficos!$D$43,'PIB trim CCAA'!$AN$2:$BE56,A59,FALSE)</f>
        <v>-1.670180510798347</v>
      </c>
    </row>
    <row r="60" spans="1:10" x14ac:dyDescent="0.25">
      <c r="A60">
        <f t="shared" si="0"/>
        <v>56</v>
      </c>
      <c r="B60" s="4">
        <v>201303</v>
      </c>
      <c r="C60" s="21">
        <f>HLOOKUP(Gráficos!$B$5,'PIB trim CCAA'!$B$2:$S57,A60,FALSE)</f>
        <v>93.093507487099629</v>
      </c>
      <c r="D60" s="21">
        <f>HLOOKUP(Gráficos!$D$5,'PIB trim CCAA'!$B$2:$S57,A60,FALSE)</f>
        <v>94.905500000000004</v>
      </c>
      <c r="F60" s="10">
        <f>HLOOKUP(Gráficos!$B$24,'PIB trim CCAA'!$U$2:$AL57,A60,FALSE)</f>
        <v>-0.15553632892865155</v>
      </c>
      <c r="G60" s="10">
        <f>HLOOKUP(Gráficos!$D$24,'PIB trim CCAA'!$U$2:$AL57,A60,FALSE)</f>
        <v>-5.4761340599729369E-2</v>
      </c>
      <c r="I60" s="10">
        <f>HLOOKUP(Gráficos!$B$43,'PIB trim CCAA'!$AN$2:$BE57,A60,FALSE)</f>
        <v>-0.67471112793797694</v>
      </c>
      <c r="J60" s="10">
        <f>HLOOKUP(Gráficos!$D$43,'PIB trim CCAA'!$AN$2:$BE57,A60,FALSE)</f>
        <v>-1.220362622036264</v>
      </c>
    </row>
    <row r="61" spans="1:10" x14ac:dyDescent="0.25">
      <c r="A61">
        <f t="shared" si="0"/>
        <v>57</v>
      </c>
      <c r="B61" s="5">
        <v>201304</v>
      </c>
      <c r="C61" s="21">
        <f>HLOOKUP(Gráficos!$B$5,'PIB trim CCAA'!$B$2:$S58,A61,FALSE)</f>
        <v>93.344421627174029</v>
      </c>
      <c r="D61" s="21">
        <f>HLOOKUP(Gráficos!$D$5,'PIB trim CCAA'!$B$2:$S58,A61,FALSE)</f>
        <v>95.063699999999997</v>
      </c>
      <c r="F61" s="10">
        <f>HLOOKUP(Gráficos!$B$24,'PIB trim CCAA'!$U$2:$AL58,A61,FALSE)</f>
        <v>0.26952915068665373</v>
      </c>
      <c r="G61" s="10">
        <f>HLOOKUP(Gráficos!$D$24,'PIB trim CCAA'!$U$2:$AL58,A61,FALSE)</f>
        <v>0.16669213059306021</v>
      </c>
      <c r="I61" s="10">
        <f>HLOOKUP(Gráficos!$B$43,'PIB trim CCAA'!$AN$2:$BE58,A61,FALSE)</f>
        <v>0.32442814948001608</v>
      </c>
      <c r="J61" s="10">
        <f>HLOOKUP(Gráficos!$D$43,'PIB trim CCAA'!$AN$2:$BE58,A61,FALSE)</f>
        <v>-0.29545211410304528</v>
      </c>
    </row>
    <row r="62" spans="1:10" x14ac:dyDescent="0.25">
      <c r="A62">
        <f t="shared" si="0"/>
        <v>58</v>
      </c>
      <c r="B62" s="4">
        <v>201401</v>
      </c>
      <c r="C62" s="21">
        <f>HLOOKUP(Gráficos!$B$5,'PIB trim CCAA'!$B$2:$S59,A62,FALSE)</f>
        <v>94.277991397216823</v>
      </c>
      <c r="D62" s="21">
        <f>HLOOKUP(Gráficos!$D$5,'PIB trim CCAA'!$B$2:$S59,A62,FALSE)</f>
        <v>95.412899999999993</v>
      </c>
      <c r="F62" s="10">
        <f>HLOOKUP(Gráficos!$B$24,'PIB trim CCAA'!$U$2:$AL59,A62,FALSE)</f>
        <v>1.0001345059178268</v>
      </c>
      <c r="G62" s="10">
        <f>HLOOKUP(Gráficos!$D$24,'PIB trim CCAA'!$U$2:$AL59,A62,FALSE)</f>
        <v>0.36733264116586284</v>
      </c>
      <c r="I62" s="10">
        <f>HLOOKUP(Gráficos!$B$43,'PIB trim CCAA'!$AN$2:$BE59,A62,FALSE)</f>
        <v>1.2540663832615095</v>
      </c>
      <c r="J62" s="10">
        <f>HLOOKUP(Gráficos!$D$43,'PIB trim CCAA'!$AN$2:$BE59,A62,FALSE)</f>
        <v>0.39162169470552399</v>
      </c>
    </row>
    <row r="63" spans="1:10" x14ac:dyDescent="0.25">
      <c r="A63">
        <f t="shared" si="0"/>
        <v>59</v>
      </c>
      <c r="B63" s="4">
        <v>201402</v>
      </c>
      <c r="C63" s="21">
        <f>HLOOKUP(Gráficos!$B$5,'PIB trim CCAA'!$B$2:$S60,A63,FALSE)</f>
        <v>95.270768647333426</v>
      </c>
      <c r="D63" s="21">
        <f>HLOOKUP(Gráficos!$D$5,'PIB trim CCAA'!$B$2:$S60,A63,FALSE)</f>
        <v>95.855099999999993</v>
      </c>
      <c r="F63" s="10">
        <f>HLOOKUP(Gráficos!$B$24,'PIB trim CCAA'!$U$2:$AL60,A63,FALSE)</f>
        <v>1.0530318215348666</v>
      </c>
      <c r="G63" s="10">
        <f>HLOOKUP(Gráficos!$D$24,'PIB trim CCAA'!$U$2:$AL60,A63,FALSE)</f>
        <v>0.46345934354787843</v>
      </c>
      <c r="I63" s="10">
        <f>HLOOKUP(Gráficos!$B$43,'PIB trim CCAA'!$AN$2:$BE60,A63,FALSE)</f>
        <v>2.1796154843760851</v>
      </c>
      <c r="J63" s="10">
        <f>HLOOKUP(Gráficos!$D$43,'PIB trim CCAA'!$AN$2:$BE60,A63,FALSE)</f>
        <v>0.9452649869678531</v>
      </c>
    </row>
    <row r="64" spans="1:10" x14ac:dyDescent="0.25">
      <c r="A64">
        <f t="shared" si="0"/>
        <v>60</v>
      </c>
      <c r="B64" s="4">
        <v>201403</v>
      </c>
      <c r="C64" s="21">
        <f>HLOOKUP(Gráficos!$B$5,'PIB trim CCAA'!$B$2:$S61,A64,FALSE)</f>
        <v>96.703832427382324</v>
      </c>
      <c r="D64" s="21">
        <f>HLOOKUP(Gráficos!$D$5,'PIB trim CCAA'!$B$2:$S61,A64,FALSE)</f>
        <v>96.564599999999999</v>
      </c>
      <c r="F64" s="10">
        <f>HLOOKUP(Gráficos!$B$24,'PIB trim CCAA'!$U$2:$AL61,A64,FALSE)</f>
        <v>1.5042009216422958</v>
      </c>
      <c r="G64" s="10">
        <f>HLOOKUP(Gráficos!$D$24,'PIB trim CCAA'!$U$2:$AL61,A64,FALSE)</f>
        <v>0.74017970874789007</v>
      </c>
      <c r="I64" s="10">
        <f>HLOOKUP(Gráficos!$B$43,'PIB trim CCAA'!$AN$2:$BE61,A64,FALSE)</f>
        <v>3.8781704951690532</v>
      </c>
      <c r="J64" s="10">
        <f>HLOOKUP(Gráficos!$D$43,'PIB trim CCAA'!$AN$2:$BE61,A64,FALSE)</f>
        <v>1.7481600118012031</v>
      </c>
    </row>
    <row r="65" spans="1:10" x14ac:dyDescent="0.25">
      <c r="A65">
        <f t="shared" si="0"/>
        <v>61</v>
      </c>
      <c r="B65" s="5">
        <v>201404</v>
      </c>
      <c r="C65" s="21">
        <f>HLOOKUP(Gráficos!$B$5,'PIB trim CCAA'!$B$2:$S62,A65,FALSE)</f>
        <v>98.0668521118793</v>
      </c>
      <c r="D65" s="21">
        <f>HLOOKUP(Gráficos!$D$5,'PIB trim CCAA'!$B$2:$S62,A65,FALSE)</f>
        <v>97.3934</v>
      </c>
      <c r="F65" s="10">
        <f>HLOOKUP(Gráficos!$B$24,'PIB trim CCAA'!$U$2:$AL62,A65,FALSE)</f>
        <v>1.409478456317137</v>
      </c>
      <c r="G65" s="10">
        <f>HLOOKUP(Gráficos!$D$24,'PIB trim CCAA'!$U$2:$AL62,A65,FALSE)</f>
        <v>0.85828554149243175</v>
      </c>
      <c r="I65" s="10">
        <f>HLOOKUP(Gráficos!$B$43,'PIB trim CCAA'!$AN$2:$BE62,A65,FALSE)</f>
        <v>5.0591459054372567</v>
      </c>
      <c r="J65" s="10">
        <f>HLOOKUP(Gráficos!$D$43,'PIB trim CCAA'!$AN$2:$BE62,A65,FALSE)</f>
        <v>2.4506725490381687</v>
      </c>
    </row>
    <row r="66" spans="1:10" x14ac:dyDescent="0.25">
      <c r="A66">
        <f t="shared" si="0"/>
        <v>62</v>
      </c>
      <c r="B66" s="4">
        <v>201501</v>
      </c>
      <c r="C66" s="21">
        <f>HLOOKUP(Gráficos!$B$5,'PIB trim CCAA'!$B$2:$S63,A66,FALSE)</f>
        <v>98.564161190831086</v>
      </c>
      <c r="D66" s="21">
        <f>HLOOKUP(Gráficos!$D$5,'PIB trim CCAA'!$B$2:$S63,A66,FALSE)</f>
        <v>98.510900000000007</v>
      </c>
      <c r="F66" s="10">
        <f>HLOOKUP(Gráficos!$B$24,'PIB trim CCAA'!$U$2:$AL63,A66,FALSE)</f>
        <v>0.50711230986024702</v>
      </c>
      <c r="G66" s="10">
        <f>HLOOKUP(Gráficos!$D$24,'PIB trim CCAA'!$U$2:$AL63,A66,FALSE)</f>
        <v>1.1474083459454221</v>
      </c>
      <c r="I66" s="10">
        <f>HLOOKUP(Gráficos!$B$43,'PIB trim CCAA'!$AN$2:$BE63,A66,FALSE)</f>
        <v>4.5463100455286121</v>
      </c>
      <c r="J66" s="10">
        <f>HLOOKUP(Gráficos!$D$43,'PIB trim CCAA'!$AN$2:$BE63,A66,FALSE)</f>
        <v>3.2469404032368976</v>
      </c>
    </row>
    <row r="67" spans="1:10" x14ac:dyDescent="0.25">
      <c r="A67">
        <f t="shared" si="0"/>
        <v>63</v>
      </c>
      <c r="B67" s="4">
        <f>B66+1</f>
        <v>201502</v>
      </c>
      <c r="C67" s="21">
        <f>HLOOKUP(Gráficos!$B$5,'PIB trim CCAA'!$B$2:$S64,A67,FALSE)</f>
        <v>99.329078224793292</v>
      </c>
      <c r="D67" s="21">
        <f>HLOOKUP(Gráficos!$D$5,'PIB trim CCAA'!$B$2:$S64,A67,FALSE)</f>
        <v>99.567899999999995</v>
      </c>
      <c r="F67" s="10">
        <f>HLOOKUP(Gráficos!$B$24,'PIB trim CCAA'!$U$2:$AL64,A67,FALSE)</f>
        <v>0.77606000469201408</v>
      </c>
      <c r="G67" s="10">
        <f>HLOOKUP(Gráficos!$D$24,'PIB trim CCAA'!$U$2:$AL64,A67,FALSE)</f>
        <v>1.0729777110959127</v>
      </c>
      <c r="I67" s="10">
        <f>HLOOKUP(Gráficos!$B$43,'PIB trim CCAA'!$AN$2:$BE64,A67,FALSE)</f>
        <v>4.2597636558204144</v>
      </c>
      <c r="J67" s="10">
        <f>HLOOKUP(Gráficos!$D$43,'PIB trim CCAA'!$AN$2:$BE64,A67,FALSE)</f>
        <v>3.8733463321200423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1">
        <f>HLOOKUP(Gráficos!$B$5,'PIB trim CCAA'!$B$2:$S65,A68,FALSE)</f>
        <v>100.29958031041465</v>
      </c>
      <c r="D68" s="21">
        <f>HLOOKUP(Gráficos!$D$5,'PIB trim CCAA'!$B$2:$S65,A68,FALSE)</f>
        <v>100.4739</v>
      </c>
      <c r="F68" s="10">
        <f>HLOOKUP(Gráficos!$B$24,'PIB trim CCAA'!$U$2:$AL65,A68,FALSE)</f>
        <v>0.97705737631532674</v>
      </c>
      <c r="G68" s="10">
        <f>HLOOKUP(Gráficos!$D$24,'PIB trim CCAA'!$U$2:$AL65,A68,FALSE)</f>
        <v>0.90993181537424306</v>
      </c>
      <c r="I68" s="10">
        <f>HLOOKUP(Gráficos!$B$43,'PIB trim CCAA'!$AN$2:$BE65,A68,FALSE)</f>
        <v>3.7183095982596948</v>
      </c>
      <c r="J68" s="10">
        <f>HLOOKUP(Gráficos!$D$43,'PIB trim CCAA'!$AN$2:$BE65,A68,FALSE)</f>
        <v>4.0483779770226436</v>
      </c>
    </row>
    <row r="69" spans="1:10" x14ac:dyDescent="0.25">
      <c r="A69">
        <f t="shared" si="0"/>
        <v>65</v>
      </c>
      <c r="B69" s="5">
        <f t="shared" si="1"/>
        <v>201504</v>
      </c>
      <c r="C69" s="21">
        <f>HLOOKUP(Gráficos!$B$5,'PIB trim CCAA'!$B$2:$S66,A69,FALSE)</f>
        <v>101.80717786723166</v>
      </c>
      <c r="D69" s="21">
        <f>HLOOKUP(Gráficos!$D$5,'PIB trim CCAA'!$B$2:$S66,A69,FALSE)</f>
        <v>101.4473</v>
      </c>
      <c r="F69" s="10">
        <f>HLOOKUP(Gráficos!$B$24,'PIB trim CCAA'!$U$2:$AL66,A69,FALSE)</f>
        <v>1.5030945814042074</v>
      </c>
      <c r="G69" s="10">
        <f>HLOOKUP(Gráficos!$D$24,'PIB trim CCAA'!$U$2:$AL66,A69,FALSE)</f>
        <v>0.96880881502559024</v>
      </c>
      <c r="I69" s="10">
        <f>HLOOKUP(Gráficos!$B$43,'PIB trim CCAA'!$AN$2:$BE66,A69,FALSE)</f>
        <v>3.8140571200197426</v>
      </c>
      <c r="J69" s="10">
        <f>HLOOKUP(Gráficos!$D$43,'PIB trim CCAA'!$AN$2:$BE66,A69,FALSE)</f>
        <v>4.1623970412779432</v>
      </c>
    </row>
    <row r="70" spans="1:10" x14ac:dyDescent="0.25">
      <c r="A70">
        <f t="shared" si="0"/>
        <v>66</v>
      </c>
      <c r="B70" s="4">
        <f t="shared" ref="B70:B93" si="2">B66+100</f>
        <v>201601</v>
      </c>
      <c r="C70" s="21">
        <f>HLOOKUP(Gráficos!$B$5,'PIB trim CCAA'!$B$2:$S67,A70,FALSE)</f>
        <v>103.19271731534558</v>
      </c>
      <c r="D70" s="21">
        <f>HLOOKUP(Gráficos!$D$5,'PIB trim CCAA'!$B$2:$S67,A70,FALSE)</f>
        <v>102.1349</v>
      </c>
      <c r="F70" s="10">
        <f>HLOOKUP(Gráficos!$B$24,'PIB trim CCAA'!$U$2:$AL67,A70,FALSE)</f>
        <v>1.3609447557035859</v>
      </c>
      <c r="G70" s="10">
        <f>HLOOKUP(Gráficos!$D$24,'PIB trim CCAA'!$U$2:$AL67,A70,FALSE)</f>
        <v>0.67779034040333919</v>
      </c>
      <c r="I70" s="10">
        <f>HLOOKUP(Gráficos!$B$43,'PIB trim CCAA'!$AN$2:$BE67,A70,FALSE)</f>
        <v>4.6959828690197991</v>
      </c>
      <c r="J70" s="10">
        <f>HLOOKUP(Gráficos!$D$43,'PIB trim CCAA'!$AN$2:$BE67,A70,FALSE)</f>
        <v>3.6787807237574688</v>
      </c>
    </row>
    <row r="71" spans="1:10" x14ac:dyDescent="0.25">
      <c r="A71">
        <f t="shared" si="0"/>
        <v>67</v>
      </c>
      <c r="B71" s="4">
        <f t="shared" si="2"/>
        <v>201602</v>
      </c>
      <c r="C71" s="21">
        <f>HLOOKUP(Gráficos!$B$5,'PIB trim CCAA'!$B$2:$S68,A71,FALSE)</f>
        <v>103.87685756797093</v>
      </c>
      <c r="D71" s="21">
        <f>HLOOKUP(Gráficos!$D$5,'PIB trim CCAA'!$B$2:$S68,A71,FALSE)</f>
        <v>102.5635</v>
      </c>
      <c r="F71" s="10">
        <f>HLOOKUP(Gráficos!$B$24,'PIB trim CCAA'!$U$2:$AL68,A71,FALSE)</f>
        <v>0.6629733865178622</v>
      </c>
      <c r="G71" s="10">
        <f>HLOOKUP(Gráficos!$D$24,'PIB trim CCAA'!$U$2:$AL68,A71,FALSE)</f>
        <v>0.4196410825290986</v>
      </c>
      <c r="I71" s="10">
        <f>HLOOKUP(Gráficos!$B$43,'PIB trim CCAA'!$AN$2:$BE68,A71,FALSE)</f>
        <v>4.5784974797465461</v>
      </c>
      <c r="J71" s="10">
        <f>HLOOKUP(Gráficos!$D$43,'PIB trim CCAA'!$AN$2:$BE68,A71,FALSE)</f>
        <v>3.0086001612969815</v>
      </c>
    </row>
    <row r="72" spans="1:10" x14ac:dyDescent="0.25">
      <c r="A72">
        <f t="shared" si="0"/>
        <v>68</v>
      </c>
      <c r="B72" s="4">
        <f t="shared" si="2"/>
        <v>201603</v>
      </c>
      <c r="C72" s="21">
        <f>HLOOKUP(Gráficos!$B$5,'PIB trim CCAA'!$B$2:$S69,A72,FALSE)</f>
        <v>105.27529811836357</v>
      </c>
      <c r="D72" s="21">
        <f>HLOOKUP(Gráficos!$D$5,'PIB trim CCAA'!$B$2:$S69,A72,FALSE)</f>
        <v>103.4731</v>
      </c>
      <c r="F72" s="10">
        <f>HLOOKUP(Gráficos!$B$24,'PIB trim CCAA'!$U$2:$AL69,A72,FALSE)</f>
        <v>1.3462484167636513</v>
      </c>
      <c r="G72" s="10">
        <f>HLOOKUP(Gráficos!$D$24,'PIB trim CCAA'!$U$2:$AL69,A72,FALSE)</f>
        <v>0.88686521033309873</v>
      </c>
      <c r="I72" s="10">
        <f>HLOOKUP(Gráficos!$B$43,'PIB trim CCAA'!$AN$2:$BE69,A72,FALSE)</f>
        <v>4.9608560599652352</v>
      </c>
      <c r="J72" s="10">
        <f>HLOOKUP(Gráficos!$D$43,'PIB trim CCAA'!$AN$2:$BE69,A72,FALSE)</f>
        <v>2.9850538299001084</v>
      </c>
    </row>
    <row r="73" spans="1:10" x14ac:dyDescent="0.25">
      <c r="A73">
        <f t="shared" si="0"/>
        <v>69</v>
      </c>
      <c r="B73" s="5">
        <f t="shared" si="2"/>
        <v>201604</v>
      </c>
      <c r="C73" s="21">
        <f>HLOOKUP(Gráficos!$B$5,'PIB trim CCAA'!$B$2:$S70,A73,FALSE)</f>
        <v>105.39640454648325</v>
      </c>
      <c r="D73" s="21">
        <f>HLOOKUP(Gráficos!$D$5,'PIB trim CCAA'!$B$2:$S70,A73,FALSE)</f>
        <v>103.9537</v>
      </c>
      <c r="F73" s="10">
        <f>HLOOKUP(Gráficos!$B$24,'PIB trim CCAA'!$U$2:$AL70,A73,FALSE)</f>
        <v>0.11503783915531862</v>
      </c>
      <c r="G73" s="10">
        <f>HLOOKUP(Gráficos!$D$24,'PIB trim CCAA'!$U$2:$AL70,A73,FALSE)</f>
        <v>0.4644685430319484</v>
      </c>
      <c r="I73" s="10">
        <f>HLOOKUP(Gráficos!$B$43,'PIB trim CCAA'!$AN$2:$BE70,A73,FALSE)</f>
        <v>3.5255143639600472</v>
      </c>
      <c r="J73" s="10">
        <f>HLOOKUP(Gráficos!$D$43,'PIB trim CCAA'!$AN$2:$BE70,A73,FALSE)</f>
        <v>2.4706423926511567</v>
      </c>
    </row>
    <row r="74" spans="1:10" x14ac:dyDescent="0.25">
      <c r="A74">
        <f t="shared" si="0"/>
        <v>70</v>
      </c>
      <c r="B74" s="4">
        <f t="shared" si="2"/>
        <v>201701</v>
      </c>
      <c r="C74" s="21">
        <f>HLOOKUP(Gráficos!$B$5,'PIB trim CCAA'!$B$2:$S71,A74,FALSE)</f>
        <v>105.93788437774799</v>
      </c>
      <c r="D74" s="21">
        <f>HLOOKUP(Gráficos!$D$5,'PIB trim CCAA'!$B$2:$S71,A74,FALSE)</f>
        <v>104.7791</v>
      </c>
      <c r="F74" s="10">
        <f>HLOOKUP(Gráficos!$B$24,'PIB trim CCAA'!$U$2:$AL71,A74,FALSE)</f>
        <v>0.51375550579235707</v>
      </c>
      <c r="G74" s="10">
        <f>HLOOKUP(Gráficos!$D$24,'PIB trim CCAA'!$U$2:$AL71,A74,FALSE)</f>
        <v>0.79400733211034691</v>
      </c>
      <c r="I74" s="10">
        <f>HLOOKUP(Gráficos!$B$43,'PIB trim CCAA'!$AN$2:$BE71,A74,FALSE)</f>
        <v>2.6602333321773974</v>
      </c>
      <c r="J74" s="10">
        <f>HLOOKUP(Gráficos!$D$43,'PIB trim CCAA'!$AN$2:$BE71,A74,FALSE)</f>
        <v>2.5889289557242456</v>
      </c>
    </row>
    <row r="75" spans="1:10" x14ac:dyDescent="0.25">
      <c r="A75">
        <f t="shared" si="0"/>
        <v>71</v>
      </c>
      <c r="B75" s="4">
        <f t="shared" si="2"/>
        <v>201702</v>
      </c>
      <c r="C75" s="21">
        <f>HLOOKUP(Gráficos!$B$5,'PIB trim CCAA'!$B$2:$S72,A75,FALSE)</f>
        <v>107.44811263557807</v>
      </c>
      <c r="D75" s="21">
        <f>HLOOKUP(Gráficos!$D$5,'PIB trim CCAA'!$B$2:$S72,A75,FALSE)</f>
        <v>105.9041</v>
      </c>
      <c r="F75" s="10">
        <f>HLOOKUP(Gráficos!$B$24,'PIB trim CCAA'!$U$2:$AL72,A75,FALSE)</f>
        <v>1.4255790236899379</v>
      </c>
      <c r="G75" s="10">
        <f>HLOOKUP(Gráficos!$D$24,'PIB trim CCAA'!$U$2:$AL72,A75,FALSE)</f>
        <v>1.0736874052172718</v>
      </c>
      <c r="I75" s="10">
        <f>HLOOKUP(Gráficos!$B$43,'PIB trim CCAA'!$AN$2:$BE72,A75,FALSE)</f>
        <v>3.4379698724235297</v>
      </c>
      <c r="J75" s="10">
        <f>HLOOKUP(Gráficos!$D$43,'PIB trim CCAA'!$AN$2:$BE72,A75,FALSE)</f>
        <v>3.257104135486788</v>
      </c>
    </row>
    <row r="76" spans="1:10" x14ac:dyDescent="0.25">
      <c r="A76">
        <f t="shared" si="0"/>
        <v>72</v>
      </c>
      <c r="B76" s="4">
        <f t="shared" si="2"/>
        <v>201703</v>
      </c>
      <c r="C76" s="21">
        <f>HLOOKUP(Gráficos!$B$5,'PIB trim CCAA'!$B$2:$S73,A76,FALSE)</f>
        <v>108.22161043241947</v>
      </c>
      <c r="D76" s="21">
        <f>HLOOKUP(Gráficos!$D$5,'PIB trim CCAA'!$B$2:$S73,A76,FALSE)</f>
        <v>106.5154</v>
      </c>
      <c r="F76" s="10">
        <f>HLOOKUP(Gráficos!$B$24,'PIB trim CCAA'!$U$2:$AL73,A76,FALSE)</f>
        <v>0.71988030116898472</v>
      </c>
      <c r="G76" s="10">
        <f>HLOOKUP(Gráficos!$D$24,'PIB trim CCAA'!$U$2:$AL73,A76,FALSE)</f>
        <v>0.57722033424578711</v>
      </c>
      <c r="I76" s="10">
        <f>HLOOKUP(Gráficos!$B$43,'PIB trim CCAA'!$AN$2:$BE73,A76,FALSE)</f>
        <v>2.798673921344097</v>
      </c>
      <c r="J76" s="10">
        <f>HLOOKUP(Gráficos!$D$43,'PIB trim CCAA'!$AN$2:$BE73,A76,FALSE)</f>
        <v>2.940184453737249</v>
      </c>
    </row>
    <row r="77" spans="1:10" x14ac:dyDescent="0.25">
      <c r="A77">
        <f t="shared" si="0"/>
        <v>73</v>
      </c>
      <c r="B77" s="5">
        <f t="shared" si="2"/>
        <v>201704</v>
      </c>
      <c r="C77" s="21">
        <f>HLOOKUP(Gráficos!$B$5,'PIB trim CCAA'!$B$2:$S74,A77,FALSE)</f>
        <v>109.29464731447257</v>
      </c>
      <c r="D77" s="21">
        <f>HLOOKUP(Gráficos!$D$5,'PIB trim CCAA'!$B$2:$S74,A77,FALSE)</f>
        <v>107.182</v>
      </c>
      <c r="F77" s="10">
        <f>HLOOKUP(Gráficos!$B$24,'PIB trim CCAA'!$U$2:$AL74,A77,FALSE)</f>
        <v>0.99151812449065346</v>
      </c>
      <c r="G77" s="10">
        <f>HLOOKUP(Gráficos!$D$24,'PIB trim CCAA'!$U$2:$AL74,A77,FALSE)</f>
        <v>0.62582499807539715</v>
      </c>
      <c r="I77" s="10">
        <f>HLOOKUP(Gráficos!$B$43,'PIB trim CCAA'!$AN$2:$BE74,A77,FALSE)</f>
        <v>3.6986487202891771</v>
      </c>
      <c r="J77" s="10">
        <f>HLOOKUP(Gráficos!$D$43,'PIB trim CCAA'!$AN$2:$BE74,A77,FALSE)</f>
        <v>3.1055171677391025</v>
      </c>
    </row>
    <row r="78" spans="1:10" x14ac:dyDescent="0.25">
      <c r="A78">
        <f t="shared" si="0"/>
        <v>74</v>
      </c>
      <c r="B78" s="4">
        <f t="shared" si="2"/>
        <v>201801</v>
      </c>
      <c r="C78" s="21">
        <f>HLOOKUP(Gráficos!$B$5,'PIB trim CCAA'!$B$2:$S75,A78,FALSE)</f>
        <v>109.09501002696554</v>
      </c>
      <c r="D78" s="21">
        <f>HLOOKUP(Gráficos!$D$5,'PIB trim CCAA'!$B$2:$S75,A78,FALSE)</f>
        <v>107.5866</v>
      </c>
      <c r="F78" s="10">
        <f>HLOOKUP(Gráficos!$B$24,'PIB trim CCAA'!$U$2:$AL75,A78,FALSE)</f>
        <v>-0.18265971153428318</v>
      </c>
      <c r="G78" s="10">
        <f>HLOOKUP(Gráficos!$D$24,'PIB trim CCAA'!$U$2:$AL75,A78,FALSE)</f>
        <v>0.37748875744061383</v>
      </c>
      <c r="I78" s="10">
        <f>HLOOKUP(Gráficos!$B$43,'PIB trim CCAA'!$AN$2:$BE75,A78,FALSE)</f>
        <v>2.980166790909311</v>
      </c>
      <c r="J78" s="10">
        <f>HLOOKUP(Gráficos!$D$43,'PIB trim CCAA'!$AN$2:$BE75,A78,FALSE)</f>
        <v>2.679446569019972</v>
      </c>
    </row>
    <row r="79" spans="1:10" x14ac:dyDescent="0.25">
      <c r="A79">
        <f t="shared" si="0"/>
        <v>75</v>
      </c>
      <c r="B79" s="4">
        <f t="shared" si="2"/>
        <v>201802</v>
      </c>
      <c r="C79" s="21">
        <f>HLOOKUP(Gráficos!$B$5,'PIB trim CCAA'!$B$2:$S76,A79,FALSE)</f>
        <v>110.22256239099633</v>
      </c>
      <c r="D79" s="21">
        <f>HLOOKUP(Gráficos!$D$5,'PIB trim CCAA'!$B$2:$S76,A79,FALSE)</f>
        <v>108.2174</v>
      </c>
      <c r="F79" s="10">
        <f>HLOOKUP(Gráficos!$B$24,'PIB trim CCAA'!$U$2:$AL76,A79,FALSE)</f>
        <v>1.0335508138750615</v>
      </c>
      <c r="G79" s="10">
        <f>HLOOKUP(Gráficos!$D$24,'PIB trim CCAA'!$U$2:$AL76,A79,FALSE)</f>
        <v>0.58631837050338032</v>
      </c>
      <c r="I79" s="10">
        <f>HLOOKUP(Gráficos!$B$43,'PIB trim CCAA'!$AN$2:$BE76,A79,FALSE)</f>
        <v>2.5821298181645247</v>
      </c>
      <c r="J79" s="10">
        <f>HLOOKUP(Gráficos!$D$43,'PIB trim CCAA'!$AN$2:$BE76,A79,FALSE)</f>
        <v>2.1843346952573173</v>
      </c>
    </row>
    <row r="80" spans="1:10" x14ac:dyDescent="0.25">
      <c r="A80">
        <f t="shared" si="0"/>
        <v>76</v>
      </c>
      <c r="B80" s="4">
        <f t="shared" si="2"/>
        <v>201803</v>
      </c>
      <c r="C80" s="21">
        <f>HLOOKUP(Gráficos!$B$5,'PIB trim CCAA'!$B$2:$S77,A80,FALSE)</f>
        <v>111.33470442759541</v>
      </c>
      <c r="D80" s="21">
        <f>HLOOKUP(Gráficos!$D$5,'PIB trim CCAA'!$B$2:$S77,A80,FALSE)</f>
        <v>108.7777</v>
      </c>
      <c r="F80" s="10">
        <f>HLOOKUP(Gráficos!$B$24,'PIB trim CCAA'!$U$2:$AL77,A80,FALSE)</f>
        <v>1.0089967176175163</v>
      </c>
      <c r="G80" s="10">
        <f>HLOOKUP(Gráficos!$D$24,'PIB trim CCAA'!$U$2:$AL77,A80,FALSE)</f>
        <v>0.51775407651635241</v>
      </c>
      <c r="I80" s="10">
        <f>HLOOKUP(Gráficos!$B$43,'PIB trim CCAA'!$AN$2:$BE77,A80,FALSE)</f>
        <v>2.8765918218524034</v>
      </c>
      <c r="J80" s="10">
        <f>HLOOKUP(Gráficos!$D$43,'PIB trim CCAA'!$AN$2:$BE77,A80,FALSE)</f>
        <v>2.123918231542099</v>
      </c>
    </row>
    <row r="81" spans="1:10" x14ac:dyDescent="0.25">
      <c r="A81">
        <f t="shared" si="0"/>
        <v>77</v>
      </c>
      <c r="B81" s="5">
        <f t="shared" si="2"/>
        <v>201804</v>
      </c>
      <c r="C81" s="21">
        <f>HLOOKUP(Gráficos!$B$5,'PIB trim CCAA'!$B$2:$S78,A81,FALSE)</f>
        <v>112.11372335327329</v>
      </c>
      <c r="D81" s="21">
        <f>HLOOKUP(Gráficos!$D$5,'PIB trim CCAA'!$B$2:$S78,A81,FALSE)</f>
        <v>109.5116</v>
      </c>
      <c r="F81" s="10">
        <f>HLOOKUP(Gráficos!$B$24,'PIB trim CCAA'!$U$2:$AL78,A81,FALSE)</f>
        <v>0.69970898084568134</v>
      </c>
      <c r="G81" s="10">
        <f>HLOOKUP(Gráficos!$D$24,'PIB trim CCAA'!$U$2:$AL78,A81,FALSE)</f>
        <v>0.67467872551083552</v>
      </c>
      <c r="I81" s="10">
        <f>HLOOKUP(Gráficos!$B$43,'PIB trim CCAA'!$AN$2:$BE78,A81,FALSE)</f>
        <v>2.5793358669152555</v>
      </c>
      <c r="J81" s="10">
        <f>HLOOKUP(Gráficos!$D$43,'PIB trim CCAA'!$AN$2:$BE78,A81,FALSE)</f>
        <v>2.173499281595781</v>
      </c>
    </row>
    <row r="82" spans="1:10" x14ac:dyDescent="0.25">
      <c r="A82">
        <f t="shared" si="0"/>
        <v>78</v>
      </c>
      <c r="B82" s="4">
        <f t="shared" si="2"/>
        <v>201901</v>
      </c>
      <c r="C82" s="21">
        <f>HLOOKUP(Gráficos!$B$5,'PIB trim CCAA'!$B$2:$S79,A82,FALSE)</f>
        <v>112.67139361380747</v>
      </c>
      <c r="D82" s="21">
        <f>HLOOKUP(Gráficos!$D$5,'PIB trim CCAA'!$B$2:$S79,A82,FALSE)</f>
        <v>110.17019999999999</v>
      </c>
      <c r="F82" s="10">
        <f>HLOOKUP(Gráficos!$B$24,'PIB trim CCAA'!$U$2:$AL79,A82,FALSE)</f>
        <v>0.49741480690721485</v>
      </c>
      <c r="G82" s="10">
        <f>HLOOKUP(Gráficos!$D$24,'PIB trim CCAA'!$U$2:$AL79,A82,FALSE)</f>
        <v>0.60139747752749884</v>
      </c>
      <c r="I82" s="10">
        <f>HLOOKUP(Gráficos!$B$43,'PIB trim CCAA'!$AN$2:$BE79,A82,FALSE)</f>
        <v>3.2782283863926898</v>
      </c>
      <c r="J82" s="10">
        <f>HLOOKUP(Gráficos!$D$43,'PIB trim CCAA'!$AN$2:$BE79,A82,FALSE)</f>
        <v>2.4014143025246515</v>
      </c>
    </row>
    <row r="83" spans="1:10" x14ac:dyDescent="0.25">
      <c r="A83">
        <f t="shared" si="0"/>
        <v>79</v>
      </c>
      <c r="B83" s="4">
        <f t="shared" si="2"/>
        <v>201902</v>
      </c>
      <c r="C83" s="21">
        <f>HLOOKUP(Gráficos!$B$5,'PIB trim CCAA'!$B$2:$S80,A83,FALSE)</f>
        <v>113.95517873514561</v>
      </c>
      <c r="D83" s="21">
        <f>HLOOKUP(Gráficos!$D$5,'PIB trim CCAA'!$B$2:$S80,A83,FALSE)</f>
        <v>110.57299999999999</v>
      </c>
      <c r="F83" s="10">
        <f>HLOOKUP(Gráficos!$B$24,'PIB trim CCAA'!$U$2:$AL80,A83,FALSE)</f>
        <v>1.139406445737623</v>
      </c>
      <c r="G83" s="10">
        <f>HLOOKUP(Gráficos!$D$24,'PIB trim CCAA'!$U$2:$AL80,A83,FALSE)</f>
        <v>0.36561611034562347</v>
      </c>
      <c r="I83" s="10">
        <f>HLOOKUP(Gráficos!$B$43,'PIB trim CCAA'!$AN$2:$BE80,A83,FALSE)</f>
        <v>3.3864358287266416</v>
      </c>
      <c r="J83" s="10">
        <f>HLOOKUP(Gráficos!$D$43,'PIB trim CCAA'!$AN$2:$BE80,A83,FALSE)</f>
        <v>2.1767294353773003</v>
      </c>
    </row>
    <row r="84" spans="1:10" x14ac:dyDescent="0.25">
      <c r="A84">
        <f t="shared" si="0"/>
        <v>80</v>
      </c>
      <c r="B84" s="4">
        <f t="shared" si="2"/>
        <v>201903</v>
      </c>
      <c r="C84" s="21">
        <f>HLOOKUP(Gráficos!$B$5,'PIB trim CCAA'!$B$2:$S81,A84,FALSE)</f>
        <v>114.8823766007075</v>
      </c>
      <c r="D84" s="21">
        <f>HLOOKUP(Gráficos!$D$5,'PIB trim CCAA'!$B$2:$S81,A84,FALSE)</f>
        <v>110.9922</v>
      </c>
      <c r="F84" s="10">
        <f>HLOOKUP(Gráficos!$B$24,'PIB trim CCAA'!$U$2:$AL81,A84,FALSE)</f>
        <v>0.81365136350397549</v>
      </c>
      <c r="G84" s="10">
        <f>HLOOKUP(Gráficos!$D$24,'PIB trim CCAA'!$U$2:$AL81,A84,FALSE)</f>
        <v>0.37911605907410273</v>
      </c>
      <c r="I84" s="10">
        <f>HLOOKUP(Gráficos!$B$43,'PIB trim CCAA'!$AN$2:$BE81,A84,FALSE)</f>
        <v>3.1864926496654622</v>
      </c>
      <c r="J84" s="10">
        <f>HLOOKUP(Gráficos!$D$43,'PIB trim CCAA'!$AN$2:$BE81,A84,FALSE)</f>
        <v>2.0358032942413784</v>
      </c>
    </row>
    <row r="85" spans="1:10" x14ac:dyDescent="0.25">
      <c r="A85">
        <f t="shared" si="0"/>
        <v>81</v>
      </c>
      <c r="B85" s="5">
        <f t="shared" si="2"/>
        <v>201904</v>
      </c>
      <c r="C85" s="21">
        <f>HLOOKUP(Gráficos!$B$5,'PIB trim CCAA'!$B$2:$S82,A85,FALSE)</f>
        <v>114.1898988984122</v>
      </c>
      <c r="D85" s="21">
        <f>HLOOKUP(Gráficos!$D$5,'PIB trim CCAA'!$B$2:$S82,A85,FALSE)</f>
        <v>111.41</v>
      </c>
      <c r="F85" s="10">
        <f>HLOOKUP(Gráficos!$B$24,'PIB trim CCAA'!$U$2:$AL82,A85,FALSE)</f>
        <v>-0.60277104529454784</v>
      </c>
      <c r="G85" s="10">
        <f>HLOOKUP(Gráficos!$D$24,'PIB trim CCAA'!$U$2:$AL82,A85,FALSE)</f>
        <v>0.37642284773165002</v>
      </c>
      <c r="I85" s="10">
        <f>HLOOKUP(Gráficos!$B$43,'PIB trim CCAA'!$AN$2:$BE82,A85,FALSE)</f>
        <v>1.8518478229438751</v>
      </c>
      <c r="J85" s="10">
        <f>HLOOKUP(Gráficos!$D$43,'PIB trim CCAA'!$AN$2:$BE82,A85,FALSE)</f>
        <v>1.7335149883665357</v>
      </c>
    </row>
    <row r="86" spans="1:10" x14ac:dyDescent="0.25">
      <c r="A86">
        <f t="shared" si="0"/>
        <v>82</v>
      </c>
      <c r="B86" s="4">
        <f t="shared" si="2"/>
        <v>202001</v>
      </c>
      <c r="C86" s="21">
        <f>HLOOKUP(Gráficos!$B$5,'PIB trim CCAA'!$B$2:$S83,A86,FALSE)</f>
        <v>105.54087706748511</v>
      </c>
      <c r="D86" s="21">
        <f>HLOOKUP(Gráficos!$D$5,'PIB trim CCAA'!$B$2:$S83,A86,FALSE)</f>
        <v>105.4037</v>
      </c>
      <c r="F86" s="10">
        <f>HLOOKUP(Gráficos!$B$24,'PIB trim CCAA'!$U$2:$AL83,A86,FALSE)</f>
        <v>-7.574244232076599</v>
      </c>
      <c r="G86" s="10">
        <f>HLOOKUP(Gráficos!$D$24,'PIB trim CCAA'!$U$2:$AL83,A86,FALSE)</f>
        <v>-5.3911677587290203</v>
      </c>
      <c r="I86" s="10">
        <f>HLOOKUP(Gráficos!$B$43,'PIB trim CCAA'!$AN$2:$BE83,A86,FALSE)</f>
        <v>-6.3285953227515073</v>
      </c>
      <c r="J86" s="10">
        <f>HLOOKUP(Gráficos!$D$43,'PIB trim CCAA'!$AN$2:$BE83,A86,FALSE)</f>
        <v>-4.326487561972292</v>
      </c>
    </row>
    <row r="87" spans="1:10" x14ac:dyDescent="0.25">
      <c r="A87">
        <f t="shared" si="0"/>
        <v>83</v>
      </c>
      <c r="B87" s="4">
        <f t="shared" si="2"/>
        <v>202002</v>
      </c>
      <c r="C87" s="21">
        <f>HLOOKUP(Gráficos!$B$5,'PIB trim CCAA'!$B$2:$S84,A87,FALSE)</f>
        <v>70.015645628872846</v>
      </c>
      <c r="D87" s="21">
        <f>HLOOKUP(Gráficos!$D$5,'PIB trim CCAA'!$B$2:$S84,A87,FALSE)</f>
        <v>86.797700000000006</v>
      </c>
      <c r="F87" s="10">
        <f>HLOOKUP(Gráficos!$B$24,'PIB trim CCAA'!$U$2:$AL84,A87,FALSE)</f>
        <v>-33.66016317629866</v>
      </c>
      <c r="G87" s="10">
        <f>HLOOKUP(Gráficos!$D$24,'PIB trim CCAA'!$U$2:$AL84,A87,FALSE)</f>
        <v>-17.652131756285595</v>
      </c>
      <c r="I87" s="10">
        <f>HLOOKUP(Gráficos!$B$43,'PIB trim CCAA'!$AN$2:$BE84,A87,FALSE)</f>
        <v>-38.558610143025561</v>
      </c>
      <c r="J87" s="10">
        <f>HLOOKUP(Gráficos!$D$43,'PIB trim CCAA'!$AN$2:$BE84,A87,FALSE)</f>
        <v>-21.501903719714566</v>
      </c>
    </row>
    <row r="88" spans="1:10" x14ac:dyDescent="0.25">
      <c r="A88">
        <f t="shared" si="0"/>
        <v>84</v>
      </c>
      <c r="B88" s="4">
        <f t="shared" si="2"/>
        <v>202003</v>
      </c>
      <c r="C88" s="21">
        <f>HLOOKUP(Gráficos!$B$5,'PIB trim CCAA'!$B$2:$S85,A88,FALSE)</f>
        <v>90.33556671179997</v>
      </c>
      <c r="D88" s="21">
        <f>HLOOKUP(Gráficos!$D$5,'PIB trim CCAA'!$B$2:$S85,A88,FALSE)</f>
        <v>101.3784</v>
      </c>
      <c r="F88" s="10">
        <f>HLOOKUP(Gráficos!$B$24,'PIB trim CCAA'!$U$2:$AL85,A88,FALSE)</f>
        <v>29.021972018419341</v>
      </c>
      <c r="G88" s="10">
        <f>HLOOKUP(Gráficos!$D$24,'PIB trim CCAA'!$U$2:$AL85,A88,FALSE)</f>
        <v>16.798486595842977</v>
      </c>
      <c r="I88" s="10">
        <f>HLOOKUP(Gráficos!$B$43,'PIB trim CCAA'!$AN$2:$BE85,A88,FALSE)</f>
        <v>-21.366906409173602</v>
      </c>
      <c r="J88" s="10">
        <f>HLOOKUP(Gráficos!$D$43,'PIB trim CCAA'!$AN$2:$BE85,A88,FALSE)</f>
        <v>-8.6616897403601349</v>
      </c>
    </row>
    <row r="89" spans="1:10" x14ac:dyDescent="0.25">
      <c r="A89">
        <f t="shared" si="0"/>
        <v>85</v>
      </c>
      <c r="B89" s="5">
        <f t="shared" si="2"/>
        <v>202004</v>
      </c>
      <c r="C89" s="21">
        <f>HLOOKUP(Gráficos!$B$5,'PIB trim CCAA'!$B$2:$S86,A89,FALSE)</f>
        <v>90.902119139027647</v>
      </c>
      <c r="D89" s="21">
        <f>HLOOKUP(Gráficos!$D$5,'PIB trim CCAA'!$B$2:$S86,A89,FALSE)</f>
        <v>101.6041</v>
      </c>
      <c r="F89" s="10">
        <f>HLOOKUP(Gráficos!$B$24,'PIB trim CCAA'!$U$2:$AL86,A89,FALSE)</f>
        <v>0.62716430288765057</v>
      </c>
      <c r="G89" s="10">
        <f>HLOOKUP(Gráficos!$D$24,'PIB trim CCAA'!$U$2:$AL86,A89,FALSE)</f>
        <v>0.22263125083845647</v>
      </c>
      <c r="I89" s="10">
        <f>HLOOKUP(Gráficos!$B$43,'PIB trim CCAA'!$AN$2:$BE86,A89,FALSE)</f>
        <v>-20.393905226330279</v>
      </c>
      <c r="J89" s="10">
        <f>HLOOKUP(Gráficos!$D$43,'PIB trim CCAA'!$AN$2:$BE86,A89,FALSE)</f>
        <v>-8.8016336056009337</v>
      </c>
    </row>
    <row r="90" spans="1:10" x14ac:dyDescent="0.25">
      <c r="A90">
        <f t="shared" si="0"/>
        <v>86</v>
      </c>
      <c r="B90" s="4">
        <f t="shared" si="2"/>
        <v>202101</v>
      </c>
      <c r="C90" s="21">
        <f>HLOOKUP(Gráficos!$B$5,'PIB trim CCAA'!$B$2:$S87,A90,FALSE)</f>
        <v>90.39433021127067</v>
      </c>
      <c r="D90" s="21">
        <f>HLOOKUP(Gráficos!$D$5,'PIB trim CCAA'!$B$2:$S87,A90,FALSE)</f>
        <v>100.9237</v>
      </c>
      <c r="F90" s="10">
        <f>HLOOKUP(Gráficos!$B$24,'PIB trim CCAA'!$U$2:$AL87,A90,FALSE)</f>
        <v>-0.558610660088521</v>
      </c>
      <c r="G90" s="10">
        <f>HLOOKUP(Gráficos!$D$24,'PIB trim CCAA'!$U$2:$AL87,A90,FALSE)</f>
        <v>-0.66965801576905903</v>
      </c>
      <c r="I90" s="10">
        <f>HLOOKUP(Gráficos!$B$43,'PIB trim CCAA'!$AN$2:$BE87,A90,FALSE)</f>
        <v>-14.351355869943561</v>
      </c>
      <c r="J90" s="10">
        <f>HLOOKUP(Gráficos!$D$43,'PIB trim CCAA'!$AN$2:$BE87,A90,FALSE)</f>
        <v>-4.2503251783381435</v>
      </c>
    </row>
    <row r="91" spans="1:10" x14ac:dyDescent="0.25">
      <c r="A91">
        <f t="shared" si="0"/>
        <v>87</v>
      </c>
      <c r="B91" s="4">
        <f t="shared" si="2"/>
        <v>202102</v>
      </c>
      <c r="C91" s="21">
        <f>HLOOKUP(Gráficos!$B$5,'PIB trim CCAA'!$B$2:$S88,A91,FALSE)</f>
        <v>91.972233357665573</v>
      </c>
      <c r="D91" s="21">
        <f>HLOOKUP(Gráficos!$D$5,'PIB trim CCAA'!$B$2:$S88,A91,FALSE)</f>
        <v>102.12730000000001</v>
      </c>
      <c r="F91" s="10">
        <f>HLOOKUP(Gráficos!$B$24,'PIB trim CCAA'!$U$2:$AL88,A91,FALSE)</f>
        <v>1.7455775630031312</v>
      </c>
      <c r="G91" s="10">
        <f>HLOOKUP(Gráficos!$D$24,'PIB trim CCAA'!$U$2:$AL88,A91,FALSE)</f>
        <v>1.1925841006621862</v>
      </c>
      <c r="I91" s="10">
        <f>HLOOKUP(Gráficos!$B$43,'PIB trim CCAA'!$AN$2:$BE88,A91,FALSE)</f>
        <v>31.359544758290902</v>
      </c>
      <c r="J91" s="10">
        <f>HLOOKUP(Gráficos!$D$43,'PIB trim CCAA'!$AN$2:$BE88,A91,FALSE)</f>
        <v>17.661297476776451</v>
      </c>
    </row>
    <row r="92" spans="1:10" x14ac:dyDescent="0.25">
      <c r="A92">
        <f t="shared" si="0"/>
        <v>88</v>
      </c>
      <c r="B92" s="4">
        <f t="shared" si="2"/>
        <v>202103</v>
      </c>
      <c r="C92" s="21">
        <f>HLOOKUP(Gráficos!$B$5,'PIB trim CCAA'!$B$2:$S89,A92,FALSE)</f>
        <v>97.965811735684753</v>
      </c>
      <c r="D92" s="21">
        <f>HLOOKUP(Gráficos!$D$5,'PIB trim CCAA'!$B$2:$S89,A92,FALSE)</f>
        <v>104.8135</v>
      </c>
      <c r="F92" s="10">
        <f>HLOOKUP(Gráficos!$B$24,'PIB trim CCAA'!$U$2:$AL89,A92,FALSE)</f>
        <v>6.5167259282604251</v>
      </c>
      <c r="G92" s="10">
        <f>HLOOKUP(Gráficos!$D$24,'PIB trim CCAA'!$U$2:$AL89,A92,FALSE)</f>
        <v>2.6302467606604596</v>
      </c>
      <c r="I92" s="10">
        <f>HLOOKUP(Gráficos!$B$43,'PIB trim CCAA'!$AN$2:$BE89,A92,FALSE)</f>
        <v>8.4465568785634169</v>
      </c>
      <c r="J92" s="10">
        <f>HLOOKUP(Gráficos!$D$43,'PIB trim CCAA'!$AN$2:$BE89,A92,FALSE)</f>
        <v>3.3883943719766885</v>
      </c>
    </row>
    <row r="93" spans="1:10" x14ac:dyDescent="0.25">
      <c r="A93">
        <f t="shared" si="0"/>
        <v>89</v>
      </c>
      <c r="B93" s="4">
        <f t="shared" si="2"/>
        <v>202104</v>
      </c>
      <c r="C93" s="21">
        <f>HLOOKUP(Gráficos!$B$5,'PIB trim CCAA'!$B$2:$S90,A93,FALSE)</f>
        <v>101.63447167354647</v>
      </c>
      <c r="D93" s="21">
        <f>HLOOKUP(Gráficos!$D$5,'PIB trim CCAA'!$B$2:$S90,A93,FALSE)</f>
        <v>106.9218</v>
      </c>
      <c r="F93" s="10">
        <f>HLOOKUP(Gráficos!$B$24,'PIB trim CCAA'!$U$2:$AL90,A93,FALSE)</f>
        <v>3.7448369720652019</v>
      </c>
      <c r="G93" s="10">
        <f>HLOOKUP(Gráficos!$D$24,'PIB trim CCAA'!$U$2:$AL90,A93,FALSE)</f>
        <v>2.0114775291350862</v>
      </c>
      <c r="I93" s="10">
        <f>HLOOKUP(Gráficos!$B$43,'PIB trim CCAA'!$AN$2:$BE90,A93,FALSE)</f>
        <v>11.806493221686654</v>
      </c>
      <c r="J93" s="10">
        <f>HLOOKUP(Gráficos!$D$43,'PIB trim CCAA'!$AN$2:$BE90,A93,FALSE)</f>
        <v>5.2337454886171031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2022-01-31T07:01:41Z</dcterms:modified>
</cp:coreProperties>
</file>