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lazaro\Desktop\Metcap\"/>
    </mc:Choice>
  </mc:AlternateContent>
  <xr:revisionPtr revIDLastSave="0" documentId="8_{41B7024B-53CE-4DDF-9B8D-02ECCB05F1E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Instrucciones" sheetId="4" r:id="rId1"/>
    <sheet name="Gráficos" sheetId="3" r:id="rId2"/>
    <sheet name="PIB trim CCAA" sheetId="1" r:id="rId3"/>
    <sheet name="Hoja2" sheetId="2" state="hidden" r:id="rId4"/>
  </sheets>
  <definedNames>
    <definedName name="_cls1">#REF!</definedName>
    <definedName name="_cls2">#REF!</definedName>
    <definedName name="_cls3">#REF!</definedName>
    <definedName name="_cls4">#REF!</definedName>
    <definedName name="a">#REF!</definedName>
    <definedName name="actReg">#REF!</definedName>
    <definedName name="actRegCode">#REF!</definedName>
    <definedName name="actRegValue">#REF!</definedName>
    <definedName name="cls0">#REF!</definedName>
    <definedName name="clsValues">#REF!</definedName>
    <definedName name="madrid">#REF!</definedName>
    <definedName name="reg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" i="1" l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BG86" i="1" s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J89" i="2" s="1"/>
  <c r="V86" i="1"/>
  <c r="BH86" i="1" s="1"/>
  <c r="W86" i="1"/>
  <c r="BI86" i="1" s="1"/>
  <c r="X86" i="1"/>
  <c r="BJ86" i="1" s="1"/>
  <c r="Y86" i="1"/>
  <c r="BK86" i="1" s="1"/>
  <c r="Z86" i="1"/>
  <c r="BL86" i="1" s="1"/>
  <c r="AA86" i="1"/>
  <c r="BM86" i="1" s="1"/>
  <c r="AB86" i="1"/>
  <c r="BN86" i="1" s="1"/>
  <c r="AC86" i="1"/>
  <c r="BO86" i="1" s="1"/>
  <c r="AD86" i="1"/>
  <c r="BP86" i="1" s="1"/>
  <c r="AE86" i="1"/>
  <c r="BQ86" i="1" s="1"/>
  <c r="AF86" i="1"/>
  <c r="BR86" i="1" s="1"/>
  <c r="AG86" i="1"/>
  <c r="BS86" i="1" s="1"/>
  <c r="AH86" i="1"/>
  <c r="BT86" i="1" s="1"/>
  <c r="AI86" i="1"/>
  <c r="BU86" i="1" s="1"/>
  <c r="AJ86" i="1"/>
  <c r="BV86" i="1" s="1"/>
  <c r="AK86" i="1"/>
  <c r="BW86" i="1" s="1"/>
  <c r="AL86" i="1"/>
  <c r="BX86" i="1" s="1"/>
  <c r="A89" i="2"/>
  <c r="B89" i="2"/>
  <c r="C89" i="2"/>
  <c r="D89" i="2"/>
  <c r="G89" i="2"/>
  <c r="I89" i="2"/>
  <c r="A86" i="1"/>
  <c r="F89" i="2" l="1"/>
  <c r="A88" i="2"/>
  <c r="B88" i="2"/>
  <c r="C88" i="2"/>
  <c r="D88" i="2"/>
  <c r="F88" i="2"/>
  <c r="G88" i="2"/>
  <c r="I88" i="2"/>
  <c r="J88" i="2"/>
  <c r="BG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V85" i="1"/>
  <c r="BH85" i="1" s="1"/>
  <c r="W85" i="1"/>
  <c r="BI85" i="1" s="1"/>
  <c r="X85" i="1"/>
  <c r="BJ85" i="1" s="1"/>
  <c r="Y85" i="1"/>
  <c r="BK85" i="1" s="1"/>
  <c r="Z85" i="1"/>
  <c r="BL85" i="1" s="1"/>
  <c r="AA85" i="1"/>
  <c r="BM85" i="1" s="1"/>
  <c r="AB85" i="1"/>
  <c r="BN85" i="1" s="1"/>
  <c r="AC85" i="1"/>
  <c r="BO85" i="1" s="1"/>
  <c r="AD85" i="1"/>
  <c r="BP85" i="1" s="1"/>
  <c r="AE85" i="1"/>
  <c r="BQ85" i="1" s="1"/>
  <c r="AF85" i="1"/>
  <c r="BR85" i="1" s="1"/>
  <c r="AG85" i="1"/>
  <c r="BS85" i="1" s="1"/>
  <c r="AH85" i="1"/>
  <c r="BT85" i="1" s="1"/>
  <c r="AI85" i="1"/>
  <c r="BU85" i="1" s="1"/>
  <c r="AJ85" i="1"/>
  <c r="BV85" i="1" s="1"/>
  <c r="AK85" i="1"/>
  <c r="BW85" i="1" s="1"/>
  <c r="AL85" i="1"/>
  <c r="BX85" i="1" s="1"/>
  <c r="A85" i="1"/>
  <c r="A87" i="2" l="1"/>
  <c r="B87" i="2"/>
  <c r="C87" i="2"/>
  <c r="D87" i="2"/>
  <c r="AN84" i="1"/>
  <c r="AO84" i="1"/>
  <c r="AP84" i="1"/>
  <c r="AQ84" i="1"/>
  <c r="I87" i="2" s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J87" i="2" s="1"/>
  <c r="BG84" i="1"/>
  <c r="V84" i="1"/>
  <c r="BH84" i="1" s="1"/>
  <c r="W84" i="1"/>
  <c r="BI84" i="1" s="1"/>
  <c r="X84" i="1"/>
  <c r="G87" i="2" s="1"/>
  <c r="Y84" i="1"/>
  <c r="BK84" i="1" s="1"/>
  <c r="Z84" i="1"/>
  <c r="BL84" i="1" s="1"/>
  <c r="AA84" i="1"/>
  <c r="BM84" i="1" s="1"/>
  <c r="AB84" i="1"/>
  <c r="BN84" i="1" s="1"/>
  <c r="AC84" i="1"/>
  <c r="BO84" i="1" s="1"/>
  <c r="AD84" i="1"/>
  <c r="BP84" i="1" s="1"/>
  <c r="AE84" i="1"/>
  <c r="BQ84" i="1" s="1"/>
  <c r="AF84" i="1"/>
  <c r="BR84" i="1" s="1"/>
  <c r="AG84" i="1"/>
  <c r="BS84" i="1" s="1"/>
  <c r="AH84" i="1"/>
  <c r="BT84" i="1" s="1"/>
  <c r="AI84" i="1"/>
  <c r="BU84" i="1" s="1"/>
  <c r="AJ84" i="1"/>
  <c r="BV84" i="1" s="1"/>
  <c r="AK84" i="1"/>
  <c r="BW84" i="1" s="1"/>
  <c r="AL84" i="1"/>
  <c r="BX84" i="1" s="1"/>
  <c r="A84" i="1"/>
  <c r="F87" i="2" l="1"/>
  <c r="BJ84" i="1"/>
  <c r="C85" i="2"/>
  <c r="D85" i="2"/>
  <c r="C86" i="2"/>
  <c r="D86" i="2"/>
  <c r="B86" i="2"/>
  <c r="A86" i="2"/>
  <c r="A85" i="2"/>
  <c r="B85" i="2"/>
  <c r="AN83" i="1"/>
  <c r="AO83" i="1"/>
  <c r="AP83" i="1"/>
  <c r="AQ83" i="1"/>
  <c r="I86" i="2" s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J86" i="2" s="1"/>
  <c r="BG83" i="1"/>
  <c r="V83" i="1"/>
  <c r="BH83" i="1" s="1"/>
  <c r="W83" i="1"/>
  <c r="BI83" i="1" s="1"/>
  <c r="X83" i="1"/>
  <c r="BJ83" i="1" s="1"/>
  <c r="Y83" i="1"/>
  <c r="BK83" i="1" s="1"/>
  <c r="Z83" i="1"/>
  <c r="BL83" i="1" s="1"/>
  <c r="AA83" i="1"/>
  <c r="BM83" i="1" s="1"/>
  <c r="AB83" i="1"/>
  <c r="BN83" i="1" s="1"/>
  <c r="AC83" i="1"/>
  <c r="BO83" i="1" s="1"/>
  <c r="AD83" i="1"/>
  <c r="BP83" i="1" s="1"/>
  <c r="AE83" i="1"/>
  <c r="BQ83" i="1" s="1"/>
  <c r="AF83" i="1"/>
  <c r="AG83" i="1"/>
  <c r="BS83" i="1" s="1"/>
  <c r="AH83" i="1"/>
  <c r="BT83" i="1" s="1"/>
  <c r="AI83" i="1"/>
  <c r="BU83" i="1" s="1"/>
  <c r="AJ83" i="1"/>
  <c r="BV83" i="1" s="1"/>
  <c r="AK83" i="1"/>
  <c r="BW83" i="1" s="1"/>
  <c r="AL83" i="1"/>
  <c r="BX83" i="1" s="1"/>
  <c r="G86" i="2" l="1"/>
  <c r="F86" i="2"/>
  <c r="BR83" i="1"/>
  <c r="AN82" i="1"/>
  <c r="AO82" i="1"/>
  <c r="AP82" i="1"/>
  <c r="AQ82" i="1"/>
  <c r="I85" i="2" s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J85" i="2" s="1"/>
  <c r="BG82" i="1"/>
  <c r="V82" i="1"/>
  <c r="BH82" i="1" s="1"/>
  <c r="W82" i="1"/>
  <c r="BI82" i="1" s="1"/>
  <c r="X82" i="1"/>
  <c r="BJ82" i="1" s="1"/>
  <c r="Y82" i="1"/>
  <c r="BK82" i="1" s="1"/>
  <c r="Z82" i="1"/>
  <c r="BL82" i="1" s="1"/>
  <c r="AA82" i="1"/>
  <c r="BM82" i="1" s="1"/>
  <c r="AB82" i="1"/>
  <c r="BN82" i="1" s="1"/>
  <c r="AC82" i="1"/>
  <c r="BO82" i="1" s="1"/>
  <c r="AD82" i="1"/>
  <c r="BP82" i="1" s="1"/>
  <c r="AE82" i="1"/>
  <c r="BQ82" i="1" s="1"/>
  <c r="AF82" i="1"/>
  <c r="AG82" i="1"/>
  <c r="AH82" i="1"/>
  <c r="BT82" i="1" s="1"/>
  <c r="AI82" i="1"/>
  <c r="BU82" i="1" s="1"/>
  <c r="AJ82" i="1"/>
  <c r="BV82" i="1" s="1"/>
  <c r="AK82" i="1"/>
  <c r="BW82" i="1" s="1"/>
  <c r="AL82" i="1"/>
  <c r="BX82" i="1" s="1"/>
  <c r="BS82" i="1" l="1"/>
  <c r="F85" i="2"/>
  <c r="BR82" i="1"/>
  <c r="G85" i="2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G81" i="1"/>
  <c r="V81" i="1"/>
  <c r="BH81" i="1" s="1"/>
  <c r="W81" i="1"/>
  <c r="BI81" i="1" s="1"/>
  <c r="X81" i="1"/>
  <c r="BJ81" i="1" s="1"/>
  <c r="Y81" i="1"/>
  <c r="BK81" i="1" s="1"/>
  <c r="Z81" i="1"/>
  <c r="BL81" i="1" s="1"/>
  <c r="AA81" i="1"/>
  <c r="BM81" i="1" s="1"/>
  <c r="AB81" i="1"/>
  <c r="BN81" i="1" s="1"/>
  <c r="AC81" i="1"/>
  <c r="BO81" i="1" s="1"/>
  <c r="AD81" i="1"/>
  <c r="BP81" i="1" s="1"/>
  <c r="AE81" i="1"/>
  <c r="BQ81" i="1" s="1"/>
  <c r="AF81" i="1"/>
  <c r="AG81" i="1"/>
  <c r="AH81" i="1"/>
  <c r="BT81" i="1" s="1"/>
  <c r="AI81" i="1"/>
  <c r="BU81" i="1" s="1"/>
  <c r="AJ81" i="1"/>
  <c r="BV81" i="1" s="1"/>
  <c r="AK81" i="1"/>
  <c r="BW81" i="1" s="1"/>
  <c r="AL81" i="1"/>
  <c r="BX81" i="1" s="1"/>
  <c r="BS81" i="1" l="1"/>
  <c r="BR81" i="1"/>
  <c r="BG80" i="1" l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V80" i="1"/>
  <c r="BH80" i="1" s="1"/>
  <c r="W80" i="1"/>
  <c r="BI80" i="1" s="1"/>
  <c r="X80" i="1"/>
  <c r="BJ80" i="1" s="1"/>
  <c r="Y80" i="1"/>
  <c r="BK80" i="1" s="1"/>
  <c r="Z80" i="1"/>
  <c r="BL80" i="1" s="1"/>
  <c r="AA80" i="1"/>
  <c r="BM80" i="1" s="1"/>
  <c r="AB80" i="1"/>
  <c r="BN80" i="1" s="1"/>
  <c r="AC80" i="1"/>
  <c r="BO80" i="1" s="1"/>
  <c r="AD80" i="1"/>
  <c r="BP80" i="1" s="1"/>
  <c r="AE80" i="1"/>
  <c r="BQ80" i="1" s="1"/>
  <c r="AF80" i="1"/>
  <c r="AG80" i="1"/>
  <c r="AH80" i="1"/>
  <c r="BT80" i="1" s="1"/>
  <c r="AI80" i="1"/>
  <c r="BU80" i="1" s="1"/>
  <c r="AJ80" i="1"/>
  <c r="BV80" i="1" s="1"/>
  <c r="AK80" i="1"/>
  <c r="BW80" i="1" s="1"/>
  <c r="AL80" i="1"/>
  <c r="BX80" i="1" s="1"/>
  <c r="BS80" i="1" l="1"/>
  <c r="BR80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G79" i="1"/>
  <c r="V79" i="1"/>
  <c r="BH79" i="1" s="1"/>
  <c r="W79" i="1"/>
  <c r="BI79" i="1" s="1"/>
  <c r="X79" i="1"/>
  <c r="BJ79" i="1" s="1"/>
  <c r="Y79" i="1"/>
  <c r="BK79" i="1" s="1"/>
  <c r="Z79" i="1"/>
  <c r="BL79" i="1" s="1"/>
  <c r="AA79" i="1"/>
  <c r="BM79" i="1" s="1"/>
  <c r="AB79" i="1"/>
  <c r="BN79" i="1" s="1"/>
  <c r="AC79" i="1"/>
  <c r="BO79" i="1" s="1"/>
  <c r="AD79" i="1"/>
  <c r="BP79" i="1" s="1"/>
  <c r="AE79" i="1"/>
  <c r="BQ79" i="1" s="1"/>
  <c r="AF79" i="1"/>
  <c r="BR79" i="1" s="1"/>
  <c r="AG79" i="1"/>
  <c r="BS79" i="1" s="1"/>
  <c r="AH79" i="1"/>
  <c r="BT79" i="1" s="1"/>
  <c r="AI79" i="1"/>
  <c r="BU79" i="1" s="1"/>
  <c r="AJ79" i="1"/>
  <c r="BV79" i="1" s="1"/>
  <c r="AK79" i="1"/>
  <c r="BW79" i="1" s="1"/>
  <c r="AL79" i="1"/>
  <c r="BX79" i="1" s="1"/>
  <c r="BE78" i="1" l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L78" i="1"/>
  <c r="BX78" i="1" s="1"/>
  <c r="AK78" i="1"/>
  <c r="BW78" i="1" s="1"/>
  <c r="AJ78" i="1"/>
  <c r="BV78" i="1" s="1"/>
  <c r="AI78" i="1"/>
  <c r="BU78" i="1" s="1"/>
  <c r="AH78" i="1"/>
  <c r="BT78" i="1" s="1"/>
  <c r="AG78" i="1"/>
  <c r="BS78" i="1" s="1"/>
  <c r="AF78" i="1"/>
  <c r="BR78" i="1" s="1"/>
  <c r="AE78" i="1"/>
  <c r="BQ78" i="1" s="1"/>
  <c r="AD78" i="1"/>
  <c r="BP78" i="1" s="1"/>
  <c r="AC78" i="1"/>
  <c r="BO78" i="1" s="1"/>
  <c r="AB78" i="1"/>
  <c r="BN78" i="1" s="1"/>
  <c r="AA78" i="1"/>
  <c r="BM78" i="1" s="1"/>
  <c r="Z78" i="1"/>
  <c r="BL78" i="1" s="1"/>
  <c r="Y78" i="1"/>
  <c r="BK78" i="1" s="1"/>
  <c r="X78" i="1"/>
  <c r="BJ78" i="1" s="1"/>
  <c r="W78" i="1"/>
  <c r="BI78" i="1" s="1"/>
  <c r="V78" i="1"/>
  <c r="BH78" i="1" s="1"/>
  <c r="BG78" i="1"/>
  <c r="BE77" i="1" l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L77" i="1"/>
  <c r="BX77" i="1" s="1"/>
  <c r="AK77" i="1"/>
  <c r="BW77" i="1" s="1"/>
  <c r="AJ77" i="1"/>
  <c r="BV77" i="1" s="1"/>
  <c r="AI77" i="1"/>
  <c r="BU77" i="1" s="1"/>
  <c r="AH77" i="1"/>
  <c r="BT77" i="1" s="1"/>
  <c r="AG77" i="1"/>
  <c r="BS77" i="1" s="1"/>
  <c r="AF77" i="1"/>
  <c r="BR77" i="1" s="1"/>
  <c r="AE77" i="1"/>
  <c r="BQ77" i="1" s="1"/>
  <c r="AD77" i="1"/>
  <c r="BP77" i="1" s="1"/>
  <c r="AC77" i="1"/>
  <c r="BO77" i="1" s="1"/>
  <c r="AB77" i="1"/>
  <c r="BN77" i="1" s="1"/>
  <c r="AA77" i="1"/>
  <c r="BM77" i="1" s="1"/>
  <c r="Z77" i="1"/>
  <c r="BL77" i="1" s="1"/>
  <c r="Y77" i="1"/>
  <c r="BK77" i="1" s="1"/>
  <c r="X77" i="1"/>
  <c r="BJ77" i="1" s="1"/>
  <c r="W77" i="1"/>
  <c r="BI77" i="1" s="1"/>
  <c r="V77" i="1"/>
  <c r="BH77" i="1" s="1"/>
  <c r="BG77" i="1"/>
  <c r="BE76" i="1" l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L76" i="1"/>
  <c r="AK76" i="1"/>
  <c r="BW76" i="1" s="1"/>
  <c r="AJ76" i="1"/>
  <c r="BV76" i="1" s="1"/>
  <c r="AI76" i="1"/>
  <c r="BU76" i="1" s="1"/>
  <c r="AH76" i="1"/>
  <c r="BT76" i="1" s="1"/>
  <c r="AG76" i="1"/>
  <c r="BS76" i="1" s="1"/>
  <c r="AF76" i="1"/>
  <c r="BR76" i="1" s="1"/>
  <c r="AE76" i="1"/>
  <c r="BQ76" i="1" s="1"/>
  <c r="AD76" i="1"/>
  <c r="BP76" i="1" s="1"/>
  <c r="AC76" i="1"/>
  <c r="BO76" i="1" s="1"/>
  <c r="AB76" i="1"/>
  <c r="BN76" i="1" s="1"/>
  <c r="AA76" i="1"/>
  <c r="BM76" i="1" s="1"/>
  <c r="Z76" i="1"/>
  <c r="BL76" i="1" s="1"/>
  <c r="Y76" i="1"/>
  <c r="BK76" i="1" s="1"/>
  <c r="X76" i="1"/>
  <c r="BJ76" i="1" s="1"/>
  <c r="W76" i="1"/>
  <c r="BI76" i="1" s="1"/>
  <c r="V76" i="1"/>
  <c r="BH76" i="1" s="1"/>
  <c r="BG76" i="1"/>
  <c r="BX76" i="1" l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L75" i="1"/>
  <c r="BX75" i="1" s="1"/>
  <c r="AK75" i="1"/>
  <c r="BW75" i="1" s="1"/>
  <c r="AJ75" i="1"/>
  <c r="BV75" i="1" s="1"/>
  <c r="AI75" i="1"/>
  <c r="BU75" i="1" s="1"/>
  <c r="AH75" i="1"/>
  <c r="BT75" i="1" s="1"/>
  <c r="AG75" i="1"/>
  <c r="BS75" i="1" s="1"/>
  <c r="AF75" i="1"/>
  <c r="BR75" i="1" s="1"/>
  <c r="AE75" i="1"/>
  <c r="BQ75" i="1" s="1"/>
  <c r="AD75" i="1"/>
  <c r="BP75" i="1" s="1"/>
  <c r="AC75" i="1"/>
  <c r="BO75" i="1" s="1"/>
  <c r="AB75" i="1"/>
  <c r="BN75" i="1" s="1"/>
  <c r="AA75" i="1"/>
  <c r="BM75" i="1" s="1"/>
  <c r="Z75" i="1"/>
  <c r="BL75" i="1" s="1"/>
  <c r="Y75" i="1"/>
  <c r="BK75" i="1" s="1"/>
  <c r="X75" i="1"/>
  <c r="BJ75" i="1" s="1"/>
  <c r="W75" i="1"/>
  <c r="BI75" i="1" s="1"/>
  <c r="V75" i="1"/>
  <c r="BH75" i="1" s="1"/>
  <c r="BG75" i="1"/>
  <c r="BE74" i="1" l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L74" i="1"/>
  <c r="BX74" i="1" s="1"/>
  <c r="AK74" i="1"/>
  <c r="BW74" i="1" s="1"/>
  <c r="AJ74" i="1"/>
  <c r="BV74" i="1" s="1"/>
  <c r="AI74" i="1"/>
  <c r="BU74" i="1" s="1"/>
  <c r="AH74" i="1"/>
  <c r="BT74" i="1" s="1"/>
  <c r="AG74" i="1"/>
  <c r="BS74" i="1" s="1"/>
  <c r="AF74" i="1"/>
  <c r="BR74" i="1" s="1"/>
  <c r="AE74" i="1"/>
  <c r="BQ74" i="1" s="1"/>
  <c r="AD74" i="1"/>
  <c r="BP74" i="1" s="1"/>
  <c r="AC74" i="1"/>
  <c r="BO74" i="1" s="1"/>
  <c r="AB74" i="1"/>
  <c r="BN74" i="1" s="1"/>
  <c r="AA74" i="1"/>
  <c r="BM74" i="1" s="1"/>
  <c r="Z74" i="1"/>
  <c r="BL74" i="1" s="1"/>
  <c r="Y74" i="1"/>
  <c r="BK74" i="1" s="1"/>
  <c r="X74" i="1"/>
  <c r="BJ74" i="1" s="1"/>
  <c r="W74" i="1"/>
  <c r="BI74" i="1" s="1"/>
  <c r="V74" i="1"/>
  <c r="BH74" i="1" s="1"/>
  <c r="BG74" i="1"/>
  <c r="BE73" i="1" l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L73" i="1"/>
  <c r="BX73" i="1" s="1"/>
  <c r="AK73" i="1"/>
  <c r="BW73" i="1" s="1"/>
  <c r="AJ73" i="1"/>
  <c r="BV73" i="1" s="1"/>
  <c r="AI73" i="1"/>
  <c r="BU73" i="1" s="1"/>
  <c r="AH73" i="1"/>
  <c r="BT73" i="1" s="1"/>
  <c r="AG73" i="1"/>
  <c r="BS73" i="1" s="1"/>
  <c r="AF73" i="1"/>
  <c r="BR73" i="1" s="1"/>
  <c r="AE73" i="1"/>
  <c r="BQ73" i="1" s="1"/>
  <c r="AD73" i="1"/>
  <c r="BP73" i="1" s="1"/>
  <c r="AC73" i="1"/>
  <c r="BO73" i="1" s="1"/>
  <c r="AB73" i="1"/>
  <c r="BN73" i="1" s="1"/>
  <c r="AA73" i="1"/>
  <c r="BM73" i="1" s="1"/>
  <c r="Z73" i="1"/>
  <c r="BL73" i="1" s="1"/>
  <c r="Y73" i="1"/>
  <c r="BK73" i="1" s="1"/>
  <c r="X73" i="1"/>
  <c r="BJ73" i="1" s="1"/>
  <c r="W73" i="1"/>
  <c r="BI73" i="1" s="1"/>
  <c r="V73" i="1"/>
  <c r="BH73" i="1" s="1"/>
  <c r="BG73" i="1"/>
  <c r="BE72" i="1" l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L72" i="1"/>
  <c r="BX72" i="1" s="1"/>
  <c r="AK72" i="1"/>
  <c r="BW72" i="1" s="1"/>
  <c r="AJ72" i="1"/>
  <c r="BV72" i="1" s="1"/>
  <c r="AI72" i="1"/>
  <c r="BU72" i="1" s="1"/>
  <c r="AH72" i="1"/>
  <c r="BT72" i="1" s="1"/>
  <c r="AG72" i="1"/>
  <c r="BS72" i="1" s="1"/>
  <c r="AF72" i="1"/>
  <c r="BR72" i="1" s="1"/>
  <c r="AE72" i="1"/>
  <c r="BQ72" i="1" s="1"/>
  <c r="AD72" i="1"/>
  <c r="BP72" i="1" s="1"/>
  <c r="AC72" i="1"/>
  <c r="BO72" i="1" s="1"/>
  <c r="AB72" i="1"/>
  <c r="BN72" i="1" s="1"/>
  <c r="AA72" i="1"/>
  <c r="BM72" i="1" s="1"/>
  <c r="Z72" i="1"/>
  <c r="BL72" i="1" s="1"/>
  <c r="Y72" i="1"/>
  <c r="BK72" i="1" s="1"/>
  <c r="X72" i="1"/>
  <c r="BJ72" i="1" s="1"/>
  <c r="W72" i="1"/>
  <c r="BI72" i="1" s="1"/>
  <c r="V72" i="1"/>
  <c r="BH72" i="1" s="1"/>
  <c r="BG72" i="1"/>
  <c r="D6" i="2" l="1"/>
  <c r="C6" i="2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L71" i="1"/>
  <c r="BX71" i="1" s="1"/>
  <c r="AK71" i="1"/>
  <c r="BW71" i="1" s="1"/>
  <c r="AJ71" i="1"/>
  <c r="BV71" i="1" s="1"/>
  <c r="AI71" i="1"/>
  <c r="BU71" i="1" s="1"/>
  <c r="AH71" i="1"/>
  <c r="BT71" i="1" s="1"/>
  <c r="AG71" i="1"/>
  <c r="BS71" i="1" s="1"/>
  <c r="AF71" i="1"/>
  <c r="BR71" i="1" s="1"/>
  <c r="AE71" i="1"/>
  <c r="BQ71" i="1" s="1"/>
  <c r="AD71" i="1"/>
  <c r="BP71" i="1" s="1"/>
  <c r="AC71" i="1"/>
  <c r="BO71" i="1" s="1"/>
  <c r="AB71" i="1"/>
  <c r="BN71" i="1" s="1"/>
  <c r="AA71" i="1"/>
  <c r="BM71" i="1" s="1"/>
  <c r="Z71" i="1"/>
  <c r="BL71" i="1" s="1"/>
  <c r="Y71" i="1"/>
  <c r="BK71" i="1" s="1"/>
  <c r="X71" i="1"/>
  <c r="BJ71" i="1" s="1"/>
  <c r="W71" i="1"/>
  <c r="BI71" i="1" s="1"/>
  <c r="V71" i="1"/>
  <c r="BH71" i="1" s="1"/>
  <c r="BG71" i="1"/>
  <c r="BE70" i="1" l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L70" i="1"/>
  <c r="AK70" i="1"/>
  <c r="BW70" i="1" s="1"/>
  <c r="AJ70" i="1"/>
  <c r="AI70" i="1"/>
  <c r="BU70" i="1" s="1"/>
  <c r="AH70" i="1"/>
  <c r="BT70" i="1" s="1"/>
  <c r="AG70" i="1"/>
  <c r="BS70" i="1" s="1"/>
  <c r="AF70" i="1"/>
  <c r="BR70" i="1" s="1"/>
  <c r="AE70" i="1"/>
  <c r="BQ70" i="1" s="1"/>
  <c r="AD70" i="1"/>
  <c r="BP70" i="1" s="1"/>
  <c r="AC70" i="1"/>
  <c r="BO70" i="1" s="1"/>
  <c r="AB70" i="1"/>
  <c r="BN70" i="1" s="1"/>
  <c r="AA70" i="1"/>
  <c r="BM70" i="1" s="1"/>
  <c r="Z70" i="1"/>
  <c r="BL70" i="1" s="1"/>
  <c r="Y70" i="1"/>
  <c r="BK70" i="1" s="1"/>
  <c r="X70" i="1"/>
  <c r="BJ70" i="1" s="1"/>
  <c r="W70" i="1"/>
  <c r="BI70" i="1" s="1"/>
  <c r="V70" i="1"/>
  <c r="BH70" i="1" s="1"/>
  <c r="BG70" i="1"/>
  <c r="BX70" i="1" l="1"/>
  <c r="BV70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L69" i="1"/>
  <c r="AK69" i="1"/>
  <c r="BW69" i="1" s="1"/>
  <c r="AJ69" i="1"/>
  <c r="AI69" i="1"/>
  <c r="BU69" i="1" s="1"/>
  <c r="AH69" i="1"/>
  <c r="BT69" i="1" s="1"/>
  <c r="AG69" i="1"/>
  <c r="BS69" i="1" s="1"/>
  <c r="AF69" i="1"/>
  <c r="BR69" i="1" s="1"/>
  <c r="AE69" i="1"/>
  <c r="BQ69" i="1" s="1"/>
  <c r="AD69" i="1"/>
  <c r="BP69" i="1" s="1"/>
  <c r="AC69" i="1"/>
  <c r="BO69" i="1" s="1"/>
  <c r="AB69" i="1"/>
  <c r="BN69" i="1" s="1"/>
  <c r="AA69" i="1"/>
  <c r="BM69" i="1" s="1"/>
  <c r="Z69" i="1"/>
  <c r="BL69" i="1" s="1"/>
  <c r="Y69" i="1"/>
  <c r="BK69" i="1" s="1"/>
  <c r="X69" i="1"/>
  <c r="BJ69" i="1" s="1"/>
  <c r="W69" i="1"/>
  <c r="BI69" i="1" s="1"/>
  <c r="V69" i="1"/>
  <c r="BH69" i="1" s="1"/>
  <c r="BG69" i="1"/>
  <c r="BX69" i="1" l="1"/>
  <c r="BV69" i="1"/>
  <c r="BE68" i="1" l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L68" i="1"/>
  <c r="AK68" i="1"/>
  <c r="BW68" i="1" s="1"/>
  <c r="AJ68" i="1"/>
  <c r="AI68" i="1"/>
  <c r="BU68" i="1" s="1"/>
  <c r="AH68" i="1"/>
  <c r="BT68" i="1" s="1"/>
  <c r="AG68" i="1"/>
  <c r="BS68" i="1" s="1"/>
  <c r="AF68" i="1"/>
  <c r="BR68" i="1" s="1"/>
  <c r="AE68" i="1"/>
  <c r="BQ68" i="1" s="1"/>
  <c r="AD68" i="1"/>
  <c r="BP68" i="1" s="1"/>
  <c r="AC68" i="1"/>
  <c r="BO68" i="1" s="1"/>
  <c r="AB68" i="1"/>
  <c r="BN68" i="1" s="1"/>
  <c r="AA68" i="1"/>
  <c r="BM68" i="1" s="1"/>
  <c r="Z68" i="1"/>
  <c r="BL68" i="1" s="1"/>
  <c r="Y68" i="1"/>
  <c r="BK68" i="1" s="1"/>
  <c r="X68" i="1"/>
  <c r="BJ68" i="1" s="1"/>
  <c r="W68" i="1"/>
  <c r="BI68" i="1" s="1"/>
  <c r="V68" i="1"/>
  <c r="BH68" i="1" s="1"/>
  <c r="BG68" i="1"/>
  <c r="BV68" i="1" l="1"/>
  <c r="BX68" i="1"/>
  <c r="A7" i="2"/>
  <c r="A8" i="2" s="1"/>
  <c r="B70" i="2"/>
  <c r="B74" i="2" s="1"/>
  <c r="B78" i="2" s="1"/>
  <c r="B82" i="2" s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L67" i="1"/>
  <c r="AK67" i="1"/>
  <c r="BW67" i="1" s="1"/>
  <c r="AJ67" i="1"/>
  <c r="AI67" i="1"/>
  <c r="BU67" i="1" s="1"/>
  <c r="AH67" i="1"/>
  <c r="BT67" i="1" s="1"/>
  <c r="AG67" i="1"/>
  <c r="BS67" i="1" s="1"/>
  <c r="AF67" i="1"/>
  <c r="BR67" i="1" s="1"/>
  <c r="AE67" i="1"/>
  <c r="BQ67" i="1" s="1"/>
  <c r="AD67" i="1"/>
  <c r="BP67" i="1" s="1"/>
  <c r="AC67" i="1"/>
  <c r="BO67" i="1" s="1"/>
  <c r="AB67" i="1"/>
  <c r="BN67" i="1" s="1"/>
  <c r="AA67" i="1"/>
  <c r="BM67" i="1" s="1"/>
  <c r="Z67" i="1"/>
  <c r="BL67" i="1" s="1"/>
  <c r="Y67" i="1"/>
  <c r="BK67" i="1" s="1"/>
  <c r="X67" i="1"/>
  <c r="BJ67" i="1" s="1"/>
  <c r="W67" i="1"/>
  <c r="BI67" i="1" s="1"/>
  <c r="V67" i="1"/>
  <c r="BH67" i="1" s="1"/>
  <c r="BG67" i="1"/>
  <c r="A67" i="1"/>
  <c r="A71" i="1" s="1"/>
  <c r="A75" i="1" s="1"/>
  <c r="A79" i="1" s="1"/>
  <c r="A83" i="1" s="1"/>
  <c r="C8" i="2" l="1"/>
  <c r="D8" i="2"/>
  <c r="A9" i="2"/>
  <c r="D7" i="2"/>
  <c r="C7" i="2"/>
  <c r="BX67" i="1"/>
  <c r="BV67" i="1"/>
  <c r="B68" i="2"/>
  <c r="B67" i="2"/>
  <c r="B71" i="2" s="1"/>
  <c r="B75" i="2" s="1"/>
  <c r="B79" i="2" s="1"/>
  <c r="B83" i="2" s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L66" i="1"/>
  <c r="AK66" i="1"/>
  <c r="BW66" i="1" s="1"/>
  <c r="AJ66" i="1"/>
  <c r="AI66" i="1"/>
  <c r="BU66" i="1" s="1"/>
  <c r="AH66" i="1"/>
  <c r="BT66" i="1" s="1"/>
  <c r="AG66" i="1"/>
  <c r="BS66" i="1" s="1"/>
  <c r="AF66" i="1"/>
  <c r="BR66" i="1" s="1"/>
  <c r="AE66" i="1"/>
  <c r="BQ66" i="1" s="1"/>
  <c r="AD66" i="1"/>
  <c r="BP66" i="1" s="1"/>
  <c r="AC66" i="1"/>
  <c r="BO66" i="1" s="1"/>
  <c r="AB66" i="1"/>
  <c r="BN66" i="1" s="1"/>
  <c r="AA66" i="1"/>
  <c r="BM66" i="1" s="1"/>
  <c r="Z66" i="1"/>
  <c r="BL66" i="1" s="1"/>
  <c r="Y66" i="1"/>
  <c r="BK66" i="1" s="1"/>
  <c r="X66" i="1"/>
  <c r="BJ66" i="1" s="1"/>
  <c r="W66" i="1"/>
  <c r="BI66" i="1" s="1"/>
  <c r="V66" i="1"/>
  <c r="BH66" i="1" s="1"/>
  <c r="BG66" i="1"/>
  <c r="AL65" i="1"/>
  <c r="AK65" i="1"/>
  <c r="BW65" i="1" s="1"/>
  <c r="AJ65" i="1"/>
  <c r="AI65" i="1"/>
  <c r="BU65" i="1" s="1"/>
  <c r="AH65" i="1"/>
  <c r="BT65" i="1" s="1"/>
  <c r="AG65" i="1"/>
  <c r="BS65" i="1" s="1"/>
  <c r="AF65" i="1"/>
  <c r="BR65" i="1" s="1"/>
  <c r="AE65" i="1"/>
  <c r="BQ65" i="1" s="1"/>
  <c r="AD65" i="1"/>
  <c r="BP65" i="1" s="1"/>
  <c r="AC65" i="1"/>
  <c r="BO65" i="1" s="1"/>
  <c r="AB65" i="1"/>
  <c r="BN65" i="1" s="1"/>
  <c r="AA65" i="1"/>
  <c r="BM65" i="1" s="1"/>
  <c r="Z65" i="1"/>
  <c r="BL65" i="1" s="1"/>
  <c r="Y65" i="1"/>
  <c r="BK65" i="1" s="1"/>
  <c r="X65" i="1"/>
  <c r="BJ65" i="1" s="1"/>
  <c r="W65" i="1"/>
  <c r="BI65" i="1" s="1"/>
  <c r="V65" i="1"/>
  <c r="BH65" i="1" s="1"/>
  <c r="BG65" i="1"/>
  <c r="AL64" i="1"/>
  <c r="AK64" i="1"/>
  <c r="BW64" i="1" s="1"/>
  <c r="AJ64" i="1"/>
  <c r="AI64" i="1"/>
  <c r="BU64" i="1" s="1"/>
  <c r="AH64" i="1"/>
  <c r="BT64" i="1" s="1"/>
  <c r="AG64" i="1"/>
  <c r="BS64" i="1" s="1"/>
  <c r="AF64" i="1"/>
  <c r="BR64" i="1" s="1"/>
  <c r="AE64" i="1"/>
  <c r="BQ64" i="1" s="1"/>
  <c r="AD64" i="1"/>
  <c r="BP64" i="1" s="1"/>
  <c r="AC64" i="1"/>
  <c r="BO64" i="1" s="1"/>
  <c r="AB64" i="1"/>
  <c r="BN64" i="1" s="1"/>
  <c r="AA64" i="1"/>
  <c r="BM64" i="1" s="1"/>
  <c r="Z64" i="1"/>
  <c r="BL64" i="1" s="1"/>
  <c r="Y64" i="1"/>
  <c r="BK64" i="1" s="1"/>
  <c r="X64" i="1"/>
  <c r="BJ64" i="1" s="1"/>
  <c r="W64" i="1"/>
  <c r="BI64" i="1" s="1"/>
  <c r="V64" i="1"/>
  <c r="BH64" i="1" s="1"/>
  <c r="BG64" i="1"/>
  <c r="A64" i="1"/>
  <c r="A68" i="1" s="1"/>
  <c r="A72" i="1" s="1"/>
  <c r="A76" i="1" s="1"/>
  <c r="A65" i="1" l="1"/>
  <c r="B69" i="2"/>
  <c r="B73" i="2" s="1"/>
  <c r="B77" i="2" s="1"/>
  <c r="B81" i="2" s="1"/>
  <c r="B72" i="2"/>
  <c r="B76" i="2" s="1"/>
  <c r="B80" i="2" s="1"/>
  <c r="B84" i="2" s="1"/>
  <c r="A10" i="2"/>
  <c r="D9" i="2"/>
  <c r="C9" i="2"/>
  <c r="A66" i="1"/>
  <c r="A70" i="1" s="1"/>
  <c r="A74" i="1" s="1"/>
  <c r="A78" i="1" s="1"/>
  <c r="A82" i="1" s="1"/>
  <c r="A69" i="1"/>
  <c r="A73" i="1" s="1"/>
  <c r="A77" i="1" s="1"/>
  <c r="A81" i="1" s="1"/>
  <c r="BX65" i="1"/>
  <c r="BX64" i="1"/>
  <c r="BX66" i="1"/>
  <c r="BV64" i="1"/>
  <c r="BV65" i="1"/>
  <c r="BV66" i="1"/>
  <c r="AL63" i="1"/>
  <c r="AK63" i="1"/>
  <c r="BW63" i="1" s="1"/>
  <c r="AJ63" i="1"/>
  <c r="AI63" i="1"/>
  <c r="BU63" i="1" s="1"/>
  <c r="AH63" i="1"/>
  <c r="BT63" i="1" s="1"/>
  <c r="AG63" i="1"/>
  <c r="BS63" i="1" s="1"/>
  <c r="AF63" i="1"/>
  <c r="BR63" i="1" s="1"/>
  <c r="AE63" i="1"/>
  <c r="BQ63" i="1" s="1"/>
  <c r="AD63" i="1"/>
  <c r="BP63" i="1" s="1"/>
  <c r="AC63" i="1"/>
  <c r="BO63" i="1" s="1"/>
  <c r="AB63" i="1"/>
  <c r="BN63" i="1" s="1"/>
  <c r="AA63" i="1"/>
  <c r="BM63" i="1" s="1"/>
  <c r="Z63" i="1"/>
  <c r="BL63" i="1" s="1"/>
  <c r="Y63" i="1"/>
  <c r="BK63" i="1" s="1"/>
  <c r="X63" i="1"/>
  <c r="BJ63" i="1" s="1"/>
  <c r="W63" i="1"/>
  <c r="BI63" i="1" s="1"/>
  <c r="V63" i="1"/>
  <c r="BH63" i="1" s="1"/>
  <c r="BG63" i="1"/>
  <c r="AL62" i="1"/>
  <c r="AK62" i="1"/>
  <c r="BW62" i="1" s="1"/>
  <c r="AJ62" i="1"/>
  <c r="AI62" i="1"/>
  <c r="BU62" i="1" s="1"/>
  <c r="AH62" i="1"/>
  <c r="BT62" i="1" s="1"/>
  <c r="AG62" i="1"/>
  <c r="BS62" i="1" s="1"/>
  <c r="AF62" i="1"/>
  <c r="BR62" i="1" s="1"/>
  <c r="AE62" i="1"/>
  <c r="BQ62" i="1" s="1"/>
  <c r="AD62" i="1"/>
  <c r="BP62" i="1" s="1"/>
  <c r="AC62" i="1"/>
  <c r="BO62" i="1" s="1"/>
  <c r="AB62" i="1"/>
  <c r="BN62" i="1" s="1"/>
  <c r="AA62" i="1"/>
  <c r="BM62" i="1" s="1"/>
  <c r="Z62" i="1"/>
  <c r="BL62" i="1" s="1"/>
  <c r="Y62" i="1"/>
  <c r="BK62" i="1" s="1"/>
  <c r="X62" i="1"/>
  <c r="BJ62" i="1" s="1"/>
  <c r="W62" i="1"/>
  <c r="BI62" i="1" s="1"/>
  <c r="V62" i="1"/>
  <c r="BH62" i="1" s="1"/>
  <c r="BG62" i="1"/>
  <c r="AL61" i="1"/>
  <c r="AK61" i="1"/>
  <c r="BW61" i="1" s="1"/>
  <c r="AJ61" i="1"/>
  <c r="AI61" i="1"/>
  <c r="BU61" i="1" s="1"/>
  <c r="AH61" i="1"/>
  <c r="BT61" i="1" s="1"/>
  <c r="AG61" i="1"/>
  <c r="BS61" i="1" s="1"/>
  <c r="AF61" i="1"/>
  <c r="BR61" i="1" s="1"/>
  <c r="AE61" i="1"/>
  <c r="BQ61" i="1" s="1"/>
  <c r="AD61" i="1"/>
  <c r="BP61" i="1" s="1"/>
  <c r="AC61" i="1"/>
  <c r="BO61" i="1" s="1"/>
  <c r="AB61" i="1"/>
  <c r="BN61" i="1" s="1"/>
  <c r="AA61" i="1"/>
  <c r="BM61" i="1" s="1"/>
  <c r="Z61" i="1"/>
  <c r="BL61" i="1" s="1"/>
  <c r="Y61" i="1"/>
  <c r="BK61" i="1" s="1"/>
  <c r="X61" i="1"/>
  <c r="BJ61" i="1" s="1"/>
  <c r="W61" i="1"/>
  <c r="BI61" i="1" s="1"/>
  <c r="V61" i="1"/>
  <c r="BH61" i="1" s="1"/>
  <c r="BG61" i="1"/>
  <c r="AL60" i="1"/>
  <c r="AK60" i="1"/>
  <c r="BW60" i="1" s="1"/>
  <c r="AJ60" i="1"/>
  <c r="AI60" i="1"/>
  <c r="BU60" i="1" s="1"/>
  <c r="AH60" i="1"/>
  <c r="BT60" i="1" s="1"/>
  <c r="AG60" i="1"/>
  <c r="BS60" i="1" s="1"/>
  <c r="AF60" i="1"/>
  <c r="BR60" i="1" s="1"/>
  <c r="AE60" i="1"/>
  <c r="BQ60" i="1" s="1"/>
  <c r="AD60" i="1"/>
  <c r="BP60" i="1" s="1"/>
  <c r="AC60" i="1"/>
  <c r="BO60" i="1" s="1"/>
  <c r="AB60" i="1"/>
  <c r="BN60" i="1" s="1"/>
  <c r="AA60" i="1"/>
  <c r="BM60" i="1" s="1"/>
  <c r="Z60" i="1"/>
  <c r="BL60" i="1" s="1"/>
  <c r="Y60" i="1"/>
  <c r="BK60" i="1" s="1"/>
  <c r="X60" i="1"/>
  <c r="BJ60" i="1" s="1"/>
  <c r="W60" i="1"/>
  <c r="BI60" i="1" s="1"/>
  <c r="V60" i="1"/>
  <c r="BH60" i="1" s="1"/>
  <c r="BG60" i="1"/>
  <c r="AL59" i="1"/>
  <c r="AK59" i="1"/>
  <c r="BW59" i="1" s="1"/>
  <c r="AJ59" i="1"/>
  <c r="AI59" i="1"/>
  <c r="BU59" i="1" s="1"/>
  <c r="AH59" i="1"/>
  <c r="BT59" i="1" s="1"/>
  <c r="AG59" i="1"/>
  <c r="BS59" i="1" s="1"/>
  <c r="AF59" i="1"/>
  <c r="BR59" i="1" s="1"/>
  <c r="AE59" i="1"/>
  <c r="BQ59" i="1" s="1"/>
  <c r="AD59" i="1"/>
  <c r="BP59" i="1" s="1"/>
  <c r="AC59" i="1"/>
  <c r="BO59" i="1" s="1"/>
  <c r="AB59" i="1"/>
  <c r="BN59" i="1" s="1"/>
  <c r="AA59" i="1"/>
  <c r="BM59" i="1" s="1"/>
  <c r="Z59" i="1"/>
  <c r="BL59" i="1" s="1"/>
  <c r="Y59" i="1"/>
  <c r="BK59" i="1" s="1"/>
  <c r="X59" i="1"/>
  <c r="BJ59" i="1" s="1"/>
  <c r="W59" i="1"/>
  <c r="BI59" i="1" s="1"/>
  <c r="V59" i="1"/>
  <c r="BH59" i="1" s="1"/>
  <c r="BG59" i="1"/>
  <c r="AL58" i="1"/>
  <c r="AK58" i="1"/>
  <c r="BW58" i="1" s="1"/>
  <c r="AJ58" i="1"/>
  <c r="AI58" i="1"/>
  <c r="BU58" i="1" s="1"/>
  <c r="AH58" i="1"/>
  <c r="BT58" i="1" s="1"/>
  <c r="AG58" i="1"/>
  <c r="BS58" i="1" s="1"/>
  <c r="AF58" i="1"/>
  <c r="BR58" i="1" s="1"/>
  <c r="AE58" i="1"/>
  <c r="BQ58" i="1" s="1"/>
  <c r="AD58" i="1"/>
  <c r="BP58" i="1" s="1"/>
  <c r="AC58" i="1"/>
  <c r="BO58" i="1" s="1"/>
  <c r="AB58" i="1"/>
  <c r="BN58" i="1" s="1"/>
  <c r="AA58" i="1"/>
  <c r="BM58" i="1" s="1"/>
  <c r="Z58" i="1"/>
  <c r="BL58" i="1" s="1"/>
  <c r="Y58" i="1"/>
  <c r="BK58" i="1" s="1"/>
  <c r="X58" i="1"/>
  <c r="BJ58" i="1" s="1"/>
  <c r="W58" i="1"/>
  <c r="BI58" i="1" s="1"/>
  <c r="V58" i="1"/>
  <c r="BH58" i="1" s="1"/>
  <c r="BG58" i="1"/>
  <c r="AL57" i="1"/>
  <c r="AK57" i="1"/>
  <c r="BW57" i="1" s="1"/>
  <c r="AJ57" i="1"/>
  <c r="AI57" i="1"/>
  <c r="BU57" i="1" s="1"/>
  <c r="AH57" i="1"/>
  <c r="BT57" i="1" s="1"/>
  <c r="AG57" i="1"/>
  <c r="BS57" i="1" s="1"/>
  <c r="AF57" i="1"/>
  <c r="BR57" i="1" s="1"/>
  <c r="AE57" i="1"/>
  <c r="BQ57" i="1" s="1"/>
  <c r="AD57" i="1"/>
  <c r="BP57" i="1" s="1"/>
  <c r="AC57" i="1"/>
  <c r="BO57" i="1" s="1"/>
  <c r="AB57" i="1"/>
  <c r="BN57" i="1" s="1"/>
  <c r="AA57" i="1"/>
  <c r="BM57" i="1" s="1"/>
  <c r="Z57" i="1"/>
  <c r="BL57" i="1" s="1"/>
  <c r="Y57" i="1"/>
  <c r="BK57" i="1" s="1"/>
  <c r="X57" i="1"/>
  <c r="BJ57" i="1" s="1"/>
  <c r="W57" i="1"/>
  <c r="BI57" i="1" s="1"/>
  <c r="V57" i="1"/>
  <c r="BH57" i="1" s="1"/>
  <c r="BG57" i="1"/>
  <c r="AL56" i="1"/>
  <c r="AK56" i="1"/>
  <c r="BW56" i="1" s="1"/>
  <c r="AJ56" i="1"/>
  <c r="AI56" i="1"/>
  <c r="BU56" i="1" s="1"/>
  <c r="AH56" i="1"/>
  <c r="BT56" i="1" s="1"/>
  <c r="AG56" i="1"/>
  <c r="BS56" i="1" s="1"/>
  <c r="AF56" i="1"/>
  <c r="BR56" i="1" s="1"/>
  <c r="AE56" i="1"/>
  <c r="BQ56" i="1" s="1"/>
  <c r="AD56" i="1"/>
  <c r="BP56" i="1" s="1"/>
  <c r="AC56" i="1"/>
  <c r="BO56" i="1" s="1"/>
  <c r="AB56" i="1"/>
  <c r="BN56" i="1" s="1"/>
  <c r="AA56" i="1"/>
  <c r="BM56" i="1" s="1"/>
  <c r="Z56" i="1"/>
  <c r="BL56" i="1" s="1"/>
  <c r="Y56" i="1"/>
  <c r="BK56" i="1" s="1"/>
  <c r="X56" i="1"/>
  <c r="BJ56" i="1" s="1"/>
  <c r="W56" i="1"/>
  <c r="BI56" i="1" s="1"/>
  <c r="V56" i="1"/>
  <c r="BH56" i="1" s="1"/>
  <c r="BG56" i="1"/>
  <c r="AL55" i="1"/>
  <c r="AK55" i="1"/>
  <c r="BW55" i="1" s="1"/>
  <c r="AJ55" i="1"/>
  <c r="AI55" i="1"/>
  <c r="BU55" i="1" s="1"/>
  <c r="AH55" i="1"/>
  <c r="BT55" i="1" s="1"/>
  <c r="AG55" i="1"/>
  <c r="BS55" i="1" s="1"/>
  <c r="AF55" i="1"/>
  <c r="BR55" i="1" s="1"/>
  <c r="AE55" i="1"/>
  <c r="BQ55" i="1" s="1"/>
  <c r="AD55" i="1"/>
  <c r="BP55" i="1" s="1"/>
  <c r="AC55" i="1"/>
  <c r="BO55" i="1" s="1"/>
  <c r="AB55" i="1"/>
  <c r="BN55" i="1" s="1"/>
  <c r="AA55" i="1"/>
  <c r="BM55" i="1" s="1"/>
  <c r="Z55" i="1"/>
  <c r="BL55" i="1" s="1"/>
  <c r="Y55" i="1"/>
  <c r="BK55" i="1" s="1"/>
  <c r="X55" i="1"/>
  <c r="BJ55" i="1" s="1"/>
  <c r="W55" i="1"/>
  <c r="BI55" i="1" s="1"/>
  <c r="V55" i="1"/>
  <c r="BH55" i="1" s="1"/>
  <c r="BG55" i="1"/>
  <c r="AL54" i="1"/>
  <c r="AK54" i="1"/>
  <c r="BW54" i="1" s="1"/>
  <c r="AJ54" i="1"/>
  <c r="AI54" i="1"/>
  <c r="BU54" i="1" s="1"/>
  <c r="AH54" i="1"/>
  <c r="BT54" i="1" s="1"/>
  <c r="AG54" i="1"/>
  <c r="BS54" i="1" s="1"/>
  <c r="AF54" i="1"/>
  <c r="BR54" i="1" s="1"/>
  <c r="AE54" i="1"/>
  <c r="BQ54" i="1" s="1"/>
  <c r="AD54" i="1"/>
  <c r="BP54" i="1" s="1"/>
  <c r="AC54" i="1"/>
  <c r="BO54" i="1" s="1"/>
  <c r="AB54" i="1"/>
  <c r="BN54" i="1" s="1"/>
  <c r="AA54" i="1"/>
  <c r="BM54" i="1" s="1"/>
  <c r="Z54" i="1"/>
  <c r="BL54" i="1" s="1"/>
  <c r="Y54" i="1"/>
  <c r="BK54" i="1" s="1"/>
  <c r="X54" i="1"/>
  <c r="BJ54" i="1" s="1"/>
  <c r="W54" i="1"/>
  <c r="BI54" i="1" s="1"/>
  <c r="V54" i="1"/>
  <c r="BH54" i="1" s="1"/>
  <c r="BG54" i="1"/>
  <c r="AL53" i="1"/>
  <c r="AK53" i="1"/>
  <c r="BW53" i="1" s="1"/>
  <c r="AJ53" i="1"/>
  <c r="AI53" i="1"/>
  <c r="BU53" i="1" s="1"/>
  <c r="AH53" i="1"/>
  <c r="BT53" i="1" s="1"/>
  <c r="AG53" i="1"/>
  <c r="BS53" i="1" s="1"/>
  <c r="AF53" i="1"/>
  <c r="BR53" i="1" s="1"/>
  <c r="AE53" i="1"/>
  <c r="BQ53" i="1" s="1"/>
  <c r="AD53" i="1"/>
  <c r="BP53" i="1" s="1"/>
  <c r="AC53" i="1"/>
  <c r="BO53" i="1" s="1"/>
  <c r="AB53" i="1"/>
  <c r="BN53" i="1" s="1"/>
  <c r="AA53" i="1"/>
  <c r="BM53" i="1" s="1"/>
  <c r="Z53" i="1"/>
  <c r="BL53" i="1" s="1"/>
  <c r="Y53" i="1"/>
  <c r="BK53" i="1" s="1"/>
  <c r="X53" i="1"/>
  <c r="BJ53" i="1" s="1"/>
  <c r="W53" i="1"/>
  <c r="BI53" i="1" s="1"/>
  <c r="V53" i="1"/>
  <c r="BH53" i="1" s="1"/>
  <c r="BG53" i="1"/>
  <c r="AL52" i="1"/>
  <c r="AK52" i="1"/>
  <c r="BW52" i="1" s="1"/>
  <c r="AJ52" i="1"/>
  <c r="AI52" i="1"/>
  <c r="BU52" i="1" s="1"/>
  <c r="AH52" i="1"/>
  <c r="BT52" i="1" s="1"/>
  <c r="AG52" i="1"/>
  <c r="BS52" i="1" s="1"/>
  <c r="AF52" i="1"/>
  <c r="BR52" i="1" s="1"/>
  <c r="AE52" i="1"/>
  <c r="BQ52" i="1" s="1"/>
  <c r="AD52" i="1"/>
  <c r="BP52" i="1" s="1"/>
  <c r="AC52" i="1"/>
  <c r="BO52" i="1" s="1"/>
  <c r="AB52" i="1"/>
  <c r="BN52" i="1" s="1"/>
  <c r="AA52" i="1"/>
  <c r="BM52" i="1" s="1"/>
  <c r="Z52" i="1"/>
  <c r="BL52" i="1" s="1"/>
  <c r="Y52" i="1"/>
  <c r="BK52" i="1" s="1"/>
  <c r="X52" i="1"/>
  <c r="BJ52" i="1" s="1"/>
  <c r="W52" i="1"/>
  <c r="BI52" i="1" s="1"/>
  <c r="V52" i="1"/>
  <c r="BH52" i="1" s="1"/>
  <c r="BG52" i="1"/>
  <c r="AL51" i="1"/>
  <c r="AK51" i="1"/>
  <c r="BW51" i="1" s="1"/>
  <c r="AJ51" i="1"/>
  <c r="AI51" i="1"/>
  <c r="BU51" i="1" s="1"/>
  <c r="AH51" i="1"/>
  <c r="BT51" i="1" s="1"/>
  <c r="AG51" i="1"/>
  <c r="BS51" i="1" s="1"/>
  <c r="AF51" i="1"/>
  <c r="BR51" i="1" s="1"/>
  <c r="AE51" i="1"/>
  <c r="BQ51" i="1" s="1"/>
  <c r="AD51" i="1"/>
  <c r="BP51" i="1" s="1"/>
  <c r="AC51" i="1"/>
  <c r="BO51" i="1" s="1"/>
  <c r="AB51" i="1"/>
  <c r="BN51" i="1" s="1"/>
  <c r="AA51" i="1"/>
  <c r="BM51" i="1" s="1"/>
  <c r="Z51" i="1"/>
  <c r="BL51" i="1" s="1"/>
  <c r="Y51" i="1"/>
  <c r="BK51" i="1" s="1"/>
  <c r="X51" i="1"/>
  <c r="BJ51" i="1" s="1"/>
  <c r="W51" i="1"/>
  <c r="BI51" i="1" s="1"/>
  <c r="V51" i="1"/>
  <c r="BH51" i="1" s="1"/>
  <c r="BG51" i="1"/>
  <c r="AL50" i="1"/>
  <c r="AK50" i="1"/>
  <c r="BW50" i="1" s="1"/>
  <c r="AJ50" i="1"/>
  <c r="AI50" i="1"/>
  <c r="BU50" i="1" s="1"/>
  <c r="AH50" i="1"/>
  <c r="BT50" i="1" s="1"/>
  <c r="AG50" i="1"/>
  <c r="BS50" i="1" s="1"/>
  <c r="AF50" i="1"/>
  <c r="BR50" i="1" s="1"/>
  <c r="AE50" i="1"/>
  <c r="BQ50" i="1" s="1"/>
  <c r="AD50" i="1"/>
  <c r="BP50" i="1" s="1"/>
  <c r="AC50" i="1"/>
  <c r="BO50" i="1" s="1"/>
  <c r="AB50" i="1"/>
  <c r="BN50" i="1" s="1"/>
  <c r="AA50" i="1"/>
  <c r="BM50" i="1" s="1"/>
  <c r="Z50" i="1"/>
  <c r="BL50" i="1" s="1"/>
  <c r="Y50" i="1"/>
  <c r="BK50" i="1" s="1"/>
  <c r="X50" i="1"/>
  <c r="BJ50" i="1" s="1"/>
  <c r="W50" i="1"/>
  <c r="BI50" i="1" s="1"/>
  <c r="V50" i="1"/>
  <c r="BH50" i="1" s="1"/>
  <c r="BG50" i="1"/>
  <c r="AL49" i="1"/>
  <c r="AK49" i="1"/>
  <c r="BW49" i="1" s="1"/>
  <c r="AJ49" i="1"/>
  <c r="AI49" i="1"/>
  <c r="BU49" i="1" s="1"/>
  <c r="AH49" i="1"/>
  <c r="BT49" i="1" s="1"/>
  <c r="AG49" i="1"/>
  <c r="BS49" i="1" s="1"/>
  <c r="AF49" i="1"/>
  <c r="BR49" i="1" s="1"/>
  <c r="AE49" i="1"/>
  <c r="BQ49" i="1" s="1"/>
  <c r="AD49" i="1"/>
  <c r="BP49" i="1" s="1"/>
  <c r="AC49" i="1"/>
  <c r="BO49" i="1" s="1"/>
  <c r="AB49" i="1"/>
  <c r="BN49" i="1" s="1"/>
  <c r="AA49" i="1"/>
  <c r="BM49" i="1" s="1"/>
  <c r="Z49" i="1"/>
  <c r="BL49" i="1" s="1"/>
  <c r="Y49" i="1"/>
  <c r="BK49" i="1" s="1"/>
  <c r="X49" i="1"/>
  <c r="BJ49" i="1" s="1"/>
  <c r="W49" i="1"/>
  <c r="BI49" i="1" s="1"/>
  <c r="V49" i="1"/>
  <c r="BH49" i="1" s="1"/>
  <c r="BG49" i="1"/>
  <c r="AL48" i="1"/>
  <c r="AK48" i="1"/>
  <c r="BW48" i="1" s="1"/>
  <c r="AJ48" i="1"/>
  <c r="AI48" i="1"/>
  <c r="BU48" i="1" s="1"/>
  <c r="AH48" i="1"/>
  <c r="BT48" i="1" s="1"/>
  <c r="AG48" i="1"/>
  <c r="BS48" i="1" s="1"/>
  <c r="AF48" i="1"/>
  <c r="BR48" i="1" s="1"/>
  <c r="AE48" i="1"/>
  <c r="BQ48" i="1" s="1"/>
  <c r="AD48" i="1"/>
  <c r="BP48" i="1" s="1"/>
  <c r="AC48" i="1"/>
  <c r="BO48" i="1" s="1"/>
  <c r="AB48" i="1"/>
  <c r="BN48" i="1" s="1"/>
  <c r="AA48" i="1"/>
  <c r="BM48" i="1" s="1"/>
  <c r="Z48" i="1"/>
  <c r="BL48" i="1" s="1"/>
  <c r="Y48" i="1"/>
  <c r="BK48" i="1" s="1"/>
  <c r="X48" i="1"/>
  <c r="BJ48" i="1" s="1"/>
  <c r="W48" i="1"/>
  <c r="BI48" i="1" s="1"/>
  <c r="V48" i="1"/>
  <c r="BH48" i="1" s="1"/>
  <c r="BG48" i="1"/>
  <c r="AL47" i="1"/>
  <c r="AK47" i="1"/>
  <c r="BW47" i="1" s="1"/>
  <c r="AJ47" i="1"/>
  <c r="AI47" i="1"/>
  <c r="BU47" i="1" s="1"/>
  <c r="AH47" i="1"/>
  <c r="BT47" i="1" s="1"/>
  <c r="AG47" i="1"/>
  <c r="BS47" i="1" s="1"/>
  <c r="AF47" i="1"/>
  <c r="BR47" i="1" s="1"/>
  <c r="AE47" i="1"/>
  <c r="BQ47" i="1" s="1"/>
  <c r="AD47" i="1"/>
  <c r="BP47" i="1" s="1"/>
  <c r="AC47" i="1"/>
  <c r="BO47" i="1" s="1"/>
  <c r="AB47" i="1"/>
  <c r="BN47" i="1" s="1"/>
  <c r="AA47" i="1"/>
  <c r="BM47" i="1" s="1"/>
  <c r="Z47" i="1"/>
  <c r="BL47" i="1" s="1"/>
  <c r="Y47" i="1"/>
  <c r="BK47" i="1" s="1"/>
  <c r="X47" i="1"/>
  <c r="BJ47" i="1" s="1"/>
  <c r="W47" i="1"/>
  <c r="BI47" i="1" s="1"/>
  <c r="V47" i="1"/>
  <c r="BH47" i="1" s="1"/>
  <c r="BG47" i="1"/>
  <c r="AL46" i="1"/>
  <c r="AK46" i="1"/>
  <c r="BW46" i="1" s="1"/>
  <c r="AJ46" i="1"/>
  <c r="AI46" i="1"/>
  <c r="BU46" i="1" s="1"/>
  <c r="AH46" i="1"/>
  <c r="BT46" i="1" s="1"/>
  <c r="AG46" i="1"/>
  <c r="BS46" i="1" s="1"/>
  <c r="AF46" i="1"/>
  <c r="BR46" i="1" s="1"/>
  <c r="AE46" i="1"/>
  <c r="BQ46" i="1" s="1"/>
  <c r="AD46" i="1"/>
  <c r="BP46" i="1" s="1"/>
  <c r="AC46" i="1"/>
  <c r="BO46" i="1" s="1"/>
  <c r="AB46" i="1"/>
  <c r="BN46" i="1" s="1"/>
  <c r="AA46" i="1"/>
  <c r="BM46" i="1" s="1"/>
  <c r="Z46" i="1"/>
  <c r="BL46" i="1" s="1"/>
  <c r="Y46" i="1"/>
  <c r="BK46" i="1" s="1"/>
  <c r="X46" i="1"/>
  <c r="BJ46" i="1" s="1"/>
  <c r="W46" i="1"/>
  <c r="BI46" i="1" s="1"/>
  <c r="V46" i="1"/>
  <c r="BH46" i="1" s="1"/>
  <c r="BG46" i="1"/>
  <c r="AL45" i="1"/>
  <c r="AK45" i="1"/>
  <c r="BW45" i="1" s="1"/>
  <c r="AJ45" i="1"/>
  <c r="AI45" i="1"/>
  <c r="BU45" i="1" s="1"/>
  <c r="AH45" i="1"/>
  <c r="BT45" i="1" s="1"/>
  <c r="AG45" i="1"/>
  <c r="BS45" i="1" s="1"/>
  <c r="AF45" i="1"/>
  <c r="BR45" i="1" s="1"/>
  <c r="AE45" i="1"/>
  <c r="BQ45" i="1" s="1"/>
  <c r="AD45" i="1"/>
  <c r="BP45" i="1" s="1"/>
  <c r="AC45" i="1"/>
  <c r="BO45" i="1" s="1"/>
  <c r="AB45" i="1"/>
  <c r="BN45" i="1" s="1"/>
  <c r="AA45" i="1"/>
  <c r="BM45" i="1" s="1"/>
  <c r="Z45" i="1"/>
  <c r="BL45" i="1" s="1"/>
  <c r="Y45" i="1"/>
  <c r="BK45" i="1" s="1"/>
  <c r="X45" i="1"/>
  <c r="BJ45" i="1" s="1"/>
  <c r="W45" i="1"/>
  <c r="BI45" i="1" s="1"/>
  <c r="V45" i="1"/>
  <c r="BH45" i="1" s="1"/>
  <c r="BG45" i="1"/>
  <c r="AL44" i="1"/>
  <c r="AK44" i="1"/>
  <c r="BW44" i="1" s="1"/>
  <c r="AJ44" i="1"/>
  <c r="AI44" i="1"/>
  <c r="BU44" i="1" s="1"/>
  <c r="AH44" i="1"/>
  <c r="BT44" i="1" s="1"/>
  <c r="AG44" i="1"/>
  <c r="BS44" i="1" s="1"/>
  <c r="AF44" i="1"/>
  <c r="BR44" i="1" s="1"/>
  <c r="AE44" i="1"/>
  <c r="BQ44" i="1" s="1"/>
  <c r="AD44" i="1"/>
  <c r="BP44" i="1" s="1"/>
  <c r="AC44" i="1"/>
  <c r="BO44" i="1" s="1"/>
  <c r="AB44" i="1"/>
  <c r="BN44" i="1" s="1"/>
  <c r="AA44" i="1"/>
  <c r="BM44" i="1" s="1"/>
  <c r="Z44" i="1"/>
  <c r="BL44" i="1" s="1"/>
  <c r="Y44" i="1"/>
  <c r="BK44" i="1" s="1"/>
  <c r="X44" i="1"/>
  <c r="BJ44" i="1" s="1"/>
  <c r="W44" i="1"/>
  <c r="BI44" i="1" s="1"/>
  <c r="V44" i="1"/>
  <c r="BH44" i="1" s="1"/>
  <c r="BG44" i="1"/>
  <c r="AL43" i="1"/>
  <c r="AK43" i="1"/>
  <c r="BW43" i="1" s="1"/>
  <c r="AJ43" i="1"/>
  <c r="AI43" i="1"/>
  <c r="BU43" i="1" s="1"/>
  <c r="AH43" i="1"/>
  <c r="BT43" i="1" s="1"/>
  <c r="AG43" i="1"/>
  <c r="BS43" i="1" s="1"/>
  <c r="AF43" i="1"/>
  <c r="BR43" i="1" s="1"/>
  <c r="AE43" i="1"/>
  <c r="BQ43" i="1" s="1"/>
  <c r="AD43" i="1"/>
  <c r="BP43" i="1" s="1"/>
  <c r="AC43" i="1"/>
  <c r="BO43" i="1" s="1"/>
  <c r="AB43" i="1"/>
  <c r="BN43" i="1" s="1"/>
  <c r="AA43" i="1"/>
  <c r="BM43" i="1" s="1"/>
  <c r="Z43" i="1"/>
  <c r="BL43" i="1" s="1"/>
  <c r="Y43" i="1"/>
  <c r="BK43" i="1" s="1"/>
  <c r="X43" i="1"/>
  <c r="BJ43" i="1" s="1"/>
  <c r="W43" i="1"/>
  <c r="BI43" i="1" s="1"/>
  <c r="V43" i="1"/>
  <c r="BH43" i="1" s="1"/>
  <c r="BG43" i="1"/>
  <c r="AL42" i="1"/>
  <c r="AK42" i="1"/>
  <c r="BW42" i="1" s="1"/>
  <c r="AJ42" i="1"/>
  <c r="AI42" i="1"/>
  <c r="BU42" i="1" s="1"/>
  <c r="AH42" i="1"/>
  <c r="BT42" i="1" s="1"/>
  <c r="AG42" i="1"/>
  <c r="BS42" i="1" s="1"/>
  <c r="AF42" i="1"/>
  <c r="BR42" i="1" s="1"/>
  <c r="AE42" i="1"/>
  <c r="BQ42" i="1" s="1"/>
  <c r="AD42" i="1"/>
  <c r="BP42" i="1" s="1"/>
  <c r="AC42" i="1"/>
  <c r="BO42" i="1" s="1"/>
  <c r="AB42" i="1"/>
  <c r="BN42" i="1" s="1"/>
  <c r="AA42" i="1"/>
  <c r="BM42" i="1" s="1"/>
  <c r="Z42" i="1"/>
  <c r="BL42" i="1" s="1"/>
  <c r="Y42" i="1"/>
  <c r="BK42" i="1" s="1"/>
  <c r="X42" i="1"/>
  <c r="BJ42" i="1" s="1"/>
  <c r="W42" i="1"/>
  <c r="BI42" i="1" s="1"/>
  <c r="V42" i="1"/>
  <c r="BH42" i="1" s="1"/>
  <c r="BG42" i="1"/>
  <c r="AL41" i="1"/>
  <c r="AK41" i="1"/>
  <c r="BW41" i="1" s="1"/>
  <c r="AJ41" i="1"/>
  <c r="AI41" i="1"/>
  <c r="BU41" i="1" s="1"/>
  <c r="AH41" i="1"/>
  <c r="BT41" i="1" s="1"/>
  <c r="AG41" i="1"/>
  <c r="BS41" i="1" s="1"/>
  <c r="AF41" i="1"/>
  <c r="BR41" i="1" s="1"/>
  <c r="AE41" i="1"/>
  <c r="BQ41" i="1" s="1"/>
  <c r="AD41" i="1"/>
  <c r="BP41" i="1" s="1"/>
  <c r="AC41" i="1"/>
  <c r="BO41" i="1" s="1"/>
  <c r="AB41" i="1"/>
  <c r="BN41" i="1" s="1"/>
  <c r="AA41" i="1"/>
  <c r="BM41" i="1" s="1"/>
  <c r="Z41" i="1"/>
  <c r="BL41" i="1" s="1"/>
  <c r="Y41" i="1"/>
  <c r="BK41" i="1" s="1"/>
  <c r="X41" i="1"/>
  <c r="BJ41" i="1" s="1"/>
  <c r="W41" i="1"/>
  <c r="BI41" i="1" s="1"/>
  <c r="V41" i="1"/>
  <c r="BH41" i="1" s="1"/>
  <c r="BG41" i="1"/>
  <c r="AL40" i="1"/>
  <c r="AK40" i="1"/>
  <c r="BW40" i="1" s="1"/>
  <c r="AJ40" i="1"/>
  <c r="AI40" i="1"/>
  <c r="BU40" i="1" s="1"/>
  <c r="AH40" i="1"/>
  <c r="BT40" i="1" s="1"/>
  <c r="AG40" i="1"/>
  <c r="BS40" i="1" s="1"/>
  <c r="AF40" i="1"/>
  <c r="BR40" i="1" s="1"/>
  <c r="AE40" i="1"/>
  <c r="BQ40" i="1" s="1"/>
  <c r="AD40" i="1"/>
  <c r="BP40" i="1" s="1"/>
  <c r="AC40" i="1"/>
  <c r="BO40" i="1" s="1"/>
  <c r="AB40" i="1"/>
  <c r="BN40" i="1" s="1"/>
  <c r="AA40" i="1"/>
  <c r="BM40" i="1" s="1"/>
  <c r="Z40" i="1"/>
  <c r="BL40" i="1" s="1"/>
  <c r="Y40" i="1"/>
  <c r="BK40" i="1" s="1"/>
  <c r="X40" i="1"/>
  <c r="BJ40" i="1" s="1"/>
  <c r="W40" i="1"/>
  <c r="BI40" i="1" s="1"/>
  <c r="V40" i="1"/>
  <c r="BH40" i="1" s="1"/>
  <c r="BG40" i="1"/>
  <c r="AL39" i="1"/>
  <c r="AK39" i="1"/>
  <c r="BW39" i="1" s="1"/>
  <c r="AJ39" i="1"/>
  <c r="AI39" i="1"/>
  <c r="BU39" i="1" s="1"/>
  <c r="AH39" i="1"/>
  <c r="BT39" i="1" s="1"/>
  <c r="AG39" i="1"/>
  <c r="BS39" i="1" s="1"/>
  <c r="AF39" i="1"/>
  <c r="BR39" i="1" s="1"/>
  <c r="AE39" i="1"/>
  <c r="BQ39" i="1" s="1"/>
  <c r="AD39" i="1"/>
  <c r="BP39" i="1" s="1"/>
  <c r="AC39" i="1"/>
  <c r="BO39" i="1" s="1"/>
  <c r="AB39" i="1"/>
  <c r="BN39" i="1" s="1"/>
  <c r="AA39" i="1"/>
  <c r="BM39" i="1" s="1"/>
  <c r="Z39" i="1"/>
  <c r="BL39" i="1" s="1"/>
  <c r="Y39" i="1"/>
  <c r="BK39" i="1" s="1"/>
  <c r="X39" i="1"/>
  <c r="BJ39" i="1" s="1"/>
  <c r="W39" i="1"/>
  <c r="BI39" i="1" s="1"/>
  <c r="V39" i="1"/>
  <c r="BH39" i="1" s="1"/>
  <c r="BG39" i="1"/>
  <c r="AL38" i="1"/>
  <c r="AK38" i="1"/>
  <c r="BW38" i="1" s="1"/>
  <c r="AJ38" i="1"/>
  <c r="AI38" i="1"/>
  <c r="BU38" i="1" s="1"/>
  <c r="AH38" i="1"/>
  <c r="BT38" i="1" s="1"/>
  <c r="AG38" i="1"/>
  <c r="BS38" i="1" s="1"/>
  <c r="AF38" i="1"/>
  <c r="BR38" i="1" s="1"/>
  <c r="AE38" i="1"/>
  <c r="BQ38" i="1" s="1"/>
  <c r="AD38" i="1"/>
  <c r="BP38" i="1" s="1"/>
  <c r="AC38" i="1"/>
  <c r="BO38" i="1" s="1"/>
  <c r="AB38" i="1"/>
  <c r="BN38" i="1" s="1"/>
  <c r="AA38" i="1"/>
  <c r="BM38" i="1" s="1"/>
  <c r="Z38" i="1"/>
  <c r="BL38" i="1" s="1"/>
  <c r="Y38" i="1"/>
  <c r="BK38" i="1" s="1"/>
  <c r="X38" i="1"/>
  <c r="BJ38" i="1" s="1"/>
  <c r="W38" i="1"/>
  <c r="BI38" i="1" s="1"/>
  <c r="V38" i="1"/>
  <c r="BH38" i="1" s="1"/>
  <c r="BG38" i="1"/>
  <c r="AL37" i="1"/>
  <c r="AK37" i="1"/>
  <c r="BW37" i="1" s="1"/>
  <c r="AJ37" i="1"/>
  <c r="AI37" i="1"/>
  <c r="BU37" i="1" s="1"/>
  <c r="AH37" i="1"/>
  <c r="BT37" i="1" s="1"/>
  <c r="AG37" i="1"/>
  <c r="BS37" i="1" s="1"/>
  <c r="AF37" i="1"/>
  <c r="BR37" i="1" s="1"/>
  <c r="AE37" i="1"/>
  <c r="BQ37" i="1" s="1"/>
  <c r="AD37" i="1"/>
  <c r="BP37" i="1" s="1"/>
  <c r="AC37" i="1"/>
  <c r="BO37" i="1" s="1"/>
  <c r="AB37" i="1"/>
  <c r="BN37" i="1" s="1"/>
  <c r="AA37" i="1"/>
  <c r="BM37" i="1" s="1"/>
  <c r="Z37" i="1"/>
  <c r="BL37" i="1" s="1"/>
  <c r="Y37" i="1"/>
  <c r="BK37" i="1" s="1"/>
  <c r="X37" i="1"/>
  <c r="BJ37" i="1" s="1"/>
  <c r="W37" i="1"/>
  <c r="BI37" i="1" s="1"/>
  <c r="V37" i="1"/>
  <c r="BH37" i="1" s="1"/>
  <c r="BG37" i="1"/>
  <c r="AL36" i="1"/>
  <c r="AK36" i="1"/>
  <c r="BW36" i="1" s="1"/>
  <c r="AJ36" i="1"/>
  <c r="AI36" i="1"/>
  <c r="BU36" i="1" s="1"/>
  <c r="AH36" i="1"/>
  <c r="BT36" i="1" s="1"/>
  <c r="AG36" i="1"/>
  <c r="BS36" i="1" s="1"/>
  <c r="AF36" i="1"/>
  <c r="BR36" i="1" s="1"/>
  <c r="AE36" i="1"/>
  <c r="BQ36" i="1" s="1"/>
  <c r="AD36" i="1"/>
  <c r="BP36" i="1" s="1"/>
  <c r="AC36" i="1"/>
  <c r="BO36" i="1" s="1"/>
  <c r="AB36" i="1"/>
  <c r="BN36" i="1" s="1"/>
  <c r="AA36" i="1"/>
  <c r="BM36" i="1" s="1"/>
  <c r="Z36" i="1"/>
  <c r="BL36" i="1" s="1"/>
  <c r="Y36" i="1"/>
  <c r="BK36" i="1" s="1"/>
  <c r="X36" i="1"/>
  <c r="BJ36" i="1" s="1"/>
  <c r="W36" i="1"/>
  <c r="BI36" i="1" s="1"/>
  <c r="V36" i="1"/>
  <c r="BH36" i="1" s="1"/>
  <c r="BG36" i="1"/>
  <c r="AL35" i="1"/>
  <c r="AK35" i="1"/>
  <c r="BW35" i="1" s="1"/>
  <c r="AJ35" i="1"/>
  <c r="AI35" i="1"/>
  <c r="BU35" i="1" s="1"/>
  <c r="AH35" i="1"/>
  <c r="BT35" i="1" s="1"/>
  <c r="AG35" i="1"/>
  <c r="BS35" i="1" s="1"/>
  <c r="AF35" i="1"/>
  <c r="BR35" i="1" s="1"/>
  <c r="AE35" i="1"/>
  <c r="BQ35" i="1" s="1"/>
  <c r="AD35" i="1"/>
  <c r="BP35" i="1" s="1"/>
  <c r="AC35" i="1"/>
  <c r="BO35" i="1" s="1"/>
  <c r="AB35" i="1"/>
  <c r="BN35" i="1" s="1"/>
  <c r="AA35" i="1"/>
  <c r="BM35" i="1" s="1"/>
  <c r="Z35" i="1"/>
  <c r="BL35" i="1" s="1"/>
  <c r="Y35" i="1"/>
  <c r="BK35" i="1" s="1"/>
  <c r="X35" i="1"/>
  <c r="BJ35" i="1" s="1"/>
  <c r="W35" i="1"/>
  <c r="BI35" i="1" s="1"/>
  <c r="V35" i="1"/>
  <c r="BH35" i="1" s="1"/>
  <c r="BG35" i="1"/>
  <c r="AL34" i="1"/>
  <c r="AK34" i="1"/>
  <c r="BW34" i="1" s="1"/>
  <c r="AJ34" i="1"/>
  <c r="AI34" i="1"/>
  <c r="BU34" i="1" s="1"/>
  <c r="AH34" i="1"/>
  <c r="BT34" i="1" s="1"/>
  <c r="AG34" i="1"/>
  <c r="BS34" i="1" s="1"/>
  <c r="AF34" i="1"/>
  <c r="BR34" i="1" s="1"/>
  <c r="AE34" i="1"/>
  <c r="BQ34" i="1" s="1"/>
  <c r="AD34" i="1"/>
  <c r="BP34" i="1" s="1"/>
  <c r="AC34" i="1"/>
  <c r="BO34" i="1" s="1"/>
  <c r="AB34" i="1"/>
  <c r="BN34" i="1" s="1"/>
  <c r="AA34" i="1"/>
  <c r="BM34" i="1" s="1"/>
  <c r="Z34" i="1"/>
  <c r="BL34" i="1" s="1"/>
  <c r="Y34" i="1"/>
  <c r="BK34" i="1" s="1"/>
  <c r="X34" i="1"/>
  <c r="BJ34" i="1" s="1"/>
  <c r="W34" i="1"/>
  <c r="BI34" i="1" s="1"/>
  <c r="V34" i="1"/>
  <c r="BH34" i="1" s="1"/>
  <c r="BG34" i="1"/>
  <c r="AL33" i="1"/>
  <c r="AK33" i="1"/>
  <c r="BW33" i="1" s="1"/>
  <c r="AJ33" i="1"/>
  <c r="AI33" i="1"/>
  <c r="BU33" i="1" s="1"/>
  <c r="AH33" i="1"/>
  <c r="BT33" i="1" s="1"/>
  <c r="AG33" i="1"/>
  <c r="BS33" i="1" s="1"/>
  <c r="AF33" i="1"/>
  <c r="BR33" i="1" s="1"/>
  <c r="AE33" i="1"/>
  <c r="BQ33" i="1" s="1"/>
  <c r="AD33" i="1"/>
  <c r="BP33" i="1" s="1"/>
  <c r="AC33" i="1"/>
  <c r="BO33" i="1" s="1"/>
  <c r="AB33" i="1"/>
  <c r="BN33" i="1" s="1"/>
  <c r="AA33" i="1"/>
  <c r="BM33" i="1" s="1"/>
  <c r="Z33" i="1"/>
  <c r="BL33" i="1" s="1"/>
  <c r="Y33" i="1"/>
  <c r="BK33" i="1" s="1"/>
  <c r="X33" i="1"/>
  <c r="BJ33" i="1" s="1"/>
  <c r="W33" i="1"/>
  <c r="BI33" i="1" s="1"/>
  <c r="V33" i="1"/>
  <c r="BH33" i="1" s="1"/>
  <c r="BG33" i="1"/>
  <c r="AL32" i="1"/>
  <c r="AK32" i="1"/>
  <c r="BW32" i="1" s="1"/>
  <c r="AJ32" i="1"/>
  <c r="AI32" i="1"/>
  <c r="BU32" i="1" s="1"/>
  <c r="AH32" i="1"/>
  <c r="BT32" i="1" s="1"/>
  <c r="AG32" i="1"/>
  <c r="BS32" i="1" s="1"/>
  <c r="AF32" i="1"/>
  <c r="BR32" i="1" s="1"/>
  <c r="AE32" i="1"/>
  <c r="BQ32" i="1" s="1"/>
  <c r="AD32" i="1"/>
  <c r="BP32" i="1" s="1"/>
  <c r="AC32" i="1"/>
  <c r="BO32" i="1" s="1"/>
  <c r="AB32" i="1"/>
  <c r="BN32" i="1" s="1"/>
  <c r="AA32" i="1"/>
  <c r="BM32" i="1" s="1"/>
  <c r="Z32" i="1"/>
  <c r="BL32" i="1" s="1"/>
  <c r="Y32" i="1"/>
  <c r="BK32" i="1" s="1"/>
  <c r="X32" i="1"/>
  <c r="BJ32" i="1" s="1"/>
  <c r="W32" i="1"/>
  <c r="BI32" i="1" s="1"/>
  <c r="V32" i="1"/>
  <c r="BH32" i="1" s="1"/>
  <c r="BG32" i="1"/>
  <c r="AL31" i="1"/>
  <c r="AK31" i="1"/>
  <c r="BW31" i="1" s="1"/>
  <c r="AJ31" i="1"/>
  <c r="AI31" i="1"/>
  <c r="BU31" i="1" s="1"/>
  <c r="AH31" i="1"/>
  <c r="BT31" i="1" s="1"/>
  <c r="AG31" i="1"/>
  <c r="BS31" i="1" s="1"/>
  <c r="AF31" i="1"/>
  <c r="BR31" i="1" s="1"/>
  <c r="AE31" i="1"/>
  <c r="BQ31" i="1" s="1"/>
  <c r="AD31" i="1"/>
  <c r="BP31" i="1" s="1"/>
  <c r="AC31" i="1"/>
  <c r="BO31" i="1" s="1"/>
  <c r="AB31" i="1"/>
  <c r="BN31" i="1" s="1"/>
  <c r="AA31" i="1"/>
  <c r="BM31" i="1" s="1"/>
  <c r="Z31" i="1"/>
  <c r="BL31" i="1" s="1"/>
  <c r="Y31" i="1"/>
  <c r="BK31" i="1" s="1"/>
  <c r="X31" i="1"/>
  <c r="BJ31" i="1" s="1"/>
  <c r="W31" i="1"/>
  <c r="BI31" i="1" s="1"/>
  <c r="V31" i="1"/>
  <c r="BH31" i="1" s="1"/>
  <c r="BG31" i="1"/>
  <c r="AL30" i="1"/>
  <c r="AK30" i="1"/>
  <c r="BW30" i="1" s="1"/>
  <c r="AJ30" i="1"/>
  <c r="AI30" i="1"/>
  <c r="BU30" i="1" s="1"/>
  <c r="AH30" i="1"/>
  <c r="BT30" i="1" s="1"/>
  <c r="AG30" i="1"/>
  <c r="BS30" i="1" s="1"/>
  <c r="AF30" i="1"/>
  <c r="BR30" i="1" s="1"/>
  <c r="AE30" i="1"/>
  <c r="BQ30" i="1" s="1"/>
  <c r="AD30" i="1"/>
  <c r="BP30" i="1" s="1"/>
  <c r="AC30" i="1"/>
  <c r="BO30" i="1" s="1"/>
  <c r="AB30" i="1"/>
  <c r="BN30" i="1" s="1"/>
  <c r="AA30" i="1"/>
  <c r="BM30" i="1" s="1"/>
  <c r="Z30" i="1"/>
  <c r="BL30" i="1" s="1"/>
  <c r="Y30" i="1"/>
  <c r="BK30" i="1" s="1"/>
  <c r="X30" i="1"/>
  <c r="BJ30" i="1" s="1"/>
  <c r="W30" i="1"/>
  <c r="BI30" i="1" s="1"/>
  <c r="V30" i="1"/>
  <c r="BH30" i="1" s="1"/>
  <c r="BG30" i="1"/>
  <c r="AL29" i="1"/>
  <c r="AK29" i="1"/>
  <c r="BW29" i="1" s="1"/>
  <c r="AJ29" i="1"/>
  <c r="AI29" i="1"/>
  <c r="BU29" i="1" s="1"/>
  <c r="AH29" i="1"/>
  <c r="BT29" i="1" s="1"/>
  <c r="AG29" i="1"/>
  <c r="BS29" i="1" s="1"/>
  <c r="AF29" i="1"/>
  <c r="BR29" i="1" s="1"/>
  <c r="AE29" i="1"/>
  <c r="BQ29" i="1" s="1"/>
  <c r="AD29" i="1"/>
  <c r="BP29" i="1" s="1"/>
  <c r="AC29" i="1"/>
  <c r="BO29" i="1" s="1"/>
  <c r="AB29" i="1"/>
  <c r="BN29" i="1" s="1"/>
  <c r="AA29" i="1"/>
  <c r="BM29" i="1" s="1"/>
  <c r="Z29" i="1"/>
  <c r="BL29" i="1" s="1"/>
  <c r="Y29" i="1"/>
  <c r="BK29" i="1" s="1"/>
  <c r="X29" i="1"/>
  <c r="BJ29" i="1" s="1"/>
  <c r="W29" i="1"/>
  <c r="BI29" i="1" s="1"/>
  <c r="V29" i="1"/>
  <c r="BH29" i="1" s="1"/>
  <c r="BG29" i="1"/>
  <c r="AL28" i="1"/>
  <c r="AK28" i="1"/>
  <c r="BW28" i="1" s="1"/>
  <c r="AJ28" i="1"/>
  <c r="AI28" i="1"/>
  <c r="BU28" i="1" s="1"/>
  <c r="AH28" i="1"/>
  <c r="BT28" i="1" s="1"/>
  <c r="AG28" i="1"/>
  <c r="BS28" i="1" s="1"/>
  <c r="AF28" i="1"/>
  <c r="BR28" i="1" s="1"/>
  <c r="AE28" i="1"/>
  <c r="BQ28" i="1" s="1"/>
  <c r="AD28" i="1"/>
  <c r="BP28" i="1" s="1"/>
  <c r="AC28" i="1"/>
  <c r="BO28" i="1" s="1"/>
  <c r="AB28" i="1"/>
  <c r="BN28" i="1" s="1"/>
  <c r="AA28" i="1"/>
  <c r="BM28" i="1" s="1"/>
  <c r="Z28" i="1"/>
  <c r="BL28" i="1" s="1"/>
  <c r="Y28" i="1"/>
  <c r="BK28" i="1" s="1"/>
  <c r="X28" i="1"/>
  <c r="BJ28" i="1" s="1"/>
  <c r="W28" i="1"/>
  <c r="BI28" i="1" s="1"/>
  <c r="V28" i="1"/>
  <c r="BH28" i="1" s="1"/>
  <c r="BG28" i="1"/>
  <c r="AL27" i="1"/>
  <c r="AK27" i="1"/>
  <c r="BW27" i="1" s="1"/>
  <c r="AJ27" i="1"/>
  <c r="AI27" i="1"/>
  <c r="BU27" i="1" s="1"/>
  <c r="AH27" i="1"/>
  <c r="BT27" i="1" s="1"/>
  <c r="AG27" i="1"/>
  <c r="BS27" i="1" s="1"/>
  <c r="AF27" i="1"/>
  <c r="BR27" i="1" s="1"/>
  <c r="AE27" i="1"/>
  <c r="BQ27" i="1" s="1"/>
  <c r="AD27" i="1"/>
  <c r="BP27" i="1" s="1"/>
  <c r="AC27" i="1"/>
  <c r="BO27" i="1" s="1"/>
  <c r="AB27" i="1"/>
  <c r="BN27" i="1" s="1"/>
  <c r="AA27" i="1"/>
  <c r="BM27" i="1" s="1"/>
  <c r="Z27" i="1"/>
  <c r="BL27" i="1" s="1"/>
  <c r="Y27" i="1"/>
  <c r="BK27" i="1" s="1"/>
  <c r="X27" i="1"/>
  <c r="BJ27" i="1" s="1"/>
  <c r="W27" i="1"/>
  <c r="BI27" i="1" s="1"/>
  <c r="V27" i="1"/>
  <c r="BH27" i="1" s="1"/>
  <c r="BG27" i="1"/>
  <c r="AL26" i="1"/>
  <c r="AK26" i="1"/>
  <c r="BW26" i="1" s="1"/>
  <c r="AJ26" i="1"/>
  <c r="AI26" i="1"/>
  <c r="BU26" i="1" s="1"/>
  <c r="AH26" i="1"/>
  <c r="BT26" i="1" s="1"/>
  <c r="AG26" i="1"/>
  <c r="BS26" i="1" s="1"/>
  <c r="AF26" i="1"/>
  <c r="BR26" i="1" s="1"/>
  <c r="AE26" i="1"/>
  <c r="BQ26" i="1" s="1"/>
  <c r="AD26" i="1"/>
  <c r="BP26" i="1" s="1"/>
  <c r="AC26" i="1"/>
  <c r="BO26" i="1" s="1"/>
  <c r="AB26" i="1"/>
  <c r="BN26" i="1" s="1"/>
  <c r="AA26" i="1"/>
  <c r="BM26" i="1" s="1"/>
  <c r="Z26" i="1"/>
  <c r="BL26" i="1" s="1"/>
  <c r="Y26" i="1"/>
  <c r="BK26" i="1" s="1"/>
  <c r="X26" i="1"/>
  <c r="BJ26" i="1" s="1"/>
  <c r="W26" i="1"/>
  <c r="BI26" i="1" s="1"/>
  <c r="V26" i="1"/>
  <c r="BH26" i="1" s="1"/>
  <c r="BG26" i="1"/>
  <c r="AL25" i="1"/>
  <c r="AK25" i="1"/>
  <c r="BW25" i="1" s="1"/>
  <c r="AJ25" i="1"/>
  <c r="AI25" i="1"/>
  <c r="BU25" i="1" s="1"/>
  <c r="AH25" i="1"/>
  <c r="BT25" i="1" s="1"/>
  <c r="AG25" i="1"/>
  <c r="BS25" i="1" s="1"/>
  <c r="AF25" i="1"/>
  <c r="BR25" i="1" s="1"/>
  <c r="AE25" i="1"/>
  <c r="BQ25" i="1" s="1"/>
  <c r="AD25" i="1"/>
  <c r="BP25" i="1" s="1"/>
  <c r="AC25" i="1"/>
  <c r="BO25" i="1" s="1"/>
  <c r="AB25" i="1"/>
  <c r="BN25" i="1" s="1"/>
  <c r="AA25" i="1"/>
  <c r="BM25" i="1" s="1"/>
  <c r="Z25" i="1"/>
  <c r="BL25" i="1" s="1"/>
  <c r="Y25" i="1"/>
  <c r="BK25" i="1" s="1"/>
  <c r="X25" i="1"/>
  <c r="BJ25" i="1" s="1"/>
  <c r="W25" i="1"/>
  <c r="BI25" i="1" s="1"/>
  <c r="V25" i="1"/>
  <c r="BH25" i="1" s="1"/>
  <c r="BG25" i="1"/>
  <c r="AL24" i="1"/>
  <c r="AK24" i="1"/>
  <c r="BW24" i="1" s="1"/>
  <c r="AJ24" i="1"/>
  <c r="AI24" i="1"/>
  <c r="BU24" i="1" s="1"/>
  <c r="AH24" i="1"/>
  <c r="BT24" i="1" s="1"/>
  <c r="AG24" i="1"/>
  <c r="BS24" i="1" s="1"/>
  <c r="AF24" i="1"/>
  <c r="BR24" i="1" s="1"/>
  <c r="AE24" i="1"/>
  <c r="BQ24" i="1" s="1"/>
  <c r="AD24" i="1"/>
  <c r="BP24" i="1" s="1"/>
  <c r="AC24" i="1"/>
  <c r="BO24" i="1" s="1"/>
  <c r="AB24" i="1"/>
  <c r="BN24" i="1" s="1"/>
  <c r="AA24" i="1"/>
  <c r="BM24" i="1" s="1"/>
  <c r="Z24" i="1"/>
  <c r="BL24" i="1" s="1"/>
  <c r="Y24" i="1"/>
  <c r="BK24" i="1" s="1"/>
  <c r="X24" i="1"/>
  <c r="BJ24" i="1" s="1"/>
  <c r="W24" i="1"/>
  <c r="BI24" i="1" s="1"/>
  <c r="V24" i="1"/>
  <c r="BH24" i="1" s="1"/>
  <c r="BG24" i="1"/>
  <c r="AL23" i="1"/>
  <c r="AK23" i="1"/>
  <c r="BW23" i="1" s="1"/>
  <c r="AJ23" i="1"/>
  <c r="AI23" i="1"/>
  <c r="BU23" i="1" s="1"/>
  <c r="AH23" i="1"/>
  <c r="BT23" i="1" s="1"/>
  <c r="AG23" i="1"/>
  <c r="BS23" i="1" s="1"/>
  <c r="AF23" i="1"/>
  <c r="BR23" i="1" s="1"/>
  <c r="AE23" i="1"/>
  <c r="BQ23" i="1" s="1"/>
  <c r="AD23" i="1"/>
  <c r="BP23" i="1" s="1"/>
  <c r="AC23" i="1"/>
  <c r="BO23" i="1" s="1"/>
  <c r="AB23" i="1"/>
  <c r="BN23" i="1" s="1"/>
  <c r="AA23" i="1"/>
  <c r="BM23" i="1" s="1"/>
  <c r="Z23" i="1"/>
  <c r="BL23" i="1" s="1"/>
  <c r="Y23" i="1"/>
  <c r="BK23" i="1" s="1"/>
  <c r="X23" i="1"/>
  <c r="BJ23" i="1" s="1"/>
  <c r="W23" i="1"/>
  <c r="BI23" i="1" s="1"/>
  <c r="V23" i="1"/>
  <c r="BH23" i="1" s="1"/>
  <c r="BG23" i="1"/>
  <c r="AL22" i="1"/>
  <c r="AK22" i="1"/>
  <c r="BW22" i="1" s="1"/>
  <c r="AJ22" i="1"/>
  <c r="AI22" i="1"/>
  <c r="BU22" i="1" s="1"/>
  <c r="AH22" i="1"/>
  <c r="BT22" i="1" s="1"/>
  <c r="AG22" i="1"/>
  <c r="BS22" i="1" s="1"/>
  <c r="AF22" i="1"/>
  <c r="BR22" i="1" s="1"/>
  <c r="AE22" i="1"/>
  <c r="BQ22" i="1" s="1"/>
  <c r="AD22" i="1"/>
  <c r="BP22" i="1" s="1"/>
  <c r="AC22" i="1"/>
  <c r="BO22" i="1" s="1"/>
  <c r="AB22" i="1"/>
  <c r="BN22" i="1" s="1"/>
  <c r="AA22" i="1"/>
  <c r="BM22" i="1" s="1"/>
  <c r="Z22" i="1"/>
  <c r="BL22" i="1" s="1"/>
  <c r="Y22" i="1"/>
  <c r="BK22" i="1" s="1"/>
  <c r="X22" i="1"/>
  <c r="BJ22" i="1" s="1"/>
  <c r="W22" i="1"/>
  <c r="BI22" i="1" s="1"/>
  <c r="V22" i="1"/>
  <c r="BH22" i="1" s="1"/>
  <c r="BG22" i="1"/>
  <c r="AL21" i="1"/>
  <c r="AK21" i="1"/>
  <c r="BW21" i="1" s="1"/>
  <c r="AJ21" i="1"/>
  <c r="AI21" i="1"/>
  <c r="BU21" i="1" s="1"/>
  <c r="AH21" i="1"/>
  <c r="BT21" i="1" s="1"/>
  <c r="AG21" i="1"/>
  <c r="BS21" i="1" s="1"/>
  <c r="AF21" i="1"/>
  <c r="BR21" i="1" s="1"/>
  <c r="AE21" i="1"/>
  <c r="BQ21" i="1" s="1"/>
  <c r="AD21" i="1"/>
  <c r="BP21" i="1" s="1"/>
  <c r="AC21" i="1"/>
  <c r="BO21" i="1" s="1"/>
  <c r="AB21" i="1"/>
  <c r="BN21" i="1" s="1"/>
  <c r="AA21" i="1"/>
  <c r="BM21" i="1" s="1"/>
  <c r="Z21" i="1"/>
  <c r="BL21" i="1" s="1"/>
  <c r="Y21" i="1"/>
  <c r="BK21" i="1" s="1"/>
  <c r="X21" i="1"/>
  <c r="BJ21" i="1" s="1"/>
  <c r="W21" i="1"/>
  <c r="BI21" i="1" s="1"/>
  <c r="V21" i="1"/>
  <c r="BH21" i="1" s="1"/>
  <c r="BG21" i="1"/>
  <c r="AL20" i="1"/>
  <c r="AK20" i="1"/>
  <c r="BW20" i="1" s="1"/>
  <c r="AJ20" i="1"/>
  <c r="AI20" i="1"/>
  <c r="BU20" i="1" s="1"/>
  <c r="AH20" i="1"/>
  <c r="BT20" i="1" s="1"/>
  <c r="AG20" i="1"/>
  <c r="BS20" i="1" s="1"/>
  <c r="AF20" i="1"/>
  <c r="BR20" i="1" s="1"/>
  <c r="AE20" i="1"/>
  <c r="BQ20" i="1" s="1"/>
  <c r="AD20" i="1"/>
  <c r="BP20" i="1" s="1"/>
  <c r="AC20" i="1"/>
  <c r="BO20" i="1" s="1"/>
  <c r="AB20" i="1"/>
  <c r="BN20" i="1" s="1"/>
  <c r="AA20" i="1"/>
  <c r="BM20" i="1" s="1"/>
  <c r="Z20" i="1"/>
  <c r="BL20" i="1" s="1"/>
  <c r="Y20" i="1"/>
  <c r="BK20" i="1" s="1"/>
  <c r="X20" i="1"/>
  <c r="BJ20" i="1" s="1"/>
  <c r="W20" i="1"/>
  <c r="BI20" i="1" s="1"/>
  <c r="V20" i="1"/>
  <c r="BH20" i="1" s="1"/>
  <c r="BG20" i="1"/>
  <c r="AL19" i="1"/>
  <c r="AK19" i="1"/>
  <c r="BW19" i="1" s="1"/>
  <c r="AJ19" i="1"/>
  <c r="AI19" i="1"/>
  <c r="BU19" i="1" s="1"/>
  <c r="AH19" i="1"/>
  <c r="BT19" i="1" s="1"/>
  <c r="AG19" i="1"/>
  <c r="BS19" i="1" s="1"/>
  <c r="AF19" i="1"/>
  <c r="BR19" i="1" s="1"/>
  <c r="AE19" i="1"/>
  <c r="BQ19" i="1" s="1"/>
  <c r="AD19" i="1"/>
  <c r="BP19" i="1" s="1"/>
  <c r="AC19" i="1"/>
  <c r="BO19" i="1" s="1"/>
  <c r="AB19" i="1"/>
  <c r="BN19" i="1" s="1"/>
  <c r="AA19" i="1"/>
  <c r="BM19" i="1" s="1"/>
  <c r="Z19" i="1"/>
  <c r="BL19" i="1" s="1"/>
  <c r="Y19" i="1"/>
  <c r="BK19" i="1" s="1"/>
  <c r="X19" i="1"/>
  <c r="BJ19" i="1" s="1"/>
  <c r="W19" i="1"/>
  <c r="BI19" i="1" s="1"/>
  <c r="V19" i="1"/>
  <c r="BH19" i="1" s="1"/>
  <c r="BG19" i="1"/>
  <c r="AL18" i="1"/>
  <c r="AK18" i="1"/>
  <c r="BW18" i="1" s="1"/>
  <c r="AJ18" i="1"/>
  <c r="AI18" i="1"/>
  <c r="BU18" i="1" s="1"/>
  <c r="AH18" i="1"/>
  <c r="BT18" i="1" s="1"/>
  <c r="AG18" i="1"/>
  <c r="BS18" i="1" s="1"/>
  <c r="AF18" i="1"/>
  <c r="BR18" i="1" s="1"/>
  <c r="AE18" i="1"/>
  <c r="BQ18" i="1" s="1"/>
  <c r="AD18" i="1"/>
  <c r="BP18" i="1" s="1"/>
  <c r="AC18" i="1"/>
  <c r="BO18" i="1" s="1"/>
  <c r="AB18" i="1"/>
  <c r="BN18" i="1" s="1"/>
  <c r="AA18" i="1"/>
  <c r="BM18" i="1" s="1"/>
  <c r="Z18" i="1"/>
  <c r="BL18" i="1" s="1"/>
  <c r="Y18" i="1"/>
  <c r="BK18" i="1" s="1"/>
  <c r="X18" i="1"/>
  <c r="BJ18" i="1" s="1"/>
  <c r="W18" i="1"/>
  <c r="BI18" i="1" s="1"/>
  <c r="V18" i="1"/>
  <c r="BH18" i="1" s="1"/>
  <c r="BG18" i="1"/>
  <c r="AL17" i="1"/>
  <c r="AK17" i="1"/>
  <c r="BW17" i="1" s="1"/>
  <c r="AJ17" i="1"/>
  <c r="AI17" i="1"/>
  <c r="BU17" i="1" s="1"/>
  <c r="AH17" i="1"/>
  <c r="BT17" i="1" s="1"/>
  <c r="AG17" i="1"/>
  <c r="BS17" i="1" s="1"/>
  <c r="AF17" i="1"/>
  <c r="BR17" i="1" s="1"/>
  <c r="AE17" i="1"/>
  <c r="BQ17" i="1" s="1"/>
  <c r="AD17" i="1"/>
  <c r="BP17" i="1" s="1"/>
  <c r="AC17" i="1"/>
  <c r="BO17" i="1" s="1"/>
  <c r="AB17" i="1"/>
  <c r="BN17" i="1" s="1"/>
  <c r="AA17" i="1"/>
  <c r="BM17" i="1" s="1"/>
  <c r="Z17" i="1"/>
  <c r="BL17" i="1" s="1"/>
  <c r="Y17" i="1"/>
  <c r="BK17" i="1" s="1"/>
  <c r="X17" i="1"/>
  <c r="BJ17" i="1" s="1"/>
  <c r="W17" i="1"/>
  <c r="BI17" i="1" s="1"/>
  <c r="V17" i="1"/>
  <c r="BH17" i="1" s="1"/>
  <c r="BG17" i="1"/>
  <c r="AL16" i="1"/>
  <c r="AK16" i="1"/>
  <c r="BW16" i="1" s="1"/>
  <c r="AJ16" i="1"/>
  <c r="AI16" i="1"/>
  <c r="BU16" i="1" s="1"/>
  <c r="AH16" i="1"/>
  <c r="BT16" i="1" s="1"/>
  <c r="AG16" i="1"/>
  <c r="BS16" i="1" s="1"/>
  <c r="AF16" i="1"/>
  <c r="BR16" i="1" s="1"/>
  <c r="AE16" i="1"/>
  <c r="BQ16" i="1" s="1"/>
  <c r="AD16" i="1"/>
  <c r="BP16" i="1" s="1"/>
  <c r="AC16" i="1"/>
  <c r="BO16" i="1" s="1"/>
  <c r="AB16" i="1"/>
  <c r="BN16" i="1" s="1"/>
  <c r="AA16" i="1"/>
  <c r="BM16" i="1" s="1"/>
  <c r="Z16" i="1"/>
  <c r="BL16" i="1" s="1"/>
  <c r="Y16" i="1"/>
  <c r="BK16" i="1" s="1"/>
  <c r="X16" i="1"/>
  <c r="BJ16" i="1" s="1"/>
  <c r="W16" i="1"/>
  <c r="BI16" i="1" s="1"/>
  <c r="V16" i="1"/>
  <c r="BH16" i="1" s="1"/>
  <c r="BG16" i="1"/>
  <c r="AL15" i="1"/>
  <c r="AK15" i="1"/>
  <c r="BW15" i="1" s="1"/>
  <c r="AJ15" i="1"/>
  <c r="AI15" i="1"/>
  <c r="BU15" i="1" s="1"/>
  <c r="AH15" i="1"/>
  <c r="BT15" i="1" s="1"/>
  <c r="AG15" i="1"/>
  <c r="BS15" i="1" s="1"/>
  <c r="AF15" i="1"/>
  <c r="BR15" i="1" s="1"/>
  <c r="AE15" i="1"/>
  <c r="BQ15" i="1" s="1"/>
  <c r="AD15" i="1"/>
  <c r="BP15" i="1" s="1"/>
  <c r="AC15" i="1"/>
  <c r="BO15" i="1" s="1"/>
  <c r="AB15" i="1"/>
  <c r="BN15" i="1" s="1"/>
  <c r="AA15" i="1"/>
  <c r="BM15" i="1" s="1"/>
  <c r="Z15" i="1"/>
  <c r="BL15" i="1" s="1"/>
  <c r="Y15" i="1"/>
  <c r="BK15" i="1" s="1"/>
  <c r="X15" i="1"/>
  <c r="BJ15" i="1" s="1"/>
  <c r="W15" i="1"/>
  <c r="BI15" i="1" s="1"/>
  <c r="V15" i="1"/>
  <c r="BH15" i="1" s="1"/>
  <c r="BG15" i="1"/>
  <c r="AL14" i="1"/>
  <c r="AK14" i="1"/>
  <c r="BW14" i="1" s="1"/>
  <c r="AJ14" i="1"/>
  <c r="AI14" i="1"/>
  <c r="BU14" i="1" s="1"/>
  <c r="AH14" i="1"/>
  <c r="BT14" i="1" s="1"/>
  <c r="AG14" i="1"/>
  <c r="BS14" i="1" s="1"/>
  <c r="AF14" i="1"/>
  <c r="BR14" i="1" s="1"/>
  <c r="AE14" i="1"/>
  <c r="BQ14" i="1" s="1"/>
  <c r="AD14" i="1"/>
  <c r="BP14" i="1" s="1"/>
  <c r="AC14" i="1"/>
  <c r="BO14" i="1" s="1"/>
  <c r="AB14" i="1"/>
  <c r="BN14" i="1" s="1"/>
  <c r="AA14" i="1"/>
  <c r="BM14" i="1" s="1"/>
  <c r="Z14" i="1"/>
  <c r="BL14" i="1" s="1"/>
  <c r="Y14" i="1"/>
  <c r="BK14" i="1" s="1"/>
  <c r="X14" i="1"/>
  <c r="BJ14" i="1" s="1"/>
  <c r="W14" i="1"/>
  <c r="BI14" i="1" s="1"/>
  <c r="V14" i="1"/>
  <c r="BH14" i="1" s="1"/>
  <c r="BG14" i="1"/>
  <c r="AL13" i="1"/>
  <c r="AK13" i="1"/>
  <c r="BW13" i="1" s="1"/>
  <c r="AJ13" i="1"/>
  <c r="AI13" i="1"/>
  <c r="BU13" i="1" s="1"/>
  <c r="AH13" i="1"/>
  <c r="BT13" i="1" s="1"/>
  <c r="AG13" i="1"/>
  <c r="BS13" i="1" s="1"/>
  <c r="AF13" i="1"/>
  <c r="BR13" i="1" s="1"/>
  <c r="AE13" i="1"/>
  <c r="BQ13" i="1" s="1"/>
  <c r="AD13" i="1"/>
  <c r="BP13" i="1" s="1"/>
  <c r="AC13" i="1"/>
  <c r="BO13" i="1" s="1"/>
  <c r="AB13" i="1"/>
  <c r="BN13" i="1" s="1"/>
  <c r="AA13" i="1"/>
  <c r="BM13" i="1" s="1"/>
  <c r="Z13" i="1"/>
  <c r="BL13" i="1" s="1"/>
  <c r="Y13" i="1"/>
  <c r="BK13" i="1" s="1"/>
  <c r="X13" i="1"/>
  <c r="BJ13" i="1" s="1"/>
  <c r="W13" i="1"/>
  <c r="BI13" i="1" s="1"/>
  <c r="V13" i="1"/>
  <c r="BH13" i="1" s="1"/>
  <c r="BG13" i="1"/>
  <c r="AL12" i="1"/>
  <c r="AK12" i="1"/>
  <c r="BW12" i="1" s="1"/>
  <c r="AJ12" i="1"/>
  <c r="AI12" i="1"/>
  <c r="BU12" i="1" s="1"/>
  <c r="AH12" i="1"/>
  <c r="BT12" i="1" s="1"/>
  <c r="AG12" i="1"/>
  <c r="BS12" i="1" s="1"/>
  <c r="AF12" i="1"/>
  <c r="BR12" i="1" s="1"/>
  <c r="AE12" i="1"/>
  <c r="BQ12" i="1" s="1"/>
  <c r="AD12" i="1"/>
  <c r="BP12" i="1" s="1"/>
  <c r="AC12" i="1"/>
  <c r="BO12" i="1" s="1"/>
  <c r="AB12" i="1"/>
  <c r="BN12" i="1" s="1"/>
  <c r="AA12" i="1"/>
  <c r="BM12" i="1" s="1"/>
  <c r="Z12" i="1"/>
  <c r="BL12" i="1" s="1"/>
  <c r="Y12" i="1"/>
  <c r="BK12" i="1" s="1"/>
  <c r="X12" i="1"/>
  <c r="BJ12" i="1" s="1"/>
  <c r="W12" i="1"/>
  <c r="BI12" i="1" s="1"/>
  <c r="V12" i="1"/>
  <c r="BH12" i="1" s="1"/>
  <c r="BG12" i="1"/>
  <c r="AL11" i="1"/>
  <c r="AK11" i="1"/>
  <c r="BW11" i="1" s="1"/>
  <c r="AJ11" i="1"/>
  <c r="AI11" i="1"/>
  <c r="BU11" i="1" s="1"/>
  <c r="AH11" i="1"/>
  <c r="BT11" i="1" s="1"/>
  <c r="AG11" i="1"/>
  <c r="BS11" i="1" s="1"/>
  <c r="AF11" i="1"/>
  <c r="BR11" i="1" s="1"/>
  <c r="AE11" i="1"/>
  <c r="BQ11" i="1" s="1"/>
  <c r="AD11" i="1"/>
  <c r="BP11" i="1" s="1"/>
  <c r="AC11" i="1"/>
  <c r="BO11" i="1" s="1"/>
  <c r="AB11" i="1"/>
  <c r="BN11" i="1" s="1"/>
  <c r="AA11" i="1"/>
  <c r="BM11" i="1" s="1"/>
  <c r="Z11" i="1"/>
  <c r="BL11" i="1" s="1"/>
  <c r="Y11" i="1"/>
  <c r="BK11" i="1" s="1"/>
  <c r="X11" i="1"/>
  <c r="BJ11" i="1" s="1"/>
  <c r="W11" i="1"/>
  <c r="BI11" i="1" s="1"/>
  <c r="V11" i="1"/>
  <c r="BH11" i="1" s="1"/>
  <c r="BG11" i="1"/>
  <c r="AL10" i="1"/>
  <c r="AK10" i="1"/>
  <c r="BW10" i="1" s="1"/>
  <c r="AJ10" i="1"/>
  <c r="AI10" i="1"/>
  <c r="BU10" i="1" s="1"/>
  <c r="AH10" i="1"/>
  <c r="BT10" i="1" s="1"/>
  <c r="AG10" i="1"/>
  <c r="BS10" i="1" s="1"/>
  <c r="AF10" i="1"/>
  <c r="BR10" i="1" s="1"/>
  <c r="AE10" i="1"/>
  <c r="BQ10" i="1" s="1"/>
  <c r="AD10" i="1"/>
  <c r="BP10" i="1" s="1"/>
  <c r="AC10" i="1"/>
  <c r="BO10" i="1" s="1"/>
  <c r="AB10" i="1"/>
  <c r="BN10" i="1" s="1"/>
  <c r="AA10" i="1"/>
  <c r="BM10" i="1" s="1"/>
  <c r="Z10" i="1"/>
  <c r="BL10" i="1" s="1"/>
  <c r="Y10" i="1"/>
  <c r="BK10" i="1" s="1"/>
  <c r="X10" i="1"/>
  <c r="BJ10" i="1" s="1"/>
  <c r="W10" i="1"/>
  <c r="BI10" i="1" s="1"/>
  <c r="V10" i="1"/>
  <c r="BH10" i="1" s="1"/>
  <c r="BG10" i="1"/>
  <c r="AL9" i="1"/>
  <c r="AK9" i="1"/>
  <c r="BW9" i="1" s="1"/>
  <c r="AJ9" i="1"/>
  <c r="AI9" i="1"/>
  <c r="BU9" i="1" s="1"/>
  <c r="AH9" i="1"/>
  <c r="BT9" i="1" s="1"/>
  <c r="AG9" i="1"/>
  <c r="BS9" i="1" s="1"/>
  <c r="AF9" i="1"/>
  <c r="BR9" i="1" s="1"/>
  <c r="AE9" i="1"/>
  <c r="BQ9" i="1" s="1"/>
  <c r="AD9" i="1"/>
  <c r="BP9" i="1" s="1"/>
  <c r="AC9" i="1"/>
  <c r="BO9" i="1" s="1"/>
  <c r="AB9" i="1"/>
  <c r="BN9" i="1" s="1"/>
  <c r="AA9" i="1"/>
  <c r="BM9" i="1" s="1"/>
  <c r="Z9" i="1"/>
  <c r="BL9" i="1" s="1"/>
  <c r="Y9" i="1"/>
  <c r="BK9" i="1" s="1"/>
  <c r="X9" i="1"/>
  <c r="BJ9" i="1" s="1"/>
  <c r="W9" i="1"/>
  <c r="BI9" i="1" s="1"/>
  <c r="V9" i="1"/>
  <c r="BH9" i="1" s="1"/>
  <c r="BG9" i="1"/>
  <c r="AL8" i="1"/>
  <c r="AK8" i="1"/>
  <c r="BW8" i="1" s="1"/>
  <c r="AJ8" i="1"/>
  <c r="AI8" i="1"/>
  <c r="BU8" i="1" s="1"/>
  <c r="AH8" i="1"/>
  <c r="BT8" i="1" s="1"/>
  <c r="AG8" i="1"/>
  <c r="BS8" i="1" s="1"/>
  <c r="AF8" i="1"/>
  <c r="BR8" i="1" s="1"/>
  <c r="AE8" i="1"/>
  <c r="BQ8" i="1" s="1"/>
  <c r="AD8" i="1"/>
  <c r="BP8" i="1" s="1"/>
  <c r="AC8" i="1"/>
  <c r="BO8" i="1" s="1"/>
  <c r="AB8" i="1"/>
  <c r="BN8" i="1" s="1"/>
  <c r="AA8" i="1"/>
  <c r="BM8" i="1" s="1"/>
  <c r="Z8" i="1"/>
  <c r="BL8" i="1" s="1"/>
  <c r="Y8" i="1"/>
  <c r="BK8" i="1" s="1"/>
  <c r="X8" i="1"/>
  <c r="BJ8" i="1" s="1"/>
  <c r="W8" i="1"/>
  <c r="BI8" i="1" s="1"/>
  <c r="V8" i="1"/>
  <c r="BH8" i="1" s="1"/>
  <c r="BG8" i="1"/>
  <c r="AL7" i="1"/>
  <c r="AK7" i="1"/>
  <c r="BW7" i="1" s="1"/>
  <c r="AJ7" i="1"/>
  <c r="AI7" i="1"/>
  <c r="BU7" i="1" s="1"/>
  <c r="AH7" i="1"/>
  <c r="BT7" i="1" s="1"/>
  <c r="AG7" i="1"/>
  <c r="BS7" i="1" s="1"/>
  <c r="AF7" i="1"/>
  <c r="BR7" i="1" s="1"/>
  <c r="AE7" i="1"/>
  <c r="BQ7" i="1" s="1"/>
  <c r="AD7" i="1"/>
  <c r="BP7" i="1" s="1"/>
  <c r="AC7" i="1"/>
  <c r="BO7" i="1" s="1"/>
  <c r="AB7" i="1"/>
  <c r="BN7" i="1" s="1"/>
  <c r="AA7" i="1"/>
  <c r="BM7" i="1" s="1"/>
  <c r="Z7" i="1"/>
  <c r="BL7" i="1" s="1"/>
  <c r="Y7" i="1"/>
  <c r="BK7" i="1" s="1"/>
  <c r="X7" i="1"/>
  <c r="BJ7" i="1" s="1"/>
  <c r="W7" i="1"/>
  <c r="BI7" i="1" s="1"/>
  <c r="V7" i="1"/>
  <c r="BH7" i="1" s="1"/>
  <c r="BG7" i="1"/>
  <c r="AL6" i="1"/>
  <c r="AK6" i="1"/>
  <c r="BW6" i="1" s="1"/>
  <c r="AJ6" i="1"/>
  <c r="AI6" i="1"/>
  <c r="BU6" i="1" s="1"/>
  <c r="AH6" i="1"/>
  <c r="BT6" i="1" s="1"/>
  <c r="AG6" i="1"/>
  <c r="BS6" i="1" s="1"/>
  <c r="AF6" i="1"/>
  <c r="BR6" i="1" s="1"/>
  <c r="AE6" i="1"/>
  <c r="BQ6" i="1" s="1"/>
  <c r="AD6" i="1"/>
  <c r="BP6" i="1" s="1"/>
  <c r="AC6" i="1"/>
  <c r="BO6" i="1" s="1"/>
  <c r="AB6" i="1"/>
  <c r="BN6" i="1" s="1"/>
  <c r="AA6" i="1"/>
  <c r="BM6" i="1" s="1"/>
  <c r="Z6" i="1"/>
  <c r="BL6" i="1" s="1"/>
  <c r="Y6" i="1"/>
  <c r="BK6" i="1" s="1"/>
  <c r="X6" i="1"/>
  <c r="BJ6" i="1" s="1"/>
  <c r="W6" i="1"/>
  <c r="BI6" i="1" s="1"/>
  <c r="V6" i="1"/>
  <c r="BH6" i="1" s="1"/>
  <c r="BG6" i="1"/>
  <c r="AL5" i="1"/>
  <c r="AK5" i="1"/>
  <c r="BW5" i="1" s="1"/>
  <c r="AJ5" i="1"/>
  <c r="AI5" i="1"/>
  <c r="BU5" i="1" s="1"/>
  <c r="AH5" i="1"/>
  <c r="BT5" i="1" s="1"/>
  <c r="AG5" i="1"/>
  <c r="BS5" i="1" s="1"/>
  <c r="AF5" i="1"/>
  <c r="BR5" i="1" s="1"/>
  <c r="AE5" i="1"/>
  <c r="BQ5" i="1" s="1"/>
  <c r="AD5" i="1"/>
  <c r="BP5" i="1" s="1"/>
  <c r="AC5" i="1"/>
  <c r="BO5" i="1" s="1"/>
  <c r="AB5" i="1"/>
  <c r="BN5" i="1" s="1"/>
  <c r="AA5" i="1"/>
  <c r="BM5" i="1" s="1"/>
  <c r="Z5" i="1"/>
  <c r="BL5" i="1" s="1"/>
  <c r="Y5" i="1"/>
  <c r="BK5" i="1" s="1"/>
  <c r="X5" i="1"/>
  <c r="BJ5" i="1" s="1"/>
  <c r="W5" i="1"/>
  <c r="BI5" i="1" s="1"/>
  <c r="V5" i="1"/>
  <c r="BH5" i="1" s="1"/>
  <c r="BG5" i="1"/>
  <c r="AL4" i="1"/>
  <c r="F7" i="2" s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F9" i="2" l="1"/>
  <c r="F8" i="2"/>
  <c r="F10" i="2"/>
  <c r="G8" i="2"/>
  <c r="G10" i="2"/>
  <c r="I10" i="2"/>
  <c r="J10" i="2"/>
  <c r="G7" i="2"/>
  <c r="G9" i="2"/>
  <c r="A11" i="2"/>
  <c r="C10" i="2"/>
  <c r="D10" i="2"/>
  <c r="G11" i="2"/>
  <c r="J11" i="2"/>
  <c r="BX6" i="1"/>
  <c r="BX8" i="1"/>
  <c r="BX10" i="1"/>
  <c r="BX12" i="1"/>
  <c r="BX14" i="1"/>
  <c r="BX16" i="1"/>
  <c r="BX18" i="1"/>
  <c r="BX20" i="1"/>
  <c r="BX22" i="1"/>
  <c r="BX24" i="1"/>
  <c r="BX26" i="1"/>
  <c r="BX28" i="1"/>
  <c r="BX30" i="1"/>
  <c r="BX32" i="1"/>
  <c r="BX34" i="1"/>
  <c r="BX36" i="1"/>
  <c r="BX38" i="1"/>
  <c r="BX40" i="1"/>
  <c r="BX42" i="1"/>
  <c r="BX44" i="1"/>
  <c r="BX46" i="1"/>
  <c r="BX48" i="1"/>
  <c r="BX50" i="1"/>
  <c r="BX52" i="1"/>
  <c r="BX54" i="1"/>
  <c r="BX56" i="1"/>
  <c r="BX58" i="1"/>
  <c r="BX60" i="1"/>
  <c r="BX62" i="1"/>
  <c r="BX5" i="1"/>
  <c r="BX7" i="1"/>
  <c r="BX9" i="1"/>
  <c r="BX11" i="1"/>
  <c r="BX13" i="1"/>
  <c r="BX15" i="1"/>
  <c r="BX17" i="1"/>
  <c r="BX19" i="1"/>
  <c r="BX21" i="1"/>
  <c r="BX23" i="1"/>
  <c r="BX25" i="1"/>
  <c r="BX27" i="1"/>
  <c r="BX29" i="1"/>
  <c r="BX31" i="1"/>
  <c r="BX33" i="1"/>
  <c r="BX35" i="1"/>
  <c r="BX37" i="1"/>
  <c r="BX39" i="1"/>
  <c r="BX41" i="1"/>
  <c r="BX43" i="1"/>
  <c r="BX45" i="1"/>
  <c r="BX47" i="1"/>
  <c r="BX49" i="1"/>
  <c r="BX51" i="1"/>
  <c r="BX53" i="1"/>
  <c r="BX55" i="1"/>
  <c r="BX57" i="1"/>
  <c r="BX59" i="1"/>
  <c r="BX61" i="1"/>
  <c r="BX63" i="1"/>
  <c r="BV6" i="1"/>
  <c r="BV8" i="1"/>
  <c r="BV10" i="1"/>
  <c r="BV12" i="1"/>
  <c r="BV14" i="1"/>
  <c r="BV16" i="1"/>
  <c r="BV18" i="1"/>
  <c r="BV20" i="1"/>
  <c r="BV22" i="1"/>
  <c r="BV24" i="1"/>
  <c r="BV26" i="1"/>
  <c r="BV28" i="1"/>
  <c r="BV30" i="1"/>
  <c r="BV32" i="1"/>
  <c r="BV34" i="1"/>
  <c r="BV36" i="1"/>
  <c r="BV38" i="1"/>
  <c r="BV40" i="1"/>
  <c r="BV42" i="1"/>
  <c r="BV44" i="1"/>
  <c r="BV46" i="1"/>
  <c r="BV48" i="1"/>
  <c r="BV50" i="1"/>
  <c r="BV52" i="1"/>
  <c r="BV54" i="1"/>
  <c r="BV56" i="1"/>
  <c r="BV58" i="1"/>
  <c r="BV60" i="1"/>
  <c r="BV62" i="1"/>
  <c r="BV63" i="1"/>
  <c r="BV5" i="1"/>
  <c r="BV7" i="1"/>
  <c r="BV9" i="1"/>
  <c r="BV11" i="1"/>
  <c r="BV13" i="1"/>
  <c r="BV15" i="1"/>
  <c r="BV17" i="1"/>
  <c r="BV19" i="1"/>
  <c r="BV21" i="1"/>
  <c r="BV23" i="1"/>
  <c r="BV25" i="1"/>
  <c r="BV27" i="1"/>
  <c r="BV29" i="1"/>
  <c r="BV31" i="1"/>
  <c r="BV33" i="1"/>
  <c r="BV35" i="1"/>
  <c r="BV37" i="1"/>
  <c r="BV39" i="1"/>
  <c r="BV41" i="1"/>
  <c r="BV43" i="1"/>
  <c r="BV45" i="1"/>
  <c r="BV47" i="1"/>
  <c r="BV49" i="1"/>
  <c r="BV51" i="1"/>
  <c r="BV53" i="1"/>
  <c r="BV55" i="1"/>
  <c r="BV57" i="1"/>
  <c r="BV59" i="1"/>
  <c r="BV61" i="1"/>
  <c r="BX4" i="1"/>
  <c r="BG4" i="1"/>
  <c r="BO4" i="1"/>
  <c r="BW4" i="1"/>
  <c r="BK4" i="1"/>
  <c r="BS4" i="1"/>
  <c r="BH4" i="1"/>
  <c r="BL4" i="1"/>
  <c r="BP4" i="1"/>
  <c r="BT4" i="1"/>
  <c r="BI4" i="1"/>
  <c r="BM4" i="1"/>
  <c r="BQ4" i="1"/>
  <c r="BU4" i="1"/>
  <c r="BJ4" i="1"/>
  <c r="BN4" i="1"/>
  <c r="BR4" i="1"/>
  <c r="BV4" i="1"/>
  <c r="A12" i="2" l="1"/>
  <c r="D11" i="2"/>
  <c r="C11" i="2"/>
  <c r="F11" i="2"/>
  <c r="I11" i="2"/>
  <c r="A13" i="2" l="1"/>
  <c r="C12" i="2"/>
  <c r="D12" i="2"/>
  <c r="G12" i="2"/>
  <c r="I12" i="2"/>
  <c r="F12" i="2"/>
  <c r="J12" i="2"/>
  <c r="A14" i="2" l="1"/>
  <c r="D13" i="2"/>
  <c r="C13" i="2"/>
  <c r="I13" i="2"/>
  <c r="J13" i="2"/>
  <c r="F13" i="2"/>
  <c r="G13" i="2"/>
  <c r="A15" i="2" l="1"/>
  <c r="C14" i="2"/>
  <c r="D14" i="2"/>
  <c r="F14" i="2"/>
  <c r="G14" i="2"/>
  <c r="I14" i="2"/>
  <c r="J14" i="2"/>
  <c r="A16" i="2" l="1"/>
  <c r="D15" i="2"/>
  <c r="C15" i="2"/>
  <c r="F15" i="2"/>
  <c r="G15" i="2"/>
  <c r="J15" i="2"/>
  <c r="I15" i="2"/>
  <c r="A17" i="2" l="1"/>
  <c r="C16" i="2"/>
  <c r="D16" i="2"/>
  <c r="J16" i="2"/>
  <c r="I16" i="2"/>
  <c r="F16" i="2"/>
  <c r="G16" i="2"/>
  <c r="A18" i="2" l="1"/>
  <c r="D17" i="2"/>
  <c r="C17" i="2"/>
  <c r="G17" i="2"/>
  <c r="I17" i="2"/>
  <c r="J17" i="2"/>
  <c r="F17" i="2"/>
  <c r="A19" i="2" l="1"/>
  <c r="C18" i="2"/>
  <c r="D18" i="2"/>
  <c r="I18" i="2"/>
  <c r="J18" i="2"/>
  <c r="G18" i="2"/>
  <c r="F18" i="2"/>
  <c r="A20" i="2" l="1"/>
  <c r="D19" i="2"/>
  <c r="C19" i="2"/>
  <c r="F19" i="2"/>
  <c r="I19" i="2"/>
  <c r="G19" i="2"/>
  <c r="J19" i="2"/>
  <c r="A21" i="2" l="1"/>
  <c r="C20" i="2"/>
  <c r="D20" i="2"/>
  <c r="J20" i="2"/>
  <c r="G20" i="2"/>
  <c r="I20" i="2"/>
  <c r="F20" i="2"/>
  <c r="A22" i="2" l="1"/>
  <c r="D21" i="2"/>
  <c r="C21" i="2"/>
  <c r="I21" i="2"/>
  <c r="F21" i="2"/>
  <c r="J21" i="2"/>
  <c r="G21" i="2"/>
  <c r="A23" i="2" l="1"/>
  <c r="C22" i="2"/>
  <c r="D22" i="2"/>
  <c r="I22" i="2"/>
  <c r="F22" i="2"/>
  <c r="J22" i="2"/>
  <c r="G22" i="2"/>
  <c r="A24" i="2" l="1"/>
  <c r="D23" i="2"/>
  <c r="C23" i="2"/>
  <c r="F23" i="2"/>
  <c r="G23" i="2"/>
  <c r="J23" i="2"/>
  <c r="I23" i="2"/>
  <c r="A25" i="2" l="1"/>
  <c r="C24" i="2"/>
  <c r="D24" i="2"/>
  <c r="J24" i="2"/>
  <c r="G24" i="2"/>
  <c r="I24" i="2"/>
  <c r="F24" i="2"/>
  <c r="A26" i="2" l="1"/>
  <c r="D25" i="2"/>
  <c r="C25" i="2"/>
  <c r="F25" i="2"/>
  <c r="I25" i="2"/>
  <c r="G25" i="2"/>
  <c r="J25" i="2"/>
  <c r="A27" i="2" l="1"/>
  <c r="C26" i="2"/>
  <c r="D26" i="2"/>
  <c r="F26" i="2"/>
  <c r="J26" i="2"/>
  <c r="I26" i="2"/>
  <c r="G26" i="2"/>
  <c r="A28" i="2" l="1"/>
  <c r="D27" i="2"/>
  <c r="C27" i="2"/>
  <c r="J27" i="2"/>
  <c r="I27" i="2"/>
  <c r="G27" i="2"/>
  <c r="F27" i="2"/>
  <c r="A29" i="2" l="1"/>
  <c r="C28" i="2"/>
  <c r="D28" i="2"/>
  <c r="F28" i="2"/>
  <c r="G28" i="2"/>
  <c r="J28" i="2"/>
  <c r="I28" i="2"/>
  <c r="A30" i="2" l="1"/>
  <c r="D29" i="2"/>
  <c r="C29" i="2"/>
  <c r="I29" i="2"/>
  <c r="G29" i="2"/>
  <c r="J29" i="2"/>
  <c r="F29" i="2"/>
  <c r="A31" i="2" l="1"/>
  <c r="C30" i="2"/>
  <c r="D30" i="2"/>
  <c r="F30" i="2"/>
  <c r="G30" i="2"/>
  <c r="I30" i="2"/>
  <c r="J30" i="2"/>
  <c r="A32" i="2" l="1"/>
  <c r="D31" i="2"/>
  <c r="C31" i="2"/>
  <c r="I31" i="2"/>
  <c r="G31" i="2"/>
  <c r="J31" i="2"/>
  <c r="F31" i="2"/>
  <c r="A33" i="2" l="1"/>
  <c r="C32" i="2"/>
  <c r="D32" i="2"/>
  <c r="J32" i="2"/>
  <c r="I32" i="2"/>
  <c r="G32" i="2"/>
  <c r="F32" i="2"/>
  <c r="A34" i="2" l="1"/>
  <c r="D33" i="2"/>
  <c r="C33" i="2"/>
  <c r="F33" i="2"/>
  <c r="G33" i="2"/>
  <c r="I33" i="2"/>
  <c r="J33" i="2"/>
  <c r="A35" i="2" l="1"/>
  <c r="C34" i="2"/>
  <c r="D34" i="2"/>
  <c r="G34" i="2"/>
  <c r="F34" i="2"/>
  <c r="J34" i="2"/>
  <c r="I34" i="2"/>
  <c r="A36" i="2" l="1"/>
  <c r="D35" i="2"/>
  <c r="C35" i="2"/>
  <c r="F35" i="2"/>
  <c r="G35" i="2"/>
  <c r="I35" i="2"/>
  <c r="J35" i="2"/>
  <c r="A37" i="2" l="1"/>
  <c r="C36" i="2"/>
  <c r="D36" i="2"/>
  <c r="I36" i="2"/>
  <c r="G36" i="2"/>
  <c r="J36" i="2"/>
  <c r="F36" i="2"/>
  <c r="A38" i="2" l="1"/>
  <c r="D37" i="2"/>
  <c r="C37" i="2"/>
  <c r="J37" i="2"/>
  <c r="F37" i="2"/>
  <c r="I37" i="2"/>
  <c r="G37" i="2"/>
  <c r="A39" i="2" l="1"/>
  <c r="C38" i="2"/>
  <c r="D38" i="2"/>
  <c r="I38" i="2"/>
  <c r="F38" i="2"/>
  <c r="J38" i="2"/>
  <c r="G38" i="2"/>
  <c r="A40" i="2" l="1"/>
  <c r="D39" i="2"/>
  <c r="C39" i="2"/>
  <c r="G39" i="2"/>
  <c r="I39" i="2"/>
  <c r="F39" i="2"/>
  <c r="J39" i="2"/>
  <c r="A41" i="2" l="1"/>
  <c r="C40" i="2"/>
  <c r="D40" i="2"/>
  <c r="J40" i="2"/>
  <c r="I40" i="2"/>
  <c r="G40" i="2"/>
  <c r="F40" i="2"/>
  <c r="A42" i="2" l="1"/>
  <c r="D41" i="2"/>
  <c r="C41" i="2"/>
  <c r="I41" i="2"/>
  <c r="F41" i="2"/>
  <c r="G41" i="2"/>
  <c r="J41" i="2"/>
  <c r="A43" i="2" l="1"/>
  <c r="C42" i="2"/>
  <c r="D42" i="2"/>
  <c r="F42" i="2"/>
  <c r="J42" i="2"/>
  <c r="I42" i="2"/>
  <c r="G42" i="2"/>
  <c r="A44" i="2" l="1"/>
  <c r="D43" i="2"/>
  <c r="C43" i="2"/>
  <c r="J43" i="2"/>
  <c r="G43" i="2"/>
  <c r="I43" i="2"/>
  <c r="F43" i="2"/>
  <c r="A45" i="2" l="1"/>
  <c r="C44" i="2"/>
  <c r="D44" i="2"/>
  <c r="G44" i="2"/>
  <c r="J44" i="2"/>
  <c r="F44" i="2"/>
  <c r="I44" i="2"/>
  <c r="A46" i="2" l="1"/>
  <c r="D45" i="2"/>
  <c r="C45" i="2"/>
  <c r="F45" i="2"/>
  <c r="J45" i="2"/>
  <c r="G45" i="2"/>
  <c r="I45" i="2"/>
  <c r="A47" i="2" l="1"/>
  <c r="C46" i="2"/>
  <c r="D46" i="2"/>
  <c r="F46" i="2"/>
  <c r="G46" i="2"/>
  <c r="I46" i="2"/>
  <c r="J46" i="2"/>
  <c r="A48" i="2" l="1"/>
  <c r="D47" i="2"/>
  <c r="C47" i="2"/>
  <c r="I47" i="2"/>
  <c r="G47" i="2"/>
  <c r="J47" i="2"/>
  <c r="F47" i="2"/>
  <c r="A49" i="2" l="1"/>
  <c r="C48" i="2"/>
  <c r="D48" i="2"/>
  <c r="J48" i="2"/>
  <c r="I48" i="2"/>
  <c r="G48" i="2"/>
  <c r="F48" i="2"/>
  <c r="A50" i="2" l="1"/>
  <c r="D49" i="2"/>
  <c r="C49" i="2"/>
  <c r="F49" i="2"/>
  <c r="I49" i="2"/>
  <c r="J49" i="2"/>
  <c r="G49" i="2"/>
  <c r="A51" i="2" l="1"/>
  <c r="C50" i="2"/>
  <c r="D50" i="2"/>
  <c r="F50" i="2"/>
  <c r="G50" i="2"/>
  <c r="J50" i="2"/>
  <c r="I50" i="2"/>
  <c r="A52" i="2" l="1"/>
  <c r="D51" i="2"/>
  <c r="C51" i="2"/>
  <c r="I51" i="2"/>
  <c r="G51" i="2"/>
  <c r="F51" i="2"/>
  <c r="J51" i="2"/>
  <c r="A53" i="2" l="1"/>
  <c r="C52" i="2"/>
  <c r="D52" i="2"/>
  <c r="I52" i="2"/>
  <c r="J52" i="2"/>
  <c r="F52" i="2"/>
  <c r="G52" i="2"/>
  <c r="A54" i="2" l="1"/>
  <c r="D53" i="2"/>
  <c r="C53" i="2"/>
  <c r="F53" i="2"/>
  <c r="J53" i="2"/>
  <c r="G53" i="2"/>
  <c r="I53" i="2"/>
  <c r="A55" i="2" l="1"/>
  <c r="C54" i="2"/>
  <c r="D54" i="2"/>
  <c r="F54" i="2"/>
  <c r="G54" i="2"/>
  <c r="I54" i="2"/>
  <c r="J54" i="2"/>
  <c r="A56" i="2" l="1"/>
  <c r="D55" i="2"/>
  <c r="C55" i="2"/>
  <c r="G55" i="2"/>
  <c r="J55" i="2"/>
  <c r="F55" i="2"/>
  <c r="I55" i="2"/>
  <c r="A57" i="2" l="1"/>
  <c r="C56" i="2"/>
  <c r="D56" i="2"/>
  <c r="J56" i="2"/>
  <c r="I56" i="2"/>
  <c r="G56" i="2"/>
  <c r="F56" i="2"/>
  <c r="A58" i="2" l="1"/>
  <c r="D57" i="2"/>
  <c r="C57" i="2"/>
  <c r="F57" i="2"/>
  <c r="G57" i="2"/>
  <c r="I57" i="2"/>
  <c r="J57" i="2"/>
  <c r="A59" i="2" l="1"/>
  <c r="C58" i="2"/>
  <c r="D58" i="2"/>
  <c r="F58" i="2"/>
  <c r="G58" i="2"/>
  <c r="J58" i="2"/>
  <c r="I58" i="2"/>
  <c r="A60" i="2" l="1"/>
  <c r="D59" i="2"/>
  <c r="C59" i="2"/>
  <c r="I59" i="2"/>
  <c r="J59" i="2"/>
  <c r="G59" i="2"/>
  <c r="F59" i="2"/>
  <c r="A61" i="2" l="1"/>
  <c r="C60" i="2"/>
  <c r="D60" i="2"/>
  <c r="I60" i="2"/>
  <c r="J60" i="2"/>
  <c r="F60" i="2"/>
  <c r="G60" i="2"/>
  <c r="A62" i="2" l="1"/>
  <c r="D61" i="2"/>
  <c r="C61" i="2"/>
  <c r="F61" i="2"/>
  <c r="J61" i="2"/>
  <c r="I61" i="2"/>
  <c r="G61" i="2"/>
  <c r="A63" i="2" l="1"/>
  <c r="C62" i="2"/>
  <c r="D62" i="2"/>
  <c r="F62" i="2"/>
  <c r="J62" i="2"/>
  <c r="G62" i="2"/>
  <c r="I62" i="2"/>
  <c r="A64" i="2" l="1"/>
  <c r="D63" i="2"/>
  <c r="C63" i="2"/>
  <c r="I63" i="2"/>
  <c r="G63" i="2"/>
  <c r="J63" i="2"/>
  <c r="F63" i="2"/>
  <c r="A65" i="2" l="1"/>
  <c r="C64" i="2"/>
  <c r="D64" i="2"/>
  <c r="J64" i="2"/>
  <c r="G64" i="2"/>
  <c r="I64" i="2"/>
  <c r="F64" i="2"/>
  <c r="A66" i="2" l="1"/>
  <c r="D65" i="2"/>
  <c r="C65" i="2"/>
  <c r="F65" i="2"/>
  <c r="G65" i="2"/>
  <c r="I65" i="2"/>
  <c r="J65" i="2"/>
  <c r="A67" i="2" l="1"/>
  <c r="C66" i="2"/>
  <c r="D66" i="2"/>
  <c r="F66" i="2"/>
  <c r="I66" i="2"/>
  <c r="G66" i="2"/>
  <c r="J66" i="2"/>
  <c r="A68" i="2" l="1"/>
  <c r="D67" i="2"/>
  <c r="C67" i="2"/>
  <c r="J67" i="2"/>
  <c r="I67" i="2"/>
  <c r="F67" i="2"/>
  <c r="G67" i="2"/>
  <c r="A69" i="2" l="1"/>
  <c r="C68" i="2"/>
  <c r="D68" i="2"/>
  <c r="I68" i="2"/>
  <c r="F68" i="2"/>
  <c r="G68" i="2"/>
  <c r="J68" i="2"/>
  <c r="A70" i="2" l="1"/>
  <c r="D69" i="2"/>
  <c r="C69" i="2"/>
  <c r="F69" i="2"/>
  <c r="J69" i="2"/>
  <c r="I69" i="2"/>
  <c r="G69" i="2"/>
  <c r="C70" i="2" l="1"/>
  <c r="D70" i="2"/>
  <c r="A71" i="2"/>
  <c r="J70" i="2"/>
  <c r="F70" i="2"/>
  <c r="G70" i="2"/>
  <c r="I70" i="2"/>
  <c r="D71" i="2" l="1"/>
  <c r="C71" i="2"/>
  <c r="A72" i="2"/>
  <c r="F71" i="2"/>
  <c r="G71" i="2"/>
  <c r="J71" i="2"/>
  <c r="I71" i="2"/>
  <c r="C72" i="2" l="1"/>
  <c r="D72" i="2"/>
  <c r="A73" i="2"/>
  <c r="J72" i="2"/>
  <c r="G72" i="2"/>
  <c r="I72" i="2"/>
  <c r="F72" i="2"/>
  <c r="A74" i="2" l="1"/>
  <c r="D73" i="2"/>
  <c r="C73" i="2"/>
  <c r="F73" i="2"/>
  <c r="J73" i="2"/>
  <c r="I73" i="2"/>
  <c r="G73" i="2"/>
  <c r="A75" i="2" l="1"/>
  <c r="J74" i="2"/>
  <c r="I74" i="2"/>
  <c r="F74" i="2"/>
  <c r="D74" i="2"/>
  <c r="G74" i="2"/>
  <c r="C74" i="2"/>
  <c r="J75" i="2" l="1"/>
  <c r="A76" i="2"/>
  <c r="A77" i="2" s="1"/>
  <c r="D75" i="2"/>
  <c r="G75" i="2"/>
  <c r="F75" i="2"/>
  <c r="C75" i="2"/>
  <c r="I75" i="2"/>
  <c r="A78" i="2" l="1"/>
  <c r="D77" i="2"/>
  <c r="J77" i="2"/>
  <c r="I77" i="2"/>
  <c r="C77" i="2"/>
  <c r="F77" i="2"/>
  <c r="G77" i="2"/>
  <c r="J76" i="2"/>
  <c r="I76" i="2"/>
  <c r="C76" i="2"/>
  <c r="D76" i="2"/>
  <c r="G76" i="2"/>
  <c r="F76" i="2"/>
  <c r="J78" i="2" l="1"/>
  <c r="A79" i="2"/>
  <c r="F78" i="2"/>
  <c r="D78" i="2"/>
  <c r="G78" i="2"/>
  <c r="C78" i="2"/>
  <c r="I78" i="2"/>
  <c r="A80" i="2" l="1"/>
  <c r="D79" i="2"/>
  <c r="F79" i="2"/>
  <c r="C79" i="2"/>
  <c r="J79" i="2"/>
  <c r="I79" i="2"/>
  <c r="G79" i="2"/>
  <c r="A81" i="2" l="1"/>
  <c r="A82" i="2" s="1"/>
  <c r="F80" i="2"/>
  <c r="D80" i="2"/>
  <c r="J80" i="2"/>
  <c r="G80" i="2"/>
  <c r="C80" i="2"/>
  <c r="I80" i="2"/>
  <c r="C82" i="2" l="1"/>
  <c r="A83" i="2"/>
  <c r="D82" i="2"/>
  <c r="J82" i="2"/>
  <c r="G82" i="2"/>
  <c r="F82" i="2"/>
  <c r="I82" i="2"/>
  <c r="J81" i="2"/>
  <c r="D81" i="2"/>
  <c r="F81" i="2"/>
  <c r="G81" i="2"/>
  <c r="C81" i="2"/>
  <c r="I81" i="2"/>
  <c r="C83" i="2" l="1"/>
  <c r="D83" i="2"/>
  <c r="A84" i="2"/>
  <c r="J83" i="2"/>
  <c r="I83" i="2"/>
  <c r="G83" i="2"/>
  <c r="F83" i="2"/>
  <c r="C84" i="2" l="1"/>
  <c r="D84" i="2"/>
  <c r="I84" i="2"/>
  <c r="J84" i="2"/>
  <c r="G84" i="2"/>
  <c r="F84" i="2"/>
</calcChain>
</file>

<file path=xl/sharedStrings.xml><?xml version="1.0" encoding="utf-8"?>
<sst xmlns="http://schemas.openxmlformats.org/spreadsheetml/2006/main" count="110" uniqueCount="37">
  <si>
    <t>Serie 1</t>
  </si>
  <si>
    <t>Serie 2</t>
  </si>
  <si>
    <t>Gráfico de índices:</t>
  </si>
  <si>
    <t>Seleccionar: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</si>
  <si>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</si>
  <si>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</si>
  <si>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</si>
  <si>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</si>
  <si>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</si>
  <si>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</si>
  <si>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</si>
  <si>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</si>
  <si>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</si>
  <si>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</si>
  <si>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</si>
  <si>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</si>
  <si>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</si>
  <si>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</si>
  <si>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</si>
  <si>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</si>
  <si>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</si>
  <si>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España</t>
  </si>
  <si>
    <t>Índices de volumen CVEC</t>
  </si>
  <si>
    <t>Tasas interanuales</t>
  </si>
  <si>
    <t>Tasas intertrimestrales</t>
  </si>
  <si>
    <t>Gráfico de tasas intertrimestrales:</t>
  </si>
  <si>
    <t>Serie1</t>
  </si>
  <si>
    <t>Serie2</t>
  </si>
  <si>
    <t>Gráfico de tasas interanuales:</t>
  </si>
  <si>
    <t>Contenido del archivo:</t>
  </si>
  <si>
    <r>
      <t xml:space="preserve">Hoja </t>
    </r>
    <r>
      <rPr>
        <b/>
        <sz val="20"/>
        <color theme="1"/>
        <rFont val="Calibri"/>
        <family val="2"/>
        <scheme val="minor"/>
      </rPr>
      <t>Gráficos</t>
    </r>
    <r>
      <rPr>
        <sz val="20"/>
        <color theme="1"/>
        <rFont val="Calibri"/>
        <family val="2"/>
        <scheme val="minor"/>
      </rPr>
      <t>:</t>
    </r>
  </si>
  <si>
    <t>Se pueden graficar automáticamente, dos a dos, los índices o tasas de las correspondientes CC.AA. o España.</t>
  </si>
  <si>
    <t>Pinchar en el recuadro verde y seleccionar del desplegable.</t>
  </si>
  <si>
    <t>Tasas intertrimestral anualizada</t>
  </si>
  <si>
    <t>Cabe recordar que estas series trimestrales van a estar sujetas a revisión en tanto en cuanto lo están</t>
  </si>
  <si>
    <t>los datos anuales de la Contabilidad Regional de España</t>
  </si>
  <si>
    <t>y Contabilidad Nacional Trimestral de España a los que se ajustan.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</si>
</sst>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sz val="12"/>
      <color theme="1"/>
      <name val="Verdan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Fill="1"/>
    <xf numFmtId="49" fontId="2" fillId="0" borderId="0" xfId="1" applyNumberFormat="1" applyFont="1" applyFill="1" applyAlignment="1">
      <alignment horizontal="center" wrapText="1"/>
    </xf>
    <xf numFmtId="49" fontId="3" fillId="0" borderId="0" xfId="1" applyNumberFormat="1" applyFont="1" applyFill="1" applyBorder="1" applyAlignment="1"/>
    <xf numFmtId="0" fontId="2" fillId="0" borderId="0" xfId="1" applyFont="1" applyFill="1" applyBorder="1"/>
    <xf numFmtId="0" fontId="2" fillId="0" borderId="1" xfId="1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2" fillId="0" borderId="0" xfId="1" applyNumberFormat="1" applyFont="1" applyFill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1" applyFont="1" applyFill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10" fillId="0" borderId="0" xfId="0" applyNumberFormat="1" applyFont="1"/>
    <xf numFmtId="2" fontId="2" fillId="0" borderId="0" xfId="1" applyNumberFormat="1" applyFont="1" applyFill="1" applyBorder="1"/>
    <xf numFmtId="2" fontId="2" fillId="0" borderId="0" xfId="1" applyNumberFormat="1" applyFont="1" applyFill="1"/>
    <xf numFmtId="2" fontId="0" fillId="0" borderId="0" xfId="0" applyNumberFormat="1"/>
    <xf numFmtId="0" fontId="0" fillId="3" borderId="0" xfId="0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índice</a:t>
            </a:r>
          </a:p>
        </c:rich>
      </c:tx>
      <c:layout>
        <c:manualLayout>
          <c:xMode val="edge"/>
          <c:yMode val="edge"/>
          <c:x val="0.300006388090377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Gráficos!$D$5</c:f>
              <c:strCache>
                <c:ptCount val="1"/>
                <c:pt idx="0">
                  <c:v>España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Hoja2!$B$6:$B$89</c:f>
              <c:numCache>
                <c:formatCode>General</c:formatCode>
                <c:ptCount val="84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</c:numCache>
            </c:numRef>
          </c:cat>
          <c:val>
            <c:numRef>
              <c:f>Hoja2!$D$6:$D$89</c:f>
              <c:numCache>
                <c:formatCode>0.00</c:formatCode>
                <c:ptCount val="84"/>
                <c:pt idx="0">
                  <c:v>79.828400000000002</c:v>
                </c:pt>
                <c:pt idx="1">
                  <c:v>80.828199999999995</c:v>
                </c:pt>
                <c:pt idx="2">
                  <c:v>81.700500000000005</c:v>
                </c:pt>
                <c:pt idx="3">
                  <c:v>82.542500000000004</c:v>
                </c:pt>
                <c:pt idx="4">
                  <c:v>83.418700000000001</c:v>
                </c:pt>
                <c:pt idx="5">
                  <c:v>84.035300000000007</c:v>
                </c:pt>
                <c:pt idx="6">
                  <c:v>84.818399999999997</c:v>
                </c:pt>
                <c:pt idx="7">
                  <c:v>85.405500000000004</c:v>
                </c:pt>
                <c:pt idx="8">
                  <c:v>85.768699999999995</c:v>
                </c:pt>
                <c:pt idx="9">
                  <c:v>86.467699999999994</c:v>
                </c:pt>
                <c:pt idx="10">
                  <c:v>87.000900000000001</c:v>
                </c:pt>
                <c:pt idx="11">
                  <c:v>87.662499999999994</c:v>
                </c:pt>
                <c:pt idx="12">
                  <c:v>88.478700000000003</c:v>
                </c:pt>
                <c:pt idx="13">
                  <c:v>88.939599999999999</c:v>
                </c:pt>
                <c:pt idx="14">
                  <c:v>89.5261</c:v>
                </c:pt>
                <c:pt idx="15">
                  <c:v>90.299899999999994</c:v>
                </c:pt>
                <c:pt idx="16">
                  <c:v>90.8446</c:v>
                </c:pt>
                <c:pt idx="17">
                  <c:v>91.732299999999995</c:v>
                </c:pt>
                <c:pt idx="18">
                  <c:v>92.594800000000006</c:v>
                </c:pt>
                <c:pt idx="19">
                  <c:v>93.228499999999997</c:v>
                </c:pt>
                <c:pt idx="20">
                  <c:v>94.138499999999993</c:v>
                </c:pt>
                <c:pt idx="21">
                  <c:v>94.969099999999997</c:v>
                </c:pt>
                <c:pt idx="22">
                  <c:v>95.887200000000007</c:v>
                </c:pt>
                <c:pt idx="23">
                  <c:v>96.859499999999997</c:v>
                </c:pt>
                <c:pt idx="24">
                  <c:v>97.968599999999995</c:v>
                </c:pt>
                <c:pt idx="25">
                  <c:v>98.918000000000006</c:v>
                </c:pt>
                <c:pt idx="26">
                  <c:v>99.837100000000007</c:v>
                </c:pt>
                <c:pt idx="27">
                  <c:v>100.797</c:v>
                </c:pt>
                <c:pt idx="28">
                  <c:v>101.7191</c:v>
                </c:pt>
                <c:pt idx="29">
                  <c:v>102.631</c:v>
                </c:pt>
                <c:pt idx="30">
                  <c:v>103.4177</c:v>
                </c:pt>
                <c:pt idx="31">
                  <c:v>104.0825</c:v>
                </c:pt>
                <c:pt idx="32">
                  <c:v>104.30710000000001</c:v>
                </c:pt>
                <c:pt idx="33">
                  <c:v>104.4211</c:v>
                </c:pt>
                <c:pt idx="34">
                  <c:v>104.2289</c:v>
                </c:pt>
                <c:pt idx="35">
                  <c:v>102.5466</c:v>
                </c:pt>
                <c:pt idx="36">
                  <c:v>99.874600000000001</c:v>
                </c:pt>
                <c:pt idx="37">
                  <c:v>99.863799999999998</c:v>
                </c:pt>
                <c:pt idx="38">
                  <c:v>100.0748</c:v>
                </c:pt>
                <c:pt idx="39">
                  <c:v>100.0544</c:v>
                </c:pt>
                <c:pt idx="40">
                  <c:v>100.02630000000001</c:v>
                </c:pt>
                <c:pt idx="41">
                  <c:v>100.176</c:v>
                </c:pt>
                <c:pt idx="42">
                  <c:v>100.1249</c:v>
                </c:pt>
                <c:pt idx="43">
                  <c:v>100.1921</c:v>
                </c:pt>
                <c:pt idx="44">
                  <c:v>100.036</c:v>
                </c:pt>
                <c:pt idx="45">
                  <c:v>99.718800000000002</c:v>
                </c:pt>
                <c:pt idx="46">
                  <c:v>99.072599999999994</c:v>
                </c:pt>
                <c:pt idx="47">
                  <c:v>98.430199999999999</c:v>
                </c:pt>
                <c:pt idx="48">
                  <c:v>97.507400000000004</c:v>
                </c:pt>
                <c:pt idx="49">
                  <c:v>96.570400000000006</c:v>
                </c:pt>
                <c:pt idx="50">
                  <c:v>96.078000000000003</c:v>
                </c:pt>
                <c:pt idx="51">
                  <c:v>95.345399999999998</c:v>
                </c:pt>
                <c:pt idx="52">
                  <c:v>95.040700000000001</c:v>
                </c:pt>
                <c:pt idx="53">
                  <c:v>94.957499999999996</c:v>
                </c:pt>
                <c:pt idx="54">
                  <c:v>94.905500000000004</c:v>
                </c:pt>
                <c:pt idx="55">
                  <c:v>95.063699999999997</c:v>
                </c:pt>
                <c:pt idx="56">
                  <c:v>95.412899999999993</c:v>
                </c:pt>
                <c:pt idx="57">
                  <c:v>95.855099999999993</c:v>
                </c:pt>
                <c:pt idx="58">
                  <c:v>96.564599999999999</c:v>
                </c:pt>
                <c:pt idx="59">
                  <c:v>97.3934</c:v>
                </c:pt>
                <c:pt idx="60">
                  <c:v>98.510900000000007</c:v>
                </c:pt>
                <c:pt idx="61">
                  <c:v>99.567899999999995</c:v>
                </c:pt>
                <c:pt idx="62">
                  <c:v>100.4739</c:v>
                </c:pt>
                <c:pt idx="63">
                  <c:v>101.4473</c:v>
                </c:pt>
                <c:pt idx="64">
                  <c:v>102.1349</c:v>
                </c:pt>
                <c:pt idx="65">
                  <c:v>102.5635</c:v>
                </c:pt>
                <c:pt idx="66">
                  <c:v>103.4731</c:v>
                </c:pt>
                <c:pt idx="67">
                  <c:v>103.9537</c:v>
                </c:pt>
                <c:pt idx="68">
                  <c:v>104.7791</c:v>
                </c:pt>
                <c:pt idx="69">
                  <c:v>105.9041</c:v>
                </c:pt>
                <c:pt idx="70">
                  <c:v>106.5154</c:v>
                </c:pt>
                <c:pt idx="71">
                  <c:v>107.182</c:v>
                </c:pt>
                <c:pt idx="72">
                  <c:v>107.771</c:v>
                </c:pt>
                <c:pt idx="73">
                  <c:v>108.3318</c:v>
                </c:pt>
                <c:pt idx="74">
                  <c:v>108.9932</c:v>
                </c:pt>
                <c:pt idx="75">
                  <c:v>109.5972</c:v>
                </c:pt>
                <c:pt idx="76">
                  <c:v>110.1695</c:v>
                </c:pt>
                <c:pt idx="77">
                  <c:v>110.586</c:v>
                </c:pt>
                <c:pt idx="78">
                  <c:v>110.9772</c:v>
                </c:pt>
                <c:pt idx="79">
                  <c:v>111.4375</c:v>
                </c:pt>
                <c:pt idx="80">
                  <c:v>105.5866</c:v>
                </c:pt>
                <c:pt idx="81">
                  <c:v>86.709100000000007</c:v>
                </c:pt>
                <c:pt idx="82">
                  <c:v>100.94</c:v>
                </c:pt>
                <c:pt idx="83">
                  <c:v>101.3492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4-453F-992E-B880A34C198D}"/>
            </c:ext>
          </c:extLst>
        </c:ser>
        <c:ser>
          <c:idx val="0"/>
          <c:order val="0"/>
          <c:tx>
            <c:strRef>
              <c:f>Gráficos!$B$5</c:f>
              <c:strCache>
                <c:ptCount val="1"/>
                <c:pt idx="0">
                  <c:v>Balears, Illes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Hoja2!$B$6:$B$89</c:f>
              <c:numCache>
                <c:formatCode>General</c:formatCode>
                <c:ptCount val="84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</c:numCache>
            </c:numRef>
          </c:cat>
          <c:val>
            <c:numRef>
              <c:f>Hoja2!$C$6:$C$89</c:f>
              <c:numCache>
                <c:formatCode>0.00</c:formatCode>
                <c:ptCount val="84"/>
                <c:pt idx="0">
                  <c:v>82.161876482034103</c:v>
                </c:pt>
                <c:pt idx="1">
                  <c:v>82.983566075653627</c:v>
                </c:pt>
                <c:pt idx="2">
                  <c:v>83.767999038158905</c:v>
                </c:pt>
                <c:pt idx="3">
                  <c:v>84.562132314161431</c:v>
                </c:pt>
                <c:pt idx="4">
                  <c:v>84.858358621433396</c:v>
                </c:pt>
                <c:pt idx="5">
                  <c:v>85.138922870376391</c:v>
                </c:pt>
                <c:pt idx="6">
                  <c:v>85.593727459946081</c:v>
                </c:pt>
                <c:pt idx="7">
                  <c:v>85.979721224903201</c:v>
                </c:pt>
                <c:pt idx="8">
                  <c:v>85.528574058711257</c:v>
                </c:pt>
                <c:pt idx="9">
                  <c:v>86.187811593840635</c:v>
                </c:pt>
                <c:pt idx="10">
                  <c:v>85.789880039636074</c:v>
                </c:pt>
                <c:pt idx="11">
                  <c:v>85.951861332488534</c:v>
                </c:pt>
                <c:pt idx="12">
                  <c:v>86.476701820223468</c:v>
                </c:pt>
                <c:pt idx="13">
                  <c:v>86.799881879722292</c:v>
                </c:pt>
                <c:pt idx="14">
                  <c:v>87.199561264786041</c:v>
                </c:pt>
                <c:pt idx="15">
                  <c:v>86.961566544105779</c:v>
                </c:pt>
                <c:pt idx="16">
                  <c:v>87.293946498304621</c:v>
                </c:pt>
                <c:pt idx="17">
                  <c:v>88.167683689375309</c:v>
                </c:pt>
                <c:pt idx="18">
                  <c:v>89.389756977924861</c:v>
                </c:pt>
                <c:pt idx="19">
                  <c:v>89.666294056543137</c:v>
                </c:pt>
                <c:pt idx="20">
                  <c:v>90.855691029526753</c:v>
                </c:pt>
                <c:pt idx="21">
                  <c:v>91.394383413336783</c:v>
                </c:pt>
                <c:pt idx="22">
                  <c:v>92.194544634158788</c:v>
                </c:pt>
                <c:pt idx="23">
                  <c:v>93.229677451495689</c:v>
                </c:pt>
                <c:pt idx="24">
                  <c:v>93.874673102502967</c:v>
                </c:pt>
                <c:pt idx="25">
                  <c:v>94.613867745877613</c:v>
                </c:pt>
                <c:pt idx="26">
                  <c:v>95.532613107077083</c:v>
                </c:pt>
                <c:pt idx="27">
                  <c:v>96.343516476957447</c:v>
                </c:pt>
                <c:pt idx="28">
                  <c:v>97.51400059929496</c:v>
                </c:pt>
                <c:pt idx="29">
                  <c:v>98.324190159845372</c:v>
                </c:pt>
                <c:pt idx="30">
                  <c:v>98.785832422446532</c:v>
                </c:pt>
                <c:pt idx="31">
                  <c:v>99.690663076481925</c:v>
                </c:pt>
                <c:pt idx="32">
                  <c:v>100.61920360539489</c:v>
                </c:pt>
                <c:pt idx="33">
                  <c:v>100.779260113883</c:v>
                </c:pt>
                <c:pt idx="34">
                  <c:v>100.32312645313735</c:v>
                </c:pt>
                <c:pt idx="35">
                  <c:v>98.707335544144911</c:v>
                </c:pt>
                <c:pt idx="36">
                  <c:v>96.457745718858646</c:v>
                </c:pt>
                <c:pt idx="37">
                  <c:v>96.18334097266316</c:v>
                </c:pt>
                <c:pt idx="38">
                  <c:v>95.960798861744451</c:v>
                </c:pt>
                <c:pt idx="39">
                  <c:v>96.183550591932786</c:v>
                </c:pt>
                <c:pt idx="40">
                  <c:v>96.140224578700625</c:v>
                </c:pt>
                <c:pt idx="41">
                  <c:v>95.75831969277364</c:v>
                </c:pt>
                <c:pt idx="42">
                  <c:v>95.848548785210852</c:v>
                </c:pt>
                <c:pt idx="43">
                  <c:v>96.144238328807262</c:v>
                </c:pt>
                <c:pt idx="44">
                  <c:v>95.750364066663423</c:v>
                </c:pt>
                <c:pt idx="45">
                  <c:v>96.021951688721828</c:v>
                </c:pt>
                <c:pt idx="46">
                  <c:v>96.130252904700086</c:v>
                </c:pt>
                <c:pt idx="47">
                  <c:v>95.495950227725203</c:v>
                </c:pt>
                <c:pt idx="48">
                  <c:v>95.601844425327243</c:v>
                </c:pt>
                <c:pt idx="49">
                  <c:v>94.832714560661003</c:v>
                </c:pt>
                <c:pt idx="50">
                  <c:v>94.126469131949634</c:v>
                </c:pt>
                <c:pt idx="51">
                  <c:v>93.49459200993455</c:v>
                </c:pt>
                <c:pt idx="52">
                  <c:v>93.236863992028375</c:v>
                </c:pt>
                <c:pt idx="53">
                  <c:v>93.082294067510531</c:v>
                </c:pt>
                <c:pt idx="54">
                  <c:v>93.023224592608997</c:v>
                </c:pt>
                <c:pt idx="55">
                  <c:v>93.44439972464366</c:v>
                </c:pt>
                <c:pt idx="56">
                  <c:v>94.499246201993344</c:v>
                </c:pt>
                <c:pt idx="57">
                  <c:v>95.442397718533485</c:v>
                </c:pt>
                <c:pt idx="58">
                  <c:v>96.652528593868411</c:v>
                </c:pt>
                <c:pt idx="59">
                  <c:v>97.725267535957059</c:v>
                </c:pt>
                <c:pt idx="60">
                  <c:v>98.384404045003038</c:v>
                </c:pt>
                <c:pt idx="61">
                  <c:v>99.399912748388445</c:v>
                </c:pt>
                <c:pt idx="62">
                  <c:v>100.39277478420203</c:v>
                </c:pt>
                <c:pt idx="63">
                  <c:v>101.8229084224066</c:v>
                </c:pt>
                <c:pt idx="64">
                  <c:v>103.13470155768296</c:v>
                </c:pt>
                <c:pt idx="65">
                  <c:v>103.87818905331436</c:v>
                </c:pt>
                <c:pt idx="66">
                  <c:v>105.16771200941841</c:v>
                </c:pt>
                <c:pt idx="67">
                  <c:v>105.56067312559223</c:v>
                </c:pt>
                <c:pt idx="68">
                  <c:v>106.21160129630226</c:v>
                </c:pt>
                <c:pt idx="69">
                  <c:v>107.39061551510963</c:v>
                </c:pt>
                <c:pt idx="70">
                  <c:v>108.11699053257037</c:v>
                </c:pt>
                <c:pt idx="71">
                  <c:v>109.1830455129479</c:v>
                </c:pt>
                <c:pt idx="72">
                  <c:v>109.70787988937025</c:v>
                </c:pt>
                <c:pt idx="73">
                  <c:v>110.55125295360737</c:v>
                </c:pt>
                <c:pt idx="74">
                  <c:v>111.48088150384528</c:v>
                </c:pt>
                <c:pt idx="75">
                  <c:v>112.0136492458761</c:v>
                </c:pt>
                <c:pt idx="76">
                  <c:v>112.38493972726125</c:v>
                </c:pt>
                <c:pt idx="77">
                  <c:v>112.71395382235058</c:v>
                </c:pt>
                <c:pt idx="78">
                  <c:v>112.99437197798096</c:v>
                </c:pt>
                <c:pt idx="79">
                  <c:v>113.00270261198681</c:v>
                </c:pt>
                <c:pt idx="80">
                  <c:v>106.3313262191884</c:v>
                </c:pt>
                <c:pt idx="81">
                  <c:v>76.835334185564875</c:v>
                </c:pt>
                <c:pt idx="82">
                  <c:v>89.649663410027543</c:v>
                </c:pt>
                <c:pt idx="83">
                  <c:v>90.430366914447433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4-453F-992E-B880A34C1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224"/>
        <c:axId val="967151616"/>
      </c:lineChart>
      <c:catAx>
        <c:axId val="96715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1616"/>
        <c:crosses val="autoZero"/>
        <c:auto val="1"/>
        <c:lblAlgn val="ctr"/>
        <c:lblOffset val="100"/>
        <c:noMultiLvlLbl val="0"/>
      </c:catAx>
      <c:valAx>
        <c:axId val="967151616"/>
        <c:scaling>
          <c:orientation val="minMax"/>
          <c:min val="70"/>
        </c:scaling>
        <c:delete val="0"/>
        <c:axPos val="l"/>
        <c:numFmt formatCode="#,##0.0" sourceLinked="0"/>
        <c:majorTickMark val="in"/>
        <c:minorTickMark val="none"/>
        <c:tickLblPos val="nextTo"/>
        <c:crossAx val="967151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620822813859937"/>
          <c:y val="0.4989701998974394"/>
          <c:w val="0.29056442656281478"/>
          <c:h val="0.194489640893907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intertrimestrales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Gráficos!$D$24</c:f>
              <c:strCache>
                <c:ptCount val="1"/>
                <c:pt idx="0">
                  <c:v>España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Hoja2!$B$6:$B$89</c:f>
              <c:numCache>
                <c:formatCode>General</c:formatCode>
                <c:ptCount val="84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</c:numCache>
            </c:numRef>
          </c:cat>
          <c:val>
            <c:numRef>
              <c:f>Hoja2!$G$6:$G$89</c:f>
              <c:numCache>
                <c:formatCode>0.0</c:formatCode>
                <c:ptCount val="84"/>
                <c:pt idx="1">
                  <c:v>1.2524364762415363</c:v>
                </c:pt>
                <c:pt idx="2">
                  <c:v>1.0792025555437457</c:v>
                </c:pt>
                <c:pt idx="3">
                  <c:v>1.0305934480205226</c:v>
                </c:pt>
                <c:pt idx="4">
                  <c:v>1.0615137656358797</c:v>
                </c:pt>
                <c:pt idx="5">
                  <c:v>0.73916280162602543</c:v>
                </c:pt>
                <c:pt idx="6">
                  <c:v>0.93187029736312432</c:v>
                </c:pt>
                <c:pt idx="7">
                  <c:v>0.6921847146373894</c:v>
                </c:pt>
                <c:pt idx="8">
                  <c:v>0.42526535176306002</c:v>
                </c:pt>
                <c:pt idx="9">
                  <c:v>0.81498262186554538</c:v>
                </c:pt>
                <c:pt idx="10">
                  <c:v>0.61664644717045469</c:v>
                </c:pt>
                <c:pt idx="11">
                  <c:v>0.76045190337110657</c:v>
                </c:pt>
                <c:pt idx="12">
                  <c:v>0.93107086838728481</c:v>
                </c:pt>
                <c:pt idx="13">
                  <c:v>0.52091633353563704</c:v>
                </c:pt>
                <c:pt idx="14">
                  <c:v>0.65943629159563866</c:v>
                </c:pt>
                <c:pt idx="15">
                  <c:v>0.8643289498816431</c:v>
                </c:pt>
                <c:pt idx="16">
                  <c:v>0.60321218517407349</c:v>
                </c:pt>
                <c:pt idx="17">
                  <c:v>0.97716319957377173</c:v>
                </c:pt>
                <c:pt idx="18">
                  <c:v>0.94023588201757047</c:v>
                </c:pt>
                <c:pt idx="19">
                  <c:v>0.68437968438830321</c:v>
                </c:pt>
                <c:pt idx="20">
                  <c:v>0.97609636538182887</c:v>
                </c:pt>
                <c:pt idx="21">
                  <c:v>0.88231701163712373</c:v>
                </c:pt>
                <c:pt idx="22">
                  <c:v>0.96673549607189102</c:v>
                </c:pt>
                <c:pt idx="23">
                  <c:v>1.0140039546467028</c:v>
                </c:pt>
                <c:pt idx="24">
                  <c:v>1.1450606290554832</c:v>
                </c:pt>
                <c:pt idx="25">
                  <c:v>0.96908601327365673</c:v>
                </c:pt>
                <c:pt idx="26">
                  <c:v>0.92915344022321822</c:v>
                </c:pt>
                <c:pt idx="27">
                  <c:v>0.96146622848618524</c:v>
                </c:pt>
                <c:pt idx="28">
                  <c:v>0.91480897248925608</c:v>
                </c:pt>
                <c:pt idx="29">
                  <c:v>0.89648846676779748</c:v>
                </c:pt>
                <c:pt idx="30">
                  <c:v>0.76653252915785952</c:v>
                </c:pt>
                <c:pt idx="31">
                  <c:v>0.64282999912006478</c:v>
                </c:pt>
                <c:pt idx="32">
                  <c:v>0.2157903586097687</c:v>
                </c:pt>
                <c:pt idx="33">
                  <c:v>0.10929265601284932</c:v>
                </c:pt>
                <c:pt idx="34">
                  <c:v>-0.1840624165039384</c:v>
                </c:pt>
                <c:pt idx="35">
                  <c:v>-1.6140437057284518</c:v>
                </c:pt>
                <c:pt idx="36">
                  <c:v>-2.6056446532600752</c:v>
                </c:pt>
                <c:pt idx="37">
                  <c:v>-1.0813560204503414E-2</c:v>
                </c:pt>
                <c:pt idx="38">
                  <c:v>0.21128777394812115</c:v>
                </c:pt>
                <c:pt idx="39">
                  <c:v>-2.0384752205349077E-2</c:v>
                </c:pt>
                <c:pt idx="40">
                  <c:v>-2.8084721911270094E-2</c:v>
                </c:pt>
                <c:pt idx="41">
                  <c:v>0.14966063925188067</c:v>
                </c:pt>
                <c:pt idx="42">
                  <c:v>-5.1010222009273409E-2</c:v>
                </c:pt>
                <c:pt idx="43">
                  <c:v>6.7116171901293598E-2</c:v>
                </c:pt>
                <c:pt idx="44">
                  <c:v>-0.15580070684214631</c:v>
                </c:pt>
                <c:pt idx="45">
                  <c:v>-0.31708584909432291</c:v>
                </c:pt>
                <c:pt idx="46">
                  <c:v>-0.64802223853476226</c:v>
                </c:pt>
                <c:pt idx="47">
                  <c:v>-0.64841338573934371</c:v>
                </c:pt>
                <c:pt idx="48">
                  <c:v>-0.93751714412853016</c:v>
                </c:pt>
                <c:pt idx="49">
                  <c:v>-0.96095270717914127</c:v>
                </c:pt>
                <c:pt idx="50">
                  <c:v>-0.5098870875547834</c:v>
                </c:pt>
                <c:pt idx="51">
                  <c:v>-0.76250546431024802</c:v>
                </c:pt>
                <c:pt idx="52">
                  <c:v>-0.31957493492081879</c:v>
                </c:pt>
                <c:pt idx="53">
                  <c:v>-8.7541442771366107E-2</c:v>
                </c:pt>
                <c:pt idx="54">
                  <c:v>-5.4761340599729369E-2</c:v>
                </c:pt>
                <c:pt idx="55">
                  <c:v>0.16669213059306021</c:v>
                </c:pt>
                <c:pt idx="56">
                  <c:v>0.36733264116586284</c:v>
                </c:pt>
                <c:pt idx="57">
                  <c:v>0.46345934354787843</c:v>
                </c:pt>
                <c:pt idx="58">
                  <c:v>0.74017970874789007</c:v>
                </c:pt>
                <c:pt idx="59">
                  <c:v>0.85828554149243175</c:v>
                </c:pt>
                <c:pt idx="60">
                  <c:v>1.1474083459454221</c:v>
                </c:pt>
                <c:pt idx="61">
                  <c:v>1.0729777110959127</c:v>
                </c:pt>
                <c:pt idx="62">
                  <c:v>0.90993181537424306</c:v>
                </c:pt>
                <c:pt idx="63">
                  <c:v>0.96880881502559024</c:v>
                </c:pt>
                <c:pt idx="64">
                  <c:v>0.67779034040333919</c:v>
                </c:pt>
                <c:pt idx="65">
                  <c:v>0.4196410825290986</c:v>
                </c:pt>
                <c:pt idx="66">
                  <c:v>0.88686521033309873</c:v>
                </c:pt>
                <c:pt idx="67">
                  <c:v>0.4644685430319484</c:v>
                </c:pt>
                <c:pt idx="68">
                  <c:v>0.79400733211034691</c:v>
                </c:pt>
                <c:pt idx="69">
                  <c:v>1.0736874052172718</c:v>
                </c:pt>
                <c:pt idx="70">
                  <c:v>0.57722033424578711</c:v>
                </c:pt>
                <c:pt idx="71">
                  <c:v>0.62582499807539715</c:v>
                </c:pt>
                <c:pt idx="72">
                  <c:v>0.54953257076748585</c:v>
                </c:pt>
                <c:pt idx="73">
                  <c:v>0.52036262074213191</c:v>
                </c:pt>
                <c:pt idx="74">
                  <c:v>0.61053171829508202</c:v>
                </c:pt>
                <c:pt idx="75">
                  <c:v>0.55416301200441609</c:v>
                </c:pt>
                <c:pt idx="76">
                  <c:v>0.52218487333617336</c:v>
                </c:pt>
                <c:pt idx="77">
                  <c:v>0.37805381707278762</c:v>
                </c:pt>
                <c:pt idx="78">
                  <c:v>0.35375183115402553</c:v>
                </c:pt>
                <c:pt idx="79">
                  <c:v>0.41476988066018183</c:v>
                </c:pt>
                <c:pt idx="80">
                  <c:v>-5.2503869882220888</c:v>
                </c:pt>
                <c:pt idx="81">
                  <c:v>-17.87868915184313</c:v>
                </c:pt>
                <c:pt idx="82">
                  <c:v>16.412233548727873</c:v>
                </c:pt>
                <c:pt idx="83">
                  <c:v>0.40538934020208917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A-4BAB-8524-DA2B967C2913}"/>
            </c:ext>
          </c:extLst>
        </c:ser>
        <c:ser>
          <c:idx val="0"/>
          <c:order val="0"/>
          <c:tx>
            <c:strRef>
              <c:f>Gráficos!$B$24</c:f>
              <c:strCache>
                <c:ptCount val="1"/>
                <c:pt idx="0">
                  <c:v>Balears, Illes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Hoja2!$B$6:$B$89</c:f>
              <c:numCache>
                <c:formatCode>General</c:formatCode>
                <c:ptCount val="84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</c:numCache>
            </c:numRef>
          </c:cat>
          <c:val>
            <c:numRef>
              <c:f>Hoja2!$F$6:$F$89</c:f>
              <c:numCache>
                <c:formatCode>0.0</c:formatCode>
                <c:ptCount val="84"/>
                <c:pt idx="1">
                  <c:v>1.0000862064040161</c:v>
                </c:pt>
                <c:pt idx="2">
                  <c:v>0.94528712081394239</c:v>
                </c:pt>
                <c:pt idx="3">
                  <c:v>0.94801509540747286</c:v>
                </c:pt>
                <c:pt idx="4">
                  <c:v>0.35030609939143975</c:v>
                </c:pt>
                <c:pt idx="5">
                  <c:v>0.33062653284945398</c:v>
                </c:pt>
                <c:pt idx="6">
                  <c:v>0.5341911481099304</c:v>
                </c:pt>
                <c:pt idx="7">
                  <c:v>0.45096034068354829</c:v>
                </c:pt>
                <c:pt idx="8">
                  <c:v>-0.52471345541100778</c:v>
                </c:pt>
                <c:pt idx="9">
                  <c:v>0.7707804583259481</c:v>
                </c:pt>
                <c:pt idx="10">
                  <c:v>-0.46170281719161155</c:v>
                </c:pt>
                <c:pt idx="11">
                  <c:v>0.18881165561441815</c:v>
                </c:pt>
                <c:pt idx="12">
                  <c:v>0.61062143343781905</c:v>
                </c:pt>
                <c:pt idx="13">
                  <c:v>0.37371922459610296</c:v>
                </c:pt>
                <c:pt idx="14">
                  <c:v>0.46046074765122569</c:v>
                </c:pt>
                <c:pt idx="15">
                  <c:v>-0.27293109876731503</c:v>
                </c:pt>
                <c:pt idx="16">
                  <c:v>0.38221477304030138</c:v>
                </c:pt>
                <c:pt idx="17">
                  <c:v>1.000913838954065</c:v>
                </c:pt>
                <c:pt idx="18">
                  <c:v>1.3860784784309965</c:v>
                </c:pt>
                <c:pt idx="19">
                  <c:v>0.30936103639545021</c:v>
                </c:pt>
                <c:pt idx="20">
                  <c:v>1.3264705377848962</c:v>
                </c:pt>
                <c:pt idx="21">
                  <c:v>0.59290989667886151</c:v>
                </c:pt>
                <c:pt idx="22">
                  <c:v>0.87550371361797552</c:v>
                </c:pt>
                <c:pt idx="23">
                  <c:v>1.1227701394312062</c:v>
                </c:pt>
                <c:pt idx="24">
                  <c:v>0.69183512014492354</c:v>
                </c:pt>
                <c:pt idx="25">
                  <c:v>0.78742712911235024</c:v>
                </c:pt>
                <c:pt idx="26">
                  <c:v>0.97104725035352946</c:v>
                </c:pt>
                <c:pt idx="27">
                  <c:v>0.8488236043239672</c:v>
                </c:pt>
                <c:pt idx="28">
                  <c:v>1.2149069964842552</c:v>
                </c:pt>
                <c:pt idx="29">
                  <c:v>0.8308443460130821</c:v>
                </c:pt>
                <c:pt idx="30">
                  <c:v>0.46951036347278041</c:v>
                </c:pt>
                <c:pt idx="31">
                  <c:v>0.91595184435555588</c:v>
                </c:pt>
                <c:pt idx="32">
                  <c:v>0.93142176033134128</c:v>
                </c:pt>
                <c:pt idx="33">
                  <c:v>0.15907153182788125</c:v>
                </c:pt>
                <c:pt idx="34">
                  <c:v>-0.45260667743561855</c:v>
                </c:pt>
                <c:pt idx="35">
                  <c:v>-1.6105866773870936</c:v>
                </c:pt>
                <c:pt idx="36">
                  <c:v>-2.2790502984250671</c:v>
                </c:pt>
                <c:pt idx="37">
                  <c:v>-0.28448181548351714</c:v>
                </c:pt>
                <c:pt idx="38">
                  <c:v>-0.23137282264082959</c:v>
                </c:pt>
                <c:pt idx="39">
                  <c:v>0.23212784056672042</c:v>
                </c:pt>
                <c:pt idx="40">
                  <c:v>-4.5045138140065166E-2</c:v>
                </c:pt>
                <c:pt idx="41">
                  <c:v>-0.39723735574838104</c:v>
                </c:pt>
                <c:pt idx="42">
                  <c:v>9.4225851838980468E-2</c:v>
                </c:pt>
                <c:pt idx="43">
                  <c:v>0.3084966307200121</c:v>
                </c:pt>
                <c:pt idx="44">
                  <c:v>-0.40967016743823637</c:v>
                </c:pt>
                <c:pt idx="45">
                  <c:v>0.2836413466473342</c:v>
                </c:pt>
                <c:pt idx="46">
                  <c:v>0.1127879761591899</c:v>
                </c:pt>
                <c:pt idx="47">
                  <c:v>-0.65983668804420192</c:v>
                </c:pt>
                <c:pt idx="48">
                  <c:v>0.11088867889110787</c:v>
                </c:pt>
                <c:pt idx="49">
                  <c:v>-0.80451362553678463</c:v>
                </c:pt>
                <c:pt idx="50">
                  <c:v>-0.74472763115898122</c:v>
                </c:pt>
                <c:pt idx="51">
                  <c:v>-0.67130651754215842</c:v>
                </c:pt>
                <c:pt idx="52">
                  <c:v>-0.27566088301533842</c:v>
                </c:pt>
                <c:pt idx="53">
                  <c:v>-0.16578198568654168</c:v>
                </c:pt>
                <c:pt idx="54">
                  <c:v>-6.3459410292032725E-2</c:v>
                </c:pt>
                <c:pt idx="55">
                  <c:v>0.45276341889799454</c:v>
                </c:pt>
                <c:pt idx="56">
                  <c:v>1.1288493269345556</c:v>
                </c:pt>
                <c:pt idx="57">
                  <c:v>0.99805189400574701</c:v>
                </c:pt>
                <c:pt idx="58">
                  <c:v>1.2679175128266218</c:v>
                </c:pt>
                <c:pt idx="59">
                  <c:v>1.1098922684126267</c:v>
                </c:pt>
                <c:pt idx="60">
                  <c:v>0.67447910419222712</c:v>
                </c:pt>
                <c:pt idx="61">
                  <c:v>1.0321846366227794</c:v>
                </c:pt>
                <c:pt idx="62">
                  <c:v>0.99885604359313263</c:v>
                </c:pt>
                <c:pt idx="63">
                  <c:v>1.4245384105367132</c:v>
                </c:pt>
                <c:pt idx="64">
                  <c:v>1.288308451998299</c:v>
                </c:pt>
                <c:pt idx="65">
                  <c:v>0.72088975330535376</c:v>
                </c:pt>
                <c:pt idx="66">
                  <c:v>1.2413798968349488</c:v>
                </c:pt>
                <c:pt idx="67">
                  <c:v>0.37365186392819272</c:v>
                </c:pt>
                <c:pt idx="68">
                  <c:v>0.61663889726770726</c:v>
                </c:pt>
                <c:pt idx="69">
                  <c:v>1.1100616170151012</c:v>
                </c:pt>
                <c:pt idx="70">
                  <c:v>0.67638593370249467</c:v>
                </c:pt>
                <c:pt idx="71">
                  <c:v>0.98601984306654344</c:v>
                </c:pt>
                <c:pt idx="72">
                  <c:v>0.48069219351469794</c:v>
                </c:pt>
                <c:pt idx="73">
                  <c:v>0.76874429173874326</c:v>
                </c:pt>
                <c:pt idx="74">
                  <c:v>0.84090277170176808</c:v>
                </c:pt>
                <c:pt idx="75">
                  <c:v>0.47790054657259606</c:v>
                </c:pt>
                <c:pt idx="76">
                  <c:v>0.33146896283162697</c:v>
                </c:pt>
                <c:pt idx="77">
                  <c:v>0.29275639234918049</c:v>
                </c:pt>
                <c:pt idx="78">
                  <c:v>0.24878743591263408</c:v>
                </c:pt>
                <c:pt idx="79">
                  <c:v>7.3726096796011831E-3</c:v>
                </c:pt>
                <c:pt idx="80">
                  <c:v>-5.9037317149003616</c:v>
                </c:pt>
                <c:pt idx="81">
                  <c:v>-27.73970106685335</c:v>
                </c:pt>
                <c:pt idx="82">
                  <c:v>16.677651448114752</c:v>
                </c:pt>
                <c:pt idx="83">
                  <c:v>0.87083818803559421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A-4BAB-8524-DA2B967C2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2400"/>
        <c:axId val="967152792"/>
      </c:lineChart>
      <c:catAx>
        <c:axId val="96715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2792"/>
        <c:crosses val="autoZero"/>
        <c:auto val="1"/>
        <c:lblAlgn val="ctr"/>
        <c:lblOffset val="100"/>
        <c:noMultiLvlLbl val="0"/>
      </c:catAx>
      <c:valAx>
        <c:axId val="96715279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96715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96308839266151"/>
          <c:y val="0.55222745941904661"/>
          <c:w val="0.33557472803508626"/>
          <c:h val="0.20590191079139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interanuales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Gráficos!$D$43</c:f>
              <c:strCache>
                <c:ptCount val="1"/>
                <c:pt idx="0">
                  <c:v>España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Hoja2!$B$6:$B$89</c:f>
              <c:numCache>
                <c:formatCode>General</c:formatCode>
                <c:ptCount val="84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</c:numCache>
            </c:numRef>
          </c:cat>
          <c:val>
            <c:numRef>
              <c:f>Hoja2!$J$6:$J$89</c:f>
              <c:numCache>
                <c:formatCode>General</c:formatCode>
                <c:ptCount val="84"/>
                <c:pt idx="4" formatCode="0.0">
                  <c:v>4.4975221850870106</c:v>
                </c:pt>
                <c:pt idx="5" formatCode="0.0">
                  <c:v>3.9677983674014872</c:v>
                </c:pt>
                <c:pt idx="6" formatCode="0.0">
                  <c:v>3.8162557144693077</c:v>
                </c:pt>
                <c:pt idx="7" formatCode="0.0">
                  <c:v>3.4685162189175278</c:v>
                </c:pt>
                <c:pt idx="8" formatCode="0.0">
                  <c:v>2.8171141482665085</c:v>
                </c:pt>
                <c:pt idx="9" formatCode="0.0">
                  <c:v>2.8944979074269739</c:v>
                </c:pt>
                <c:pt idx="10" formatCode="0.0">
                  <c:v>2.5731445063806868</c:v>
                </c:pt>
                <c:pt idx="11" formatCode="0.0">
                  <c:v>2.6426869463910263</c:v>
                </c:pt>
                <c:pt idx="12" formatCode="0.0">
                  <c:v>3.1596608086633005</c:v>
                </c:pt>
                <c:pt idx="13" formatCode="0.0">
                  <c:v>2.8587553502637419</c:v>
                </c:pt>
                <c:pt idx="14" formatCode="0.0">
                  <c:v>2.902498709783452</c:v>
                </c:pt>
                <c:pt idx="15" formatCode="0.0">
                  <c:v>3.0085840581776768</c:v>
                </c:pt>
                <c:pt idx="16" formatCode="0.0">
                  <c:v>2.6739769006551839</c:v>
                </c:pt>
                <c:pt idx="17" formatCode="0.0">
                  <c:v>3.1399961322065684</c:v>
                </c:pt>
                <c:pt idx="18" formatCode="0.0">
                  <c:v>3.4277154930238307</c:v>
                </c:pt>
                <c:pt idx="19" formatCode="0.0">
                  <c:v>3.2431929603465859</c:v>
                </c:pt>
                <c:pt idx="20" formatCode="0.0">
                  <c:v>3.625862186635187</c:v>
                </c:pt>
                <c:pt idx="21" formatCode="0.0">
                  <c:v>3.5285281193211171</c:v>
                </c:pt>
                <c:pt idx="22" formatCode="0.0">
                  <c:v>3.5557072319395866</c:v>
                </c:pt>
                <c:pt idx="23" formatCode="0.0">
                  <c:v>3.8947317612103571</c:v>
                </c:pt>
                <c:pt idx="24" formatCode="0.0">
                  <c:v>4.0685798052868982</c:v>
                </c:pt>
                <c:pt idx="25" formatCode="0.0">
                  <c:v>4.1580893153667864</c:v>
                </c:pt>
                <c:pt idx="26" formatCode="0.0">
                  <c:v>4.1193193669228023</c:v>
                </c:pt>
                <c:pt idx="27" formatCode="0.0">
                  <c:v>4.0651665556811656</c:v>
                </c:pt>
                <c:pt idx="28" formatCode="0.0">
                  <c:v>3.8282674244604964</c:v>
                </c:pt>
                <c:pt idx="29" formatCode="0.0">
                  <c:v>3.753614104611902</c:v>
                </c:pt>
                <c:pt idx="30" formatCode="0.0">
                  <c:v>3.5864423145303581</c:v>
                </c:pt>
                <c:pt idx="31" formatCode="0.0">
                  <c:v>3.2595216127464077</c:v>
                </c:pt>
                <c:pt idx="32" formatCode="0.0">
                  <c:v>2.5442615988541029</c:v>
                </c:pt>
                <c:pt idx="33" formatCode="0.0">
                  <c:v>1.7442098391324157</c:v>
                </c:pt>
                <c:pt idx="34" formatCode="0.0">
                  <c:v>0.78439184008152196</c:v>
                </c:pt>
                <c:pt idx="35" formatCode="0.0">
                  <c:v>-1.4756563303148895</c:v>
                </c:pt>
                <c:pt idx="36" formatCode="0.0">
                  <c:v>-4.2494710331319796</c:v>
                </c:pt>
                <c:pt idx="37" formatCode="0.0">
                  <c:v>-4.3643478185922184</c:v>
                </c:pt>
                <c:pt idx="38" formatCode="0.0">
                  <c:v>-3.9855548700984067</c:v>
                </c:pt>
                <c:pt idx="39" formatCode="0.0">
                  <c:v>-2.4303097323558287</c:v>
                </c:pt>
                <c:pt idx="40" formatCode="0.0">
                  <c:v>0.15189047065020667</c:v>
                </c:pt>
                <c:pt idx="41" formatCode="0.0">
                  <c:v>0.31262579633462018</c:v>
                </c:pt>
                <c:pt idx="42" formatCode="0.0">
                  <c:v>5.006255321020614E-2</c:v>
                </c:pt>
                <c:pt idx="43" formatCode="0.0">
                  <c:v>0.13762513192823178</c:v>
                </c:pt>
                <c:pt idx="44" formatCode="0.0">
                  <c:v>9.6974495707558006E-3</c:v>
                </c:pt>
                <c:pt idx="45" formatCode="0.0">
                  <c:v>-0.45639674173454381</c:v>
                </c:pt>
                <c:pt idx="46" formatCode="0.0">
                  <c:v>-1.0509873168412676</c:v>
                </c:pt>
                <c:pt idx="47" formatCode="0.0">
                  <c:v>-1.7585218794695323</c:v>
                </c:pt>
                <c:pt idx="48" formatCode="0.0">
                  <c:v>-2.5276900315886253</c:v>
                </c:pt>
                <c:pt idx="49" formatCode="0.0">
                  <c:v>-3.1572782664853527</c:v>
                </c:pt>
                <c:pt idx="50" formatCode="0.0">
                  <c:v>-3.0226318881305114</c:v>
                </c:pt>
                <c:pt idx="51" formatCode="0.0">
                  <c:v>-3.1339974926394509</c:v>
                </c:pt>
                <c:pt idx="52" formatCode="0.0">
                  <c:v>-2.5297567159005441</c:v>
                </c:pt>
                <c:pt idx="53" formatCode="0.0">
                  <c:v>-1.670180510798347</c:v>
                </c:pt>
                <c:pt idx="54" formatCode="0.0">
                  <c:v>-1.220362622036264</c:v>
                </c:pt>
                <c:pt idx="55" formatCode="0.0">
                  <c:v>-0.29545211410304528</c:v>
                </c:pt>
                <c:pt idx="56" formatCode="0.0">
                  <c:v>0.39162169470552399</c:v>
                </c:pt>
                <c:pt idx="57" formatCode="0.0">
                  <c:v>0.9452649869678531</c:v>
                </c:pt>
                <c:pt idx="58" formatCode="0.0">
                  <c:v>1.7481600118012031</c:v>
                </c:pt>
                <c:pt idx="59" formatCode="0.0">
                  <c:v>2.4506725490381687</c:v>
                </c:pt>
                <c:pt idx="60" formatCode="0.0">
                  <c:v>3.2469404032368976</c:v>
                </c:pt>
                <c:pt idx="61" formatCode="0.0">
                  <c:v>3.8733463321200423</c:v>
                </c:pt>
                <c:pt idx="62" formatCode="0.0">
                  <c:v>4.0483779770226436</c:v>
                </c:pt>
                <c:pt idx="63" formatCode="0.0">
                  <c:v>4.1623970412779432</c:v>
                </c:pt>
                <c:pt idx="64" formatCode="0.0">
                  <c:v>3.6787807237574688</c:v>
                </c:pt>
                <c:pt idx="65" formatCode="0.0">
                  <c:v>3.0086001612969815</c:v>
                </c:pt>
                <c:pt idx="66" formatCode="0.0">
                  <c:v>2.9850538299001084</c:v>
                </c:pt>
                <c:pt idx="67" formatCode="0.0">
                  <c:v>2.4706423926511567</c:v>
                </c:pt>
                <c:pt idx="68" formatCode="0.0">
                  <c:v>2.5889289557242456</c:v>
                </c:pt>
                <c:pt idx="69" formatCode="0.0">
                  <c:v>3.257104135486788</c:v>
                </c:pt>
                <c:pt idx="70" formatCode="0.0">
                  <c:v>2.940184453737249</c:v>
                </c:pt>
                <c:pt idx="71" formatCode="0.0">
                  <c:v>3.1055171677391025</c:v>
                </c:pt>
                <c:pt idx="72" formatCode="0.0">
                  <c:v>2.855435864595135</c:v>
                </c:pt>
                <c:pt idx="73" formatCode="0.0">
                  <c:v>2.2923569531302368</c:v>
                </c:pt>
                <c:pt idx="74" formatCode="0.0">
                  <c:v>2.3262363939862141</c:v>
                </c:pt>
                <c:pt idx="75" formatCode="0.0">
                  <c:v>2.2533634378906875</c:v>
                </c:pt>
                <c:pt idx="76" formatCode="0.0">
                  <c:v>2.2255523285484857</c:v>
                </c:pt>
                <c:pt idx="77" formatCode="0.0">
                  <c:v>2.0808294517399295</c:v>
                </c:pt>
                <c:pt idx="78" formatCode="0.0">
                  <c:v>1.8202970460542423</c:v>
                </c:pt>
                <c:pt idx="79" formatCode="0.0">
                  <c:v>1.6791487373765124</c:v>
                </c:pt>
                <c:pt idx="80" formatCode="0.0">
                  <c:v>-4.1598627569336299</c:v>
                </c:pt>
                <c:pt idx="81" formatCode="0.0">
                  <c:v>-21.59125024867523</c:v>
                </c:pt>
                <c:pt idx="82" formatCode="0.0">
                  <c:v>-9.0443802871220331</c:v>
                </c:pt>
                <c:pt idx="83" formatCode="0.0">
                  <c:v>-9.0528771733034201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4D-48A0-B7C3-82853B414925}"/>
            </c:ext>
          </c:extLst>
        </c:ser>
        <c:ser>
          <c:idx val="0"/>
          <c:order val="0"/>
          <c:tx>
            <c:strRef>
              <c:f>Gráficos!$B$43</c:f>
              <c:strCache>
                <c:ptCount val="1"/>
                <c:pt idx="0">
                  <c:v>Balears, Illes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Hoja2!$B$6:$B$89</c:f>
              <c:numCache>
                <c:formatCode>General</c:formatCode>
                <c:ptCount val="84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</c:numCache>
            </c:numRef>
          </c:cat>
          <c:val>
            <c:numRef>
              <c:f>Hoja2!$I$6:$I$89</c:f>
              <c:numCache>
                <c:formatCode>0.0</c:formatCode>
                <c:ptCount val="84"/>
                <c:pt idx="4">
                  <c:v>3.2819140151806536</c:v>
                </c:pt>
                <c:pt idx="5">
                  <c:v>2.5973296842386695</c:v>
                </c:pt>
                <c:pt idx="6">
                  <c:v>2.1795058288971436</c:v>
                </c:pt>
                <c:pt idx="7">
                  <c:v>1.6763873757052572</c:v>
                </c:pt>
                <c:pt idx="8">
                  <c:v>0.78980485619313257</c:v>
                </c:pt>
                <c:pt idx="9">
                  <c:v>1.2319732128408312</c:v>
                </c:pt>
                <c:pt idx="10">
                  <c:v>0.22916700266590873</c:v>
                </c:pt>
                <c:pt idx="11">
                  <c:v>-3.2402864324010405E-2</c:v>
                </c:pt>
                <c:pt idx="12">
                  <c:v>1.1085508813245992</c:v>
                </c:pt>
                <c:pt idx="13">
                  <c:v>0.71015875048090482</c:v>
                </c:pt>
                <c:pt idx="14">
                  <c:v>1.6431789209853997</c:v>
                </c:pt>
                <c:pt idx="15">
                  <c:v>1.1747333867633047</c:v>
                </c:pt>
                <c:pt idx="16">
                  <c:v>0.94504607701173526</c:v>
                </c:pt>
                <c:pt idx="17">
                  <c:v>1.5758106808813066</c:v>
                </c:pt>
                <c:pt idx="18">
                  <c:v>2.5117049688910376</c:v>
                </c:pt>
                <c:pt idx="19">
                  <c:v>3.1102561969896803</c:v>
                </c:pt>
                <c:pt idx="20">
                  <c:v>4.0801735676955664</c:v>
                </c:pt>
                <c:pt idx="21">
                  <c:v>3.6597306279809949</c:v>
                </c:pt>
                <c:pt idx="22">
                  <c:v>3.1377058748762288</c:v>
                </c:pt>
                <c:pt idx="23">
                  <c:v>3.9740500401471923</c:v>
                </c:pt>
                <c:pt idx="24">
                  <c:v>3.3228321074516787</c:v>
                </c:pt>
                <c:pt idx="25">
                  <c:v>3.5226282100733863</c:v>
                </c:pt>
                <c:pt idx="26">
                  <c:v>3.6206789524957594</c:v>
                </c:pt>
                <c:pt idx="27">
                  <c:v>3.3399654601205642</c:v>
                </c:pt>
                <c:pt idx="28">
                  <c:v>3.8767937895433979</c:v>
                </c:pt>
                <c:pt idx="29">
                  <c:v>3.9215418440912586</c:v>
                </c:pt>
                <c:pt idx="30">
                  <c:v>3.4053494503736736</c:v>
                </c:pt>
                <c:pt idx="31">
                  <c:v>3.4741793967267398</c:v>
                </c:pt>
                <c:pt idx="32">
                  <c:v>3.1843663340814343</c:v>
                </c:pt>
                <c:pt idx="33">
                  <c:v>2.4969134757646394</c:v>
                </c:pt>
                <c:pt idx="34">
                  <c:v>1.5561887701839083</c:v>
                </c:pt>
                <c:pt idx="35">
                  <c:v>-0.98637876606619823</c:v>
                </c:pt>
                <c:pt idx="36">
                  <c:v>-4.1358485631197262</c:v>
                </c:pt>
                <c:pt idx="37">
                  <c:v>-4.5603819040012201</c:v>
                </c:pt>
                <c:pt idx="38">
                  <c:v>-4.3482771576408341</c:v>
                </c:pt>
                <c:pt idx="39">
                  <c:v>-2.5568362658147215</c:v>
                </c:pt>
                <c:pt idx="40">
                  <c:v>-0.32918158909029938</c:v>
                </c:pt>
                <c:pt idx="41">
                  <c:v>-0.44188658409185511</c:v>
                </c:pt>
                <c:pt idx="42">
                  <c:v>-0.11697492920553776</c:v>
                </c:pt>
                <c:pt idx="43">
                  <c:v>-4.0872127181401652E-2</c:v>
                </c:pt>
                <c:pt idx="44">
                  <c:v>-0.40551237917908489</c:v>
                </c:pt>
                <c:pt idx="45">
                  <c:v>0.27530975563692106</c:v>
                </c:pt>
                <c:pt idx="46">
                  <c:v>0.29390546133412077</c:v>
                </c:pt>
                <c:pt idx="47">
                  <c:v>-0.67428700081325621</c:v>
                </c:pt>
                <c:pt idx="48">
                  <c:v>-0.1551113071828869</c:v>
                </c:pt>
                <c:pt idx="49">
                  <c:v>-1.2385054741607671</c:v>
                </c:pt>
                <c:pt idx="50">
                  <c:v>-2.0844465838833592</c:v>
                </c:pt>
                <c:pt idx="51">
                  <c:v>-2.0957519277185033</c:v>
                </c:pt>
                <c:pt idx="52">
                  <c:v>-2.4737811780881525</c:v>
                </c:pt>
                <c:pt idx="53">
                  <c:v>-1.845798152314615</c:v>
                </c:pt>
                <c:pt idx="54">
                  <c:v>-1.172087457985993</c:v>
                </c:pt>
                <c:pt idx="55">
                  <c:v>-5.3684693640421166E-2</c:v>
                </c:pt>
                <c:pt idx="56">
                  <c:v>1.3539518125286865</c:v>
                </c:pt>
                <c:pt idx="57">
                  <c:v>2.5355022398902527</c:v>
                </c:pt>
                <c:pt idx="58">
                  <c:v>3.9015031108132314</c:v>
                </c:pt>
                <c:pt idx="59">
                  <c:v>4.5811924780168711</c:v>
                </c:pt>
                <c:pt idx="60">
                  <c:v>4.1113109354387056</c:v>
                </c:pt>
                <c:pt idx="61">
                  <c:v>4.1464958178502043</c:v>
                </c:pt>
                <c:pt idx="62">
                  <c:v>3.8697861760555119</c:v>
                </c:pt>
                <c:pt idx="63">
                  <c:v>4.1930208939482849</c:v>
                </c:pt>
                <c:pt idx="64">
                  <c:v>4.828303386893551</c:v>
                </c:pt>
                <c:pt idx="65">
                  <c:v>4.5053121085345316</c:v>
                </c:pt>
                <c:pt idx="66">
                  <c:v>4.7562558515593212</c:v>
                </c:pt>
                <c:pt idx="67">
                  <c:v>3.670848496764334</c:v>
                </c:pt>
                <c:pt idx="68">
                  <c:v>2.9833796890355035</c:v>
                </c:pt>
                <c:pt idx="69">
                  <c:v>3.3812935071409145</c:v>
                </c:pt>
                <c:pt idx="70">
                  <c:v>2.8043574085626632</c:v>
                </c:pt>
                <c:pt idx="71">
                  <c:v>3.4315548396000706</c:v>
                </c:pt>
                <c:pt idx="72">
                  <c:v>3.2918048032382963</c:v>
                </c:pt>
                <c:pt idx="73">
                  <c:v>2.9431225655402349</c:v>
                </c:pt>
                <c:pt idx="74">
                  <c:v>3.1113435128973022</c:v>
                </c:pt>
                <c:pt idx="75">
                  <c:v>2.5925304790957782</c:v>
                </c:pt>
                <c:pt idx="76">
                  <c:v>2.4401709709371389</c:v>
                </c:pt>
                <c:pt idx="77">
                  <c:v>1.9562879759045027</c:v>
                </c:pt>
                <c:pt idx="78">
                  <c:v>1.3576233464600573</c:v>
                </c:pt>
                <c:pt idx="79">
                  <c:v>0.88297575587390487</c:v>
                </c:pt>
                <c:pt idx="80">
                  <c:v>-5.3864988696563092</c:v>
                </c:pt>
                <c:pt idx="81">
                  <c:v>-31.831568692314971</c:v>
                </c:pt>
                <c:pt idx="82">
                  <c:v>-20.660063115800643</c:v>
                </c:pt>
                <c:pt idx="83">
                  <c:v>-19.975040574954363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4D-48A0-B7C3-82853B414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3576"/>
        <c:axId val="967153968"/>
      </c:lineChart>
      <c:catAx>
        <c:axId val="967153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3968"/>
        <c:crosses val="autoZero"/>
        <c:auto val="1"/>
        <c:lblAlgn val="ctr"/>
        <c:lblOffset val="100"/>
        <c:noMultiLvlLbl val="0"/>
      </c:catAx>
      <c:valAx>
        <c:axId val="96715396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967153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021145101494298E-2"/>
          <c:y val="0.55983563935070468"/>
          <c:w val="0.33557472803508626"/>
          <c:h val="0.198293730859736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23999</xdr:colOff>
      <xdr:row>19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0</xdr:rowOff>
    </xdr:from>
    <xdr:to>
      <xdr:col>13</xdr:col>
      <xdr:colOff>23999</xdr:colOff>
      <xdr:row>38</xdr:row>
      <xdr:rowOff>100012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13</xdr:col>
      <xdr:colOff>23999</xdr:colOff>
      <xdr:row>57</xdr:row>
      <xdr:rowOff>100012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D9"/>
  <sheetViews>
    <sheetView showGridLines="0" tabSelected="1" workbookViewId="0">
      <selection activeCell="B8" sqref="B8"/>
    </sheetView>
  </sheetViews>
  <sheetFormatPr baseColWidth="10" defaultColWidth="11.42578125" defaultRowHeight="26.25" x14ac:dyDescent="0.4"/>
  <cols>
    <col min="1" max="1" width="1.5703125" style="12" customWidth="1"/>
    <col min="2" max="2" width="22.7109375" style="12" customWidth="1"/>
    <col min="3" max="16384" width="11.42578125" style="12"/>
  </cols>
  <sheetData>
    <row r="2" spans="2:4" x14ac:dyDescent="0.4">
      <c r="B2" s="11" t="s">
        <v>29</v>
      </c>
    </row>
    <row r="4" spans="2:4" x14ac:dyDescent="0.4">
      <c r="B4" s="12" t="s">
        <v>30</v>
      </c>
      <c r="D4" s="12" t="s">
        <v>31</v>
      </c>
    </row>
    <row r="5" spans="2:4" x14ac:dyDescent="0.4">
      <c r="D5" s="12" t="s">
        <v>32</v>
      </c>
    </row>
    <row r="7" spans="2:4" x14ac:dyDescent="0.4">
      <c r="D7" s="12" t="s">
        <v>34</v>
      </c>
    </row>
    <row r="8" spans="2:4" x14ac:dyDescent="0.4">
      <c r="D8" s="12" t="s">
        <v>35</v>
      </c>
    </row>
    <row r="9" spans="2:4" x14ac:dyDescent="0.4">
      <c r="D9" s="12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2:D45"/>
  <sheetViews>
    <sheetView showGridLines="0" zoomScale="120" zoomScaleNormal="120" workbookViewId="0">
      <selection activeCell="C12" sqref="C12"/>
    </sheetView>
  </sheetViews>
  <sheetFormatPr baseColWidth="10" defaultColWidth="11.42578125" defaultRowHeight="15" x14ac:dyDescent="0.25"/>
  <cols>
    <col min="1" max="1" width="24.42578125" bestFit="1" customWidth="1"/>
  </cols>
  <sheetData>
    <row r="2" spans="1:4" ht="15.75" x14ac:dyDescent="0.25">
      <c r="A2" s="6" t="s">
        <v>2</v>
      </c>
    </row>
    <row r="4" spans="1:4" x14ac:dyDescent="0.25">
      <c r="B4" s="8" t="s">
        <v>0</v>
      </c>
      <c r="C4" s="8"/>
      <c r="D4" s="8" t="s">
        <v>1</v>
      </c>
    </row>
    <row r="5" spans="1:4" ht="15" customHeight="1" x14ac:dyDescent="0.25">
      <c r="A5" s="7" t="s">
        <v>3</v>
      </c>
      <c r="B5" s="22" t="s">
        <v>7</v>
      </c>
      <c r="C5" s="8"/>
      <c r="D5" s="22" t="s">
        <v>21</v>
      </c>
    </row>
    <row r="6" spans="1:4" x14ac:dyDescent="0.25">
      <c r="B6" s="22"/>
      <c r="D6" s="22"/>
    </row>
    <row r="7" spans="1:4" x14ac:dyDescent="0.25">
      <c r="B7" s="22"/>
      <c r="D7" s="22"/>
    </row>
    <row r="21" spans="1:4" ht="15.75" x14ac:dyDescent="0.25">
      <c r="A21" s="6" t="s">
        <v>25</v>
      </c>
    </row>
    <row r="23" spans="1:4" x14ac:dyDescent="0.25">
      <c r="B23" s="8" t="s">
        <v>0</v>
      </c>
      <c r="C23" s="8"/>
      <c r="D23" s="8" t="s">
        <v>1</v>
      </c>
    </row>
    <row r="24" spans="1:4" x14ac:dyDescent="0.25">
      <c r="A24" s="7" t="s">
        <v>3</v>
      </c>
      <c r="B24" s="22" t="s">
        <v>7</v>
      </c>
      <c r="C24" s="8"/>
      <c r="D24" s="22" t="s">
        <v>21</v>
      </c>
    </row>
    <row r="25" spans="1:4" x14ac:dyDescent="0.25">
      <c r="B25" s="22"/>
      <c r="D25" s="22"/>
    </row>
    <row r="26" spans="1:4" x14ac:dyDescent="0.25">
      <c r="B26" s="22"/>
      <c r="D26" s="22"/>
    </row>
    <row r="40" spans="1:4" ht="15.75" x14ac:dyDescent="0.25">
      <c r="A40" s="6" t="s">
        <v>28</v>
      </c>
    </row>
    <row r="42" spans="1:4" x14ac:dyDescent="0.25">
      <c r="B42" s="8" t="s">
        <v>0</v>
      </c>
      <c r="C42" s="8"/>
      <c r="D42" s="8" t="s">
        <v>1</v>
      </c>
    </row>
    <row r="43" spans="1:4" x14ac:dyDescent="0.25">
      <c r="A43" s="7" t="s">
        <v>3</v>
      </c>
      <c r="B43" s="22" t="s">
        <v>7</v>
      </c>
      <c r="C43" s="8"/>
      <c r="D43" s="22" t="s">
        <v>21</v>
      </c>
    </row>
    <row r="44" spans="1:4" x14ac:dyDescent="0.25">
      <c r="B44" s="22"/>
      <c r="D44" s="22"/>
    </row>
    <row r="45" spans="1:4" x14ac:dyDescent="0.25">
      <c r="B45" s="22"/>
      <c r="D45" s="22"/>
    </row>
  </sheetData>
  <mergeCells count="6">
    <mergeCell ref="B43:B45"/>
    <mergeCell ref="D43:D45"/>
    <mergeCell ref="B5:B7"/>
    <mergeCell ref="D5:D7"/>
    <mergeCell ref="B24:B26"/>
    <mergeCell ref="D24:D2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'PIB trim CCAA'!$B$2:$S$2</xm:f>
          </x14:formula1>
          <xm:sqref>B5:B7 D5:D7 B24:B26 D24:D26 B43:B45 D43:D45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1"/>
  <dimension ref="A1:BX86"/>
  <sheetViews>
    <sheetView showGridLines="0" zoomScale="85" zoomScaleNormal="85" workbookViewId="0">
      <pane xSplit="1" ySplit="2" topLeftCell="B57" activePane="bottomRight" state="frozen"/>
      <selection activeCell="D43" sqref="D43:D45"/>
      <selection pane="topRight" activeCell="D43" sqref="D43:D45"/>
      <selection pane="bottomLeft" activeCell="D43" sqref="D43:D45"/>
      <selection pane="bottomRight"/>
    </sheetView>
  </sheetViews>
  <sheetFormatPr baseColWidth="10" defaultColWidth="7.7109375" defaultRowHeight="15" x14ac:dyDescent="0.25"/>
  <cols>
    <col min="1" max="1" width="7.7109375" style="1" customWidth="1"/>
    <col min="2" max="18" width="12.7109375" style="1" customWidth="1"/>
    <col min="19" max="19" width="11.42578125" style="1" customWidth="1"/>
    <col min="20" max="20" width="9.85546875" style="1" customWidth="1"/>
    <col min="21" max="57" width="12.7109375" style="1" customWidth="1"/>
    <col min="58" max="58" width="9.85546875" style="1" customWidth="1"/>
    <col min="59" max="76" width="12.7109375" customWidth="1"/>
    <col min="77" max="163" width="9.85546875" style="1" customWidth="1"/>
    <col min="164" max="180" width="7.7109375" style="1" customWidth="1"/>
    <col min="181" max="181" width="1.7109375" style="1" customWidth="1"/>
    <col min="182" max="184" width="7.7109375" style="1" customWidth="1"/>
    <col min="185" max="185" width="1.7109375" style="1" customWidth="1"/>
    <col min="186" max="190" width="7.7109375" style="1" customWidth="1"/>
    <col min="191" max="191" width="1.7109375" style="1" customWidth="1"/>
    <col min="192" max="197" width="7.7109375" style="1" customWidth="1"/>
    <col min="198" max="198" width="1.7109375" style="1" customWidth="1"/>
    <col min="199" max="205" width="7.7109375" style="1" customWidth="1"/>
    <col min="206" max="206" width="1.7109375" style="1" customWidth="1"/>
    <col min="207" max="209" width="7.7109375" style="1" customWidth="1"/>
    <col min="210" max="210" width="1.7109375" style="1" customWidth="1"/>
    <col min="211" max="213" width="7.7109375" style="1" customWidth="1"/>
    <col min="214" max="214" width="1.7109375" style="1" customWidth="1"/>
    <col min="215" max="217" width="7.7109375" style="1" customWidth="1"/>
    <col min="218" max="218" width="1.7109375" style="1" customWidth="1"/>
    <col min="219" max="225" width="7.7109375" style="1" customWidth="1"/>
    <col min="226" max="226" width="1.7109375" style="1" customWidth="1"/>
    <col min="227" max="234" width="7.7109375" style="1" customWidth="1"/>
    <col min="235" max="235" width="1.7109375" style="1" customWidth="1"/>
    <col min="236" max="249" width="7.7109375" style="1" customWidth="1"/>
    <col min="250" max="250" width="1.7109375" style="1" customWidth="1"/>
    <col min="251" max="253" width="7.7109375" style="1" customWidth="1"/>
    <col min="254" max="254" width="1.7109375" style="1" customWidth="1"/>
    <col min="255" max="258" width="7.7109375" style="1" customWidth="1"/>
    <col min="259" max="259" width="1.7109375" style="1" customWidth="1"/>
    <col min="260" max="262" width="7.7109375" style="1" customWidth="1"/>
    <col min="263" max="263" width="1.7109375" style="1" customWidth="1"/>
    <col min="264" max="16384" width="7.7109375" style="1"/>
  </cols>
  <sheetData>
    <row r="1" spans="1:76" s="2" customFormat="1" x14ac:dyDescent="0.25">
      <c r="B1" s="3" t="s">
        <v>22</v>
      </c>
      <c r="S1" s="3"/>
      <c r="U1" s="3" t="s">
        <v>24</v>
      </c>
      <c r="AL1" s="3"/>
      <c r="AM1" s="3"/>
      <c r="AN1" s="3" t="s">
        <v>23</v>
      </c>
      <c r="BE1" s="3"/>
      <c r="BG1" s="3" t="s">
        <v>33</v>
      </c>
      <c r="BX1" s="3"/>
    </row>
    <row r="2" spans="1:76" s="13" customFormat="1" ht="54.75" customHeight="1" x14ac:dyDescent="0.25">
      <c r="B2" s="14" t="s">
        <v>4</v>
      </c>
      <c r="C2" s="15" t="s">
        <v>5</v>
      </c>
      <c r="D2" s="15" t="s">
        <v>6</v>
      </c>
      <c r="E2" s="15" t="s">
        <v>7</v>
      </c>
      <c r="F2" s="15" t="s">
        <v>8</v>
      </c>
      <c r="G2" s="15" t="s">
        <v>9</v>
      </c>
      <c r="H2" s="15" t="s">
        <v>10</v>
      </c>
      <c r="I2" s="15" t="s">
        <v>11</v>
      </c>
      <c r="J2" s="15" t="s">
        <v>12</v>
      </c>
      <c r="K2" s="15" t="s">
        <v>13</v>
      </c>
      <c r="L2" s="15" t="s">
        <v>14</v>
      </c>
      <c r="M2" s="15" t="s">
        <v>15</v>
      </c>
      <c r="N2" s="15" t="s">
        <v>16</v>
      </c>
      <c r="O2" s="15" t="s">
        <v>17</v>
      </c>
      <c r="P2" s="15" t="s">
        <v>18</v>
      </c>
      <c r="Q2" s="15" t="s">
        <v>19</v>
      </c>
      <c r="R2" s="15" t="s">
        <v>20</v>
      </c>
      <c r="S2" s="16" t="s">
        <v>21</v>
      </c>
      <c r="U2" s="14" t="s">
        <v>4</v>
      </c>
      <c r="V2" s="15" t="s">
        <v>5</v>
      </c>
      <c r="W2" s="15" t="s">
        <v>6</v>
      </c>
      <c r="X2" s="15" t="s">
        <v>7</v>
      </c>
      <c r="Y2" s="15" t="s">
        <v>8</v>
      </c>
      <c r="Z2" s="15" t="s">
        <v>9</v>
      </c>
      <c r="AA2" s="15" t="s">
        <v>10</v>
      </c>
      <c r="AB2" s="15" t="s">
        <v>11</v>
      </c>
      <c r="AC2" s="15" t="s">
        <v>12</v>
      </c>
      <c r="AD2" s="15" t="s">
        <v>13</v>
      </c>
      <c r="AE2" s="15" t="s">
        <v>14</v>
      </c>
      <c r="AF2" s="15" t="s">
        <v>15</v>
      </c>
      <c r="AG2" s="15" t="s">
        <v>16</v>
      </c>
      <c r="AH2" s="15" t="s">
        <v>17</v>
      </c>
      <c r="AI2" s="15" t="s">
        <v>18</v>
      </c>
      <c r="AJ2" s="15" t="s">
        <v>19</v>
      </c>
      <c r="AK2" s="15" t="s">
        <v>20</v>
      </c>
      <c r="AL2" s="16" t="s">
        <v>21</v>
      </c>
      <c r="AM2" s="17"/>
      <c r="AN2" s="14" t="s">
        <v>4</v>
      </c>
      <c r="AO2" s="15" t="s">
        <v>5</v>
      </c>
      <c r="AP2" s="15" t="s">
        <v>6</v>
      </c>
      <c r="AQ2" s="15" t="s">
        <v>7</v>
      </c>
      <c r="AR2" s="15" t="s">
        <v>8</v>
      </c>
      <c r="AS2" s="15" t="s">
        <v>9</v>
      </c>
      <c r="AT2" s="15" t="s">
        <v>10</v>
      </c>
      <c r="AU2" s="15" t="s">
        <v>11</v>
      </c>
      <c r="AV2" s="15" t="s">
        <v>12</v>
      </c>
      <c r="AW2" s="15" t="s">
        <v>13</v>
      </c>
      <c r="AX2" s="15" t="s">
        <v>14</v>
      </c>
      <c r="AY2" s="15" t="s">
        <v>15</v>
      </c>
      <c r="AZ2" s="15" t="s">
        <v>16</v>
      </c>
      <c r="BA2" s="15" t="s">
        <v>17</v>
      </c>
      <c r="BB2" s="15" t="s">
        <v>18</v>
      </c>
      <c r="BC2" s="15" t="s">
        <v>19</v>
      </c>
      <c r="BD2" s="15" t="s">
        <v>20</v>
      </c>
      <c r="BE2" s="16" t="s">
        <v>21</v>
      </c>
      <c r="BG2" s="14" t="s">
        <v>4</v>
      </c>
      <c r="BH2" s="15" t="s">
        <v>5</v>
      </c>
      <c r="BI2" s="15" t="s">
        <v>6</v>
      </c>
      <c r="BJ2" s="15" t="s">
        <v>7</v>
      </c>
      <c r="BK2" s="15" t="s">
        <v>8</v>
      </c>
      <c r="BL2" s="15" t="s">
        <v>9</v>
      </c>
      <c r="BM2" s="15" t="s">
        <v>10</v>
      </c>
      <c r="BN2" s="15" t="s">
        <v>11</v>
      </c>
      <c r="BO2" s="15" t="s">
        <v>12</v>
      </c>
      <c r="BP2" s="15" t="s">
        <v>13</v>
      </c>
      <c r="BQ2" s="15" t="s">
        <v>14</v>
      </c>
      <c r="BR2" s="15" t="s">
        <v>15</v>
      </c>
      <c r="BS2" s="15" t="s">
        <v>16</v>
      </c>
      <c r="BT2" s="15" t="s">
        <v>17</v>
      </c>
      <c r="BU2" s="15" t="s">
        <v>18</v>
      </c>
      <c r="BV2" s="15" t="s">
        <v>19</v>
      </c>
      <c r="BW2" s="15" t="s">
        <v>20</v>
      </c>
      <c r="BX2" s="16" t="s">
        <v>21</v>
      </c>
    </row>
    <row r="3" spans="1:76" x14ac:dyDescent="0.25">
      <c r="A3" s="4">
        <v>200001</v>
      </c>
      <c r="B3" s="19">
        <v>81.218998997679904</v>
      </c>
      <c r="C3" s="19">
        <v>82.871835146082191</v>
      </c>
      <c r="D3" s="19">
        <v>88.370474978644125</v>
      </c>
      <c r="E3" s="19">
        <v>82.161876482034103</v>
      </c>
      <c r="F3" s="19">
        <v>84.808981604370473</v>
      </c>
      <c r="G3" s="19">
        <v>86.369706168280473</v>
      </c>
      <c r="H3" s="19">
        <v>87.944272538474578</v>
      </c>
      <c r="I3" s="19">
        <v>75.412767814637149</v>
      </c>
      <c r="J3" s="19">
        <v>79.033005096151811</v>
      </c>
      <c r="K3" s="19">
        <v>82.941183025378564</v>
      </c>
      <c r="L3" s="19">
        <v>79.689163159188183</v>
      </c>
      <c r="M3" s="19">
        <v>78.756942196385793</v>
      </c>
      <c r="N3" s="19">
        <v>74.058269007037353</v>
      </c>
      <c r="O3" s="19">
        <v>74.558764208413166</v>
      </c>
      <c r="P3" s="19">
        <v>78.66885954622397</v>
      </c>
      <c r="Q3" s="19">
        <v>81.181390982399122</v>
      </c>
      <c r="R3" s="19">
        <v>80.852958102664942</v>
      </c>
      <c r="S3" s="19">
        <v>79.828400000000002</v>
      </c>
    </row>
    <row r="4" spans="1:76" x14ac:dyDescent="0.25">
      <c r="A4" s="4">
        <v>200002</v>
      </c>
      <c r="B4" s="19">
        <v>82.216589773879605</v>
      </c>
      <c r="C4" s="19">
        <v>83.798092612851264</v>
      </c>
      <c r="D4" s="19">
        <v>89.12693328253124</v>
      </c>
      <c r="E4" s="19">
        <v>82.983566075653627</v>
      </c>
      <c r="F4" s="19">
        <v>86.117455955651479</v>
      </c>
      <c r="G4" s="19">
        <v>87.716637519991053</v>
      </c>
      <c r="H4" s="19">
        <v>88.629053543980334</v>
      </c>
      <c r="I4" s="19">
        <v>76.290393283228639</v>
      </c>
      <c r="J4" s="19">
        <v>80.471817146386812</v>
      </c>
      <c r="K4" s="19">
        <v>83.712913542143284</v>
      </c>
      <c r="L4" s="19">
        <v>80.462777331994928</v>
      </c>
      <c r="M4" s="19">
        <v>79.55805670341455</v>
      </c>
      <c r="N4" s="19">
        <v>74.850701237778125</v>
      </c>
      <c r="O4" s="19">
        <v>75.343514892417943</v>
      </c>
      <c r="P4" s="19">
        <v>79.536702293079941</v>
      </c>
      <c r="Q4" s="19">
        <v>82.450114291475515</v>
      </c>
      <c r="R4" s="19">
        <v>81.950979925844337</v>
      </c>
      <c r="S4" s="19">
        <v>80.828199999999995</v>
      </c>
      <c r="U4" s="9">
        <f t="shared" ref="U4:U35" si="0">(B4/B3-1)*100</f>
        <v>1.2282726806669864</v>
      </c>
      <c r="V4" s="9">
        <f t="shared" ref="V4:V35" si="1">(C4/C3-1)*100</f>
        <v>1.1176987514953884</v>
      </c>
      <c r="W4" s="9">
        <f t="shared" ref="W4:W35" si="2">(D4/D3-1)*100</f>
        <v>0.85600796427758308</v>
      </c>
      <c r="X4" s="9">
        <f t="shared" ref="X4:X35" si="3">(E4/E3-1)*100</f>
        <v>1.0000862064040161</v>
      </c>
      <c r="Y4" s="9">
        <f t="shared" ref="Y4:Y35" si="4">(F4/F3-1)*100</f>
        <v>1.5428487956440362</v>
      </c>
      <c r="Z4" s="9">
        <f t="shared" ref="Z4:Z35" si="5">(G4/G3-1)*100</f>
        <v>1.5594951186776784</v>
      </c>
      <c r="AA4" s="9">
        <f t="shared" ref="AA4:AA35" si="6">(H4/H3-1)*100</f>
        <v>0.7786533286817221</v>
      </c>
      <c r="AB4" s="9">
        <f t="shared" ref="AB4:AB35" si="7">(I4/I3-1)*100</f>
        <v>1.163762442387295</v>
      </c>
      <c r="AC4" s="9">
        <f t="shared" ref="AC4:AC35" si="8">(J4/J3-1)*100</f>
        <v>1.820520488224564</v>
      </c>
      <c r="AD4" s="9">
        <f t="shared" ref="AD4:AD35" si="9">(K4/K3-1)*100</f>
        <v>0.93045515944543133</v>
      </c>
      <c r="AE4" s="9">
        <f t="shared" ref="AE4:AE35" si="10">(L4/L3-1)*100</f>
        <v>0.97078968097752405</v>
      </c>
      <c r="AF4" s="9">
        <f t="shared" ref="AF4:AF35" si="11">(M4/M3-1)*100</f>
        <v>1.0171985918792092</v>
      </c>
      <c r="AG4" s="9">
        <f t="shared" ref="AG4:AG35" si="12">(N4/N3-1)*100</f>
        <v>1.070011818215022</v>
      </c>
      <c r="AH4" s="9">
        <f t="shared" ref="AH4:AH35" si="13">(O4/O3-1)*100</f>
        <v>1.0525264096534315</v>
      </c>
      <c r="AI4" s="9">
        <f t="shared" ref="AI4:AI35" si="14">(P4/P3-1)*100</f>
        <v>1.1031591812336483</v>
      </c>
      <c r="AJ4" s="9">
        <f t="shared" ref="AJ4:AJ35" si="15">(Q4/Q3-1)*100</f>
        <v>1.5628252900365514</v>
      </c>
      <c r="AK4" s="9">
        <f t="shared" ref="AK4:AK35" si="16">(R4/R3-1)*100</f>
        <v>1.3580478054806111</v>
      </c>
      <c r="AL4" s="9">
        <f t="shared" ref="AL4:AL35" si="17">(S4/S3-1)*100</f>
        <v>1.2524364762415363</v>
      </c>
      <c r="AM4" s="9"/>
      <c r="BG4" s="18">
        <f>U4*4</f>
        <v>4.9130907226679454</v>
      </c>
      <c r="BH4" s="18">
        <f t="shared" ref="BH4:BH63" si="18">V4*4</f>
        <v>4.4707950059815538</v>
      </c>
      <c r="BI4" s="18">
        <f t="shared" ref="BI4:BI63" si="19">W4*4</f>
        <v>3.4240318571103323</v>
      </c>
      <c r="BJ4" s="18">
        <f t="shared" ref="BJ4:BJ63" si="20">X4*4</f>
        <v>4.0003448256160645</v>
      </c>
      <c r="BK4" s="18">
        <f t="shared" ref="BK4:BK63" si="21">Y4*4</f>
        <v>6.1713951825761448</v>
      </c>
      <c r="BL4" s="18">
        <f t="shared" ref="BL4:BL63" si="22">Z4*4</f>
        <v>6.2379804747107137</v>
      </c>
      <c r="BM4" s="18">
        <f t="shared" ref="BM4:BM63" si="23">AA4*4</f>
        <v>3.1146133147268884</v>
      </c>
      <c r="BN4" s="18">
        <f t="shared" ref="BN4:BN63" si="24">AB4*4</f>
        <v>4.6550497695491799</v>
      </c>
      <c r="BO4" s="18">
        <f t="shared" ref="BO4:BO63" si="25">AC4*4</f>
        <v>7.2820819528982561</v>
      </c>
      <c r="BP4" s="18">
        <f t="shared" ref="BP4:BP63" si="26">AD4*4</f>
        <v>3.7218206377817253</v>
      </c>
      <c r="BQ4" s="18">
        <f t="shared" ref="BQ4:BQ63" si="27">AE4*4</f>
        <v>3.8831587239100962</v>
      </c>
      <c r="BR4" s="18">
        <f t="shared" ref="BR4:BR63" si="28">AF4*4</f>
        <v>4.068794367516837</v>
      </c>
      <c r="BS4" s="18">
        <f t="shared" ref="BS4:BS63" si="29">AG4*4</f>
        <v>4.280047272860088</v>
      </c>
      <c r="BT4" s="18">
        <f t="shared" ref="BT4:BT63" si="30">AH4*4</f>
        <v>4.2101056386137259</v>
      </c>
      <c r="BU4" s="18">
        <f t="shared" ref="BU4:BU63" si="31">AI4*4</f>
        <v>4.4126367249345932</v>
      </c>
      <c r="BV4" s="18">
        <f t="shared" ref="BV4:BV63" si="32">AJ4*4</f>
        <v>6.2513011601462054</v>
      </c>
      <c r="BW4" s="18">
        <f t="shared" ref="BW4:BW63" si="33">AK4*4</f>
        <v>5.4321912219224444</v>
      </c>
      <c r="BX4" s="18">
        <f t="shared" ref="BX4:BX63" si="34">AL4*4</f>
        <v>5.0097459049661452</v>
      </c>
    </row>
    <row r="5" spans="1:76" x14ac:dyDescent="0.25">
      <c r="A5" s="4">
        <v>200003</v>
      </c>
      <c r="B5" s="19">
        <v>83.110973748373368</v>
      </c>
      <c r="C5" s="19">
        <v>84.392499459863984</v>
      </c>
      <c r="D5" s="19">
        <v>89.889175442513846</v>
      </c>
      <c r="E5" s="19">
        <v>83.767999038158905</v>
      </c>
      <c r="F5" s="19">
        <v>87.524095384065859</v>
      </c>
      <c r="G5" s="19">
        <v>88.98959272366163</v>
      </c>
      <c r="H5" s="19">
        <v>89.216303418967613</v>
      </c>
      <c r="I5" s="19">
        <v>76.998062319483793</v>
      </c>
      <c r="J5" s="19">
        <v>80.934676364750814</v>
      </c>
      <c r="K5" s="19">
        <v>85.343305043680218</v>
      </c>
      <c r="L5" s="19">
        <v>81.045505793497483</v>
      </c>
      <c r="M5" s="19">
        <v>80.273113884907644</v>
      </c>
      <c r="N5" s="19">
        <v>75.681470374380126</v>
      </c>
      <c r="O5" s="19">
        <v>76.381496022280686</v>
      </c>
      <c r="P5" s="19">
        <v>80.798287965939323</v>
      </c>
      <c r="Q5" s="19">
        <v>83.673690263302319</v>
      </c>
      <c r="R5" s="19">
        <v>83.278224162287358</v>
      </c>
      <c r="S5" s="19">
        <v>81.700500000000005</v>
      </c>
      <c r="U5" s="9">
        <f t="shared" si="0"/>
        <v>1.0878388132536054</v>
      </c>
      <c r="V5" s="9">
        <f t="shared" si="1"/>
        <v>0.70933219179449836</v>
      </c>
      <c r="W5" s="9">
        <f t="shared" si="2"/>
        <v>0.85523211885492056</v>
      </c>
      <c r="X5" s="9">
        <f t="shared" si="3"/>
        <v>0.94528712081394239</v>
      </c>
      <c r="Y5" s="9">
        <f t="shared" si="4"/>
        <v>1.6333964035569748</v>
      </c>
      <c r="Z5" s="9">
        <f t="shared" si="5"/>
        <v>1.4512129507705529</v>
      </c>
      <c r="AA5" s="9">
        <f t="shared" si="6"/>
        <v>0.66259296642028342</v>
      </c>
      <c r="AB5" s="9">
        <f t="shared" si="7"/>
        <v>0.92759914558040446</v>
      </c>
      <c r="AC5" s="9">
        <f t="shared" si="8"/>
        <v>0.57518176521602626</v>
      </c>
      <c r="AD5" s="9">
        <f t="shared" si="9"/>
        <v>1.9475985634117787</v>
      </c>
      <c r="AE5" s="9">
        <f t="shared" si="10"/>
        <v>0.72422116266031011</v>
      </c>
      <c r="AF5" s="9">
        <f t="shared" si="11"/>
        <v>0.89878663597675601</v>
      </c>
      <c r="AG5" s="9">
        <f t="shared" si="12"/>
        <v>1.1099016079527457</v>
      </c>
      <c r="AH5" s="9">
        <f t="shared" si="13"/>
        <v>1.3776648611959041</v>
      </c>
      <c r="AI5" s="9">
        <f t="shared" si="14"/>
        <v>1.5861679406956597</v>
      </c>
      <c r="AJ5" s="9">
        <f t="shared" si="15"/>
        <v>1.4840197401076338</v>
      </c>
      <c r="AK5" s="9">
        <f t="shared" si="16"/>
        <v>1.6195587138116085</v>
      </c>
      <c r="AL5" s="9">
        <f t="shared" si="17"/>
        <v>1.0792025555437457</v>
      </c>
      <c r="AM5" s="9"/>
      <c r="BG5" s="18">
        <f t="shared" ref="BG5:BG63" si="35">U5*4</f>
        <v>4.3513552530144217</v>
      </c>
      <c r="BH5" s="18">
        <f t="shared" si="18"/>
        <v>2.8373287671779934</v>
      </c>
      <c r="BI5" s="18">
        <f t="shared" si="19"/>
        <v>3.4209284754196823</v>
      </c>
      <c r="BJ5" s="18">
        <f t="shared" si="20"/>
        <v>3.7811484832557696</v>
      </c>
      <c r="BK5" s="18">
        <f t="shared" si="21"/>
        <v>6.5335856142278992</v>
      </c>
      <c r="BL5" s="18">
        <f t="shared" si="22"/>
        <v>5.8048518030822116</v>
      </c>
      <c r="BM5" s="18">
        <f t="shared" si="23"/>
        <v>2.6503718656811337</v>
      </c>
      <c r="BN5" s="18">
        <f t="shared" si="24"/>
        <v>3.7103965823216178</v>
      </c>
      <c r="BO5" s="18">
        <f t="shared" si="25"/>
        <v>2.3007270608641051</v>
      </c>
      <c r="BP5" s="18">
        <f t="shared" si="26"/>
        <v>7.7903942536471149</v>
      </c>
      <c r="BQ5" s="18">
        <f t="shared" si="27"/>
        <v>2.8968846506412405</v>
      </c>
      <c r="BR5" s="18">
        <f t="shared" si="28"/>
        <v>3.595146543907024</v>
      </c>
      <c r="BS5" s="18">
        <f t="shared" si="29"/>
        <v>4.4396064318109829</v>
      </c>
      <c r="BT5" s="18">
        <f t="shared" si="30"/>
        <v>5.5106594447836166</v>
      </c>
      <c r="BU5" s="18">
        <f t="shared" si="31"/>
        <v>6.3446717627826388</v>
      </c>
      <c r="BV5" s="18">
        <f t="shared" si="32"/>
        <v>5.9360789604305353</v>
      </c>
      <c r="BW5" s="18">
        <f t="shared" si="33"/>
        <v>6.4782348552464342</v>
      </c>
      <c r="BX5" s="18">
        <f t="shared" si="34"/>
        <v>4.3168102221749827</v>
      </c>
    </row>
    <row r="6" spans="1:76" x14ac:dyDescent="0.25">
      <c r="A6" s="4">
        <v>200004</v>
      </c>
      <c r="B6" s="19">
        <v>83.908359584666201</v>
      </c>
      <c r="C6" s="19">
        <v>85.07245019199118</v>
      </c>
      <c r="D6" s="19">
        <v>90.811483936183834</v>
      </c>
      <c r="E6" s="19">
        <v>84.562132314161431</v>
      </c>
      <c r="F6" s="19">
        <v>88.64772537167066</v>
      </c>
      <c r="G6" s="19">
        <v>90.1200591196353</v>
      </c>
      <c r="H6" s="19">
        <v>89.737443757324371</v>
      </c>
      <c r="I6" s="19">
        <v>77.837336840024605</v>
      </c>
      <c r="J6" s="19">
        <v>82.001274437784048</v>
      </c>
      <c r="K6" s="19">
        <v>85.461016367720177</v>
      </c>
      <c r="L6" s="19">
        <v>81.788691455337485</v>
      </c>
      <c r="M6" s="19">
        <v>81.141044429262635</v>
      </c>
      <c r="N6" s="19">
        <v>76.682480109444555</v>
      </c>
      <c r="O6" s="19">
        <v>77.290872792027898</v>
      </c>
      <c r="P6" s="19">
        <v>81.647389994579498</v>
      </c>
      <c r="Q6" s="19">
        <v>84.709123659909835</v>
      </c>
      <c r="R6" s="19">
        <v>83.71572038315739</v>
      </c>
      <c r="S6" s="19">
        <v>82.542500000000004</v>
      </c>
      <c r="U6" s="9">
        <f t="shared" si="0"/>
        <v>0.95942304647638199</v>
      </c>
      <c r="V6" s="9">
        <f t="shared" si="1"/>
        <v>0.80570043129315483</v>
      </c>
      <c r="W6" s="9">
        <f t="shared" si="2"/>
        <v>1.0260506775477296</v>
      </c>
      <c r="X6" s="9">
        <f t="shared" si="3"/>
        <v>0.94801509540747286</v>
      </c>
      <c r="Y6" s="9">
        <f t="shared" si="4"/>
        <v>1.283795031155921</v>
      </c>
      <c r="Z6" s="9">
        <f t="shared" si="5"/>
        <v>1.2703355093264701</v>
      </c>
      <c r="AA6" s="9">
        <f t="shared" si="6"/>
        <v>0.58413128361689548</v>
      </c>
      <c r="AB6" s="9">
        <f t="shared" si="7"/>
        <v>1.0899943391542211</v>
      </c>
      <c r="AC6" s="9">
        <f t="shared" si="8"/>
        <v>1.3178505443406818</v>
      </c>
      <c r="AD6" s="9">
        <f t="shared" si="9"/>
        <v>0.1379268402831535</v>
      </c>
      <c r="AE6" s="9">
        <f t="shared" si="10"/>
        <v>0.91699799336637522</v>
      </c>
      <c r="AF6" s="9">
        <f t="shared" si="11"/>
        <v>1.0812219712809323</v>
      </c>
      <c r="AG6" s="9">
        <f t="shared" si="12"/>
        <v>1.3226615842856226</v>
      </c>
      <c r="AH6" s="9">
        <f t="shared" si="13"/>
        <v>1.1905720850007295</v>
      </c>
      <c r="AI6" s="9">
        <f t="shared" si="14"/>
        <v>1.0508911141757338</v>
      </c>
      <c r="AJ6" s="9">
        <f t="shared" si="15"/>
        <v>1.2374659147328604</v>
      </c>
      <c r="AK6" s="9">
        <f t="shared" si="16"/>
        <v>0.5253428795713333</v>
      </c>
      <c r="AL6" s="9">
        <f t="shared" si="17"/>
        <v>1.0305934480205226</v>
      </c>
      <c r="AM6" s="9"/>
      <c r="BG6" s="18">
        <f t="shared" si="35"/>
        <v>3.837692185905528</v>
      </c>
      <c r="BH6" s="18">
        <f t="shared" si="18"/>
        <v>3.2228017251726193</v>
      </c>
      <c r="BI6" s="18">
        <f t="shared" si="19"/>
        <v>4.1042027101909184</v>
      </c>
      <c r="BJ6" s="18">
        <f t="shared" si="20"/>
        <v>3.7920603816298915</v>
      </c>
      <c r="BK6" s="18">
        <f t="shared" si="21"/>
        <v>5.1351801246236839</v>
      </c>
      <c r="BL6" s="18">
        <f t="shared" si="22"/>
        <v>5.0813420373058804</v>
      </c>
      <c r="BM6" s="18">
        <f t="shared" si="23"/>
        <v>2.3365251344675819</v>
      </c>
      <c r="BN6" s="18">
        <f t="shared" si="24"/>
        <v>4.3599773566168842</v>
      </c>
      <c r="BO6" s="18">
        <f t="shared" si="25"/>
        <v>5.2714021773627273</v>
      </c>
      <c r="BP6" s="18">
        <f t="shared" si="26"/>
        <v>0.55170736113261398</v>
      </c>
      <c r="BQ6" s="18">
        <f t="shared" si="27"/>
        <v>3.6679919734655009</v>
      </c>
      <c r="BR6" s="18">
        <f t="shared" si="28"/>
        <v>4.3248878851237293</v>
      </c>
      <c r="BS6" s="18">
        <f t="shared" si="29"/>
        <v>5.2906463371424906</v>
      </c>
      <c r="BT6" s="18">
        <f t="shared" si="30"/>
        <v>4.7622883400029181</v>
      </c>
      <c r="BU6" s="18">
        <f t="shared" si="31"/>
        <v>4.2035644567029351</v>
      </c>
      <c r="BV6" s="18">
        <f t="shared" si="32"/>
        <v>4.9498636589314415</v>
      </c>
      <c r="BW6" s="18">
        <f t="shared" si="33"/>
        <v>2.1013715182853332</v>
      </c>
      <c r="BX6" s="18">
        <f t="shared" si="34"/>
        <v>4.1223737920820902</v>
      </c>
    </row>
    <row r="7" spans="1:76" x14ac:dyDescent="0.25">
      <c r="A7" s="4">
        <v>200101</v>
      </c>
      <c r="B7" s="19">
        <v>84.641326343986108</v>
      </c>
      <c r="C7" s="19">
        <v>85.78564859689493</v>
      </c>
      <c r="D7" s="19">
        <v>91.866832196180255</v>
      </c>
      <c r="E7" s="19">
        <v>84.858358621433396</v>
      </c>
      <c r="F7" s="19">
        <v>89.707298587124228</v>
      </c>
      <c r="G7" s="19">
        <v>90.900140041842334</v>
      </c>
      <c r="H7" s="19">
        <v>90.052972597877329</v>
      </c>
      <c r="I7" s="19">
        <v>78.708439001687708</v>
      </c>
      <c r="J7" s="19">
        <v>83.29012871223344</v>
      </c>
      <c r="K7" s="19">
        <v>87.022302192843924</v>
      </c>
      <c r="L7" s="19">
        <v>82.177837745896554</v>
      </c>
      <c r="M7" s="19">
        <v>81.624212651158189</v>
      </c>
      <c r="N7" s="19">
        <v>77.508240483264643</v>
      </c>
      <c r="O7" s="19">
        <v>78.062342654980455</v>
      </c>
      <c r="P7" s="19">
        <v>82.131746768806309</v>
      </c>
      <c r="Q7" s="19">
        <v>85.137062810299824</v>
      </c>
      <c r="R7" s="19">
        <v>83.988882544239999</v>
      </c>
      <c r="S7" s="19">
        <v>83.418700000000001</v>
      </c>
      <c r="U7" s="9">
        <f t="shared" si="0"/>
        <v>0.87353246201926638</v>
      </c>
      <c r="V7" s="9">
        <f t="shared" si="1"/>
        <v>0.83834238145745754</v>
      </c>
      <c r="W7" s="9">
        <f t="shared" si="2"/>
        <v>1.1621308388023444</v>
      </c>
      <c r="X7" s="9">
        <f t="shared" si="3"/>
        <v>0.35030609939143975</v>
      </c>
      <c r="Y7" s="9">
        <f t="shared" si="4"/>
        <v>1.1952627222087564</v>
      </c>
      <c r="Z7" s="9">
        <f t="shared" si="5"/>
        <v>0.86560187579489689</v>
      </c>
      <c r="AA7" s="9">
        <f t="shared" si="6"/>
        <v>0.3516133593087778</v>
      </c>
      <c r="AB7" s="9">
        <f t="shared" si="7"/>
        <v>1.1191315081262809</v>
      </c>
      <c r="AC7" s="9">
        <f t="shared" si="8"/>
        <v>1.5717490774210807</v>
      </c>
      <c r="AD7" s="9">
        <f t="shared" si="9"/>
        <v>1.826898264825072</v>
      </c>
      <c r="AE7" s="9">
        <f t="shared" si="10"/>
        <v>0.47579473841021791</v>
      </c>
      <c r="AF7" s="9">
        <f t="shared" si="11"/>
        <v>0.5954670971936693</v>
      </c>
      <c r="AG7" s="9">
        <f t="shared" si="12"/>
        <v>1.0768566335380925</v>
      </c>
      <c r="AH7" s="9">
        <f t="shared" si="13"/>
        <v>0.99813837660807092</v>
      </c>
      <c r="AI7" s="9">
        <f t="shared" si="14"/>
        <v>0.59322995414667901</v>
      </c>
      <c r="AJ7" s="9">
        <f t="shared" si="15"/>
        <v>0.50518661025000799</v>
      </c>
      <c r="AK7" s="9">
        <f t="shared" si="16"/>
        <v>0.32629733081477319</v>
      </c>
      <c r="AL7" s="9">
        <f t="shared" si="17"/>
        <v>1.0615137656358797</v>
      </c>
      <c r="AM7" s="9"/>
      <c r="AN7" s="9">
        <f>(B7/B3-1)*100</f>
        <v>4.2137029371710932</v>
      </c>
      <c r="AO7" s="9">
        <f t="shared" ref="AO7:BE7" si="36">(C7/C3-1)*100</f>
        <v>3.5160479379712228</v>
      </c>
      <c r="AP7" s="9">
        <f t="shared" si="36"/>
        <v>3.9564766607637525</v>
      </c>
      <c r="AQ7" s="9">
        <f t="shared" si="36"/>
        <v>3.2819140151806536</v>
      </c>
      <c r="AR7" s="9">
        <f t="shared" si="36"/>
        <v>5.7757054619570258</v>
      </c>
      <c r="AS7" s="9">
        <f t="shared" si="36"/>
        <v>5.2453968810949547</v>
      </c>
      <c r="AT7" s="9">
        <f t="shared" si="36"/>
        <v>2.3977684942248167</v>
      </c>
      <c r="AU7" s="9">
        <f t="shared" si="36"/>
        <v>4.3701766724054458</v>
      </c>
      <c r="AV7" s="9">
        <f t="shared" si="36"/>
        <v>5.3865136608463704</v>
      </c>
      <c r="AW7" s="9">
        <f t="shared" si="36"/>
        <v>4.9204978981510328</v>
      </c>
      <c r="AX7" s="9">
        <f t="shared" si="36"/>
        <v>3.1229774388983778</v>
      </c>
      <c r="AY7" s="9">
        <f t="shared" si="36"/>
        <v>3.6406574135682712</v>
      </c>
      <c r="AZ7" s="9">
        <f t="shared" si="36"/>
        <v>4.6584554601181161</v>
      </c>
      <c r="BA7" s="9">
        <f t="shared" si="36"/>
        <v>4.69908331202189</v>
      </c>
      <c r="BB7" s="9">
        <f t="shared" si="36"/>
        <v>4.4018525787165252</v>
      </c>
      <c r="BC7" s="9">
        <f t="shared" si="36"/>
        <v>4.8726337157222632</v>
      </c>
      <c r="BD7" s="9">
        <f t="shared" si="36"/>
        <v>3.8785525170187851</v>
      </c>
      <c r="BE7" s="9">
        <f t="shared" si="36"/>
        <v>4.4975221850870106</v>
      </c>
      <c r="BG7" s="18">
        <f t="shared" si="35"/>
        <v>3.4941298480770655</v>
      </c>
      <c r="BH7" s="18">
        <f t="shared" si="18"/>
        <v>3.3533695258298302</v>
      </c>
      <c r="BI7" s="18">
        <f t="shared" si="19"/>
        <v>4.6485233552093774</v>
      </c>
      <c r="BJ7" s="18">
        <f t="shared" si="20"/>
        <v>1.401224397565759</v>
      </c>
      <c r="BK7" s="18">
        <f t="shared" si="21"/>
        <v>4.7810508888350256</v>
      </c>
      <c r="BL7" s="18">
        <f t="shared" si="22"/>
        <v>3.4624075031795876</v>
      </c>
      <c r="BM7" s="18">
        <f t="shared" si="23"/>
        <v>1.4064534372351112</v>
      </c>
      <c r="BN7" s="18">
        <f t="shared" si="24"/>
        <v>4.4765260325051237</v>
      </c>
      <c r="BO7" s="18">
        <f t="shared" si="25"/>
        <v>6.2869963096843229</v>
      </c>
      <c r="BP7" s="18">
        <f t="shared" si="26"/>
        <v>7.307593059300288</v>
      </c>
      <c r="BQ7" s="18">
        <f t="shared" si="27"/>
        <v>1.9031789536408716</v>
      </c>
      <c r="BR7" s="18">
        <f t="shared" si="28"/>
        <v>2.3818683887746772</v>
      </c>
      <c r="BS7" s="18">
        <f t="shared" si="29"/>
        <v>4.3074265341523699</v>
      </c>
      <c r="BT7" s="18">
        <f t="shared" si="30"/>
        <v>3.9925535064322837</v>
      </c>
      <c r="BU7" s="18">
        <f t="shared" si="31"/>
        <v>2.372919816586716</v>
      </c>
      <c r="BV7" s="18">
        <f t="shared" si="32"/>
        <v>2.020746441000032</v>
      </c>
      <c r="BW7" s="18">
        <f t="shared" si="33"/>
        <v>1.3051893232590928</v>
      </c>
      <c r="BX7" s="18">
        <f t="shared" si="34"/>
        <v>4.2460550625435189</v>
      </c>
    </row>
    <row r="8" spans="1:76" x14ac:dyDescent="0.25">
      <c r="A8" s="4">
        <v>200102</v>
      </c>
      <c r="B8" s="19">
        <v>85.351883308457246</v>
      </c>
      <c r="C8" s="19">
        <v>85.890073279510389</v>
      </c>
      <c r="D8" s="19">
        <v>92.93892082953414</v>
      </c>
      <c r="E8" s="19">
        <v>85.138922870376391</v>
      </c>
      <c r="F8" s="19">
        <v>90.507107802477478</v>
      </c>
      <c r="G8" s="19">
        <v>91.741703287015426</v>
      </c>
      <c r="H8" s="19">
        <v>90.633186345904448</v>
      </c>
      <c r="I8" s="19">
        <v>79.529201191291122</v>
      </c>
      <c r="J8" s="19">
        <v>83.737837992521946</v>
      </c>
      <c r="K8" s="19">
        <v>88.203352517313121</v>
      </c>
      <c r="L8" s="19">
        <v>82.708748093785786</v>
      </c>
      <c r="M8" s="19">
        <v>82.32372524141438</v>
      </c>
      <c r="N8" s="19">
        <v>78.081586095714485</v>
      </c>
      <c r="O8" s="19">
        <v>78.853737631160584</v>
      </c>
      <c r="P8" s="19">
        <v>82.015078853578601</v>
      </c>
      <c r="Q8" s="19">
        <v>85.505652420861921</v>
      </c>
      <c r="R8" s="19">
        <v>84.620151102545591</v>
      </c>
      <c r="S8" s="19">
        <v>84.035300000000007</v>
      </c>
      <c r="U8" s="9">
        <f t="shared" si="0"/>
        <v>0.83949176503141931</v>
      </c>
      <c r="V8" s="9">
        <f t="shared" si="1"/>
        <v>0.12172745013114827</v>
      </c>
      <c r="W8" s="9">
        <f t="shared" si="2"/>
        <v>1.1670029408050731</v>
      </c>
      <c r="X8" s="9">
        <f t="shared" si="3"/>
        <v>0.33062653284945398</v>
      </c>
      <c r="Y8" s="9">
        <f t="shared" si="4"/>
        <v>0.89157652493176975</v>
      </c>
      <c r="Z8" s="9">
        <f t="shared" si="5"/>
        <v>0.92581072458821634</v>
      </c>
      <c r="AA8" s="9">
        <f t="shared" si="6"/>
        <v>0.64430271571156439</v>
      </c>
      <c r="AB8" s="9">
        <f t="shared" si="7"/>
        <v>1.042788041553977</v>
      </c>
      <c r="AC8" s="9">
        <f t="shared" si="8"/>
        <v>0.53752982161348051</v>
      </c>
      <c r="AD8" s="9">
        <f t="shared" si="9"/>
        <v>1.3571811991964555</v>
      </c>
      <c r="AE8" s="9">
        <f t="shared" si="10"/>
        <v>0.64605051976527328</v>
      </c>
      <c r="AF8" s="9">
        <f t="shared" si="11"/>
        <v>0.85699153172322795</v>
      </c>
      <c r="AG8" s="9">
        <f t="shared" si="12"/>
        <v>0.73972213647868212</v>
      </c>
      <c r="AH8" s="9">
        <f t="shared" si="13"/>
        <v>1.0137986502377183</v>
      </c>
      <c r="AI8" s="9">
        <f t="shared" si="14"/>
        <v>-0.14204971867469718</v>
      </c>
      <c r="AJ8" s="9">
        <f t="shared" si="15"/>
        <v>0.43293672390762872</v>
      </c>
      <c r="AK8" s="9">
        <f t="shared" si="16"/>
        <v>0.75160966449705491</v>
      </c>
      <c r="AL8" s="9">
        <f t="shared" si="17"/>
        <v>0.73916280162602543</v>
      </c>
      <c r="AM8" s="9"/>
      <c r="AN8" s="9">
        <f t="shared" ref="AN8:BE8" si="37">(B8/B4-1)*100</f>
        <v>3.813456071579524</v>
      </c>
      <c r="AO8" s="9">
        <f t="shared" si="37"/>
        <v>2.4964537991623681</v>
      </c>
      <c r="AP8" s="9">
        <f t="shared" si="37"/>
        <v>4.2770321008565926</v>
      </c>
      <c r="AQ8" s="9">
        <f t="shared" si="37"/>
        <v>2.5973296842386695</v>
      </c>
      <c r="AR8" s="9">
        <f t="shared" si="37"/>
        <v>5.0972846307565822</v>
      </c>
      <c r="AS8" s="9">
        <f t="shared" si="37"/>
        <v>4.5887141605343018</v>
      </c>
      <c r="AT8" s="9">
        <f t="shared" si="37"/>
        <v>2.2612593972129114</v>
      </c>
      <c r="AU8" s="9">
        <f t="shared" si="37"/>
        <v>4.2453679535225275</v>
      </c>
      <c r="AV8" s="9">
        <f t="shared" si="37"/>
        <v>4.0585896552999268</v>
      </c>
      <c r="AW8" s="9">
        <f t="shared" si="37"/>
        <v>5.3640935253188138</v>
      </c>
      <c r="AX8" s="9">
        <f t="shared" si="37"/>
        <v>2.7913164773368804</v>
      </c>
      <c r="AY8" s="9">
        <f t="shared" si="37"/>
        <v>3.4762897091742628</v>
      </c>
      <c r="AZ8" s="9">
        <f t="shared" si="37"/>
        <v>4.316438997241745</v>
      </c>
      <c r="BA8" s="9">
        <f t="shared" si="37"/>
        <v>4.658958032094529</v>
      </c>
      <c r="BB8" s="9">
        <f t="shared" si="37"/>
        <v>3.1160162403593761</v>
      </c>
      <c r="BC8" s="9">
        <f t="shared" si="37"/>
        <v>3.7059234612878189</v>
      </c>
      <c r="BD8" s="9">
        <f t="shared" si="37"/>
        <v>3.2570338745388172</v>
      </c>
      <c r="BE8" s="9">
        <f t="shared" si="37"/>
        <v>3.9677983674014872</v>
      </c>
      <c r="BG8" s="18">
        <f t="shared" si="35"/>
        <v>3.3579670601256772</v>
      </c>
      <c r="BH8" s="18">
        <f t="shared" si="18"/>
        <v>0.48690980052459309</v>
      </c>
      <c r="BI8" s="18">
        <f t="shared" si="19"/>
        <v>4.6680117632202922</v>
      </c>
      <c r="BJ8" s="18">
        <f t="shared" si="20"/>
        <v>1.3225061313978159</v>
      </c>
      <c r="BK8" s="18">
        <f t="shared" si="21"/>
        <v>3.566306099727079</v>
      </c>
      <c r="BL8" s="18">
        <f t="shared" si="22"/>
        <v>3.7032428983528654</v>
      </c>
      <c r="BM8" s="18">
        <f t="shared" si="23"/>
        <v>2.5772108628462576</v>
      </c>
      <c r="BN8" s="18">
        <f t="shared" si="24"/>
        <v>4.1711521662159079</v>
      </c>
      <c r="BO8" s="18">
        <f t="shared" si="25"/>
        <v>2.150119286453922</v>
      </c>
      <c r="BP8" s="18">
        <f t="shared" si="26"/>
        <v>5.4287247967858221</v>
      </c>
      <c r="BQ8" s="18">
        <f t="shared" si="27"/>
        <v>2.5842020790610931</v>
      </c>
      <c r="BR8" s="18">
        <f t="shared" si="28"/>
        <v>3.4279661268929118</v>
      </c>
      <c r="BS8" s="18">
        <f t="shared" si="29"/>
        <v>2.9588885459147285</v>
      </c>
      <c r="BT8" s="18">
        <f t="shared" si="30"/>
        <v>4.0551946009508733</v>
      </c>
      <c r="BU8" s="18">
        <f t="shared" si="31"/>
        <v>-0.56819887469878871</v>
      </c>
      <c r="BV8" s="18">
        <f t="shared" si="32"/>
        <v>1.7317468956305149</v>
      </c>
      <c r="BW8" s="18">
        <f t="shared" si="33"/>
        <v>3.0064386579882196</v>
      </c>
      <c r="BX8" s="18">
        <f t="shared" si="34"/>
        <v>2.9566512065041017</v>
      </c>
    </row>
    <row r="9" spans="1:76" x14ac:dyDescent="0.25">
      <c r="A9" s="4">
        <v>200103</v>
      </c>
      <c r="B9" s="19">
        <v>86.045787305653647</v>
      </c>
      <c r="C9" s="19">
        <v>86.414031547253316</v>
      </c>
      <c r="D9" s="19">
        <v>93.328049734873048</v>
      </c>
      <c r="E9" s="19">
        <v>85.593727459946081</v>
      </c>
      <c r="F9" s="19">
        <v>91.069914137101534</v>
      </c>
      <c r="G9" s="19">
        <v>92.599135259480491</v>
      </c>
      <c r="H9" s="19">
        <v>91.060872310066628</v>
      </c>
      <c r="I9" s="19">
        <v>80.37691712209687</v>
      </c>
      <c r="J9" s="19">
        <v>84.433358862256114</v>
      </c>
      <c r="K9" s="19">
        <v>89.441616095968627</v>
      </c>
      <c r="L9" s="19">
        <v>83.342619244381112</v>
      </c>
      <c r="M9" s="19">
        <v>83.157147419223122</v>
      </c>
      <c r="N9" s="19">
        <v>79.210733179859972</v>
      </c>
      <c r="O9" s="19">
        <v>79.595079028677674</v>
      </c>
      <c r="P9" s="19">
        <v>82.601185462926665</v>
      </c>
      <c r="Q9" s="19">
        <v>86.004185682865128</v>
      </c>
      <c r="R9" s="19">
        <v>84.375937332450761</v>
      </c>
      <c r="S9" s="19">
        <v>84.818399999999997</v>
      </c>
      <c r="U9" s="9">
        <f t="shared" si="0"/>
        <v>0.81299201646045649</v>
      </c>
      <c r="V9" s="9">
        <f t="shared" si="1"/>
        <v>0.61003355537703197</v>
      </c>
      <c r="W9" s="9">
        <f t="shared" si="2"/>
        <v>0.4186931609122535</v>
      </c>
      <c r="X9" s="9">
        <f t="shared" si="3"/>
        <v>0.5341911481099304</v>
      </c>
      <c r="Y9" s="9">
        <f t="shared" si="4"/>
        <v>0.62183661403956147</v>
      </c>
      <c r="Z9" s="9">
        <f t="shared" si="5"/>
        <v>0.93461527499938413</v>
      </c>
      <c r="AA9" s="9">
        <f t="shared" si="6"/>
        <v>0.47188671325082421</v>
      </c>
      <c r="AB9" s="9">
        <f t="shared" si="7"/>
        <v>1.0659178240288725</v>
      </c>
      <c r="AC9" s="9">
        <f t="shared" si="8"/>
        <v>0.83059329737684706</v>
      </c>
      <c r="AD9" s="9">
        <f t="shared" si="9"/>
        <v>1.403873598129346</v>
      </c>
      <c r="AE9" s="9">
        <f t="shared" si="10"/>
        <v>0.76638948745368918</v>
      </c>
      <c r="AF9" s="9">
        <f t="shared" si="11"/>
        <v>1.0123717984878988</v>
      </c>
      <c r="AG9" s="9">
        <f t="shared" si="12"/>
        <v>1.4461118691433184</v>
      </c>
      <c r="AH9" s="9">
        <f t="shared" si="13"/>
        <v>0.94014744232508995</v>
      </c>
      <c r="AI9" s="9">
        <f t="shared" si="14"/>
        <v>0.71463274502783225</v>
      </c>
      <c r="AJ9" s="9">
        <f t="shared" si="15"/>
        <v>0.58304129363215829</v>
      </c>
      <c r="AK9" s="9">
        <f t="shared" si="16"/>
        <v>-0.28860001655974798</v>
      </c>
      <c r="AL9" s="9">
        <f t="shared" si="17"/>
        <v>0.93187029736312432</v>
      </c>
      <c r="AM9" s="9"/>
      <c r="AN9" s="9">
        <f t="shared" ref="AN9:BE9" si="38">(B9/B5-1)*100</f>
        <v>3.5311986190484479</v>
      </c>
      <c r="AO9" s="9">
        <f t="shared" si="38"/>
        <v>2.3953930744174068</v>
      </c>
      <c r="AP9" s="9">
        <f t="shared" si="38"/>
        <v>3.825682319845547</v>
      </c>
      <c r="AQ9" s="9">
        <f t="shared" si="38"/>
        <v>2.1795058288971436</v>
      </c>
      <c r="AR9" s="9">
        <f t="shared" si="38"/>
        <v>4.0512486732667385</v>
      </c>
      <c r="AS9" s="9">
        <f t="shared" si="38"/>
        <v>4.0561400781184975</v>
      </c>
      <c r="AT9" s="9">
        <f t="shared" si="38"/>
        <v>2.0675244550727001</v>
      </c>
      <c r="AU9" s="9">
        <f t="shared" si="38"/>
        <v>4.3882335487786417</v>
      </c>
      <c r="AV9" s="9">
        <f t="shared" si="38"/>
        <v>4.3228473315166882</v>
      </c>
      <c r="AW9" s="9">
        <f t="shared" si="38"/>
        <v>4.8021471047914321</v>
      </c>
      <c r="AX9" s="9">
        <f t="shared" si="38"/>
        <v>2.8343501942435179</v>
      </c>
      <c r="AY9" s="9">
        <f t="shared" si="38"/>
        <v>3.5927764537083906</v>
      </c>
      <c r="AZ9" s="9">
        <f t="shared" si="38"/>
        <v>4.6633116243927741</v>
      </c>
      <c r="BA9" s="9">
        <f t="shared" si="38"/>
        <v>4.2072794770340316</v>
      </c>
      <c r="BB9" s="9">
        <f t="shared" si="38"/>
        <v>2.2313560625781603</v>
      </c>
      <c r="BC9" s="9">
        <f t="shared" si="38"/>
        <v>2.7852188809042167</v>
      </c>
      <c r="BD9" s="9">
        <f t="shared" si="38"/>
        <v>1.3181274951591826</v>
      </c>
      <c r="BE9" s="9">
        <f t="shared" si="38"/>
        <v>3.8162557144693077</v>
      </c>
      <c r="BG9" s="18">
        <f t="shared" si="35"/>
        <v>3.251968065841826</v>
      </c>
      <c r="BH9" s="18">
        <f t="shared" si="18"/>
        <v>2.4401342215081279</v>
      </c>
      <c r="BI9" s="18">
        <f t="shared" si="19"/>
        <v>1.674772643649014</v>
      </c>
      <c r="BJ9" s="18">
        <f t="shared" si="20"/>
        <v>2.1367645924397216</v>
      </c>
      <c r="BK9" s="18">
        <f t="shared" si="21"/>
        <v>2.4873464561582459</v>
      </c>
      <c r="BL9" s="18">
        <f t="shared" si="22"/>
        <v>3.7384610999975365</v>
      </c>
      <c r="BM9" s="18">
        <f t="shared" si="23"/>
        <v>1.8875468530032968</v>
      </c>
      <c r="BN9" s="18">
        <f t="shared" si="24"/>
        <v>4.2636712961154899</v>
      </c>
      <c r="BO9" s="18">
        <f t="shared" si="25"/>
        <v>3.3223731895073882</v>
      </c>
      <c r="BP9" s="18">
        <f t="shared" si="26"/>
        <v>5.6154943925173839</v>
      </c>
      <c r="BQ9" s="18">
        <f t="shared" si="27"/>
        <v>3.0655579498147567</v>
      </c>
      <c r="BR9" s="18">
        <f t="shared" si="28"/>
        <v>4.0494871939515953</v>
      </c>
      <c r="BS9" s="18">
        <f t="shared" si="29"/>
        <v>5.7844474765732734</v>
      </c>
      <c r="BT9" s="18">
        <f t="shared" si="30"/>
        <v>3.7605897693003598</v>
      </c>
      <c r="BU9" s="18">
        <f t="shared" si="31"/>
        <v>2.858530980111329</v>
      </c>
      <c r="BV9" s="18">
        <f t="shared" si="32"/>
        <v>2.3321651745286331</v>
      </c>
      <c r="BW9" s="18">
        <f t="shared" si="33"/>
        <v>-1.1544000662389919</v>
      </c>
      <c r="BX9" s="18">
        <f t="shared" si="34"/>
        <v>3.7274811894524973</v>
      </c>
    </row>
    <row r="10" spans="1:76" x14ac:dyDescent="0.25">
      <c r="A10" s="4">
        <v>200104</v>
      </c>
      <c r="B10" s="19">
        <v>87.034762346049746</v>
      </c>
      <c r="C10" s="19">
        <v>87.807900614993557</v>
      </c>
      <c r="D10" s="19">
        <v>93.546762493251904</v>
      </c>
      <c r="E10" s="19">
        <v>85.979721224903201</v>
      </c>
      <c r="F10" s="19">
        <v>91.46540400477943</v>
      </c>
      <c r="G10" s="19">
        <v>93.080283711904968</v>
      </c>
      <c r="H10" s="19">
        <v>91.563795921863729</v>
      </c>
      <c r="I10" s="19">
        <v>81.227410077855637</v>
      </c>
      <c r="J10" s="19">
        <v>85.061925317247599</v>
      </c>
      <c r="K10" s="19">
        <v>89.694176417284439</v>
      </c>
      <c r="L10" s="19">
        <v>84.134495060309632</v>
      </c>
      <c r="M10" s="19">
        <v>83.84037604997053</v>
      </c>
      <c r="N10" s="19">
        <v>79.601590202486335</v>
      </c>
      <c r="O10" s="19">
        <v>80.328620854339732</v>
      </c>
      <c r="P10" s="19">
        <v>83.24645579082167</v>
      </c>
      <c r="Q10" s="19">
        <v>86.359049554774387</v>
      </c>
      <c r="R10" s="19">
        <v>85.516857630966854</v>
      </c>
      <c r="S10" s="19">
        <v>85.405500000000004</v>
      </c>
      <c r="U10" s="9">
        <f t="shared" si="0"/>
        <v>1.1493590463447667</v>
      </c>
      <c r="V10" s="9">
        <f t="shared" si="1"/>
        <v>1.6130124272445645</v>
      </c>
      <c r="W10" s="9">
        <f t="shared" si="2"/>
        <v>0.23434836472011611</v>
      </c>
      <c r="X10" s="9">
        <f t="shared" si="3"/>
        <v>0.45096034068354829</v>
      </c>
      <c r="Y10" s="9">
        <f t="shared" si="4"/>
        <v>0.43427060563876463</v>
      </c>
      <c r="Z10" s="9">
        <f t="shared" si="5"/>
        <v>0.51960361301022218</v>
      </c>
      <c r="AA10" s="9">
        <f t="shared" si="6"/>
        <v>0.55229386567330341</v>
      </c>
      <c r="AB10" s="9">
        <f t="shared" si="7"/>
        <v>1.0581308492671138</v>
      </c>
      <c r="AC10" s="9">
        <f t="shared" si="8"/>
        <v>0.74445274173793319</v>
      </c>
      <c r="AD10" s="9">
        <f t="shared" si="9"/>
        <v>0.28237450567174527</v>
      </c>
      <c r="AE10" s="9">
        <f t="shared" si="10"/>
        <v>0.9501451035592634</v>
      </c>
      <c r="AF10" s="9">
        <f t="shared" si="11"/>
        <v>0.82161143323378205</v>
      </c>
      <c r="AG10" s="9">
        <f t="shared" si="12"/>
        <v>0.49343947080866535</v>
      </c>
      <c r="AH10" s="9">
        <f t="shared" si="13"/>
        <v>0.92159193082497204</v>
      </c>
      <c r="AI10" s="9">
        <f t="shared" si="14"/>
        <v>0.78118773269255648</v>
      </c>
      <c r="AJ10" s="9">
        <f t="shared" si="15"/>
        <v>0.41261232705323003</v>
      </c>
      <c r="AK10" s="9">
        <f t="shared" si="16"/>
        <v>1.3521868136655346</v>
      </c>
      <c r="AL10" s="9">
        <f t="shared" si="17"/>
        <v>0.6921847146373894</v>
      </c>
      <c r="AM10" s="9"/>
      <c r="AN10" s="9">
        <f t="shared" ref="AN10:BE10" si="39">(B10/B6-1)*100</f>
        <v>3.7259729267247854</v>
      </c>
      <c r="AO10" s="9">
        <f t="shared" si="39"/>
        <v>3.2154362744096554</v>
      </c>
      <c r="AP10" s="9">
        <f t="shared" si="39"/>
        <v>3.0120403703459253</v>
      </c>
      <c r="AQ10" s="9">
        <f t="shared" si="39"/>
        <v>1.6763873757052572</v>
      </c>
      <c r="AR10" s="9">
        <f t="shared" si="39"/>
        <v>3.1785120501345965</v>
      </c>
      <c r="AS10" s="9">
        <f t="shared" si="39"/>
        <v>3.2847566026781516</v>
      </c>
      <c r="AT10" s="9">
        <f t="shared" si="39"/>
        <v>2.0352175057251953</v>
      </c>
      <c r="AU10" s="9">
        <f t="shared" si="39"/>
        <v>4.3553304563830109</v>
      </c>
      <c r="AV10" s="9">
        <f t="shared" si="39"/>
        <v>3.7324430631693772</v>
      </c>
      <c r="AW10" s="9">
        <f t="shared" si="39"/>
        <v>4.9533228476360325</v>
      </c>
      <c r="AX10" s="9">
        <f t="shared" si="39"/>
        <v>2.8681270762879629</v>
      </c>
      <c r="AY10" s="9">
        <f t="shared" si="39"/>
        <v>3.3267153999491983</v>
      </c>
      <c r="AZ10" s="9">
        <f t="shared" si="39"/>
        <v>3.8067497150268137</v>
      </c>
      <c r="BA10" s="9">
        <f t="shared" si="39"/>
        <v>3.9302804491362364</v>
      </c>
      <c r="BB10" s="9">
        <f t="shared" si="39"/>
        <v>1.9585020370502138</v>
      </c>
      <c r="BC10" s="9">
        <f t="shared" si="39"/>
        <v>1.9477546497691067</v>
      </c>
      <c r="BD10" s="9">
        <f t="shared" si="39"/>
        <v>2.1514922640166745</v>
      </c>
      <c r="BE10" s="9">
        <f t="shared" si="39"/>
        <v>3.4685162189175278</v>
      </c>
      <c r="BG10" s="18">
        <f t="shared" si="35"/>
        <v>4.5974361853790668</v>
      </c>
      <c r="BH10" s="18">
        <f t="shared" si="18"/>
        <v>6.452049708978258</v>
      </c>
      <c r="BI10" s="18">
        <f t="shared" si="19"/>
        <v>0.93739345888046444</v>
      </c>
      <c r="BJ10" s="18">
        <f t="shared" si="20"/>
        <v>1.8038413627341932</v>
      </c>
      <c r="BK10" s="18">
        <f t="shared" si="21"/>
        <v>1.7370824225550585</v>
      </c>
      <c r="BL10" s="18">
        <f t="shared" si="22"/>
        <v>2.0784144520408887</v>
      </c>
      <c r="BM10" s="18">
        <f t="shared" si="23"/>
        <v>2.2091754626932136</v>
      </c>
      <c r="BN10" s="18">
        <f t="shared" si="24"/>
        <v>4.232523397068455</v>
      </c>
      <c r="BO10" s="18">
        <f t="shared" si="25"/>
        <v>2.9778109669517328</v>
      </c>
      <c r="BP10" s="18">
        <f t="shared" si="26"/>
        <v>1.1294980226869811</v>
      </c>
      <c r="BQ10" s="18">
        <f t="shared" si="27"/>
        <v>3.8005804142370536</v>
      </c>
      <c r="BR10" s="18">
        <f t="shared" si="28"/>
        <v>3.2864457329351282</v>
      </c>
      <c r="BS10" s="18">
        <f t="shared" si="29"/>
        <v>1.9737578832346614</v>
      </c>
      <c r="BT10" s="18">
        <f t="shared" si="30"/>
        <v>3.6863677232998882</v>
      </c>
      <c r="BU10" s="18">
        <f t="shared" si="31"/>
        <v>3.1247509307702259</v>
      </c>
      <c r="BV10" s="18">
        <f t="shared" si="32"/>
        <v>1.6504493082129201</v>
      </c>
      <c r="BW10" s="18">
        <f t="shared" si="33"/>
        <v>5.4087472546621385</v>
      </c>
      <c r="BX10" s="18">
        <f t="shared" si="34"/>
        <v>2.7687388585495576</v>
      </c>
    </row>
    <row r="11" spans="1:76" x14ac:dyDescent="0.25">
      <c r="A11" s="4">
        <v>200201</v>
      </c>
      <c r="B11" s="19">
        <v>87.413503785021447</v>
      </c>
      <c r="C11" s="19">
        <v>88.160454914592279</v>
      </c>
      <c r="D11" s="19">
        <v>94.253528323814592</v>
      </c>
      <c r="E11" s="19">
        <v>85.528574058711257</v>
      </c>
      <c r="F11" s="19">
        <v>91.536290200598543</v>
      </c>
      <c r="G11" s="19">
        <v>93.67722697671374</v>
      </c>
      <c r="H11" s="19">
        <v>92.068743317228794</v>
      </c>
      <c r="I11" s="19">
        <v>82.294387833595181</v>
      </c>
      <c r="J11" s="19">
        <v>85.628468028703793</v>
      </c>
      <c r="K11" s="19">
        <v>89.993293780386622</v>
      </c>
      <c r="L11" s="19">
        <v>84.587905048084494</v>
      </c>
      <c r="M11" s="19">
        <v>84.25307965545754</v>
      </c>
      <c r="N11" s="19">
        <v>79.658247667334578</v>
      </c>
      <c r="O11" s="19">
        <v>81.171947911634362</v>
      </c>
      <c r="P11" s="19">
        <v>83.648069106615281</v>
      </c>
      <c r="Q11" s="19">
        <v>86.769430736490079</v>
      </c>
      <c r="R11" s="19">
        <v>85.458944910561499</v>
      </c>
      <c r="S11" s="19">
        <v>85.768699999999995</v>
      </c>
      <c r="U11" s="9">
        <f t="shared" si="0"/>
        <v>0.43516111121879586</v>
      </c>
      <c r="V11" s="9">
        <f t="shared" si="1"/>
        <v>0.40150635322047101</v>
      </c>
      <c r="W11" s="9">
        <f t="shared" si="2"/>
        <v>0.75552142236208208</v>
      </c>
      <c r="X11" s="9">
        <f t="shared" si="3"/>
        <v>-0.52471345541100778</v>
      </c>
      <c r="Y11" s="9">
        <f t="shared" si="4"/>
        <v>7.7500555090104228E-2</v>
      </c>
      <c r="Z11" s="9">
        <f t="shared" si="5"/>
        <v>0.64132084798580458</v>
      </c>
      <c r="AA11" s="9">
        <f t="shared" si="6"/>
        <v>0.55147057882567463</v>
      </c>
      <c r="AB11" s="9">
        <f t="shared" si="7"/>
        <v>1.3135686029098537</v>
      </c>
      <c r="AC11" s="9">
        <f t="shared" si="8"/>
        <v>0.66603560799172179</v>
      </c>
      <c r="AD11" s="9">
        <f t="shared" si="9"/>
        <v>0.33348582377366043</v>
      </c>
      <c r="AE11" s="9">
        <f t="shared" si="10"/>
        <v>0.53891092761637616</v>
      </c>
      <c r="AF11" s="9">
        <f t="shared" si="11"/>
        <v>0.49224922994266507</v>
      </c>
      <c r="AG11" s="9">
        <f t="shared" si="12"/>
        <v>7.1176297739938832E-2</v>
      </c>
      <c r="AH11" s="9">
        <f t="shared" si="13"/>
        <v>1.0498463042504458</v>
      </c>
      <c r="AI11" s="9">
        <f t="shared" si="14"/>
        <v>0.48243893626267464</v>
      </c>
      <c r="AJ11" s="9">
        <f t="shared" si="15"/>
        <v>0.47520344866163189</v>
      </c>
      <c r="AK11" s="9">
        <f t="shared" si="16"/>
        <v>-6.7720823717898337E-2</v>
      </c>
      <c r="AL11" s="9">
        <f t="shared" si="17"/>
        <v>0.42526535176306002</v>
      </c>
      <c r="AM11" s="9"/>
      <c r="AN11" s="9">
        <f t="shared" ref="AN11:BE11" si="40">(B11/B7-1)*100</f>
        <v>3.2752055772012456</v>
      </c>
      <c r="AO11" s="9">
        <f t="shared" si="40"/>
        <v>2.7683025733785893</v>
      </c>
      <c r="AP11" s="9">
        <f t="shared" si="40"/>
        <v>2.5979954577486586</v>
      </c>
      <c r="AQ11" s="9">
        <f t="shared" si="40"/>
        <v>0.78980485619313257</v>
      </c>
      <c r="AR11" s="9">
        <f t="shared" si="40"/>
        <v>2.0388437086844124</v>
      </c>
      <c r="AS11" s="9">
        <f t="shared" si="40"/>
        <v>3.0550964317470619</v>
      </c>
      <c r="AT11" s="9">
        <f t="shared" si="40"/>
        <v>2.2384277400288477</v>
      </c>
      <c r="AU11" s="9">
        <f t="shared" si="40"/>
        <v>4.5559902818433251</v>
      </c>
      <c r="AV11" s="9">
        <f t="shared" si="40"/>
        <v>2.8074627241233996</v>
      </c>
      <c r="AW11" s="9">
        <f t="shared" si="40"/>
        <v>3.4140576756506613</v>
      </c>
      <c r="AX11" s="9">
        <f t="shared" si="40"/>
        <v>2.9327460642614378</v>
      </c>
      <c r="AY11" s="9">
        <f t="shared" si="40"/>
        <v>3.2206950841100035</v>
      </c>
      <c r="AZ11" s="9">
        <f t="shared" si="40"/>
        <v>2.7739078718141741</v>
      </c>
      <c r="BA11" s="9">
        <f t="shared" si="40"/>
        <v>3.983489542964036</v>
      </c>
      <c r="BB11" s="9">
        <f t="shared" si="40"/>
        <v>1.8462073406003254</v>
      </c>
      <c r="BC11" s="9">
        <f t="shared" si="40"/>
        <v>1.9173411347622515</v>
      </c>
      <c r="BD11" s="9">
        <f t="shared" si="40"/>
        <v>1.750305899768545</v>
      </c>
      <c r="BE11" s="9">
        <f t="shared" si="40"/>
        <v>2.8171141482665085</v>
      </c>
      <c r="BG11" s="18">
        <f t="shared" si="35"/>
        <v>1.7406444448751834</v>
      </c>
      <c r="BH11" s="18">
        <f t="shared" si="18"/>
        <v>1.6060254128818841</v>
      </c>
      <c r="BI11" s="18">
        <f t="shared" si="19"/>
        <v>3.0220856894483283</v>
      </c>
      <c r="BJ11" s="18">
        <f t="shared" si="20"/>
        <v>-2.0988538216440311</v>
      </c>
      <c r="BK11" s="18">
        <f t="shared" si="21"/>
        <v>0.31000222036041691</v>
      </c>
      <c r="BL11" s="18">
        <f t="shared" si="22"/>
        <v>2.5652833919432183</v>
      </c>
      <c r="BM11" s="18">
        <f t="shared" si="23"/>
        <v>2.2058823153026985</v>
      </c>
      <c r="BN11" s="18">
        <f t="shared" si="24"/>
        <v>5.2542744116394147</v>
      </c>
      <c r="BO11" s="18">
        <f t="shared" si="25"/>
        <v>2.6641424319668872</v>
      </c>
      <c r="BP11" s="18">
        <f t="shared" si="26"/>
        <v>1.3339432950946417</v>
      </c>
      <c r="BQ11" s="18">
        <f t="shared" si="27"/>
        <v>2.1556437104655046</v>
      </c>
      <c r="BR11" s="18">
        <f t="shared" si="28"/>
        <v>1.9689969197706603</v>
      </c>
      <c r="BS11" s="18">
        <f t="shared" si="29"/>
        <v>0.28470519095975533</v>
      </c>
      <c r="BT11" s="18">
        <f t="shared" si="30"/>
        <v>4.1993852170017831</v>
      </c>
      <c r="BU11" s="18">
        <f t="shared" si="31"/>
        <v>1.9297557450506986</v>
      </c>
      <c r="BV11" s="18">
        <f t="shared" si="32"/>
        <v>1.9008137946465276</v>
      </c>
      <c r="BW11" s="18">
        <f t="shared" si="33"/>
        <v>-0.27088329487159335</v>
      </c>
      <c r="BX11" s="18">
        <f t="shared" si="34"/>
        <v>1.7010614070522401</v>
      </c>
    </row>
    <row r="12" spans="1:76" x14ac:dyDescent="0.25">
      <c r="A12" s="4">
        <v>200202</v>
      </c>
      <c r="B12" s="19">
        <v>88.366874702914728</v>
      </c>
      <c r="C12" s="19">
        <v>89.731552073381792</v>
      </c>
      <c r="D12" s="19">
        <v>94.959738470136728</v>
      </c>
      <c r="E12" s="19">
        <v>86.187811593840635</v>
      </c>
      <c r="F12" s="19">
        <v>92.236132174065489</v>
      </c>
      <c r="G12" s="19">
        <v>94.688357039054523</v>
      </c>
      <c r="H12" s="19">
        <v>93.074894508358952</v>
      </c>
      <c r="I12" s="19">
        <v>82.966215816546551</v>
      </c>
      <c r="J12" s="19">
        <v>86.108046329956849</v>
      </c>
      <c r="K12" s="19">
        <v>91.191020173385425</v>
      </c>
      <c r="L12" s="19">
        <v>85.640907609941735</v>
      </c>
      <c r="M12" s="19">
        <v>84.63332842940207</v>
      </c>
      <c r="N12" s="19">
        <v>80.112826668304791</v>
      </c>
      <c r="O12" s="19">
        <v>81.794801494894926</v>
      </c>
      <c r="P12" s="19">
        <v>84.879017874014508</v>
      </c>
      <c r="Q12" s="19">
        <v>86.966383189730976</v>
      </c>
      <c r="R12" s="19">
        <v>86.47818697512416</v>
      </c>
      <c r="S12" s="19">
        <v>86.467699999999994</v>
      </c>
      <c r="U12" s="9">
        <f t="shared" si="0"/>
        <v>1.0906448965115612</v>
      </c>
      <c r="V12" s="9">
        <f t="shared" si="1"/>
        <v>1.7820883074067151</v>
      </c>
      <c r="W12" s="9">
        <f t="shared" si="2"/>
        <v>0.74926653556766087</v>
      </c>
      <c r="X12" s="9">
        <f t="shared" si="3"/>
        <v>0.7707804583259481</v>
      </c>
      <c r="Y12" s="9">
        <f t="shared" si="4"/>
        <v>0.76455138386455346</v>
      </c>
      <c r="Z12" s="9">
        <f t="shared" si="5"/>
        <v>1.079376594475967</v>
      </c>
      <c r="AA12" s="9">
        <f t="shared" si="6"/>
        <v>1.092826028550653</v>
      </c>
      <c r="AB12" s="9">
        <f t="shared" si="7"/>
        <v>0.81637156632097252</v>
      </c>
      <c r="AC12" s="9">
        <f t="shared" si="8"/>
        <v>0.56006876251983861</v>
      </c>
      <c r="AD12" s="9">
        <f t="shared" si="9"/>
        <v>1.3309062738848576</v>
      </c>
      <c r="AE12" s="9">
        <f t="shared" si="10"/>
        <v>1.2448618526001543</v>
      </c>
      <c r="AF12" s="9">
        <f t="shared" si="11"/>
        <v>0.45131735896124514</v>
      </c>
      <c r="AG12" s="9">
        <f t="shared" si="12"/>
        <v>0.57066156271552426</v>
      </c>
      <c r="AH12" s="9">
        <f t="shared" si="13"/>
        <v>0.76732615057928388</v>
      </c>
      <c r="AI12" s="9">
        <f t="shared" si="14"/>
        <v>1.4715806121361918</v>
      </c>
      <c r="AJ12" s="9">
        <f t="shared" si="15"/>
        <v>0.22698368719165085</v>
      </c>
      <c r="AK12" s="9">
        <f t="shared" si="16"/>
        <v>1.1926686733955805</v>
      </c>
      <c r="AL12" s="9">
        <f t="shared" si="17"/>
        <v>0.81498262186554538</v>
      </c>
      <c r="AM12" s="9"/>
      <c r="AN12" s="9">
        <f t="shared" ref="AN12:BE12" si="41">(B12/B8-1)*100</f>
        <v>3.5324251528949357</v>
      </c>
      <c r="AO12" s="9">
        <f t="shared" si="41"/>
        <v>4.4725527027671186</v>
      </c>
      <c r="AP12" s="9">
        <f t="shared" si="41"/>
        <v>2.1743502319217844</v>
      </c>
      <c r="AQ12" s="9">
        <f t="shared" si="41"/>
        <v>1.2319732128408312</v>
      </c>
      <c r="AR12" s="9">
        <f t="shared" si="41"/>
        <v>1.9103741281418785</v>
      </c>
      <c r="AS12" s="9">
        <f t="shared" si="41"/>
        <v>3.2119021627715405</v>
      </c>
      <c r="AT12" s="9">
        <f t="shared" si="41"/>
        <v>2.6940553023653502</v>
      </c>
      <c r="AU12" s="9">
        <f t="shared" si="41"/>
        <v>4.3217014301305534</v>
      </c>
      <c r="AV12" s="9">
        <f t="shared" si="41"/>
        <v>2.8305105484650372</v>
      </c>
      <c r="AW12" s="9">
        <f t="shared" si="41"/>
        <v>3.3872495441552131</v>
      </c>
      <c r="AX12" s="9">
        <f t="shared" si="41"/>
        <v>3.5451624933690029</v>
      </c>
      <c r="AY12" s="9">
        <f t="shared" si="41"/>
        <v>2.8055134546144167</v>
      </c>
      <c r="AZ12" s="9">
        <f t="shared" si="41"/>
        <v>2.6014335442678505</v>
      </c>
      <c r="BA12" s="9">
        <f t="shared" si="41"/>
        <v>3.7297710318960453</v>
      </c>
      <c r="BB12" s="9">
        <f t="shared" si="41"/>
        <v>3.4919664291841901</v>
      </c>
      <c r="BC12" s="9">
        <f t="shared" si="41"/>
        <v>1.7083441006675137</v>
      </c>
      <c r="BD12" s="9">
        <f t="shared" si="41"/>
        <v>2.1957368881638351</v>
      </c>
      <c r="BE12" s="9">
        <f t="shared" si="41"/>
        <v>2.8944979074269739</v>
      </c>
      <c r="BG12" s="18">
        <f t="shared" si="35"/>
        <v>4.3625795860462446</v>
      </c>
      <c r="BH12" s="18">
        <f t="shared" si="18"/>
        <v>7.1283532296268604</v>
      </c>
      <c r="BI12" s="18">
        <f t="shared" si="19"/>
        <v>2.9970661422706435</v>
      </c>
      <c r="BJ12" s="18">
        <f t="shared" si="20"/>
        <v>3.0831218333037924</v>
      </c>
      <c r="BK12" s="18">
        <f t="shared" si="21"/>
        <v>3.0582055354582138</v>
      </c>
      <c r="BL12" s="18">
        <f t="shared" si="22"/>
        <v>4.317506377903868</v>
      </c>
      <c r="BM12" s="18">
        <f t="shared" si="23"/>
        <v>4.3713041142026121</v>
      </c>
      <c r="BN12" s="18">
        <f t="shared" si="24"/>
        <v>3.2654862652838901</v>
      </c>
      <c r="BO12" s="18">
        <f t="shared" si="25"/>
        <v>2.2402750500793545</v>
      </c>
      <c r="BP12" s="18">
        <f t="shared" si="26"/>
        <v>5.3236250955394304</v>
      </c>
      <c r="BQ12" s="18">
        <f t="shared" si="27"/>
        <v>4.979447410400617</v>
      </c>
      <c r="BR12" s="18">
        <f t="shared" si="28"/>
        <v>1.8052694358449806</v>
      </c>
      <c r="BS12" s="18">
        <f t="shared" si="29"/>
        <v>2.282646250862097</v>
      </c>
      <c r="BT12" s="18">
        <f t="shared" si="30"/>
        <v>3.0693046023171355</v>
      </c>
      <c r="BU12" s="18">
        <f t="shared" si="31"/>
        <v>5.8863224485447674</v>
      </c>
      <c r="BV12" s="18">
        <f t="shared" si="32"/>
        <v>0.90793474876660341</v>
      </c>
      <c r="BW12" s="18">
        <f t="shared" si="33"/>
        <v>4.7706746935823219</v>
      </c>
      <c r="BX12" s="18">
        <f t="shared" si="34"/>
        <v>3.2599304874621815</v>
      </c>
    </row>
    <row r="13" spans="1:76" x14ac:dyDescent="0.25">
      <c r="A13" s="4">
        <v>200203</v>
      </c>
      <c r="B13" s="19">
        <v>89.139636619551084</v>
      </c>
      <c r="C13" s="19">
        <v>90.288747848498687</v>
      </c>
      <c r="D13" s="19">
        <v>94.898817564242549</v>
      </c>
      <c r="E13" s="19">
        <v>85.789880039636074</v>
      </c>
      <c r="F13" s="19">
        <v>92.886288904605991</v>
      </c>
      <c r="G13" s="19">
        <v>94.966866614357613</v>
      </c>
      <c r="H13" s="19">
        <v>93.527221836500544</v>
      </c>
      <c r="I13" s="19">
        <v>83.982774847734092</v>
      </c>
      <c r="J13" s="19">
        <v>86.582319809047462</v>
      </c>
      <c r="K13" s="19">
        <v>91.392913600555474</v>
      </c>
      <c r="L13" s="19">
        <v>86.21962523774863</v>
      </c>
      <c r="M13" s="19">
        <v>84.910531402302098</v>
      </c>
      <c r="N13" s="19">
        <v>80.950231591840236</v>
      </c>
      <c r="O13" s="19">
        <v>82.509661113383871</v>
      </c>
      <c r="P13" s="19">
        <v>85.560286661727233</v>
      </c>
      <c r="Q13" s="19">
        <v>87.229846939041906</v>
      </c>
      <c r="R13" s="19">
        <v>86.822650978258906</v>
      </c>
      <c r="S13" s="19">
        <v>87.000900000000001</v>
      </c>
      <c r="U13" s="9">
        <f t="shared" si="0"/>
        <v>0.87449275447881725</v>
      </c>
      <c r="V13" s="9">
        <f t="shared" si="1"/>
        <v>0.62095858395632142</v>
      </c>
      <c r="W13" s="9">
        <f t="shared" si="2"/>
        <v>-6.4154458379572787E-2</v>
      </c>
      <c r="X13" s="9">
        <f t="shared" si="3"/>
        <v>-0.46170281719161155</v>
      </c>
      <c r="Y13" s="9">
        <f t="shared" si="4"/>
        <v>0.70488290783219387</v>
      </c>
      <c r="Z13" s="9">
        <f t="shared" si="5"/>
        <v>0.29413286280615125</v>
      </c>
      <c r="AA13" s="9">
        <f t="shared" si="6"/>
        <v>0.48598210132912989</v>
      </c>
      <c r="AB13" s="9">
        <f t="shared" si="7"/>
        <v>1.2252686484283348</v>
      </c>
      <c r="AC13" s="9">
        <f t="shared" si="8"/>
        <v>0.55078880465275759</v>
      </c>
      <c r="AD13" s="9">
        <f t="shared" si="9"/>
        <v>0.22139617123064781</v>
      </c>
      <c r="AE13" s="9">
        <f t="shared" si="10"/>
        <v>0.67574905959977283</v>
      </c>
      <c r="AF13" s="9">
        <f t="shared" si="11"/>
        <v>0.32753405548886505</v>
      </c>
      <c r="AG13" s="9">
        <f t="shared" si="12"/>
        <v>1.0452819584092277</v>
      </c>
      <c r="AH13" s="9">
        <f t="shared" si="13"/>
        <v>0.87396705588136392</v>
      </c>
      <c r="AI13" s="9">
        <f t="shared" si="14"/>
        <v>0.8026350973145524</v>
      </c>
      <c r="AJ13" s="9">
        <f t="shared" si="15"/>
        <v>0.30294895527176458</v>
      </c>
      <c r="AK13" s="9">
        <f t="shared" si="16"/>
        <v>0.39832472810030772</v>
      </c>
      <c r="AL13" s="9">
        <f t="shared" si="17"/>
        <v>0.61664644717045469</v>
      </c>
      <c r="AM13" s="9"/>
      <c r="AN13" s="9">
        <f t="shared" ref="AN13:BE13" si="42">(B13/B9-1)*100</f>
        <v>3.5955848749543051</v>
      </c>
      <c r="AO13" s="9">
        <f t="shared" si="42"/>
        <v>4.4838971540479333</v>
      </c>
      <c r="AP13" s="9">
        <f t="shared" si="42"/>
        <v>1.6830608095119937</v>
      </c>
      <c r="AQ13" s="9">
        <f t="shared" si="42"/>
        <v>0.22916700266590873</v>
      </c>
      <c r="AR13" s="9">
        <f t="shared" si="42"/>
        <v>1.9944838915407104</v>
      </c>
      <c r="AS13" s="9">
        <f t="shared" si="42"/>
        <v>2.5569691857729504</v>
      </c>
      <c r="AT13" s="9">
        <f t="shared" si="42"/>
        <v>2.70846244261298</v>
      </c>
      <c r="AU13" s="9">
        <f t="shared" si="42"/>
        <v>4.4861856547194101</v>
      </c>
      <c r="AV13" s="9">
        <f t="shared" si="42"/>
        <v>2.5451562933758831</v>
      </c>
      <c r="AW13" s="9">
        <f t="shared" si="42"/>
        <v>2.1816438362352031</v>
      </c>
      <c r="AX13" s="9">
        <f t="shared" si="42"/>
        <v>3.4520225299512486</v>
      </c>
      <c r="AY13" s="9">
        <f t="shared" si="42"/>
        <v>2.1085186751772289</v>
      </c>
      <c r="AZ13" s="9">
        <f t="shared" si="42"/>
        <v>2.1960387717034235</v>
      </c>
      <c r="BA13" s="9">
        <f t="shared" si="42"/>
        <v>3.661761656968876</v>
      </c>
      <c r="BB13" s="9">
        <f t="shared" si="42"/>
        <v>3.5823955579047828</v>
      </c>
      <c r="BC13" s="9">
        <f t="shared" si="42"/>
        <v>1.4251181456404138</v>
      </c>
      <c r="BD13" s="9">
        <f t="shared" si="42"/>
        <v>2.8997765514210627</v>
      </c>
      <c r="BE13" s="9">
        <f t="shared" si="42"/>
        <v>2.5731445063806868</v>
      </c>
      <c r="BG13" s="18">
        <f t="shared" si="35"/>
        <v>3.497971017915269</v>
      </c>
      <c r="BH13" s="18">
        <f t="shared" si="18"/>
        <v>2.4838343358252857</v>
      </c>
      <c r="BI13" s="18">
        <f t="shared" si="19"/>
        <v>-0.25661783351829115</v>
      </c>
      <c r="BJ13" s="18">
        <f t="shared" si="20"/>
        <v>-1.8468112687664462</v>
      </c>
      <c r="BK13" s="18">
        <f t="shared" si="21"/>
        <v>2.8195316313287755</v>
      </c>
      <c r="BL13" s="18">
        <f t="shared" si="22"/>
        <v>1.176531451224605</v>
      </c>
      <c r="BM13" s="18">
        <f t="shared" si="23"/>
        <v>1.9439284053165196</v>
      </c>
      <c r="BN13" s="18">
        <f t="shared" si="24"/>
        <v>4.9010745937133393</v>
      </c>
      <c r="BO13" s="18">
        <f t="shared" si="25"/>
        <v>2.2031552186110304</v>
      </c>
      <c r="BP13" s="18">
        <f t="shared" si="26"/>
        <v>0.88558468492259124</v>
      </c>
      <c r="BQ13" s="18">
        <f t="shared" si="27"/>
        <v>2.7029962383990913</v>
      </c>
      <c r="BR13" s="18">
        <f t="shared" si="28"/>
        <v>1.3101362219554602</v>
      </c>
      <c r="BS13" s="18">
        <f t="shared" si="29"/>
        <v>4.1811278336369107</v>
      </c>
      <c r="BT13" s="18">
        <f t="shared" si="30"/>
        <v>3.4958682235254557</v>
      </c>
      <c r="BU13" s="18">
        <f t="shared" si="31"/>
        <v>3.2105403892582096</v>
      </c>
      <c r="BV13" s="18">
        <f t="shared" si="32"/>
        <v>1.2117958210870583</v>
      </c>
      <c r="BW13" s="18">
        <f t="shared" si="33"/>
        <v>1.5932989124012309</v>
      </c>
      <c r="BX13" s="18">
        <f t="shared" si="34"/>
        <v>2.4665857886818188</v>
      </c>
    </row>
    <row r="14" spans="1:76" x14ac:dyDescent="0.25">
      <c r="A14" s="4">
        <v>200204</v>
      </c>
      <c r="B14" s="19">
        <v>90.050428726606896</v>
      </c>
      <c r="C14" s="19">
        <v>90.565357171949017</v>
      </c>
      <c r="D14" s="19">
        <v>95.740580305157792</v>
      </c>
      <c r="E14" s="19">
        <v>85.951861332488534</v>
      </c>
      <c r="F14" s="19">
        <v>93.872175167212561</v>
      </c>
      <c r="G14" s="19">
        <v>95.373718721943817</v>
      </c>
      <c r="H14" s="19">
        <v>94.196817543916112</v>
      </c>
      <c r="I14" s="19">
        <v>85.076476313329323</v>
      </c>
      <c r="J14" s="19">
        <v>87.099460920536814</v>
      </c>
      <c r="K14" s="19">
        <v>92.260813188295757</v>
      </c>
      <c r="L14" s="19">
        <v>87.073115734506331</v>
      </c>
      <c r="M14" s="19">
        <v>85.718568975714419</v>
      </c>
      <c r="N14" s="19">
        <v>81.481047794309347</v>
      </c>
      <c r="O14" s="19">
        <v>83.484630207867255</v>
      </c>
      <c r="P14" s="19">
        <v>85.587061292809068</v>
      </c>
      <c r="Q14" s="19">
        <v>87.721396815856309</v>
      </c>
      <c r="R14" s="19">
        <v>87.715627530454569</v>
      </c>
      <c r="S14" s="19">
        <v>87.662499999999994</v>
      </c>
      <c r="U14" s="9">
        <f t="shared" si="0"/>
        <v>1.0217588287274371</v>
      </c>
      <c r="V14" s="9">
        <f t="shared" si="1"/>
        <v>0.30636079250370152</v>
      </c>
      <c r="W14" s="9">
        <f t="shared" si="2"/>
        <v>0.88701077897561653</v>
      </c>
      <c r="X14" s="9">
        <f t="shared" si="3"/>
        <v>0.18881165561441815</v>
      </c>
      <c r="Y14" s="9">
        <f t="shared" si="4"/>
        <v>1.0613905176242611</v>
      </c>
      <c r="Z14" s="9">
        <f t="shared" si="5"/>
        <v>0.42841479569748486</v>
      </c>
      <c r="AA14" s="9">
        <f t="shared" si="6"/>
        <v>0.71593670192204861</v>
      </c>
      <c r="AB14" s="9">
        <f t="shared" si="7"/>
        <v>1.3022926041419636</v>
      </c>
      <c r="AC14" s="9">
        <f t="shared" si="8"/>
        <v>0.59728257758613346</v>
      </c>
      <c r="AD14" s="9">
        <f t="shared" si="9"/>
        <v>0.9496355390676614</v>
      </c>
      <c r="AE14" s="9">
        <f t="shared" si="10"/>
        <v>0.98990281435835659</v>
      </c>
      <c r="AF14" s="9">
        <f t="shared" si="11"/>
        <v>0.95163410246943414</v>
      </c>
      <c r="AG14" s="9">
        <f t="shared" si="12"/>
        <v>0.65573154274041201</v>
      </c>
      <c r="AH14" s="9">
        <f t="shared" si="13"/>
        <v>1.1816423450625946</v>
      </c>
      <c r="AI14" s="9">
        <f t="shared" si="14"/>
        <v>3.1293292865752775E-2</v>
      </c>
      <c r="AJ14" s="9">
        <f t="shared" si="15"/>
        <v>0.56351110779537805</v>
      </c>
      <c r="AK14" s="9">
        <f t="shared" si="16"/>
        <v>1.0285064348234174</v>
      </c>
      <c r="AL14" s="9">
        <f t="shared" si="17"/>
        <v>0.76045190337110657</v>
      </c>
      <c r="AM14" s="9"/>
      <c r="AN14" s="9">
        <f t="shared" ref="AN14:BE14" si="43">(B14/B10-1)*100</f>
        <v>3.464898736170352</v>
      </c>
      <c r="AO14" s="9">
        <f t="shared" si="43"/>
        <v>3.1403285326748964</v>
      </c>
      <c r="AP14" s="9">
        <f t="shared" si="43"/>
        <v>2.3451563190806768</v>
      </c>
      <c r="AQ14" s="9">
        <f t="shared" si="43"/>
        <v>-3.2402864324010405E-2</v>
      </c>
      <c r="AR14" s="9">
        <f t="shared" si="43"/>
        <v>2.6313459046301002</v>
      </c>
      <c r="AS14" s="9">
        <f t="shared" si="43"/>
        <v>2.4639321224431576</v>
      </c>
      <c r="AT14" s="9">
        <f t="shared" si="43"/>
        <v>2.8756143140890256</v>
      </c>
      <c r="AU14" s="9">
        <f t="shared" si="43"/>
        <v>4.7386297701532021</v>
      </c>
      <c r="AV14" s="9">
        <f t="shared" si="43"/>
        <v>2.3953556137954912</v>
      </c>
      <c r="AW14" s="9">
        <f t="shared" si="43"/>
        <v>2.8615422689992176</v>
      </c>
      <c r="AX14" s="9">
        <f t="shared" si="43"/>
        <v>3.4927655679043657</v>
      </c>
      <c r="AY14" s="9">
        <f t="shared" si="43"/>
        <v>2.2402009798053069</v>
      </c>
      <c r="AZ14" s="9">
        <f t="shared" si="43"/>
        <v>2.3610804596266854</v>
      </c>
      <c r="BA14" s="9">
        <f t="shared" si="43"/>
        <v>3.928872822614915</v>
      </c>
      <c r="BB14" s="9">
        <f t="shared" si="43"/>
        <v>2.8116578414686844</v>
      </c>
      <c r="BC14" s="9">
        <f t="shared" si="43"/>
        <v>1.577538507088172</v>
      </c>
      <c r="BD14" s="9">
        <f t="shared" si="43"/>
        <v>2.5711537589186539</v>
      </c>
      <c r="BE14" s="9">
        <f t="shared" si="43"/>
        <v>2.6426869463910263</v>
      </c>
      <c r="BG14" s="18">
        <f t="shared" si="35"/>
        <v>4.0870353149097483</v>
      </c>
      <c r="BH14" s="18">
        <f t="shared" si="18"/>
        <v>1.2254431700148061</v>
      </c>
      <c r="BI14" s="18">
        <f t="shared" si="19"/>
        <v>3.5480431159024661</v>
      </c>
      <c r="BJ14" s="18">
        <f t="shared" si="20"/>
        <v>0.7552466224576726</v>
      </c>
      <c r="BK14" s="18">
        <f t="shared" si="21"/>
        <v>4.2455620704970443</v>
      </c>
      <c r="BL14" s="18">
        <f t="shared" si="22"/>
        <v>1.7136591827899395</v>
      </c>
      <c r="BM14" s="18">
        <f t="shared" si="23"/>
        <v>2.8637468076881945</v>
      </c>
      <c r="BN14" s="18">
        <f t="shared" si="24"/>
        <v>5.2091704165678543</v>
      </c>
      <c r="BO14" s="18">
        <f t="shared" si="25"/>
        <v>2.3891303103445338</v>
      </c>
      <c r="BP14" s="18">
        <f t="shared" si="26"/>
        <v>3.7985421562706456</v>
      </c>
      <c r="BQ14" s="18">
        <f t="shared" si="27"/>
        <v>3.9596112574334263</v>
      </c>
      <c r="BR14" s="18">
        <f t="shared" si="28"/>
        <v>3.8065364098777366</v>
      </c>
      <c r="BS14" s="18">
        <f t="shared" si="29"/>
        <v>2.622926170961648</v>
      </c>
      <c r="BT14" s="18">
        <f t="shared" si="30"/>
        <v>4.7265693802503783</v>
      </c>
      <c r="BU14" s="18">
        <f t="shared" si="31"/>
        <v>0.1251731714630111</v>
      </c>
      <c r="BV14" s="18">
        <f t="shared" si="32"/>
        <v>2.2540444311815122</v>
      </c>
      <c r="BW14" s="18">
        <f t="shared" si="33"/>
        <v>4.1140257392936697</v>
      </c>
      <c r="BX14" s="18">
        <f t="shared" si="34"/>
        <v>3.0418076134844263</v>
      </c>
    </row>
    <row r="15" spans="1:76" x14ac:dyDescent="0.25">
      <c r="A15" s="4">
        <v>200301</v>
      </c>
      <c r="B15" s="19">
        <v>91.159887286656584</v>
      </c>
      <c r="C15" s="19">
        <v>91.623780931370518</v>
      </c>
      <c r="D15" s="19">
        <v>96.63723320713423</v>
      </c>
      <c r="E15" s="19">
        <v>86.476701820223468</v>
      </c>
      <c r="F15" s="19">
        <v>94.521528721477338</v>
      </c>
      <c r="G15" s="19">
        <v>95.535441084950378</v>
      </c>
      <c r="H15" s="19">
        <v>94.887045690423378</v>
      </c>
      <c r="I15" s="19">
        <v>85.884187081039016</v>
      </c>
      <c r="J15" s="19">
        <v>88.082130258504876</v>
      </c>
      <c r="K15" s="19">
        <v>92.648355241549055</v>
      </c>
      <c r="L15" s="19">
        <v>87.893125714731454</v>
      </c>
      <c r="M15" s="19">
        <v>86.508082970979075</v>
      </c>
      <c r="N15" s="19">
        <v>82.313981590514231</v>
      </c>
      <c r="O15" s="19">
        <v>84.312358580515252</v>
      </c>
      <c r="P15" s="19">
        <v>86.463040459583851</v>
      </c>
      <c r="Q15" s="19">
        <v>88.339866132385296</v>
      </c>
      <c r="R15" s="19">
        <v>88.923778046325452</v>
      </c>
      <c r="S15" s="19">
        <v>88.478700000000003</v>
      </c>
      <c r="U15" s="9">
        <f t="shared" si="0"/>
        <v>1.2320413969576949</v>
      </c>
      <c r="V15" s="9">
        <f t="shared" si="1"/>
        <v>1.1686850165145923</v>
      </c>
      <c r="W15" s="9">
        <f t="shared" si="2"/>
        <v>0.93654425231024518</v>
      </c>
      <c r="X15" s="9">
        <f t="shared" si="3"/>
        <v>0.61062143343781905</v>
      </c>
      <c r="Y15" s="9">
        <f t="shared" si="4"/>
        <v>0.69174231140174403</v>
      </c>
      <c r="Z15" s="9">
        <f t="shared" si="5"/>
        <v>0.16956700983639106</v>
      </c>
      <c r="AA15" s="9">
        <f t="shared" si="6"/>
        <v>0.73275102546375148</v>
      </c>
      <c r="AB15" s="9">
        <f t="shared" si="7"/>
        <v>0.94939377218088428</v>
      </c>
      <c r="AC15" s="9">
        <f t="shared" si="8"/>
        <v>1.128215177892522</v>
      </c>
      <c r="AD15" s="9">
        <f t="shared" si="9"/>
        <v>0.4200505500231877</v>
      </c>
      <c r="AE15" s="9">
        <f t="shared" si="10"/>
        <v>0.94174875138890446</v>
      </c>
      <c r="AF15" s="9">
        <f t="shared" si="11"/>
        <v>0.92105363481784774</v>
      </c>
      <c r="AG15" s="9">
        <f t="shared" si="12"/>
        <v>1.0222423726159446</v>
      </c>
      <c r="AH15" s="9">
        <f t="shared" si="13"/>
        <v>0.99147396423395762</v>
      </c>
      <c r="AI15" s="9">
        <f t="shared" si="14"/>
        <v>1.023494852543072</v>
      </c>
      <c r="AJ15" s="9">
        <f t="shared" si="15"/>
        <v>0.70503815372122691</v>
      </c>
      <c r="AK15" s="9">
        <f t="shared" si="16"/>
        <v>1.3773492248589481</v>
      </c>
      <c r="AL15" s="9">
        <f t="shared" si="17"/>
        <v>0.93107086838728481</v>
      </c>
      <c r="AM15" s="9"/>
      <c r="AN15" s="9">
        <f t="shared" ref="AN15:BE15" si="44">(B15/B11-1)*100</f>
        <v>4.28581779635413</v>
      </c>
      <c r="AO15" s="9">
        <f t="shared" si="44"/>
        <v>3.9284348295768545</v>
      </c>
      <c r="AP15" s="9">
        <f t="shared" si="44"/>
        <v>2.5290351732300653</v>
      </c>
      <c r="AQ15" s="9">
        <f t="shared" si="44"/>
        <v>1.1085508813245992</v>
      </c>
      <c r="AR15" s="9">
        <f t="shared" si="44"/>
        <v>3.2612622975398686</v>
      </c>
      <c r="AS15" s="9">
        <f t="shared" si="44"/>
        <v>1.983634836563386</v>
      </c>
      <c r="AT15" s="9">
        <f t="shared" si="44"/>
        <v>3.0610848716419836</v>
      </c>
      <c r="AU15" s="9">
        <f t="shared" si="44"/>
        <v>4.3621434485941579</v>
      </c>
      <c r="AV15" s="9">
        <f t="shared" si="44"/>
        <v>2.8654748663476948</v>
      </c>
      <c r="AW15" s="9">
        <f t="shared" si="44"/>
        <v>2.9502881266260328</v>
      </c>
      <c r="AX15" s="9">
        <f t="shared" si="44"/>
        <v>3.9074388528337334</v>
      </c>
      <c r="AY15" s="9">
        <f t="shared" si="44"/>
        <v>2.6764639639798249</v>
      </c>
      <c r="AZ15" s="9">
        <f t="shared" si="44"/>
        <v>3.3339095460277024</v>
      </c>
      <c r="BA15" s="9">
        <f t="shared" si="44"/>
        <v>3.8688373873934978</v>
      </c>
      <c r="BB15" s="9">
        <f t="shared" si="44"/>
        <v>3.3652556275754364</v>
      </c>
      <c r="BC15" s="9">
        <f t="shared" si="44"/>
        <v>1.8098947781096664</v>
      </c>
      <c r="BD15" s="9">
        <f t="shared" si="44"/>
        <v>4.0543832355877329</v>
      </c>
      <c r="BE15" s="9">
        <f t="shared" si="44"/>
        <v>3.1596608086633005</v>
      </c>
      <c r="BG15" s="18">
        <f t="shared" si="35"/>
        <v>4.9281655878307795</v>
      </c>
      <c r="BH15" s="18">
        <f t="shared" si="18"/>
        <v>4.6747400660583693</v>
      </c>
      <c r="BI15" s="18">
        <f t="shared" si="19"/>
        <v>3.7461770092409807</v>
      </c>
      <c r="BJ15" s="18">
        <f t="shared" si="20"/>
        <v>2.4424857337512762</v>
      </c>
      <c r="BK15" s="18">
        <f t="shared" si="21"/>
        <v>2.7669692456069761</v>
      </c>
      <c r="BL15" s="18">
        <f t="shared" si="22"/>
        <v>0.67826803934556423</v>
      </c>
      <c r="BM15" s="18">
        <f t="shared" si="23"/>
        <v>2.9310041018550059</v>
      </c>
      <c r="BN15" s="18">
        <f t="shared" si="24"/>
        <v>3.7975750887235371</v>
      </c>
      <c r="BO15" s="18">
        <f t="shared" si="25"/>
        <v>4.5128607115700881</v>
      </c>
      <c r="BP15" s="18">
        <f t="shared" si="26"/>
        <v>1.6802022000927508</v>
      </c>
      <c r="BQ15" s="18">
        <f t="shared" si="27"/>
        <v>3.7669950055556178</v>
      </c>
      <c r="BR15" s="18">
        <f t="shared" si="28"/>
        <v>3.684214539271391</v>
      </c>
      <c r="BS15" s="18">
        <f t="shared" si="29"/>
        <v>4.0889694904637786</v>
      </c>
      <c r="BT15" s="18">
        <f t="shared" si="30"/>
        <v>3.9658958569358305</v>
      </c>
      <c r="BU15" s="18">
        <f t="shared" si="31"/>
        <v>4.0939794101722882</v>
      </c>
      <c r="BV15" s="18">
        <f t="shared" si="32"/>
        <v>2.8201526148849076</v>
      </c>
      <c r="BW15" s="18">
        <f t="shared" si="33"/>
        <v>5.5093968994357922</v>
      </c>
      <c r="BX15" s="18">
        <f t="shared" si="34"/>
        <v>3.7242834735491392</v>
      </c>
    </row>
    <row r="16" spans="1:76" x14ac:dyDescent="0.25">
      <c r="A16" s="4">
        <v>200302</v>
      </c>
      <c r="B16" s="19">
        <v>91.857052578302927</v>
      </c>
      <c r="C16" s="19">
        <v>91.700999029000471</v>
      </c>
      <c r="D16" s="19">
        <v>96.888442220552264</v>
      </c>
      <c r="E16" s="19">
        <v>86.799881879722292</v>
      </c>
      <c r="F16" s="19">
        <v>95.341151005063324</v>
      </c>
      <c r="G16" s="19">
        <v>95.894756420324995</v>
      </c>
      <c r="H16" s="19">
        <v>95.27221967898717</v>
      </c>
      <c r="I16" s="19">
        <v>86.648977035906299</v>
      </c>
      <c r="J16" s="19">
        <v>88.519613540370656</v>
      </c>
      <c r="K16" s="19">
        <v>93.130487240442179</v>
      </c>
      <c r="L16" s="19">
        <v>88.173937205711312</v>
      </c>
      <c r="M16" s="19">
        <v>86.926085452715682</v>
      </c>
      <c r="N16" s="19">
        <v>82.676320840825895</v>
      </c>
      <c r="O16" s="19">
        <v>84.971036822414717</v>
      </c>
      <c r="P16" s="19">
        <v>87.041862555246297</v>
      </c>
      <c r="Q16" s="19">
        <v>88.69259434328383</v>
      </c>
      <c r="R16" s="19">
        <v>89.262670095066369</v>
      </c>
      <c r="S16" s="19">
        <v>88.939599999999999</v>
      </c>
      <c r="U16" s="9">
        <f t="shared" si="0"/>
        <v>0.7647719982957879</v>
      </c>
      <c r="V16" s="9">
        <f t="shared" si="1"/>
        <v>8.4277353373773956E-2</v>
      </c>
      <c r="W16" s="9">
        <f t="shared" si="2"/>
        <v>0.25995054398917361</v>
      </c>
      <c r="X16" s="9">
        <f t="shared" si="3"/>
        <v>0.37371922459610296</v>
      </c>
      <c r="Y16" s="9">
        <f t="shared" si="4"/>
        <v>0.8671276212651291</v>
      </c>
      <c r="Z16" s="9">
        <f t="shared" si="5"/>
        <v>0.3761068471491269</v>
      </c>
      <c r="AA16" s="9">
        <f t="shared" si="6"/>
        <v>0.40592895032316445</v>
      </c>
      <c r="AB16" s="9">
        <f t="shared" si="7"/>
        <v>0.89048983388018144</v>
      </c>
      <c r="AC16" s="9">
        <f t="shared" si="8"/>
        <v>0.496676545607877</v>
      </c>
      <c r="AD16" s="9">
        <f t="shared" si="9"/>
        <v>0.52038916140080271</v>
      </c>
      <c r="AE16" s="9">
        <f t="shared" si="10"/>
        <v>0.31949198381142629</v>
      </c>
      <c r="AF16" s="9">
        <f t="shared" si="11"/>
        <v>0.48319471126974101</v>
      </c>
      <c r="AG16" s="9">
        <f t="shared" si="12"/>
        <v>0.44019162153301483</v>
      </c>
      <c r="AH16" s="9">
        <f t="shared" si="13"/>
        <v>0.78123569662738035</v>
      </c>
      <c r="AI16" s="9">
        <f t="shared" si="14"/>
        <v>0.66944453096466905</v>
      </c>
      <c r="AJ16" s="9">
        <f t="shared" si="15"/>
        <v>0.39928542609510842</v>
      </c>
      <c r="AK16" s="9">
        <f t="shared" si="16"/>
        <v>0.38110397037378618</v>
      </c>
      <c r="AL16" s="9">
        <f t="shared" si="17"/>
        <v>0.52091633353563704</v>
      </c>
      <c r="AM16" s="9"/>
      <c r="AN16" s="9">
        <f t="shared" ref="AN16:BE16" si="45">(B16/B12-1)*100</f>
        <v>3.9496450305864128</v>
      </c>
      <c r="AO16" s="9">
        <f t="shared" si="45"/>
        <v>2.1948210078970742</v>
      </c>
      <c r="AP16" s="9">
        <f t="shared" si="45"/>
        <v>2.0310752551430777</v>
      </c>
      <c r="AQ16" s="9">
        <f t="shared" si="45"/>
        <v>0.71015875048090482</v>
      </c>
      <c r="AR16" s="9">
        <f t="shared" si="45"/>
        <v>3.3663801352143974</v>
      </c>
      <c r="AS16" s="9">
        <f t="shared" si="45"/>
        <v>1.2740736231941163</v>
      </c>
      <c r="AT16" s="9">
        <f t="shared" si="45"/>
        <v>2.3608140328656324</v>
      </c>
      <c r="AU16" s="9">
        <f t="shared" si="45"/>
        <v>4.4388684998035943</v>
      </c>
      <c r="AV16" s="9">
        <f t="shared" si="45"/>
        <v>2.8006293409247096</v>
      </c>
      <c r="AW16" s="9">
        <f t="shared" si="45"/>
        <v>2.1268180390669578</v>
      </c>
      <c r="AX16" s="9">
        <f t="shared" si="45"/>
        <v>2.957733245082439</v>
      </c>
      <c r="AY16" s="9">
        <f t="shared" si="45"/>
        <v>2.7090474472194925</v>
      </c>
      <c r="AZ16" s="9">
        <f t="shared" si="45"/>
        <v>3.1998548536239735</v>
      </c>
      <c r="BA16" s="9">
        <f t="shared" si="45"/>
        <v>3.8831750544905175</v>
      </c>
      <c r="BB16" s="9">
        <f t="shared" si="45"/>
        <v>2.5481499850081857</v>
      </c>
      <c r="BC16" s="9">
        <f t="shared" si="45"/>
        <v>1.9849177236528792</v>
      </c>
      <c r="BD16" s="9">
        <f t="shared" si="45"/>
        <v>3.2198675959096867</v>
      </c>
      <c r="BE16" s="9">
        <f t="shared" si="45"/>
        <v>2.8587553502637419</v>
      </c>
      <c r="BG16" s="18">
        <f t="shared" si="35"/>
        <v>3.0590879931831516</v>
      </c>
      <c r="BH16" s="18">
        <f t="shared" si="18"/>
        <v>0.33710941349509582</v>
      </c>
      <c r="BI16" s="18">
        <f t="shared" si="19"/>
        <v>1.0398021759566944</v>
      </c>
      <c r="BJ16" s="18">
        <f t="shared" si="20"/>
        <v>1.4948768983844118</v>
      </c>
      <c r="BK16" s="18">
        <f t="shared" si="21"/>
        <v>3.4685104850605164</v>
      </c>
      <c r="BL16" s="18">
        <f t="shared" si="22"/>
        <v>1.5044273885965076</v>
      </c>
      <c r="BM16" s="18">
        <f t="shared" si="23"/>
        <v>1.6237158012926578</v>
      </c>
      <c r="BN16" s="18">
        <f t="shared" si="24"/>
        <v>3.5619593355207257</v>
      </c>
      <c r="BO16" s="18">
        <f t="shared" si="25"/>
        <v>1.986706182431508</v>
      </c>
      <c r="BP16" s="18">
        <f t="shared" si="26"/>
        <v>2.0815566456032109</v>
      </c>
      <c r="BQ16" s="18">
        <f t="shared" si="27"/>
        <v>1.2779679352457052</v>
      </c>
      <c r="BR16" s="18">
        <f t="shared" si="28"/>
        <v>1.932778845078964</v>
      </c>
      <c r="BS16" s="18">
        <f t="shared" si="29"/>
        <v>1.7607664861320593</v>
      </c>
      <c r="BT16" s="18">
        <f t="shared" si="30"/>
        <v>3.1249427865095214</v>
      </c>
      <c r="BU16" s="18">
        <f t="shared" si="31"/>
        <v>2.6777781238586762</v>
      </c>
      <c r="BV16" s="18">
        <f t="shared" si="32"/>
        <v>1.5971417043804337</v>
      </c>
      <c r="BW16" s="18">
        <f t="shared" si="33"/>
        <v>1.5244158814951447</v>
      </c>
      <c r="BX16" s="18">
        <f t="shared" si="34"/>
        <v>2.0836653341425482</v>
      </c>
    </row>
    <row r="17" spans="1:76" x14ac:dyDescent="0.25">
      <c r="A17" s="4">
        <v>200303</v>
      </c>
      <c r="B17" s="19">
        <v>92.67558498665899</v>
      </c>
      <c r="C17" s="19">
        <v>92.234130436239056</v>
      </c>
      <c r="D17" s="19">
        <v>97.269396615788082</v>
      </c>
      <c r="E17" s="19">
        <v>87.199561264786041</v>
      </c>
      <c r="F17" s="19">
        <v>95.855736279667497</v>
      </c>
      <c r="G17" s="19">
        <v>96.081708035420519</v>
      </c>
      <c r="H17" s="19">
        <v>95.623750259658379</v>
      </c>
      <c r="I17" s="19">
        <v>87.383344998726926</v>
      </c>
      <c r="J17" s="19">
        <v>89.196944211499073</v>
      </c>
      <c r="K17" s="19">
        <v>93.744516850164658</v>
      </c>
      <c r="L17" s="19">
        <v>88.766009831913877</v>
      </c>
      <c r="M17" s="19">
        <v>87.407047310590897</v>
      </c>
      <c r="N17" s="19">
        <v>83.215691730426883</v>
      </c>
      <c r="O17" s="19">
        <v>85.575074447699819</v>
      </c>
      <c r="P17" s="19">
        <v>87.500525185601006</v>
      </c>
      <c r="Q17" s="19">
        <v>89.110189152981349</v>
      </c>
      <c r="R17" s="19">
        <v>90.260087844418308</v>
      </c>
      <c r="S17" s="19">
        <v>89.5261</v>
      </c>
      <c r="U17" s="9">
        <f t="shared" si="0"/>
        <v>0.89109369980961972</v>
      </c>
      <c r="V17" s="9">
        <f t="shared" si="1"/>
        <v>0.58138015167095158</v>
      </c>
      <c r="W17" s="9">
        <f t="shared" si="2"/>
        <v>0.39318868845947819</v>
      </c>
      <c r="X17" s="9">
        <f t="shared" si="3"/>
        <v>0.46046074765122569</v>
      </c>
      <c r="Y17" s="9">
        <f t="shared" si="4"/>
        <v>0.53973050375366594</v>
      </c>
      <c r="Z17" s="9">
        <f t="shared" si="5"/>
        <v>0.19495499240447245</v>
      </c>
      <c r="AA17" s="9">
        <f t="shared" si="6"/>
        <v>0.36897490355076723</v>
      </c>
      <c r="AB17" s="9">
        <f t="shared" si="7"/>
        <v>0.84752063779853781</v>
      </c>
      <c r="AC17" s="9">
        <f t="shared" si="8"/>
        <v>0.76517581136921198</v>
      </c>
      <c r="AD17" s="9">
        <f t="shared" si="9"/>
        <v>0.65932180526147022</v>
      </c>
      <c r="AE17" s="9">
        <f t="shared" si="10"/>
        <v>0.67148257746645346</v>
      </c>
      <c r="AF17" s="9">
        <f t="shared" si="11"/>
        <v>0.5532998010554957</v>
      </c>
      <c r="AG17" s="9">
        <f t="shared" si="12"/>
        <v>0.65238859701972629</v>
      </c>
      <c r="AH17" s="9">
        <f t="shared" si="13"/>
        <v>0.71087472611108815</v>
      </c>
      <c r="AI17" s="9">
        <f t="shared" si="14"/>
        <v>0.52694487099651521</v>
      </c>
      <c r="AJ17" s="9">
        <f t="shared" si="15"/>
        <v>0.4708339098540959</v>
      </c>
      <c r="AK17" s="9">
        <f t="shared" si="16"/>
        <v>1.1173962735930631</v>
      </c>
      <c r="AL17" s="9">
        <f t="shared" si="17"/>
        <v>0.65943629159563866</v>
      </c>
      <c r="AM17" s="9"/>
      <c r="AN17" s="9">
        <f t="shared" ref="AN17:BE17" si="46">(B17/B13-1)*100</f>
        <v>3.9667520546436297</v>
      </c>
      <c r="AO17" s="9">
        <f t="shared" si="46"/>
        <v>2.1546235096810307</v>
      </c>
      <c r="AP17" s="9">
        <f t="shared" si="46"/>
        <v>2.4980069429640261</v>
      </c>
      <c r="AQ17" s="9">
        <f t="shared" si="46"/>
        <v>1.6431789209853997</v>
      </c>
      <c r="AR17" s="9">
        <f t="shared" si="46"/>
        <v>3.1968629709290264</v>
      </c>
      <c r="AS17" s="9">
        <f t="shared" si="46"/>
        <v>1.1739267186628988</v>
      </c>
      <c r="AT17" s="9">
        <f t="shared" si="46"/>
        <v>2.2416237561539765</v>
      </c>
      <c r="AU17" s="9">
        <f t="shared" si="46"/>
        <v>4.0491281184246164</v>
      </c>
      <c r="AV17" s="9">
        <f t="shared" si="46"/>
        <v>3.0198132923881182</v>
      </c>
      <c r="AW17" s="9">
        <f t="shared" si="46"/>
        <v>2.5730695706750017</v>
      </c>
      <c r="AX17" s="9">
        <f t="shared" si="46"/>
        <v>2.9533700559978726</v>
      </c>
      <c r="AY17" s="9">
        <f t="shared" si="46"/>
        <v>2.9401722814104359</v>
      </c>
      <c r="AZ17" s="9">
        <f t="shared" si="46"/>
        <v>2.7985838879490021</v>
      </c>
      <c r="BA17" s="9">
        <f t="shared" si="46"/>
        <v>3.7152174581149833</v>
      </c>
      <c r="BB17" s="9">
        <f t="shared" si="46"/>
        <v>2.2676858617184603</v>
      </c>
      <c r="BC17" s="9">
        <f t="shared" si="46"/>
        <v>2.1556179219865745</v>
      </c>
      <c r="BD17" s="9">
        <f t="shared" si="46"/>
        <v>3.9591475581875146</v>
      </c>
      <c r="BE17" s="9">
        <f t="shared" si="46"/>
        <v>2.902498709783452</v>
      </c>
      <c r="BG17" s="18">
        <f t="shared" si="35"/>
        <v>3.5643747992384789</v>
      </c>
      <c r="BH17" s="18">
        <f t="shared" si="18"/>
        <v>2.3255206066838063</v>
      </c>
      <c r="BI17" s="18">
        <f t="shared" si="19"/>
        <v>1.5727547538379127</v>
      </c>
      <c r="BJ17" s="18">
        <f t="shared" si="20"/>
        <v>1.8418429906049028</v>
      </c>
      <c r="BK17" s="18">
        <f t="shared" si="21"/>
        <v>2.1589220150146637</v>
      </c>
      <c r="BL17" s="18">
        <f t="shared" si="22"/>
        <v>0.7798199696178898</v>
      </c>
      <c r="BM17" s="18">
        <f t="shared" si="23"/>
        <v>1.4758996142030689</v>
      </c>
      <c r="BN17" s="18">
        <f t="shared" si="24"/>
        <v>3.3900825511941513</v>
      </c>
      <c r="BO17" s="18">
        <f t="shared" si="25"/>
        <v>3.0607032454768479</v>
      </c>
      <c r="BP17" s="18">
        <f t="shared" si="26"/>
        <v>2.6372872210458809</v>
      </c>
      <c r="BQ17" s="18">
        <f t="shared" si="27"/>
        <v>2.6859303098658138</v>
      </c>
      <c r="BR17" s="18">
        <f t="shared" si="28"/>
        <v>2.2131992042219828</v>
      </c>
      <c r="BS17" s="18">
        <f t="shared" si="29"/>
        <v>2.6095543880789052</v>
      </c>
      <c r="BT17" s="18">
        <f t="shared" si="30"/>
        <v>2.8434989044443526</v>
      </c>
      <c r="BU17" s="18">
        <f t="shared" si="31"/>
        <v>2.1077794839860609</v>
      </c>
      <c r="BV17" s="18">
        <f t="shared" si="32"/>
        <v>1.8833356394163836</v>
      </c>
      <c r="BW17" s="18">
        <f t="shared" si="33"/>
        <v>4.4695850943722526</v>
      </c>
      <c r="BX17" s="18">
        <f t="shared" si="34"/>
        <v>2.6377451663825546</v>
      </c>
    </row>
    <row r="18" spans="1:76" x14ac:dyDescent="0.25">
      <c r="A18" s="4">
        <v>200304</v>
      </c>
      <c r="B18" s="19">
        <v>93.225196072924859</v>
      </c>
      <c r="C18" s="19">
        <v>93.366213019345338</v>
      </c>
      <c r="D18" s="19">
        <v>98.295336453079997</v>
      </c>
      <c r="E18" s="19">
        <v>86.961566544105779</v>
      </c>
      <c r="F18" s="19">
        <v>96.403054121917265</v>
      </c>
      <c r="G18" s="19">
        <v>96.459023160121916</v>
      </c>
      <c r="H18" s="19">
        <v>96.270841728530186</v>
      </c>
      <c r="I18" s="19">
        <v>88.176047957241963</v>
      </c>
      <c r="J18" s="19">
        <v>90.223483213485935</v>
      </c>
      <c r="K18" s="19">
        <v>94.595408745268386</v>
      </c>
      <c r="L18" s="19">
        <v>89.462086303397939</v>
      </c>
      <c r="M18" s="19">
        <v>88.318700222873815</v>
      </c>
      <c r="N18" s="19">
        <v>83.932097068324452</v>
      </c>
      <c r="O18" s="19">
        <v>86.247468399436428</v>
      </c>
      <c r="P18" s="19">
        <v>88.684608936676554</v>
      </c>
      <c r="Q18" s="19">
        <v>89.867079952101165</v>
      </c>
      <c r="R18" s="19">
        <v>91.812903250646428</v>
      </c>
      <c r="S18" s="19">
        <v>90.299899999999994</v>
      </c>
      <c r="U18" s="9">
        <f t="shared" si="0"/>
        <v>0.59304841328489122</v>
      </c>
      <c r="V18" s="9">
        <f t="shared" si="1"/>
        <v>1.2274009390578877</v>
      </c>
      <c r="W18" s="9">
        <f t="shared" si="2"/>
        <v>1.0547406203663012</v>
      </c>
      <c r="X18" s="9">
        <f t="shared" si="3"/>
        <v>-0.27293109876731503</v>
      </c>
      <c r="Y18" s="9">
        <f t="shared" si="4"/>
        <v>0.57098079206541197</v>
      </c>
      <c r="Z18" s="9">
        <f t="shared" si="5"/>
        <v>0.3927023492986903</v>
      </c>
      <c r="AA18" s="9">
        <f t="shared" si="6"/>
        <v>0.67670580490168941</v>
      </c>
      <c r="AB18" s="9">
        <f t="shared" si="7"/>
        <v>0.90715565823966671</v>
      </c>
      <c r="AC18" s="9">
        <f t="shared" si="8"/>
        <v>1.1508679036725589</v>
      </c>
      <c r="AD18" s="9">
        <f t="shared" si="9"/>
        <v>0.90767110834197862</v>
      </c>
      <c r="AE18" s="9">
        <f t="shared" si="10"/>
        <v>0.78417005878954615</v>
      </c>
      <c r="AF18" s="9">
        <f t="shared" si="11"/>
        <v>1.0429970355175788</v>
      </c>
      <c r="AG18" s="9">
        <f t="shared" si="12"/>
        <v>0.86090173980446494</v>
      </c>
      <c r="AH18" s="9">
        <f t="shared" si="13"/>
        <v>0.78573574849478689</v>
      </c>
      <c r="AI18" s="9">
        <f t="shared" si="14"/>
        <v>1.3532304504046522</v>
      </c>
      <c r="AJ18" s="9">
        <f t="shared" si="15"/>
        <v>0.84938749015603943</v>
      </c>
      <c r="AK18" s="9">
        <f t="shared" si="16"/>
        <v>1.7203787890221367</v>
      </c>
      <c r="AL18" s="9">
        <f t="shared" si="17"/>
        <v>0.8643289498816431</v>
      </c>
      <c r="AM18" s="9"/>
      <c r="AN18" s="9">
        <f t="shared" ref="AN18:BE18" si="47">(B18/B14-1)*100</f>
        <v>3.525543843835055</v>
      </c>
      <c r="AO18" s="9">
        <f t="shared" si="47"/>
        <v>3.0926349046231483</v>
      </c>
      <c r="AP18" s="9">
        <f t="shared" si="47"/>
        <v>2.6684151482885721</v>
      </c>
      <c r="AQ18" s="9">
        <f t="shared" si="47"/>
        <v>1.1747333867633047</v>
      </c>
      <c r="AR18" s="9">
        <f t="shared" si="47"/>
        <v>2.6960906681841479</v>
      </c>
      <c r="AS18" s="9">
        <f t="shared" si="47"/>
        <v>1.13794916746639</v>
      </c>
      <c r="AT18" s="9">
        <f t="shared" si="47"/>
        <v>2.2017985731281442</v>
      </c>
      <c r="AU18" s="9">
        <f t="shared" si="47"/>
        <v>3.6432769412042765</v>
      </c>
      <c r="AV18" s="9">
        <f t="shared" si="47"/>
        <v>3.5867297683957577</v>
      </c>
      <c r="AW18" s="9">
        <f t="shared" si="47"/>
        <v>2.5304302837738213</v>
      </c>
      <c r="AX18" s="9">
        <f t="shared" si="47"/>
        <v>2.743637400292176</v>
      </c>
      <c r="AY18" s="9">
        <f t="shared" si="47"/>
        <v>3.0333348750794631</v>
      </c>
      <c r="AZ18" s="9">
        <f t="shared" si="47"/>
        <v>3.008121938002728</v>
      </c>
      <c r="BA18" s="9">
        <f t="shared" si="47"/>
        <v>3.3093974120625758</v>
      </c>
      <c r="BB18" s="9">
        <f t="shared" si="47"/>
        <v>3.6191774750510497</v>
      </c>
      <c r="BC18" s="9">
        <f t="shared" si="47"/>
        <v>2.4460202574624335</v>
      </c>
      <c r="BD18" s="9">
        <f t="shared" si="47"/>
        <v>4.6710897881558244</v>
      </c>
      <c r="BE18" s="9">
        <f t="shared" si="47"/>
        <v>3.0085840581776768</v>
      </c>
      <c r="BG18" s="18">
        <f t="shared" si="35"/>
        <v>2.3721936531395649</v>
      </c>
      <c r="BH18" s="18">
        <f t="shared" si="18"/>
        <v>4.9096037562315509</v>
      </c>
      <c r="BI18" s="18">
        <f t="shared" si="19"/>
        <v>4.2189624814652049</v>
      </c>
      <c r="BJ18" s="18">
        <f t="shared" si="20"/>
        <v>-1.0917243950692601</v>
      </c>
      <c r="BK18" s="18">
        <f t="shared" si="21"/>
        <v>2.2839231682616479</v>
      </c>
      <c r="BL18" s="18">
        <f t="shared" si="22"/>
        <v>1.5708093971947612</v>
      </c>
      <c r="BM18" s="18">
        <f t="shared" si="23"/>
        <v>2.7068232196067576</v>
      </c>
      <c r="BN18" s="18">
        <f t="shared" si="24"/>
        <v>3.6286226329586668</v>
      </c>
      <c r="BO18" s="18">
        <f t="shared" si="25"/>
        <v>4.6034716146902355</v>
      </c>
      <c r="BP18" s="18">
        <f t="shared" si="26"/>
        <v>3.6306844333679145</v>
      </c>
      <c r="BQ18" s="18">
        <f t="shared" si="27"/>
        <v>3.1366802351581846</v>
      </c>
      <c r="BR18" s="18">
        <f t="shared" si="28"/>
        <v>4.1719881420703153</v>
      </c>
      <c r="BS18" s="18">
        <f t="shared" si="29"/>
        <v>3.4436069592178598</v>
      </c>
      <c r="BT18" s="18">
        <f t="shared" si="30"/>
        <v>3.1429429939791476</v>
      </c>
      <c r="BU18" s="18">
        <f t="shared" si="31"/>
        <v>5.4129218016186087</v>
      </c>
      <c r="BV18" s="18">
        <f t="shared" si="32"/>
        <v>3.3975499606241577</v>
      </c>
      <c r="BW18" s="18">
        <f t="shared" si="33"/>
        <v>6.8815151560885468</v>
      </c>
      <c r="BX18" s="18">
        <f t="shared" si="34"/>
        <v>3.4573157995265724</v>
      </c>
    </row>
    <row r="19" spans="1:76" x14ac:dyDescent="0.25">
      <c r="A19" s="4">
        <v>200401</v>
      </c>
      <c r="B19" s="19">
        <v>93.969506928054344</v>
      </c>
      <c r="C19" s="19">
        <v>93.464567930828323</v>
      </c>
      <c r="D19" s="19">
        <v>98.484842058680655</v>
      </c>
      <c r="E19" s="19">
        <v>87.293946498304621</v>
      </c>
      <c r="F19" s="19">
        <v>96.325997996938085</v>
      </c>
      <c r="G19" s="19">
        <v>96.912492449867614</v>
      </c>
      <c r="H19" s="19">
        <v>96.82631005917122</v>
      </c>
      <c r="I19" s="19">
        <v>89.062023938283744</v>
      </c>
      <c r="J19" s="19">
        <v>90.577729334772727</v>
      </c>
      <c r="K19" s="19">
        <v>95.23708043061319</v>
      </c>
      <c r="L19" s="19">
        <v>90.013795440409552</v>
      </c>
      <c r="M19" s="19">
        <v>89.166027810212469</v>
      </c>
      <c r="N19" s="19">
        <v>84.639143542767158</v>
      </c>
      <c r="O19" s="19">
        <v>86.670119410781126</v>
      </c>
      <c r="P19" s="19">
        <v>89.162698136276447</v>
      </c>
      <c r="Q19" s="19">
        <v>90.385065523621861</v>
      </c>
      <c r="R19" s="19">
        <v>91.969511178202893</v>
      </c>
      <c r="S19" s="19">
        <v>90.8446</v>
      </c>
      <c r="U19" s="9">
        <f t="shared" si="0"/>
        <v>0.79840095433776348</v>
      </c>
      <c r="V19" s="9">
        <f t="shared" si="1"/>
        <v>0.10534315177013198</v>
      </c>
      <c r="W19" s="9">
        <f t="shared" si="2"/>
        <v>0.19279206159603657</v>
      </c>
      <c r="X19" s="9">
        <f t="shared" si="3"/>
        <v>0.38221477304030138</v>
      </c>
      <c r="Y19" s="9">
        <f t="shared" si="4"/>
        <v>-7.9931207243422175E-2</v>
      </c>
      <c r="Z19" s="9">
        <f t="shared" si="5"/>
        <v>0.47011598800139609</v>
      </c>
      <c r="AA19" s="9">
        <f t="shared" si="6"/>
        <v>0.57698501505509814</v>
      </c>
      <c r="AB19" s="9">
        <f t="shared" si="7"/>
        <v>1.0047807784166141</v>
      </c>
      <c r="AC19" s="9">
        <f t="shared" si="8"/>
        <v>0.39263183892888076</v>
      </c>
      <c r="AD19" s="9">
        <f t="shared" si="9"/>
        <v>0.67833280056195377</v>
      </c>
      <c r="AE19" s="9">
        <f t="shared" si="10"/>
        <v>0.6166960327088411</v>
      </c>
      <c r="AF19" s="9">
        <f t="shared" si="11"/>
        <v>0.95939770988522355</v>
      </c>
      <c r="AG19" s="9">
        <f t="shared" si="12"/>
        <v>0.84240296518165447</v>
      </c>
      <c r="AH19" s="9">
        <f t="shared" si="13"/>
        <v>0.49004454181458268</v>
      </c>
      <c r="AI19" s="9">
        <f t="shared" si="14"/>
        <v>0.53908925723658019</v>
      </c>
      <c r="AJ19" s="9">
        <f t="shared" si="15"/>
        <v>0.57639078937112842</v>
      </c>
      <c r="AK19" s="9">
        <f t="shared" si="16"/>
        <v>0.17057289554271993</v>
      </c>
      <c r="AL19" s="9">
        <f t="shared" si="17"/>
        <v>0.60321218517407349</v>
      </c>
      <c r="AM19" s="9"/>
      <c r="AN19" s="9">
        <f t="shared" ref="AN19:BE19" si="48">(B19/B15-1)*100</f>
        <v>3.0820788891091633</v>
      </c>
      <c r="AO19" s="9">
        <f t="shared" si="48"/>
        <v>2.0090712048181247</v>
      </c>
      <c r="AP19" s="9">
        <f t="shared" si="48"/>
        <v>1.9119016451828896</v>
      </c>
      <c r="AQ19" s="9">
        <f t="shared" si="48"/>
        <v>0.94504607701173526</v>
      </c>
      <c r="AR19" s="9">
        <f t="shared" si="48"/>
        <v>1.9090563809837535</v>
      </c>
      <c r="AS19" s="9">
        <f t="shared" si="48"/>
        <v>1.4414036814806241</v>
      </c>
      <c r="AT19" s="9">
        <f t="shared" si="48"/>
        <v>2.0437609313655347</v>
      </c>
      <c r="AU19" s="9">
        <f t="shared" si="48"/>
        <v>3.7001419763642573</v>
      </c>
      <c r="AV19" s="9">
        <f t="shared" si="48"/>
        <v>2.8332637607012101</v>
      </c>
      <c r="AW19" s="9">
        <f t="shared" si="48"/>
        <v>2.7941404705079886</v>
      </c>
      <c r="AX19" s="9">
        <f t="shared" si="48"/>
        <v>2.4127822380114239</v>
      </c>
      <c r="AY19" s="9">
        <f t="shared" si="48"/>
        <v>3.0724814930011224</v>
      </c>
      <c r="AZ19" s="9">
        <f t="shared" si="48"/>
        <v>2.824747275401962</v>
      </c>
      <c r="BA19" s="9">
        <f t="shared" si="48"/>
        <v>2.7964593447048491</v>
      </c>
      <c r="BB19" s="9">
        <f t="shared" si="48"/>
        <v>3.1223256345634942</v>
      </c>
      <c r="BC19" s="9">
        <f t="shared" si="48"/>
        <v>2.3151488459034475</v>
      </c>
      <c r="BD19" s="9">
        <f t="shared" si="48"/>
        <v>3.425105409141227</v>
      </c>
      <c r="BE19" s="9">
        <f t="shared" si="48"/>
        <v>2.6739769006551839</v>
      </c>
      <c r="BG19" s="18">
        <f t="shared" si="35"/>
        <v>3.1936038173510539</v>
      </c>
      <c r="BH19" s="18">
        <f t="shared" si="18"/>
        <v>0.42137260708052793</v>
      </c>
      <c r="BI19" s="18">
        <f t="shared" si="19"/>
        <v>0.77116824638414627</v>
      </c>
      <c r="BJ19" s="18">
        <f t="shared" si="20"/>
        <v>1.5288590921612055</v>
      </c>
      <c r="BK19" s="18">
        <f t="shared" si="21"/>
        <v>-0.3197248289736887</v>
      </c>
      <c r="BL19" s="18">
        <f t="shared" si="22"/>
        <v>1.8804639520055844</v>
      </c>
      <c r="BM19" s="18">
        <f t="shared" si="23"/>
        <v>2.3079400602203926</v>
      </c>
      <c r="BN19" s="18">
        <f t="shared" si="24"/>
        <v>4.0191231136664562</v>
      </c>
      <c r="BO19" s="18">
        <f t="shared" si="25"/>
        <v>1.570527355715523</v>
      </c>
      <c r="BP19" s="18">
        <f t="shared" si="26"/>
        <v>2.7133312022478151</v>
      </c>
      <c r="BQ19" s="18">
        <f t="shared" si="27"/>
        <v>2.4667841308353644</v>
      </c>
      <c r="BR19" s="18">
        <f t="shared" si="28"/>
        <v>3.8375908395408942</v>
      </c>
      <c r="BS19" s="18">
        <f t="shared" si="29"/>
        <v>3.3696118607266179</v>
      </c>
      <c r="BT19" s="18">
        <f t="shared" si="30"/>
        <v>1.9601781672583307</v>
      </c>
      <c r="BU19" s="18">
        <f t="shared" si="31"/>
        <v>2.1563570289463208</v>
      </c>
      <c r="BV19" s="18">
        <f t="shared" si="32"/>
        <v>2.3055631574845137</v>
      </c>
      <c r="BW19" s="18">
        <f t="shared" si="33"/>
        <v>0.68229158217087971</v>
      </c>
      <c r="BX19" s="18">
        <f t="shared" si="34"/>
        <v>2.412848740696294</v>
      </c>
    </row>
    <row r="20" spans="1:76" x14ac:dyDescent="0.25">
      <c r="A20" s="4">
        <v>200402</v>
      </c>
      <c r="B20" s="19">
        <v>94.82334893435258</v>
      </c>
      <c r="C20" s="19">
        <v>94.304268332705362</v>
      </c>
      <c r="D20" s="19">
        <v>98.902959900530533</v>
      </c>
      <c r="E20" s="19">
        <v>88.167683689375309</v>
      </c>
      <c r="F20" s="19">
        <v>96.763154898510507</v>
      </c>
      <c r="G20" s="19">
        <v>97.664091843702167</v>
      </c>
      <c r="H20" s="19">
        <v>97.360557678240454</v>
      </c>
      <c r="I20" s="19">
        <v>89.950825076419818</v>
      </c>
      <c r="J20" s="19">
        <v>91.651791684901951</v>
      </c>
      <c r="K20" s="19">
        <v>96.036061306265438</v>
      </c>
      <c r="L20" s="19">
        <v>90.710201876403758</v>
      </c>
      <c r="M20" s="19">
        <v>90.240574481699298</v>
      </c>
      <c r="N20" s="19">
        <v>85.749269414387697</v>
      </c>
      <c r="O20" s="19">
        <v>87.226711126826373</v>
      </c>
      <c r="P20" s="19">
        <v>90.101243986677858</v>
      </c>
      <c r="Q20" s="19">
        <v>91.057246249573453</v>
      </c>
      <c r="R20" s="19">
        <v>92.481865774583127</v>
      </c>
      <c r="S20" s="19">
        <v>91.732299999999995</v>
      </c>
      <c r="U20" s="9">
        <f t="shared" si="0"/>
        <v>0.9086373167329187</v>
      </c>
      <c r="V20" s="9">
        <f t="shared" si="1"/>
        <v>0.89841575312099575</v>
      </c>
      <c r="W20" s="9">
        <f t="shared" si="2"/>
        <v>0.42455045173424022</v>
      </c>
      <c r="X20" s="9">
        <f t="shared" si="3"/>
        <v>1.000913838954065</v>
      </c>
      <c r="Y20" s="9">
        <f t="shared" si="4"/>
        <v>0.45383064869601863</v>
      </c>
      <c r="Z20" s="9">
        <f t="shared" si="5"/>
        <v>0.77554438528484315</v>
      </c>
      <c r="AA20" s="9">
        <f t="shared" si="6"/>
        <v>0.5517587303933702</v>
      </c>
      <c r="AB20" s="9">
        <f t="shared" si="7"/>
        <v>0.99795748943676266</v>
      </c>
      <c r="AC20" s="9">
        <f t="shared" si="8"/>
        <v>1.1857907655860034</v>
      </c>
      <c r="AD20" s="9">
        <f t="shared" si="9"/>
        <v>0.83893885872987628</v>
      </c>
      <c r="AE20" s="9">
        <f t="shared" si="10"/>
        <v>0.7736663392393428</v>
      </c>
      <c r="AF20" s="9">
        <f t="shared" si="11"/>
        <v>1.2051077051160819</v>
      </c>
      <c r="AG20" s="9">
        <f t="shared" si="12"/>
        <v>1.3115986589108175</v>
      </c>
      <c r="AH20" s="9">
        <f t="shared" si="13"/>
        <v>0.64219562616181225</v>
      </c>
      <c r="AI20" s="9">
        <f t="shared" si="14"/>
        <v>1.0526216344047157</v>
      </c>
      <c r="AJ20" s="9">
        <f t="shared" si="15"/>
        <v>0.74368561007007727</v>
      </c>
      <c r="AK20" s="9">
        <f t="shared" si="16"/>
        <v>0.55709179032981115</v>
      </c>
      <c r="AL20" s="9">
        <f t="shared" si="17"/>
        <v>0.97716319957377173</v>
      </c>
      <c r="AM20" s="9"/>
      <c r="AN20" s="9">
        <f t="shared" ref="AN20:BE20" si="49">(B20/B16-1)*100</f>
        <v>3.2292527060141074</v>
      </c>
      <c r="AO20" s="9">
        <f t="shared" si="49"/>
        <v>2.8388668948760465</v>
      </c>
      <c r="AP20" s="9">
        <f t="shared" si="49"/>
        <v>2.0792136129018424</v>
      </c>
      <c r="AQ20" s="9">
        <f t="shared" si="49"/>
        <v>1.5758106808813066</v>
      </c>
      <c r="AR20" s="9">
        <f t="shared" si="49"/>
        <v>1.4914901681558845</v>
      </c>
      <c r="AS20" s="9">
        <f t="shared" si="49"/>
        <v>1.8450804709507107</v>
      </c>
      <c r="AT20" s="9">
        <f t="shared" si="49"/>
        <v>2.1919695020120145</v>
      </c>
      <c r="AU20" s="9">
        <f t="shared" si="49"/>
        <v>3.8106024484804601</v>
      </c>
      <c r="AV20" s="9">
        <f t="shared" si="49"/>
        <v>3.5384001570486046</v>
      </c>
      <c r="AW20" s="9">
        <f t="shared" si="49"/>
        <v>3.1198956989473503</v>
      </c>
      <c r="AX20" s="9">
        <f t="shared" si="49"/>
        <v>2.8764335029922705</v>
      </c>
      <c r="AY20" s="9">
        <f t="shared" si="49"/>
        <v>3.8129969982216183</v>
      </c>
      <c r="AZ20" s="9">
        <f t="shared" si="49"/>
        <v>3.7168424311938786</v>
      </c>
      <c r="BA20" s="9">
        <f t="shared" si="49"/>
        <v>2.6546390261494635</v>
      </c>
      <c r="BB20" s="9">
        <f t="shared" si="49"/>
        <v>3.5148391149026015</v>
      </c>
      <c r="BC20" s="9">
        <f t="shared" si="49"/>
        <v>2.6661210259982582</v>
      </c>
      <c r="BD20" s="9">
        <f t="shared" si="49"/>
        <v>3.6064299623664198</v>
      </c>
      <c r="BE20" s="9">
        <f t="shared" si="49"/>
        <v>3.1399961322065684</v>
      </c>
      <c r="BG20" s="18">
        <f t="shared" si="35"/>
        <v>3.6345492669316748</v>
      </c>
      <c r="BH20" s="18">
        <f t="shared" si="18"/>
        <v>3.593663012483983</v>
      </c>
      <c r="BI20" s="18">
        <f t="shared" si="19"/>
        <v>1.6982018069369609</v>
      </c>
      <c r="BJ20" s="18">
        <f t="shared" si="20"/>
        <v>4.0036553558162602</v>
      </c>
      <c r="BK20" s="18">
        <f t="shared" si="21"/>
        <v>1.8153225947840745</v>
      </c>
      <c r="BL20" s="18">
        <f t="shared" si="22"/>
        <v>3.1021775411393726</v>
      </c>
      <c r="BM20" s="18">
        <f t="shared" si="23"/>
        <v>2.2070349215734808</v>
      </c>
      <c r="BN20" s="18">
        <f t="shared" si="24"/>
        <v>3.9918299577470506</v>
      </c>
      <c r="BO20" s="18">
        <f t="shared" si="25"/>
        <v>4.7431630623440135</v>
      </c>
      <c r="BP20" s="18">
        <f t="shared" si="26"/>
        <v>3.3557554349195051</v>
      </c>
      <c r="BQ20" s="18">
        <f t="shared" si="27"/>
        <v>3.0946653569573712</v>
      </c>
      <c r="BR20" s="18">
        <f t="shared" si="28"/>
        <v>4.8204308204643276</v>
      </c>
      <c r="BS20" s="18">
        <f t="shared" si="29"/>
        <v>5.24639463564327</v>
      </c>
      <c r="BT20" s="18">
        <f t="shared" si="30"/>
        <v>2.568782504647249</v>
      </c>
      <c r="BU20" s="18">
        <f t="shared" si="31"/>
        <v>4.2104865376188627</v>
      </c>
      <c r="BV20" s="18">
        <f t="shared" si="32"/>
        <v>2.9747424402803091</v>
      </c>
      <c r="BW20" s="18">
        <f t="shared" si="33"/>
        <v>2.2283671613192446</v>
      </c>
      <c r="BX20" s="18">
        <f t="shared" si="34"/>
        <v>3.9086527982950869</v>
      </c>
    </row>
    <row r="21" spans="1:76" x14ac:dyDescent="0.25">
      <c r="A21" s="4">
        <v>200403</v>
      </c>
      <c r="B21" s="19">
        <v>95.862893305153406</v>
      </c>
      <c r="C21" s="19">
        <v>94.915782647199137</v>
      </c>
      <c r="D21" s="19">
        <v>99.649993182296186</v>
      </c>
      <c r="E21" s="19">
        <v>89.389756977924861</v>
      </c>
      <c r="F21" s="19">
        <v>97.601373092279005</v>
      </c>
      <c r="G21" s="19">
        <v>98.550009216973294</v>
      </c>
      <c r="H21" s="19">
        <v>98.155218581890708</v>
      </c>
      <c r="I21" s="19">
        <v>91.089892493390295</v>
      </c>
      <c r="J21" s="19">
        <v>92.460534702445642</v>
      </c>
      <c r="K21" s="19">
        <v>96.809802118303892</v>
      </c>
      <c r="L21" s="19">
        <v>91.799795933428911</v>
      </c>
      <c r="M21" s="19">
        <v>91.200493975925326</v>
      </c>
      <c r="N21" s="19">
        <v>86.532286634745034</v>
      </c>
      <c r="O21" s="19">
        <v>88.17867341694361</v>
      </c>
      <c r="P21" s="19">
        <v>90.786225931196952</v>
      </c>
      <c r="Q21" s="19">
        <v>91.831680119602922</v>
      </c>
      <c r="R21" s="19">
        <v>93.832553982097181</v>
      </c>
      <c r="S21" s="19">
        <v>92.594800000000006</v>
      </c>
      <c r="U21" s="9">
        <f t="shared" si="0"/>
        <v>1.0962957778684945</v>
      </c>
      <c r="V21" s="9">
        <f t="shared" si="1"/>
        <v>0.64844818299882867</v>
      </c>
      <c r="W21" s="9">
        <f t="shared" si="2"/>
        <v>0.75531943888935693</v>
      </c>
      <c r="X21" s="9">
        <f t="shared" si="3"/>
        <v>1.3860784784309965</v>
      </c>
      <c r="Y21" s="9">
        <f t="shared" si="4"/>
        <v>0.86625761081029484</v>
      </c>
      <c r="Z21" s="9">
        <f t="shared" si="5"/>
        <v>0.90710654913876976</v>
      </c>
      <c r="AA21" s="9">
        <f t="shared" si="6"/>
        <v>0.81620414118463991</v>
      </c>
      <c r="AB21" s="9">
        <f t="shared" si="7"/>
        <v>1.2663223666961931</v>
      </c>
      <c r="AC21" s="9">
        <f t="shared" si="8"/>
        <v>0.88240830067365383</v>
      </c>
      <c r="AD21" s="9">
        <f t="shared" si="9"/>
        <v>0.80567736901553388</v>
      </c>
      <c r="AE21" s="9">
        <f t="shared" si="10"/>
        <v>1.201181382563532</v>
      </c>
      <c r="AF21" s="9">
        <f t="shared" si="11"/>
        <v>1.0637338023825382</v>
      </c>
      <c r="AG21" s="9">
        <f t="shared" si="12"/>
        <v>0.91314739554615443</v>
      </c>
      <c r="AH21" s="9">
        <f t="shared" si="13"/>
        <v>1.0913655666016098</v>
      </c>
      <c r="AI21" s="9">
        <f t="shared" si="14"/>
        <v>0.76023583494626568</v>
      </c>
      <c r="AJ21" s="9">
        <f t="shared" si="15"/>
        <v>0.85049120407931778</v>
      </c>
      <c r="AK21" s="9">
        <f t="shared" si="16"/>
        <v>1.4604897902970926</v>
      </c>
      <c r="AL21" s="9">
        <f t="shared" si="17"/>
        <v>0.94023588201757047</v>
      </c>
      <c r="AM21" s="9"/>
      <c r="AN21" s="9">
        <f t="shared" ref="AN21:BE21" si="50">(B21/B17-1)*100</f>
        <v>3.4392103583195555</v>
      </c>
      <c r="AO21" s="9">
        <f t="shared" si="50"/>
        <v>2.9074402266023425</v>
      </c>
      <c r="AP21" s="9">
        <f t="shared" si="50"/>
        <v>2.4474260654781421</v>
      </c>
      <c r="AQ21" s="9">
        <f t="shared" si="50"/>
        <v>2.5117049688910376</v>
      </c>
      <c r="AR21" s="9">
        <f t="shared" si="50"/>
        <v>1.8211083450639487</v>
      </c>
      <c r="AS21" s="9">
        <f t="shared" si="50"/>
        <v>2.5689605566158624</v>
      </c>
      <c r="AT21" s="9">
        <f t="shared" si="50"/>
        <v>2.6473217326849596</v>
      </c>
      <c r="AU21" s="9">
        <f t="shared" si="50"/>
        <v>4.2417093265511463</v>
      </c>
      <c r="AV21" s="9">
        <f t="shared" si="50"/>
        <v>3.6588590784098152</v>
      </c>
      <c r="AW21" s="9">
        <f t="shared" si="50"/>
        <v>3.2698288616054061</v>
      </c>
      <c r="AX21" s="9">
        <f t="shared" si="50"/>
        <v>3.4177340034319048</v>
      </c>
      <c r="AY21" s="9">
        <f t="shared" si="50"/>
        <v>4.3399780475993577</v>
      </c>
      <c r="AZ21" s="9">
        <f t="shared" si="50"/>
        <v>3.9855402693305786</v>
      </c>
      <c r="BA21" s="9">
        <f t="shared" si="50"/>
        <v>3.0424735076742593</v>
      </c>
      <c r="BB21" s="9">
        <f t="shared" si="50"/>
        <v>3.7550640280461289</v>
      </c>
      <c r="BC21" s="9">
        <f t="shared" si="50"/>
        <v>3.0540738298169279</v>
      </c>
      <c r="BD21" s="9">
        <f t="shared" si="50"/>
        <v>3.9579688243121858</v>
      </c>
      <c r="BE21" s="9">
        <f t="shared" si="50"/>
        <v>3.4277154930238307</v>
      </c>
      <c r="BG21" s="18">
        <f t="shared" si="35"/>
        <v>4.3851831114739781</v>
      </c>
      <c r="BH21" s="18">
        <f t="shared" si="18"/>
        <v>2.5937927319953147</v>
      </c>
      <c r="BI21" s="18">
        <f t="shared" si="19"/>
        <v>3.0212777555574277</v>
      </c>
      <c r="BJ21" s="18">
        <f t="shared" si="20"/>
        <v>5.5443139137239861</v>
      </c>
      <c r="BK21" s="18">
        <f t="shared" si="21"/>
        <v>3.4650304432411794</v>
      </c>
      <c r="BL21" s="18">
        <f t="shared" si="22"/>
        <v>3.628426196555079</v>
      </c>
      <c r="BM21" s="18">
        <f t="shared" si="23"/>
        <v>3.2648165647385596</v>
      </c>
      <c r="BN21" s="18">
        <f t="shared" si="24"/>
        <v>5.0652894667847725</v>
      </c>
      <c r="BO21" s="18">
        <f t="shared" si="25"/>
        <v>3.5296332026946153</v>
      </c>
      <c r="BP21" s="18">
        <f t="shared" si="26"/>
        <v>3.2227094760621355</v>
      </c>
      <c r="BQ21" s="18">
        <f t="shared" si="27"/>
        <v>4.8047255302541281</v>
      </c>
      <c r="BR21" s="18">
        <f t="shared" si="28"/>
        <v>4.2549352095301529</v>
      </c>
      <c r="BS21" s="18">
        <f t="shared" si="29"/>
        <v>3.6525895821846177</v>
      </c>
      <c r="BT21" s="18">
        <f t="shared" si="30"/>
        <v>4.3654622664064391</v>
      </c>
      <c r="BU21" s="18">
        <f t="shared" si="31"/>
        <v>3.0409433397850627</v>
      </c>
      <c r="BV21" s="18">
        <f t="shared" si="32"/>
        <v>3.4019648163172711</v>
      </c>
      <c r="BW21" s="18">
        <f t="shared" si="33"/>
        <v>5.8419591611883703</v>
      </c>
      <c r="BX21" s="18">
        <f t="shared" si="34"/>
        <v>3.7609435280702819</v>
      </c>
    </row>
    <row r="22" spans="1:76" x14ac:dyDescent="0.25">
      <c r="A22" s="4">
        <v>200404</v>
      </c>
      <c r="B22" s="19">
        <v>96.613948486673053</v>
      </c>
      <c r="C22" s="19">
        <v>95.820702141333186</v>
      </c>
      <c r="D22" s="19">
        <v>100.23150709570957</v>
      </c>
      <c r="E22" s="19">
        <v>89.666294056543137</v>
      </c>
      <c r="F22" s="19">
        <v>97.952462188247011</v>
      </c>
      <c r="G22" s="19">
        <v>99.077156647322226</v>
      </c>
      <c r="H22" s="19">
        <v>98.6157236028547</v>
      </c>
      <c r="I22" s="19">
        <v>91.974323983138689</v>
      </c>
      <c r="J22" s="19">
        <v>93.172433814488514</v>
      </c>
      <c r="K22" s="19">
        <v>97.394255841970676</v>
      </c>
      <c r="L22" s="19">
        <v>92.326064552750083</v>
      </c>
      <c r="M22" s="19">
        <v>91.645490892775655</v>
      </c>
      <c r="N22" s="19">
        <v>87.21958241576543</v>
      </c>
      <c r="O22" s="19">
        <v>88.921212502636337</v>
      </c>
      <c r="P22" s="19">
        <v>91.365561634336075</v>
      </c>
      <c r="Q22" s="19">
        <v>92.240890226350061</v>
      </c>
      <c r="R22" s="19">
        <v>94.941414178137435</v>
      </c>
      <c r="S22" s="19">
        <v>93.228499999999997</v>
      </c>
      <c r="U22" s="9">
        <f t="shared" si="0"/>
        <v>0.78346809242326731</v>
      </c>
      <c r="V22" s="9">
        <f t="shared" si="1"/>
        <v>0.95339201647592908</v>
      </c>
      <c r="W22" s="9">
        <f t="shared" si="2"/>
        <v>0.58355640060063774</v>
      </c>
      <c r="X22" s="9">
        <f t="shared" si="3"/>
        <v>0.30936103639545021</v>
      </c>
      <c r="Y22" s="9">
        <f t="shared" si="4"/>
        <v>0.35971737368496459</v>
      </c>
      <c r="Z22" s="9">
        <f t="shared" si="5"/>
        <v>0.53490348152920308</v>
      </c>
      <c r="AA22" s="9">
        <f t="shared" si="6"/>
        <v>0.46915999741754533</v>
      </c>
      <c r="AB22" s="9">
        <f t="shared" si="7"/>
        <v>0.97094360915244149</v>
      </c>
      <c r="AC22" s="9">
        <f t="shared" si="8"/>
        <v>0.76994916191419627</v>
      </c>
      <c r="AD22" s="9">
        <f t="shared" si="9"/>
        <v>0.6037133749664747</v>
      </c>
      <c r="AE22" s="9">
        <f t="shared" si="10"/>
        <v>0.57327863746321484</v>
      </c>
      <c r="AF22" s="9">
        <f t="shared" si="11"/>
        <v>0.48793257300536741</v>
      </c>
      <c r="AG22" s="9">
        <f t="shared" si="12"/>
        <v>0.79426513241409591</v>
      </c>
      <c r="AH22" s="9">
        <f t="shared" si="13"/>
        <v>0.84208466392061698</v>
      </c>
      <c r="AI22" s="9">
        <f t="shared" si="14"/>
        <v>0.63813171788655865</v>
      </c>
      <c r="AJ22" s="9">
        <f t="shared" si="15"/>
        <v>0.44560886418953949</v>
      </c>
      <c r="AK22" s="9">
        <f t="shared" si="16"/>
        <v>1.1817435942879984</v>
      </c>
      <c r="AL22" s="9">
        <f t="shared" si="17"/>
        <v>0.68437968438830321</v>
      </c>
      <c r="AM22" s="9"/>
      <c r="AN22" s="9">
        <f t="shared" ref="AN22:BE22" si="51">(B22/B18-1)*100</f>
        <v>3.6350177382275195</v>
      </c>
      <c r="AO22" s="9">
        <f t="shared" si="51"/>
        <v>2.6288836642429647</v>
      </c>
      <c r="AP22" s="9">
        <f t="shared" si="51"/>
        <v>1.9697482225454088</v>
      </c>
      <c r="AQ22" s="9">
        <f t="shared" si="51"/>
        <v>3.1102561969896803</v>
      </c>
      <c r="AR22" s="9">
        <f t="shared" si="51"/>
        <v>1.6072188588239777</v>
      </c>
      <c r="AS22" s="9">
        <f t="shared" si="51"/>
        <v>2.7142442473776729</v>
      </c>
      <c r="AT22" s="9">
        <f t="shared" si="51"/>
        <v>2.435713485228197</v>
      </c>
      <c r="AU22" s="9">
        <f t="shared" si="51"/>
        <v>4.3076051987934072</v>
      </c>
      <c r="AV22" s="9">
        <f t="shared" si="51"/>
        <v>3.2684956243872687</v>
      </c>
      <c r="AW22" s="9">
        <f t="shared" si="51"/>
        <v>2.9587557512851026</v>
      </c>
      <c r="AX22" s="9">
        <f t="shared" si="51"/>
        <v>3.2013318352976494</v>
      </c>
      <c r="AY22" s="9">
        <f t="shared" si="51"/>
        <v>3.7668021172261534</v>
      </c>
      <c r="AZ22" s="9">
        <f t="shared" si="51"/>
        <v>3.916839281121276</v>
      </c>
      <c r="BA22" s="9">
        <f t="shared" si="51"/>
        <v>3.1000841564613246</v>
      </c>
      <c r="BB22" s="9">
        <f t="shared" si="51"/>
        <v>3.023019134666094</v>
      </c>
      <c r="BC22" s="9">
        <f t="shared" si="51"/>
        <v>2.6414681277216578</v>
      </c>
      <c r="BD22" s="9">
        <f t="shared" si="51"/>
        <v>3.4074850230476406</v>
      </c>
      <c r="BE22" s="9">
        <f t="shared" si="51"/>
        <v>3.2431929603465859</v>
      </c>
      <c r="BG22" s="18">
        <f t="shared" si="35"/>
        <v>3.1338723696930693</v>
      </c>
      <c r="BH22" s="18">
        <f t="shared" si="18"/>
        <v>3.8135680659037163</v>
      </c>
      <c r="BI22" s="18">
        <f t="shared" si="19"/>
        <v>2.3342256024025509</v>
      </c>
      <c r="BJ22" s="18">
        <f t="shared" si="20"/>
        <v>1.2374441455818008</v>
      </c>
      <c r="BK22" s="18">
        <f t="shared" si="21"/>
        <v>1.4388694947398584</v>
      </c>
      <c r="BL22" s="18">
        <f t="shared" si="22"/>
        <v>2.1396139261168123</v>
      </c>
      <c r="BM22" s="18">
        <f t="shared" si="23"/>
        <v>1.8766399896701813</v>
      </c>
      <c r="BN22" s="18">
        <f t="shared" si="24"/>
        <v>3.883774436609766</v>
      </c>
      <c r="BO22" s="18">
        <f t="shared" si="25"/>
        <v>3.0797966476567851</v>
      </c>
      <c r="BP22" s="18">
        <f t="shared" si="26"/>
        <v>2.4148534998658988</v>
      </c>
      <c r="BQ22" s="18">
        <f t="shared" si="27"/>
        <v>2.2931145498528593</v>
      </c>
      <c r="BR22" s="18">
        <f t="shared" si="28"/>
        <v>1.9517302920214696</v>
      </c>
      <c r="BS22" s="18">
        <f t="shared" si="29"/>
        <v>3.1770605296563836</v>
      </c>
      <c r="BT22" s="18">
        <f t="shared" si="30"/>
        <v>3.3683386556824679</v>
      </c>
      <c r="BU22" s="18">
        <f t="shared" si="31"/>
        <v>2.5525268715462346</v>
      </c>
      <c r="BV22" s="18">
        <f t="shared" si="32"/>
        <v>1.782435456758158</v>
      </c>
      <c r="BW22" s="18">
        <f t="shared" si="33"/>
        <v>4.7269743771519934</v>
      </c>
      <c r="BX22" s="18">
        <f t="shared" si="34"/>
        <v>2.7375187375532128</v>
      </c>
    </row>
    <row r="23" spans="1:76" x14ac:dyDescent="0.25">
      <c r="A23" s="4">
        <v>200501</v>
      </c>
      <c r="B23" s="19">
        <v>97.754676784875997</v>
      </c>
      <c r="C23" s="19">
        <v>96.929026251393907</v>
      </c>
      <c r="D23" s="19">
        <v>100.93128181433913</v>
      </c>
      <c r="E23" s="19">
        <v>90.855691029526753</v>
      </c>
      <c r="F23" s="19">
        <v>99.249553840906884</v>
      </c>
      <c r="G23" s="19">
        <v>99.988759749351885</v>
      </c>
      <c r="H23" s="19">
        <v>99.478376623439331</v>
      </c>
      <c r="I23" s="19">
        <v>93.323741169320328</v>
      </c>
      <c r="J23" s="19">
        <v>93.777100899869993</v>
      </c>
      <c r="K23" s="19">
        <v>98.0275781498691</v>
      </c>
      <c r="L23" s="19">
        <v>93.292660214006119</v>
      </c>
      <c r="M23" s="19">
        <v>92.661305341272609</v>
      </c>
      <c r="N23" s="19">
        <v>88.171787103216488</v>
      </c>
      <c r="O23" s="19">
        <v>90.053049578401357</v>
      </c>
      <c r="P23" s="19">
        <v>91.973344375372278</v>
      </c>
      <c r="Q23" s="19">
        <v>93.316343581328852</v>
      </c>
      <c r="R23" s="19">
        <v>95.122895572051618</v>
      </c>
      <c r="S23" s="19">
        <v>94.138499999999993</v>
      </c>
      <c r="U23" s="9">
        <f t="shared" si="0"/>
        <v>1.1807076680654394</v>
      </c>
      <c r="V23" s="9">
        <f t="shared" si="1"/>
        <v>1.1566645675649134</v>
      </c>
      <c r="W23" s="9">
        <f t="shared" si="2"/>
        <v>0.69815843231944008</v>
      </c>
      <c r="X23" s="9">
        <f t="shared" si="3"/>
        <v>1.3264705377848962</v>
      </c>
      <c r="Y23" s="9">
        <f t="shared" si="4"/>
        <v>1.3242052559813144</v>
      </c>
      <c r="Z23" s="9">
        <f t="shared" si="5"/>
        <v>0.92009412954252578</v>
      </c>
      <c r="AA23" s="9">
        <f t="shared" si="6"/>
        <v>0.87476214650992201</v>
      </c>
      <c r="AB23" s="9">
        <f t="shared" si="7"/>
        <v>1.4671672785863787</v>
      </c>
      <c r="AC23" s="9">
        <f t="shared" si="8"/>
        <v>0.64897637705312317</v>
      </c>
      <c r="AD23" s="9">
        <f t="shared" si="9"/>
        <v>0.65026659162121803</v>
      </c>
      <c r="AE23" s="9">
        <f t="shared" si="10"/>
        <v>1.0469369250584393</v>
      </c>
      <c r="AF23" s="9">
        <f t="shared" si="11"/>
        <v>1.1084172702893191</v>
      </c>
      <c r="AG23" s="9">
        <f t="shared" si="12"/>
        <v>1.091732683277491</v>
      </c>
      <c r="AH23" s="9">
        <f t="shared" si="13"/>
        <v>1.2728538488287811</v>
      </c>
      <c r="AI23" s="9">
        <f t="shared" si="14"/>
        <v>0.6652208229930956</v>
      </c>
      <c r="AJ23" s="9">
        <f t="shared" si="15"/>
        <v>1.1659182303420224</v>
      </c>
      <c r="AK23" s="9">
        <f t="shared" si="16"/>
        <v>0.19115092763803965</v>
      </c>
      <c r="AL23" s="9">
        <f t="shared" si="17"/>
        <v>0.97609636538182887</v>
      </c>
      <c r="AM23" s="9"/>
      <c r="AN23" s="9">
        <f t="shared" ref="AN23:BE23" si="52">(B23/B19-1)*100</f>
        <v>4.0280831309668086</v>
      </c>
      <c r="AO23" s="9">
        <f t="shared" si="52"/>
        <v>3.7067076832041579</v>
      </c>
      <c r="AP23" s="9">
        <f t="shared" si="52"/>
        <v>2.4840774524477638</v>
      </c>
      <c r="AQ23" s="9">
        <f t="shared" si="52"/>
        <v>4.0801735676955664</v>
      </c>
      <c r="AR23" s="9">
        <f t="shared" si="52"/>
        <v>3.0350641620777496</v>
      </c>
      <c r="AS23" s="9">
        <f t="shared" si="52"/>
        <v>3.1742732249669503</v>
      </c>
      <c r="AT23" s="9">
        <f t="shared" si="52"/>
        <v>2.7389937328474279</v>
      </c>
      <c r="AU23" s="9">
        <f t="shared" si="52"/>
        <v>4.7851115914340436</v>
      </c>
      <c r="AV23" s="9">
        <f t="shared" si="52"/>
        <v>3.5321834501640836</v>
      </c>
      <c r="AW23" s="9">
        <f t="shared" si="52"/>
        <v>2.9300538263444365</v>
      </c>
      <c r="AX23" s="9">
        <f t="shared" si="52"/>
        <v>3.6426247305250348</v>
      </c>
      <c r="AY23" s="9">
        <f t="shared" si="52"/>
        <v>3.9199655035657033</v>
      </c>
      <c r="AZ23" s="9">
        <f t="shared" si="52"/>
        <v>4.1737704477885273</v>
      </c>
      <c r="BA23" s="9">
        <f t="shared" si="52"/>
        <v>3.9032254606533145</v>
      </c>
      <c r="BB23" s="9">
        <f t="shared" si="52"/>
        <v>3.1522669208597032</v>
      </c>
      <c r="BC23" s="9">
        <f t="shared" si="52"/>
        <v>3.2430999974668584</v>
      </c>
      <c r="BD23" s="9">
        <f t="shared" si="52"/>
        <v>3.4287280137203613</v>
      </c>
      <c r="BE23" s="9">
        <f t="shared" si="52"/>
        <v>3.625862186635187</v>
      </c>
      <c r="BG23" s="18">
        <f t="shared" si="35"/>
        <v>4.7228306722617575</v>
      </c>
      <c r="BH23" s="18">
        <f t="shared" si="18"/>
        <v>4.6266582702596537</v>
      </c>
      <c r="BI23" s="18">
        <f t="shared" si="19"/>
        <v>2.7926337292777603</v>
      </c>
      <c r="BJ23" s="18">
        <f t="shared" si="20"/>
        <v>5.3058821511395848</v>
      </c>
      <c r="BK23" s="18">
        <f t="shared" si="21"/>
        <v>5.2968210239252578</v>
      </c>
      <c r="BL23" s="18">
        <f t="shared" si="22"/>
        <v>3.6803765181701031</v>
      </c>
      <c r="BM23" s="18">
        <f t="shared" si="23"/>
        <v>3.499048586039688</v>
      </c>
      <c r="BN23" s="18">
        <f t="shared" si="24"/>
        <v>5.868669114345515</v>
      </c>
      <c r="BO23" s="18">
        <f t="shared" si="25"/>
        <v>2.5959055082124927</v>
      </c>
      <c r="BP23" s="18">
        <f t="shared" si="26"/>
        <v>2.6010663664848721</v>
      </c>
      <c r="BQ23" s="18">
        <f t="shared" si="27"/>
        <v>4.1877477002337571</v>
      </c>
      <c r="BR23" s="18">
        <f t="shared" si="28"/>
        <v>4.4336690811572765</v>
      </c>
      <c r="BS23" s="18">
        <f t="shared" si="29"/>
        <v>4.3669307331099638</v>
      </c>
      <c r="BT23" s="18">
        <f t="shared" si="30"/>
        <v>5.0914153953151242</v>
      </c>
      <c r="BU23" s="18">
        <f t="shared" si="31"/>
        <v>2.6608832919723824</v>
      </c>
      <c r="BV23" s="18">
        <f t="shared" si="32"/>
        <v>4.6636729213680894</v>
      </c>
      <c r="BW23" s="18">
        <f t="shared" si="33"/>
        <v>0.76460371055215859</v>
      </c>
      <c r="BX23" s="18">
        <f t="shared" si="34"/>
        <v>3.9043854615273155</v>
      </c>
    </row>
    <row r="24" spans="1:76" x14ac:dyDescent="0.25">
      <c r="A24" s="4">
        <v>200502</v>
      </c>
      <c r="B24" s="19">
        <v>98.061660669169456</v>
      </c>
      <c r="C24" s="19">
        <v>97.211919193664713</v>
      </c>
      <c r="D24" s="19">
        <v>101.81748663386111</v>
      </c>
      <c r="E24" s="19">
        <v>91.394383413336783</v>
      </c>
      <c r="F24" s="19">
        <v>99.483247409907761</v>
      </c>
      <c r="G24" s="19">
        <v>100.69380795206246</v>
      </c>
      <c r="H24" s="19">
        <v>99.971529040748266</v>
      </c>
      <c r="I24" s="19">
        <v>93.702836562075319</v>
      </c>
      <c r="J24" s="19">
        <v>94.918807284064016</v>
      </c>
      <c r="K24" s="19">
        <v>99.3986627323428</v>
      </c>
      <c r="L24" s="19">
        <v>93.837060360970085</v>
      </c>
      <c r="M24" s="19">
        <v>93.194991544152899</v>
      </c>
      <c r="N24" s="19">
        <v>89.29690766798231</v>
      </c>
      <c r="O24" s="19">
        <v>90.901856603860793</v>
      </c>
      <c r="P24" s="19">
        <v>92.75629428608697</v>
      </c>
      <c r="Q24" s="19">
        <v>94.213728723588716</v>
      </c>
      <c r="R24" s="19">
        <v>96.363821278019088</v>
      </c>
      <c r="S24" s="19">
        <v>94.969099999999997</v>
      </c>
      <c r="U24" s="9">
        <f t="shared" si="0"/>
        <v>0.31403498470874425</v>
      </c>
      <c r="V24" s="9">
        <f t="shared" si="1"/>
        <v>0.29185575591887947</v>
      </c>
      <c r="W24" s="9">
        <f t="shared" si="2"/>
        <v>0.87802790531494868</v>
      </c>
      <c r="X24" s="9">
        <f t="shared" si="3"/>
        <v>0.59290989667886151</v>
      </c>
      <c r="Y24" s="9">
        <f t="shared" si="4"/>
        <v>0.23546057383339036</v>
      </c>
      <c r="Z24" s="9">
        <f t="shared" si="5"/>
        <v>0.70512746080455546</v>
      </c>
      <c r="AA24" s="9">
        <f t="shared" si="6"/>
        <v>0.49573830419016307</v>
      </c>
      <c r="AB24" s="9">
        <f t="shared" si="7"/>
        <v>0.40621538314369321</v>
      </c>
      <c r="AC24" s="9">
        <f t="shared" si="8"/>
        <v>1.2174682019793659</v>
      </c>
      <c r="AD24" s="9">
        <f t="shared" si="9"/>
        <v>1.3986723005413149</v>
      </c>
      <c r="AE24" s="9">
        <f t="shared" si="10"/>
        <v>0.58354016887840476</v>
      </c>
      <c r="AF24" s="9">
        <f t="shared" si="11"/>
        <v>0.57595368521381474</v>
      </c>
      <c r="AG24" s="9">
        <f t="shared" si="12"/>
        <v>1.2760550758132316</v>
      </c>
      <c r="AH24" s="9">
        <f t="shared" si="13"/>
        <v>0.94256333287241478</v>
      </c>
      <c r="AI24" s="9">
        <f t="shared" si="14"/>
        <v>0.85127915705578427</v>
      </c>
      <c r="AJ24" s="9">
        <f t="shared" si="15"/>
        <v>0.96165913474497433</v>
      </c>
      <c r="AK24" s="9">
        <f t="shared" si="16"/>
        <v>1.3045499703355112</v>
      </c>
      <c r="AL24" s="9">
        <f t="shared" si="17"/>
        <v>0.88231701163712373</v>
      </c>
      <c r="AM24" s="9"/>
      <c r="AN24" s="9">
        <f t="shared" ref="AN24:BE24" si="53">(B24/B20-1)*100</f>
        <v>3.4150995205398216</v>
      </c>
      <c r="AO24" s="9">
        <f t="shared" si="53"/>
        <v>3.0832653838118507</v>
      </c>
      <c r="AP24" s="9">
        <f t="shared" si="53"/>
        <v>2.9468549134038069</v>
      </c>
      <c r="AQ24" s="9">
        <f t="shared" si="53"/>
        <v>3.6597306279809949</v>
      </c>
      <c r="AR24" s="9">
        <f t="shared" si="53"/>
        <v>2.8110829108974444</v>
      </c>
      <c r="AS24" s="9">
        <f t="shared" si="53"/>
        <v>3.102180188404291</v>
      </c>
      <c r="AT24" s="9">
        <f t="shared" si="53"/>
        <v>2.6817547318664925</v>
      </c>
      <c r="AU24" s="9">
        <f t="shared" si="53"/>
        <v>4.1711807339931406</v>
      </c>
      <c r="AV24" s="9">
        <f t="shared" si="53"/>
        <v>3.564595453184416</v>
      </c>
      <c r="AW24" s="9">
        <f t="shared" si="53"/>
        <v>3.5013945598558083</v>
      </c>
      <c r="AX24" s="9">
        <f t="shared" si="53"/>
        <v>3.4470857961784729</v>
      </c>
      <c r="AY24" s="9">
        <f t="shared" si="53"/>
        <v>3.2739342357054113</v>
      </c>
      <c r="AZ24" s="9">
        <f t="shared" si="53"/>
        <v>4.1372227166746711</v>
      </c>
      <c r="BA24" s="9">
        <f t="shared" si="53"/>
        <v>4.2133257457005469</v>
      </c>
      <c r="BB24" s="9">
        <f t="shared" si="53"/>
        <v>2.9467410014912598</v>
      </c>
      <c r="BC24" s="9">
        <f t="shared" si="53"/>
        <v>3.4664813664184946</v>
      </c>
      <c r="BD24" s="9">
        <f t="shared" si="53"/>
        <v>4.197531560293033</v>
      </c>
      <c r="BE24" s="9">
        <f t="shared" si="53"/>
        <v>3.5285281193211171</v>
      </c>
      <c r="BG24" s="18">
        <f t="shared" si="35"/>
        <v>1.256139938834977</v>
      </c>
      <c r="BH24" s="18">
        <f t="shared" si="18"/>
        <v>1.1674230236755179</v>
      </c>
      <c r="BI24" s="18">
        <f t="shared" si="19"/>
        <v>3.5121116212597947</v>
      </c>
      <c r="BJ24" s="18">
        <f t="shared" si="20"/>
        <v>2.3716395867154461</v>
      </c>
      <c r="BK24" s="18">
        <f t="shared" si="21"/>
        <v>0.94184229533356145</v>
      </c>
      <c r="BL24" s="18">
        <f t="shared" si="22"/>
        <v>2.8205098432182218</v>
      </c>
      <c r="BM24" s="18">
        <f t="shared" si="23"/>
        <v>1.9829532167606523</v>
      </c>
      <c r="BN24" s="18">
        <f t="shared" si="24"/>
        <v>1.6248615325747728</v>
      </c>
      <c r="BO24" s="18">
        <f t="shared" si="25"/>
        <v>4.8698728079174636</v>
      </c>
      <c r="BP24" s="18">
        <f t="shared" si="26"/>
        <v>5.5946892021652594</v>
      </c>
      <c r="BQ24" s="18">
        <f t="shared" si="27"/>
        <v>2.3341606755136191</v>
      </c>
      <c r="BR24" s="18">
        <f t="shared" si="28"/>
        <v>2.3038147408552589</v>
      </c>
      <c r="BS24" s="18">
        <f t="shared" si="29"/>
        <v>5.1042203032529265</v>
      </c>
      <c r="BT24" s="18">
        <f t="shared" si="30"/>
        <v>3.7702533314896591</v>
      </c>
      <c r="BU24" s="18">
        <f t="shared" si="31"/>
        <v>3.4051166282231371</v>
      </c>
      <c r="BV24" s="18">
        <f t="shared" si="32"/>
        <v>3.8466365389798973</v>
      </c>
      <c r="BW24" s="18">
        <f t="shared" si="33"/>
        <v>5.2181998813420449</v>
      </c>
      <c r="BX24" s="18">
        <f t="shared" si="34"/>
        <v>3.5292680465484949</v>
      </c>
    </row>
    <row r="25" spans="1:76" x14ac:dyDescent="0.25">
      <c r="A25" s="4">
        <v>200503</v>
      </c>
      <c r="B25" s="19">
        <v>98.883040010381762</v>
      </c>
      <c r="C25" s="19">
        <v>97.764726463751558</v>
      </c>
      <c r="D25" s="19">
        <v>103.2726991992988</v>
      </c>
      <c r="E25" s="19">
        <v>92.194544634158788</v>
      </c>
      <c r="F25" s="19">
        <v>100.17571960330169</v>
      </c>
      <c r="G25" s="19">
        <v>101.7959097618002</v>
      </c>
      <c r="H25" s="19">
        <v>100.64284524725809</v>
      </c>
      <c r="I25" s="19">
        <v>94.753301764605141</v>
      </c>
      <c r="J25" s="19">
        <v>95.604704651656547</v>
      </c>
      <c r="K25" s="19">
        <v>100.27860073712814</v>
      </c>
      <c r="L25" s="19">
        <v>94.938989392760419</v>
      </c>
      <c r="M25" s="19">
        <v>94.317642426904754</v>
      </c>
      <c r="N25" s="19">
        <v>90.551098251511846</v>
      </c>
      <c r="O25" s="19">
        <v>92.11993891405244</v>
      </c>
      <c r="P25" s="19">
        <v>93.67773591985079</v>
      </c>
      <c r="Q25" s="19">
        <v>95.00522095631429</v>
      </c>
      <c r="R25" s="19">
        <v>97.460918242142498</v>
      </c>
      <c r="S25" s="19">
        <v>95.887200000000007</v>
      </c>
      <c r="U25" s="9">
        <f t="shared" si="0"/>
        <v>0.83761516540434844</v>
      </c>
      <c r="V25" s="9">
        <f t="shared" si="1"/>
        <v>0.56866202691210344</v>
      </c>
      <c r="W25" s="9">
        <f t="shared" si="2"/>
        <v>1.42923638517094</v>
      </c>
      <c r="X25" s="9">
        <f t="shared" si="3"/>
        <v>0.87550371361797552</v>
      </c>
      <c r="Y25" s="9">
        <f t="shared" si="4"/>
        <v>0.69606914874891235</v>
      </c>
      <c r="Z25" s="9">
        <f t="shared" si="5"/>
        <v>1.0945080260172713</v>
      </c>
      <c r="AA25" s="9">
        <f t="shared" si="6"/>
        <v>0.67150739110553026</v>
      </c>
      <c r="AB25" s="9">
        <f t="shared" si="7"/>
        <v>1.1210601952630572</v>
      </c>
      <c r="AC25" s="9">
        <f t="shared" si="8"/>
        <v>0.72261481914732695</v>
      </c>
      <c r="AD25" s="9">
        <f t="shared" si="9"/>
        <v>0.88526141156930471</v>
      </c>
      <c r="AE25" s="9">
        <f t="shared" si="10"/>
        <v>1.1743004603420593</v>
      </c>
      <c r="AF25" s="9">
        <f t="shared" si="11"/>
        <v>1.2046257681347372</v>
      </c>
      <c r="AG25" s="9">
        <f t="shared" si="12"/>
        <v>1.4045173749944295</v>
      </c>
      <c r="AH25" s="9">
        <f t="shared" si="13"/>
        <v>1.3399971746450801</v>
      </c>
      <c r="AI25" s="9">
        <f t="shared" si="14"/>
        <v>0.993400653676213</v>
      </c>
      <c r="AJ25" s="9">
        <f t="shared" si="15"/>
        <v>0.84010286340296947</v>
      </c>
      <c r="AK25" s="9">
        <f t="shared" si="16"/>
        <v>1.1384946648786087</v>
      </c>
      <c r="AL25" s="9">
        <f t="shared" si="17"/>
        <v>0.96673549607189102</v>
      </c>
      <c r="AM25" s="9"/>
      <c r="AN25" s="9">
        <f t="shared" ref="AN25:BE25" si="54">(B25/B21-1)*100</f>
        <v>3.1504856583188579</v>
      </c>
      <c r="AO25" s="9">
        <f t="shared" si="54"/>
        <v>3.0015490965732416</v>
      </c>
      <c r="AP25" s="9">
        <f t="shared" si="54"/>
        <v>3.635430270803286</v>
      </c>
      <c r="AQ25" s="9">
        <f t="shared" si="54"/>
        <v>3.1377058748762288</v>
      </c>
      <c r="AR25" s="9">
        <f t="shared" si="54"/>
        <v>2.637613006313666</v>
      </c>
      <c r="AS25" s="9">
        <f t="shared" si="54"/>
        <v>3.2936582864041553</v>
      </c>
      <c r="AT25" s="9">
        <f t="shared" si="54"/>
        <v>2.5343804448787033</v>
      </c>
      <c r="AU25" s="9">
        <f t="shared" si="54"/>
        <v>4.0217516685297161</v>
      </c>
      <c r="AV25" s="9">
        <f t="shared" si="54"/>
        <v>3.4005535002900489</v>
      </c>
      <c r="AW25" s="9">
        <f t="shared" si="54"/>
        <v>3.5831068165858904</v>
      </c>
      <c r="AX25" s="9">
        <f t="shared" si="54"/>
        <v>3.4196083198354543</v>
      </c>
      <c r="AY25" s="9">
        <f t="shared" si="54"/>
        <v>3.4179074203285253</v>
      </c>
      <c r="AZ25" s="9">
        <f t="shared" si="54"/>
        <v>4.6442914813176195</v>
      </c>
      <c r="BA25" s="9">
        <f t="shared" si="54"/>
        <v>4.4696357343378956</v>
      </c>
      <c r="BB25" s="9">
        <f t="shared" si="54"/>
        <v>3.1849655154133183</v>
      </c>
      <c r="BC25" s="9">
        <f t="shared" si="54"/>
        <v>3.4558235595582021</v>
      </c>
      <c r="BD25" s="9">
        <f t="shared" si="54"/>
        <v>3.8668501560104485</v>
      </c>
      <c r="BE25" s="9">
        <f t="shared" si="54"/>
        <v>3.5557072319395866</v>
      </c>
      <c r="BG25" s="18">
        <f t="shared" si="35"/>
        <v>3.3504606616173938</v>
      </c>
      <c r="BH25" s="18">
        <f t="shared" si="18"/>
        <v>2.2746481076484137</v>
      </c>
      <c r="BI25" s="18">
        <f t="shared" si="19"/>
        <v>5.7169455406837599</v>
      </c>
      <c r="BJ25" s="18">
        <f t="shared" si="20"/>
        <v>3.5020148544719021</v>
      </c>
      <c r="BK25" s="18">
        <f t="shared" si="21"/>
        <v>2.7842765949956494</v>
      </c>
      <c r="BL25" s="18">
        <f t="shared" si="22"/>
        <v>4.3780321040690851</v>
      </c>
      <c r="BM25" s="18">
        <f t="shared" si="23"/>
        <v>2.686029564422121</v>
      </c>
      <c r="BN25" s="18">
        <f t="shared" si="24"/>
        <v>4.4842407810522289</v>
      </c>
      <c r="BO25" s="18">
        <f t="shared" si="25"/>
        <v>2.8904592765893078</v>
      </c>
      <c r="BP25" s="18">
        <f t="shared" si="26"/>
        <v>3.5410456462772189</v>
      </c>
      <c r="BQ25" s="18">
        <f t="shared" si="27"/>
        <v>4.697201841368237</v>
      </c>
      <c r="BR25" s="18">
        <f t="shared" si="28"/>
        <v>4.8185030725389488</v>
      </c>
      <c r="BS25" s="18">
        <f t="shared" si="29"/>
        <v>5.6180694999777181</v>
      </c>
      <c r="BT25" s="18">
        <f t="shared" si="30"/>
        <v>5.3599886985803202</v>
      </c>
      <c r="BU25" s="18">
        <f t="shared" si="31"/>
        <v>3.973602614704852</v>
      </c>
      <c r="BV25" s="18">
        <f t="shared" si="32"/>
        <v>3.3604114536118779</v>
      </c>
      <c r="BW25" s="18">
        <f t="shared" si="33"/>
        <v>4.5539786595144349</v>
      </c>
      <c r="BX25" s="18">
        <f t="shared" si="34"/>
        <v>3.8669419842875641</v>
      </c>
    </row>
    <row r="26" spans="1:76" x14ac:dyDescent="0.25">
      <c r="A26" s="4">
        <v>200504</v>
      </c>
      <c r="B26" s="19">
        <v>99.679750781349227</v>
      </c>
      <c r="C26" s="19">
        <v>98.912412037683794</v>
      </c>
      <c r="D26" s="19">
        <v>104.23360947997982</v>
      </c>
      <c r="E26" s="19">
        <v>93.229677451495689</v>
      </c>
      <c r="F26" s="19">
        <v>100.89650179679582</v>
      </c>
      <c r="G26" s="19">
        <v>102.62473151500656</v>
      </c>
      <c r="H26" s="19">
        <v>101.41238093392393</v>
      </c>
      <c r="I26" s="19">
        <v>96.449072826433394</v>
      </c>
      <c r="J26" s="19">
        <v>96.624132029127935</v>
      </c>
      <c r="K26" s="19">
        <v>101.27102873766043</v>
      </c>
      <c r="L26" s="19">
        <v>95.538799319543088</v>
      </c>
      <c r="M26" s="19">
        <v>95.186474790914119</v>
      </c>
      <c r="N26" s="19">
        <v>91.656856775992509</v>
      </c>
      <c r="O26" s="19">
        <v>92.881351075465588</v>
      </c>
      <c r="P26" s="19">
        <v>94.927594140271026</v>
      </c>
      <c r="Q26" s="19">
        <v>95.818406085793185</v>
      </c>
      <c r="R26" s="19">
        <v>98.474013837660337</v>
      </c>
      <c r="S26" s="19">
        <v>96.859499999999997</v>
      </c>
      <c r="U26" s="9">
        <f t="shared" si="0"/>
        <v>0.8057102318899334</v>
      </c>
      <c r="V26" s="9">
        <f t="shared" si="1"/>
        <v>1.1739260318574862</v>
      </c>
      <c r="W26" s="9">
        <f t="shared" si="2"/>
        <v>0.93045915148071145</v>
      </c>
      <c r="X26" s="9">
        <f t="shared" si="3"/>
        <v>1.1227701394312062</v>
      </c>
      <c r="Y26" s="9">
        <f t="shared" si="4"/>
        <v>0.71951785956561043</v>
      </c>
      <c r="Z26" s="9">
        <f t="shared" si="5"/>
        <v>0.81419946552447886</v>
      </c>
      <c r="AA26" s="9">
        <f t="shared" si="6"/>
        <v>0.76462036101547781</v>
      </c>
      <c r="AB26" s="9">
        <f t="shared" si="7"/>
        <v>1.7896696265434997</v>
      </c>
      <c r="AC26" s="9">
        <f t="shared" si="8"/>
        <v>1.0662941548595928</v>
      </c>
      <c r="AD26" s="9">
        <f t="shared" si="9"/>
        <v>0.98967077047060759</v>
      </c>
      <c r="AE26" s="9">
        <f t="shared" si="10"/>
        <v>0.63178461306478972</v>
      </c>
      <c r="AF26" s="9">
        <f t="shared" si="11"/>
        <v>0.9211769311162632</v>
      </c>
      <c r="AG26" s="9">
        <f t="shared" si="12"/>
        <v>1.2211431399863804</v>
      </c>
      <c r="AH26" s="9">
        <f t="shared" si="13"/>
        <v>0.82654436204472326</v>
      </c>
      <c r="AI26" s="9">
        <f t="shared" si="14"/>
        <v>1.3342105337490251</v>
      </c>
      <c r="AJ26" s="9">
        <f t="shared" si="15"/>
        <v>0.85593730670108226</v>
      </c>
      <c r="AK26" s="9">
        <f t="shared" si="16"/>
        <v>1.0394890729438888</v>
      </c>
      <c r="AL26" s="9">
        <f t="shared" si="17"/>
        <v>1.0140039546467028</v>
      </c>
      <c r="AM26" s="9"/>
      <c r="AN26" s="9">
        <f t="shared" ref="AN26:BE26" si="55">(B26/B22-1)*100</f>
        <v>3.1732501804323521</v>
      </c>
      <c r="AO26" s="9">
        <f t="shared" si="55"/>
        <v>3.2265573380900525</v>
      </c>
      <c r="AP26" s="9">
        <f t="shared" si="55"/>
        <v>3.9928586332127036</v>
      </c>
      <c r="AQ26" s="9">
        <f t="shared" si="55"/>
        <v>3.9740500401471923</v>
      </c>
      <c r="AR26" s="9">
        <f t="shared" si="55"/>
        <v>3.0055799954174622</v>
      </c>
      <c r="AS26" s="9">
        <f t="shared" si="55"/>
        <v>3.5806183662621338</v>
      </c>
      <c r="AT26" s="9">
        <f t="shared" si="55"/>
        <v>2.8359142222917022</v>
      </c>
      <c r="AU26" s="9">
        <f t="shared" si="55"/>
        <v>4.8652152573744889</v>
      </c>
      <c r="AV26" s="9">
        <f t="shared" si="55"/>
        <v>3.7046345934377278</v>
      </c>
      <c r="AW26" s="9">
        <f t="shared" si="55"/>
        <v>3.9804943958708483</v>
      </c>
      <c r="AX26" s="9">
        <f t="shared" si="55"/>
        <v>3.4797700761494355</v>
      </c>
      <c r="AY26" s="9">
        <f t="shared" si="55"/>
        <v>3.8637840919869992</v>
      </c>
      <c r="AZ26" s="9">
        <f t="shared" si="55"/>
        <v>5.0874748964918393</v>
      </c>
      <c r="BA26" s="9">
        <f t="shared" si="55"/>
        <v>4.4535364075381167</v>
      </c>
      <c r="BB26" s="9">
        <f t="shared" si="55"/>
        <v>3.8986598913395287</v>
      </c>
      <c r="BC26" s="9">
        <f t="shared" si="55"/>
        <v>3.8784489727541116</v>
      </c>
      <c r="BD26" s="9">
        <f t="shared" si="55"/>
        <v>3.720820560872129</v>
      </c>
      <c r="BE26" s="9">
        <f t="shared" si="55"/>
        <v>3.8947317612103571</v>
      </c>
      <c r="BG26" s="18">
        <f t="shared" si="35"/>
        <v>3.2228409275597336</v>
      </c>
      <c r="BH26" s="18">
        <f t="shared" si="18"/>
        <v>4.6957041274299449</v>
      </c>
      <c r="BI26" s="18">
        <f t="shared" si="19"/>
        <v>3.7218366059228458</v>
      </c>
      <c r="BJ26" s="18">
        <f t="shared" si="20"/>
        <v>4.4910805577248247</v>
      </c>
      <c r="BK26" s="18">
        <f t="shared" si="21"/>
        <v>2.8780714382624417</v>
      </c>
      <c r="BL26" s="18">
        <f t="shared" si="22"/>
        <v>3.2567978620979154</v>
      </c>
      <c r="BM26" s="18">
        <f t="shared" si="23"/>
        <v>3.0584814440619112</v>
      </c>
      <c r="BN26" s="18">
        <f t="shared" si="24"/>
        <v>7.1586785061739988</v>
      </c>
      <c r="BO26" s="18">
        <f t="shared" si="25"/>
        <v>4.2651766194383711</v>
      </c>
      <c r="BP26" s="18">
        <f t="shared" si="26"/>
        <v>3.9586830818824303</v>
      </c>
      <c r="BQ26" s="18">
        <f t="shared" si="27"/>
        <v>2.5271384522591589</v>
      </c>
      <c r="BR26" s="18">
        <f t="shared" si="28"/>
        <v>3.6847077244650528</v>
      </c>
      <c r="BS26" s="18">
        <f t="shared" si="29"/>
        <v>4.8845725599455214</v>
      </c>
      <c r="BT26" s="18">
        <f t="shared" si="30"/>
        <v>3.306177448178893</v>
      </c>
      <c r="BU26" s="18">
        <f t="shared" si="31"/>
        <v>5.3368421349961004</v>
      </c>
      <c r="BV26" s="18">
        <f t="shared" si="32"/>
        <v>3.423749226804329</v>
      </c>
      <c r="BW26" s="18">
        <f t="shared" si="33"/>
        <v>4.1579562917755553</v>
      </c>
      <c r="BX26" s="18">
        <f t="shared" si="34"/>
        <v>4.0560158185868112</v>
      </c>
    </row>
    <row r="27" spans="1:76" x14ac:dyDescent="0.25">
      <c r="A27" s="4">
        <v>200601</v>
      </c>
      <c r="B27" s="19">
        <v>100.8777355735469</v>
      </c>
      <c r="C27" s="19">
        <v>100.19831394529956</v>
      </c>
      <c r="D27" s="19">
        <v>105.40879477631574</v>
      </c>
      <c r="E27" s="19">
        <v>93.874673102502967</v>
      </c>
      <c r="F27" s="19">
        <v>101.4063921740688</v>
      </c>
      <c r="G27" s="19">
        <v>103.14908491481972</v>
      </c>
      <c r="H27" s="19">
        <v>102.11524337029157</v>
      </c>
      <c r="I27" s="19">
        <v>97.212537960607506</v>
      </c>
      <c r="J27" s="19">
        <v>97.796003929492272</v>
      </c>
      <c r="K27" s="19">
        <v>102.76707143061621</v>
      </c>
      <c r="L27" s="19">
        <v>96.458648424186094</v>
      </c>
      <c r="M27" s="19">
        <v>96.391801767273606</v>
      </c>
      <c r="N27" s="19">
        <v>92.831188625818768</v>
      </c>
      <c r="O27" s="19">
        <v>93.890402975118448</v>
      </c>
      <c r="P27" s="19">
        <v>96.041057228283378</v>
      </c>
      <c r="Q27" s="19">
        <v>96.875501546503955</v>
      </c>
      <c r="R27" s="19">
        <v>99.733344239723394</v>
      </c>
      <c r="S27" s="19">
        <v>97.968599999999995</v>
      </c>
      <c r="U27" s="9">
        <f t="shared" si="0"/>
        <v>1.2018336550875697</v>
      </c>
      <c r="V27" s="9">
        <f t="shared" si="1"/>
        <v>1.3000409970043592</v>
      </c>
      <c r="W27" s="9">
        <f t="shared" si="2"/>
        <v>1.1274533254666208</v>
      </c>
      <c r="X27" s="9">
        <f t="shared" si="3"/>
        <v>0.69183512014492354</v>
      </c>
      <c r="Y27" s="9">
        <f t="shared" si="4"/>
        <v>0.50535981742945157</v>
      </c>
      <c r="Z27" s="9">
        <f t="shared" si="5"/>
        <v>0.51094253019945413</v>
      </c>
      <c r="AA27" s="9">
        <f t="shared" si="6"/>
        <v>0.69307359702519555</v>
      </c>
      <c r="AB27" s="9">
        <f t="shared" si="7"/>
        <v>0.79157332652437518</v>
      </c>
      <c r="AC27" s="9">
        <f t="shared" si="8"/>
        <v>1.2128149311717129</v>
      </c>
      <c r="AD27" s="9">
        <f t="shared" si="9"/>
        <v>1.4772662148335058</v>
      </c>
      <c r="AE27" s="9">
        <f t="shared" si="10"/>
        <v>0.96280161692889887</v>
      </c>
      <c r="AF27" s="9">
        <f t="shared" si="11"/>
        <v>1.2662796673656551</v>
      </c>
      <c r="AG27" s="9">
        <f t="shared" si="12"/>
        <v>1.2812264037117327</v>
      </c>
      <c r="AH27" s="9">
        <f t="shared" si="13"/>
        <v>1.0863880509587087</v>
      </c>
      <c r="AI27" s="9">
        <f t="shared" si="14"/>
        <v>1.1729604000782157</v>
      </c>
      <c r="AJ27" s="9">
        <f t="shared" si="15"/>
        <v>1.103227974554577</v>
      </c>
      <c r="AK27" s="9">
        <f t="shared" si="16"/>
        <v>1.2788454059962762</v>
      </c>
      <c r="AL27" s="9">
        <f t="shared" si="17"/>
        <v>1.1450606290554832</v>
      </c>
      <c r="AM27" s="9"/>
      <c r="AN27" s="9">
        <f t="shared" ref="AN27:BE27" si="56">(B27/B23-1)*100</f>
        <v>3.1947921996035689</v>
      </c>
      <c r="AO27" s="9">
        <f t="shared" si="56"/>
        <v>3.3728675716048873</v>
      </c>
      <c r="AP27" s="9">
        <f t="shared" si="56"/>
        <v>4.4361994433132157</v>
      </c>
      <c r="AQ27" s="9">
        <f t="shared" si="56"/>
        <v>3.3228321074516787</v>
      </c>
      <c r="AR27" s="9">
        <f t="shared" si="56"/>
        <v>2.1731466285674683</v>
      </c>
      <c r="AS27" s="9">
        <f t="shared" si="56"/>
        <v>3.1606804338707883</v>
      </c>
      <c r="AT27" s="9">
        <f t="shared" si="56"/>
        <v>2.6506933831798474</v>
      </c>
      <c r="AU27" s="9">
        <f t="shared" si="56"/>
        <v>4.1669962461444943</v>
      </c>
      <c r="AV27" s="9">
        <f t="shared" si="56"/>
        <v>4.2855910356126792</v>
      </c>
      <c r="AW27" s="9">
        <f t="shared" si="56"/>
        <v>4.8348570577773087</v>
      </c>
      <c r="AX27" s="9">
        <f t="shared" si="56"/>
        <v>3.3936091037788385</v>
      </c>
      <c r="AY27" s="9">
        <f t="shared" si="56"/>
        <v>4.0259484930214695</v>
      </c>
      <c r="AZ27" s="9">
        <f t="shared" si="56"/>
        <v>5.2844585277009859</v>
      </c>
      <c r="BA27" s="9">
        <f t="shared" si="56"/>
        <v>4.2612142672372677</v>
      </c>
      <c r="BB27" s="9">
        <f t="shared" si="56"/>
        <v>4.4227084276825757</v>
      </c>
      <c r="BC27" s="9">
        <f t="shared" si="56"/>
        <v>3.8140778223625604</v>
      </c>
      <c r="BD27" s="9">
        <f t="shared" si="56"/>
        <v>4.8468338142414469</v>
      </c>
      <c r="BE27" s="9">
        <f t="shared" si="56"/>
        <v>4.0685798052868982</v>
      </c>
      <c r="BG27" s="18">
        <f t="shared" si="35"/>
        <v>4.8073346203502787</v>
      </c>
      <c r="BH27" s="18">
        <f t="shared" si="18"/>
        <v>5.2001639880174366</v>
      </c>
      <c r="BI27" s="18">
        <f t="shared" si="19"/>
        <v>4.5098133018664832</v>
      </c>
      <c r="BJ27" s="18">
        <f t="shared" si="20"/>
        <v>2.7673404805796942</v>
      </c>
      <c r="BK27" s="18">
        <f t="shared" si="21"/>
        <v>2.0214392697178063</v>
      </c>
      <c r="BL27" s="18">
        <f t="shared" si="22"/>
        <v>2.0437701207978165</v>
      </c>
      <c r="BM27" s="18">
        <f t="shared" si="23"/>
        <v>2.7722943881007822</v>
      </c>
      <c r="BN27" s="18">
        <f t="shared" si="24"/>
        <v>3.1662933060975007</v>
      </c>
      <c r="BO27" s="18">
        <f t="shared" si="25"/>
        <v>4.8512597246868516</v>
      </c>
      <c r="BP27" s="18">
        <f t="shared" si="26"/>
        <v>5.9090648593340234</v>
      </c>
      <c r="BQ27" s="18">
        <f t="shared" si="27"/>
        <v>3.8512064677155955</v>
      </c>
      <c r="BR27" s="18">
        <f t="shared" si="28"/>
        <v>5.0651186694626205</v>
      </c>
      <c r="BS27" s="18">
        <f t="shared" si="29"/>
        <v>5.1249056148469307</v>
      </c>
      <c r="BT27" s="18">
        <f t="shared" si="30"/>
        <v>4.3455522038348349</v>
      </c>
      <c r="BU27" s="18">
        <f t="shared" si="31"/>
        <v>4.6918416003128627</v>
      </c>
      <c r="BV27" s="18">
        <f t="shared" si="32"/>
        <v>4.412911898218308</v>
      </c>
      <c r="BW27" s="18">
        <f t="shared" si="33"/>
        <v>5.1153816239851047</v>
      </c>
      <c r="BX27" s="18">
        <f t="shared" si="34"/>
        <v>4.5802425162219329</v>
      </c>
    </row>
    <row r="28" spans="1:76" x14ac:dyDescent="0.25">
      <c r="A28" s="4">
        <v>200602</v>
      </c>
      <c r="B28" s="19">
        <v>101.98031450591353</v>
      </c>
      <c r="C28" s="19">
        <v>100.89892457964736</v>
      </c>
      <c r="D28" s="19">
        <v>106.39095575411756</v>
      </c>
      <c r="E28" s="19">
        <v>94.613867745877613</v>
      </c>
      <c r="F28" s="19">
        <v>102.26038465930802</v>
      </c>
      <c r="G28" s="19">
        <v>103.86278370153786</v>
      </c>
      <c r="H28" s="19">
        <v>102.83756973607572</v>
      </c>
      <c r="I28" s="19">
        <v>98.795610516453138</v>
      </c>
      <c r="J28" s="19">
        <v>98.736885900532215</v>
      </c>
      <c r="K28" s="19">
        <v>103.6870071526851</v>
      </c>
      <c r="L28" s="19">
        <v>97.544559383760529</v>
      </c>
      <c r="M28" s="19">
        <v>97.478991885494537</v>
      </c>
      <c r="N28" s="19">
        <v>93.77189910995169</v>
      </c>
      <c r="O28" s="19">
        <v>94.856450393865543</v>
      </c>
      <c r="P28" s="19">
        <v>96.75276365622328</v>
      </c>
      <c r="Q28" s="19">
        <v>97.667016184516058</v>
      </c>
      <c r="R28" s="19">
        <v>100.56951183952886</v>
      </c>
      <c r="S28" s="19">
        <v>98.918000000000006</v>
      </c>
      <c r="U28" s="9">
        <f t="shared" si="0"/>
        <v>1.0929854106040748</v>
      </c>
      <c r="V28" s="9">
        <f t="shared" si="1"/>
        <v>0.69922397569510686</v>
      </c>
      <c r="W28" s="9">
        <f t="shared" si="2"/>
        <v>0.93176378677510829</v>
      </c>
      <c r="X28" s="9">
        <f t="shared" si="3"/>
        <v>0.78742712911235024</v>
      </c>
      <c r="Y28" s="9">
        <f t="shared" si="4"/>
        <v>0.84214857360598305</v>
      </c>
      <c r="Z28" s="9">
        <f t="shared" si="5"/>
        <v>0.69190995471022365</v>
      </c>
      <c r="AA28" s="9">
        <f t="shared" si="6"/>
        <v>0.70736389783143672</v>
      </c>
      <c r="AB28" s="9">
        <f t="shared" si="7"/>
        <v>1.6284654110019448</v>
      </c>
      <c r="AC28" s="9">
        <f t="shared" si="8"/>
        <v>0.96208631563134972</v>
      </c>
      <c r="AD28" s="9">
        <f t="shared" si="9"/>
        <v>0.89516584374984554</v>
      </c>
      <c r="AE28" s="9">
        <f t="shared" si="10"/>
        <v>1.1257787428236021</v>
      </c>
      <c r="AF28" s="9">
        <f t="shared" si="11"/>
        <v>1.1278864989429538</v>
      </c>
      <c r="AG28" s="9">
        <f t="shared" si="12"/>
        <v>1.0133560692890731</v>
      </c>
      <c r="AH28" s="9">
        <f t="shared" si="13"/>
        <v>1.0289096522496655</v>
      </c>
      <c r="AI28" s="9">
        <f t="shared" si="14"/>
        <v>0.74104393316727357</v>
      </c>
      <c r="AJ28" s="9">
        <f t="shared" si="15"/>
        <v>0.8170431382304999</v>
      </c>
      <c r="AK28" s="9">
        <f t="shared" si="16"/>
        <v>0.83840325036690366</v>
      </c>
      <c r="AL28" s="9">
        <f t="shared" si="17"/>
        <v>0.96908601327365673</v>
      </c>
      <c r="AM28" s="9"/>
      <c r="AN28" s="9">
        <f t="shared" ref="AN28:BE28" si="57">(B28/B24-1)*100</f>
        <v>3.9961120482799428</v>
      </c>
      <c r="AO28" s="9">
        <f t="shared" si="57"/>
        <v>3.7927503299646004</v>
      </c>
      <c r="AP28" s="9">
        <f t="shared" si="57"/>
        <v>4.4918306977099087</v>
      </c>
      <c r="AQ28" s="9">
        <f t="shared" si="57"/>
        <v>3.5226282100733863</v>
      </c>
      <c r="AR28" s="9">
        <f t="shared" si="57"/>
        <v>2.7915627220705952</v>
      </c>
      <c r="AS28" s="9">
        <f t="shared" si="57"/>
        <v>3.1471406374700583</v>
      </c>
      <c r="AT28" s="9">
        <f t="shared" si="57"/>
        <v>2.8668569169920888</v>
      </c>
      <c r="AU28" s="9">
        <f t="shared" si="57"/>
        <v>5.4350264530188541</v>
      </c>
      <c r="AV28" s="9">
        <f t="shared" si="57"/>
        <v>4.0224679657444584</v>
      </c>
      <c r="AW28" s="9">
        <f t="shared" si="57"/>
        <v>4.3142878409640151</v>
      </c>
      <c r="AX28" s="9">
        <f t="shared" si="57"/>
        <v>3.9509965556556503</v>
      </c>
      <c r="AY28" s="9">
        <f t="shared" si="57"/>
        <v>4.596813917099829</v>
      </c>
      <c r="AZ28" s="9">
        <f t="shared" si="57"/>
        <v>5.011362161171351</v>
      </c>
      <c r="BA28" s="9">
        <f t="shared" si="57"/>
        <v>4.3503993622906911</v>
      </c>
      <c r="BB28" s="9">
        <f t="shared" si="57"/>
        <v>4.3085694624777293</v>
      </c>
      <c r="BC28" s="9">
        <f t="shared" si="57"/>
        <v>3.665376063247483</v>
      </c>
      <c r="BD28" s="9">
        <f t="shared" si="57"/>
        <v>4.364387490794841</v>
      </c>
      <c r="BE28" s="9">
        <f t="shared" si="57"/>
        <v>4.1580893153667864</v>
      </c>
      <c r="BG28" s="18">
        <f t="shared" si="35"/>
        <v>4.3719416424162993</v>
      </c>
      <c r="BH28" s="18">
        <f t="shared" si="18"/>
        <v>2.7968959027804274</v>
      </c>
      <c r="BI28" s="18">
        <f t="shared" si="19"/>
        <v>3.7270551471004332</v>
      </c>
      <c r="BJ28" s="18">
        <f t="shared" si="20"/>
        <v>3.149708516449401</v>
      </c>
      <c r="BK28" s="18">
        <f t="shared" si="21"/>
        <v>3.3685942944239322</v>
      </c>
      <c r="BL28" s="18">
        <f t="shared" si="22"/>
        <v>2.7676398188408946</v>
      </c>
      <c r="BM28" s="18">
        <f t="shared" si="23"/>
        <v>2.8294555913257469</v>
      </c>
      <c r="BN28" s="18">
        <f t="shared" si="24"/>
        <v>6.513861644007779</v>
      </c>
      <c r="BO28" s="18">
        <f t="shared" si="25"/>
        <v>3.8483452625253989</v>
      </c>
      <c r="BP28" s="18">
        <f t="shared" si="26"/>
        <v>3.5806633749993821</v>
      </c>
      <c r="BQ28" s="18">
        <f t="shared" si="27"/>
        <v>4.5031149712944085</v>
      </c>
      <c r="BR28" s="18">
        <f t="shared" si="28"/>
        <v>4.5115459957718151</v>
      </c>
      <c r="BS28" s="18">
        <f t="shared" si="29"/>
        <v>4.0534242771562923</v>
      </c>
      <c r="BT28" s="18">
        <f t="shared" si="30"/>
        <v>4.1156386089986619</v>
      </c>
      <c r="BU28" s="18">
        <f t="shared" si="31"/>
        <v>2.9641757326690943</v>
      </c>
      <c r="BV28" s="18">
        <f t="shared" si="32"/>
        <v>3.2681725529219996</v>
      </c>
      <c r="BW28" s="18">
        <f t="shared" si="33"/>
        <v>3.3536130014676147</v>
      </c>
      <c r="BX28" s="18">
        <f t="shared" si="34"/>
        <v>3.8763440530946269</v>
      </c>
    </row>
    <row r="29" spans="1:76" x14ac:dyDescent="0.25">
      <c r="A29" s="4">
        <v>200603</v>
      </c>
      <c r="B29" s="19">
        <v>103.12333066511995</v>
      </c>
      <c r="C29" s="19">
        <v>101.97926671032398</v>
      </c>
      <c r="D29" s="19">
        <v>107.09434335478556</v>
      </c>
      <c r="E29" s="19">
        <v>95.532613107077083</v>
      </c>
      <c r="F29" s="19">
        <v>102.95806877539002</v>
      </c>
      <c r="G29" s="19">
        <v>104.67889372813622</v>
      </c>
      <c r="H29" s="19">
        <v>103.77636174935094</v>
      </c>
      <c r="I29" s="19">
        <v>100.33444355187285</v>
      </c>
      <c r="J29" s="19">
        <v>99.573571502842071</v>
      </c>
      <c r="K29" s="19">
        <v>104.14544248444683</v>
      </c>
      <c r="L29" s="19">
        <v>98.322736822785217</v>
      </c>
      <c r="M29" s="19">
        <v>98.541587926415346</v>
      </c>
      <c r="N29" s="19">
        <v>94.767356020585922</v>
      </c>
      <c r="O29" s="19">
        <v>95.704514169919875</v>
      </c>
      <c r="P29" s="19">
        <v>97.353326010315243</v>
      </c>
      <c r="Q29" s="19">
        <v>98.694122488594957</v>
      </c>
      <c r="R29" s="19">
        <v>101.42510449930164</v>
      </c>
      <c r="S29" s="19">
        <v>99.837100000000007</v>
      </c>
      <c r="U29" s="9">
        <f t="shared" si="0"/>
        <v>1.1208203904295111</v>
      </c>
      <c r="V29" s="9">
        <f t="shared" si="1"/>
        <v>1.0707171906711777</v>
      </c>
      <c r="W29" s="9">
        <f t="shared" si="2"/>
        <v>0.66113477003968413</v>
      </c>
      <c r="X29" s="9">
        <f t="shared" si="3"/>
        <v>0.97104725035352946</v>
      </c>
      <c r="Y29" s="9">
        <f t="shared" si="4"/>
        <v>0.68226236230815029</v>
      </c>
      <c r="Z29" s="9">
        <f t="shared" si="5"/>
        <v>0.78575789855925837</v>
      </c>
      <c r="AA29" s="9">
        <f t="shared" si="6"/>
        <v>0.91288817470556172</v>
      </c>
      <c r="AB29" s="9">
        <f t="shared" si="7"/>
        <v>1.5575925158774595</v>
      </c>
      <c r="AC29" s="9">
        <f t="shared" si="8"/>
        <v>0.84738909342627622</v>
      </c>
      <c r="AD29" s="9">
        <f t="shared" si="9"/>
        <v>0.44213382597364514</v>
      </c>
      <c r="AE29" s="9">
        <f t="shared" si="10"/>
        <v>0.79776611216539894</v>
      </c>
      <c r="AF29" s="9">
        <f t="shared" si="11"/>
        <v>1.0900769697834045</v>
      </c>
      <c r="AG29" s="9">
        <f t="shared" si="12"/>
        <v>1.0615727313648682</v>
      </c>
      <c r="AH29" s="9">
        <f t="shared" si="13"/>
        <v>0.89404966402704122</v>
      </c>
      <c r="AI29" s="9">
        <f t="shared" si="14"/>
        <v>0.62071855252201491</v>
      </c>
      <c r="AJ29" s="9">
        <f t="shared" si="15"/>
        <v>1.0516409164568419</v>
      </c>
      <c r="AK29" s="9">
        <f t="shared" si="16"/>
        <v>0.8507475517411045</v>
      </c>
      <c r="AL29" s="9">
        <f t="shared" si="17"/>
        <v>0.92915344022321822</v>
      </c>
      <c r="AM29" s="9"/>
      <c r="AN29" s="9">
        <f t="shared" ref="AN29:BE29" si="58">(B29/B25-1)*100</f>
        <v>4.2881879989662419</v>
      </c>
      <c r="AO29" s="9">
        <f t="shared" si="58"/>
        <v>4.3109006683868412</v>
      </c>
      <c r="AP29" s="9">
        <f t="shared" si="58"/>
        <v>3.7005367198853278</v>
      </c>
      <c r="AQ29" s="9">
        <f t="shared" si="58"/>
        <v>3.6206789524957594</v>
      </c>
      <c r="AR29" s="9">
        <f t="shared" si="58"/>
        <v>2.7774686152557848</v>
      </c>
      <c r="AS29" s="9">
        <f t="shared" si="58"/>
        <v>2.8321216177370268</v>
      </c>
      <c r="AT29" s="9">
        <f t="shared" si="58"/>
        <v>3.1135015056405368</v>
      </c>
      <c r="AU29" s="9">
        <f t="shared" si="58"/>
        <v>5.8901818546997831</v>
      </c>
      <c r="AV29" s="9">
        <f t="shared" si="58"/>
        <v>4.1513300685843912</v>
      </c>
      <c r="AW29" s="9">
        <f t="shared" si="58"/>
        <v>3.8560986281163778</v>
      </c>
      <c r="AX29" s="9">
        <f t="shared" si="58"/>
        <v>3.564128343547357</v>
      </c>
      <c r="AY29" s="9">
        <f t="shared" si="58"/>
        <v>4.4784256591062555</v>
      </c>
      <c r="AZ29" s="9">
        <f t="shared" si="58"/>
        <v>4.6562193617609493</v>
      </c>
      <c r="BA29" s="9">
        <f t="shared" si="58"/>
        <v>3.8912045515052229</v>
      </c>
      <c r="BB29" s="9">
        <f t="shared" si="58"/>
        <v>3.9236538483479411</v>
      </c>
      <c r="BC29" s="9">
        <f t="shared" si="58"/>
        <v>3.8828408535325876</v>
      </c>
      <c r="BD29" s="9">
        <f t="shared" si="58"/>
        <v>4.0674624543451277</v>
      </c>
      <c r="BE29" s="9">
        <f t="shared" si="58"/>
        <v>4.1193193669228023</v>
      </c>
      <c r="BG29" s="18">
        <f t="shared" si="35"/>
        <v>4.4832815617180444</v>
      </c>
      <c r="BH29" s="18">
        <f t="shared" si="18"/>
        <v>4.2828687626847106</v>
      </c>
      <c r="BI29" s="18">
        <f t="shared" si="19"/>
        <v>2.6445390801587365</v>
      </c>
      <c r="BJ29" s="18">
        <f t="shared" si="20"/>
        <v>3.8841890014141178</v>
      </c>
      <c r="BK29" s="18">
        <f t="shared" si="21"/>
        <v>2.7290494492326012</v>
      </c>
      <c r="BL29" s="18">
        <f t="shared" si="22"/>
        <v>3.1430315942370335</v>
      </c>
      <c r="BM29" s="18">
        <f t="shared" si="23"/>
        <v>3.6515526988222469</v>
      </c>
      <c r="BN29" s="18">
        <f t="shared" si="24"/>
        <v>6.230370063509838</v>
      </c>
      <c r="BO29" s="18">
        <f t="shared" si="25"/>
        <v>3.3895563737051049</v>
      </c>
      <c r="BP29" s="18">
        <f t="shared" si="26"/>
        <v>1.7685353038945806</v>
      </c>
      <c r="BQ29" s="18">
        <f t="shared" si="27"/>
        <v>3.1910644486615958</v>
      </c>
      <c r="BR29" s="18">
        <f t="shared" si="28"/>
        <v>4.3603078791336181</v>
      </c>
      <c r="BS29" s="18">
        <f t="shared" si="29"/>
        <v>4.2462909254594727</v>
      </c>
      <c r="BT29" s="18">
        <f t="shared" si="30"/>
        <v>3.5761986561081649</v>
      </c>
      <c r="BU29" s="18">
        <f t="shared" si="31"/>
        <v>2.4828742100880596</v>
      </c>
      <c r="BV29" s="18">
        <f t="shared" si="32"/>
        <v>4.2065636658273675</v>
      </c>
      <c r="BW29" s="18">
        <f t="shared" si="33"/>
        <v>3.402990206964418</v>
      </c>
      <c r="BX29" s="18">
        <f t="shared" si="34"/>
        <v>3.7166137608928729</v>
      </c>
    </row>
    <row r="30" spans="1:76" x14ac:dyDescent="0.25">
      <c r="A30" s="4">
        <v>200604</v>
      </c>
      <c r="B30" s="19">
        <v>104.20716642155358</v>
      </c>
      <c r="C30" s="19">
        <v>103.67181563043803</v>
      </c>
      <c r="D30" s="19">
        <v>108.20086106590959</v>
      </c>
      <c r="E30" s="19">
        <v>96.343516476957447</v>
      </c>
      <c r="F30" s="19">
        <v>103.97428344424111</v>
      </c>
      <c r="G30" s="19">
        <v>105.86940500253847</v>
      </c>
      <c r="H30" s="19">
        <v>104.60621075693038</v>
      </c>
      <c r="I30" s="19">
        <v>101.81914202754075</v>
      </c>
      <c r="J30" s="19">
        <v>100.54605050573021</v>
      </c>
      <c r="K30" s="19">
        <v>104.8152303556636</v>
      </c>
      <c r="L30" s="19">
        <v>99.339102415488895</v>
      </c>
      <c r="M30" s="19">
        <v>99.466534496928645</v>
      </c>
      <c r="N30" s="19">
        <v>95.628492622806093</v>
      </c>
      <c r="O30" s="19">
        <v>96.887582044775044</v>
      </c>
      <c r="P30" s="19">
        <v>98.334644289855433</v>
      </c>
      <c r="Q30" s="19">
        <v>99.450152730991178</v>
      </c>
      <c r="R30" s="19">
        <v>102.50103613495504</v>
      </c>
      <c r="S30" s="19">
        <v>100.797</v>
      </c>
      <c r="U30" s="9">
        <f t="shared" si="0"/>
        <v>1.0510092618645661</v>
      </c>
      <c r="V30" s="9">
        <f t="shared" si="1"/>
        <v>1.6596990493389141</v>
      </c>
      <c r="W30" s="9">
        <f t="shared" si="2"/>
        <v>1.033217699891309</v>
      </c>
      <c r="X30" s="9">
        <f t="shared" si="3"/>
        <v>0.8488236043239672</v>
      </c>
      <c r="Y30" s="9">
        <f t="shared" si="4"/>
        <v>0.98701799765497089</v>
      </c>
      <c r="Z30" s="9">
        <f t="shared" si="5"/>
        <v>1.1372982957712052</v>
      </c>
      <c r="AA30" s="9">
        <f t="shared" si="6"/>
        <v>0.799651282421876</v>
      </c>
      <c r="AB30" s="9">
        <f t="shared" si="7"/>
        <v>1.4797495487183454</v>
      </c>
      <c r="AC30" s="9">
        <f t="shared" si="8"/>
        <v>0.97664368989756056</v>
      </c>
      <c r="AD30" s="9">
        <f t="shared" si="9"/>
        <v>0.64312739495711035</v>
      </c>
      <c r="AE30" s="9">
        <f t="shared" si="10"/>
        <v>1.0337035212267809</v>
      </c>
      <c r="AF30" s="9">
        <f t="shared" si="11"/>
        <v>0.93863574758303869</v>
      </c>
      <c r="AG30" s="9">
        <f t="shared" si="12"/>
        <v>0.90868484505688407</v>
      </c>
      <c r="AH30" s="9">
        <f t="shared" si="13"/>
        <v>1.236167264539545</v>
      </c>
      <c r="AI30" s="9">
        <f t="shared" si="14"/>
        <v>1.0079966650920813</v>
      </c>
      <c r="AJ30" s="9">
        <f t="shared" si="15"/>
        <v>0.76603370427006379</v>
      </c>
      <c r="AK30" s="9">
        <f t="shared" si="16"/>
        <v>1.0608139286273133</v>
      </c>
      <c r="AL30" s="9">
        <f t="shared" si="17"/>
        <v>0.96146622848618524</v>
      </c>
      <c r="AM30" s="9"/>
      <c r="AN30" s="9">
        <f t="shared" ref="AN30:BE30" si="59">(B30/B26-1)*100</f>
        <v>4.541961235572689</v>
      </c>
      <c r="AO30" s="9">
        <f t="shared" si="59"/>
        <v>4.8117354482680952</v>
      </c>
      <c r="AP30" s="9">
        <f t="shared" si="59"/>
        <v>3.8061155185187712</v>
      </c>
      <c r="AQ30" s="9">
        <f t="shared" si="59"/>
        <v>3.3399654601205642</v>
      </c>
      <c r="AR30" s="9">
        <f t="shared" si="59"/>
        <v>3.0504344478105905</v>
      </c>
      <c r="AS30" s="9">
        <f t="shared" si="59"/>
        <v>3.1616876747272649</v>
      </c>
      <c r="AT30" s="9">
        <f t="shared" si="59"/>
        <v>3.1493490179344219</v>
      </c>
      <c r="AU30" s="9">
        <f t="shared" si="59"/>
        <v>5.5677769041607705</v>
      </c>
      <c r="AV30" s="9">
        <f t="shared" si="59"/>
        <v>4.0589430344585065</v>
      </c>
      <c r="AW30" s="9">
        <f t="shared" si="59"/>
        <v>3.4997191814692741</v>
      </c>
      <c r="AX30" s="9">
        <f t="shared" si="59"/>
        <v>3.9777589032023997</v>
      </c>
      <c r="AY30" s="9">
        <f t="shared" si="59"/>
        <v>4.4964998603174156</v>
      </c>
      <c r="AZ30" s="9">
        <f t="shared" si="59"/>
        <v>4.3331573725249761</v>
      </c>
      <c r="BA30" s="9">
        <f t="shared" si="59"/>
        <v>4.313278093957118</v>
      </c>
      <c r="BB30" s="9">
        <f t="shared" si="59"/>
        <v>3.5891040749962855</v>
      </c>
      <c r="BC30" s="9">
        <f t="shared" si="59"/>
        <v>3.790239050674904</v>
      </c>
      <c r="BD30" s="9">
        <f t="shared" si="59"/>
        <v>4.0894263779411633</v>
      </c>
      <c r="BE30" s="9">
        <f t="shared" si="59"/>
        <v>4.0651665556811656</v>
      </c>
      <c r="BG30" s="18">
        <f t="shared" si="35"/>
        <v>4.2040370474582645</v>
      </c>
      <c r="BH30" s="18">
        <f t="shared" si="18"/>
        <v>6.6387961973556564</v>
      </c>
      <c r="BI30" s="18">
        <f t="shared" si="19"/>
        <v>4.1328707995652358</v>
      </c>
      <c r="BJ30" s="18">
        <f t="shared" si="20"/>
        <v>3.3952944172958688</v>
      </c>
      <c r="BK30" s="18">
        <f t="shared" si="21"/>
        <v>3.9480719906198836</v>
      </c>
      <c r="BL30" s="18">
        <f t="shared" si="22"/>
        <v>4.5491931830848209</v>
      </c>
      <c r="BM30" s="18">
        <f t="shared" si="23"/>
        <v>3.198605129687504</v>
      </c>
      <c r="BN30" s="18">
        <f t="shared" si="24"/>
        <v>5.9189981948733816</v>
      </c>
      <c r="BO30" s="18">
        <f t="shared" si="25"/>
        <v>3.9065747595902423</v>
      </c>
      <c r="BP30" s="18">
        <f t="shared" si="26"/>
        <v>2.5725095798284414</v>
      </c>
      <c r="BQ30" s="18">
        <f t="shared" si="27"/>
        <v>4.1348140849071235</v>
      </c>
      <c r="BR30" s="18">
        <f t="shared" si="28"/>
        <v>3.7545429903321548</v>
      </c>
      <c r="BS30" s="18">
        <f t="shared" si="29"/>
        <v>3.6347393802275363</v>
      </c>
      <c r="BT30" s="18">
        <f t="shared" si="30"/>
        <v>4.9446690581581798</v>
      </c>
      <c r="BU30" s="18">
        <f t="shared" si="31"/>
        <v>4.0319866603683252</v>
      </c>
      <c r="BV30" s="18">
        <f t="shared" si="32"/>
        <v>3.0641348170802551</v>
      </c>
      <c r="BW30" s="18">
        <f t="shared" si="33"/>
        <v>4.2432557145092531</v>
      </c>
      <c r="BX30" s="18">
        <f t="shared" si="34"/>
        <v>3.8458649139447409</v>
      </c>
    </row>
    <row r="31" spans="1:76" x14ac:dyDescent="0.25">
      <c r="A31" s="4">
        <v>200701</v>
      </c>
      <c r="B31" s="19">
        <v>104.86170779184077</v>
      </c>
      <c r="C31" s="19">
        <v>104.50366094469996</v>
      </c>
      <c r="D31" s="19">
        <v>108.63904272907428</v>
      </c>
      <c r="E31" s="19">
        <v>97.51400059929496</v>
      </c>
      <c r="F31" s="19">
        <v>104.61288936262719</v>
      </c>
      <c r="G31" s="19">
        <v>106.50416303192203</v>
      </c>
      <c r="H31" s="19">
        <v>105.31722300856335</v>
      </c>
      <c r="I31" s="19">
        <v>102.89061991605503</v>
      </c>
      <c r="J31" s="19">
        <v>101.79503616670597</v>
      </c>
      <c r="K31" s="19">
        <v>105.93573867448879</v>
      </c>
      <c r="L31" s="19">
        <v>100.19122621654381</v>
      </c>
      <c r="M31" s="19">
        <v>100.50890051505483</v>
      </c>
      <c r="N31" s="19">
        <v>96.501428080507978</v>
      </c>
      <c r="O31" s="19">
        <v>97.7698708242702</v>
      </c>
      <c r="P31" s="19">
        <v>99.364262787058109</v>
      </c>
      <c r="Q31" s="19">
        <v>100.22706164502469</v>
      </c>
      <c r="R31" s="19">
        <v>103.43897831693404</v>
      </c>
      <c r="S31" s="19">
        <v>101.7191</v>
      </c>
      <c r="U31" s="9">
        <f t="shared" si="0"/>
        <v>0.62811550564512153</v>
      </c>
      <c r="V31" s="9">
        <f t="shared" si="1"/>
        <v>0.80238327958606082</v>
      </c>
      <c r="W31" s="9">
        <f t="shared" si="2"/>
        <v>0.40497058789372709</v>
      </c>
      <c r="X31" s="9">
        <f t="shared" si="3"/>
        <v>1.2149069964842552</v>
      </c>
      <c r="Y31" s="9">
        <f t="shared" si="4"/>
        <v>0.61419602735568457</v>
      </c>
      <c r="Z31" s="9">
        <f t="shared" si="5"/>
        <v>0.5995670131218267</v>
      </c>
      <c r="AA31" s="9">
        <f t="shared" si="6"/>
        <v>0.6797036681551516</v>
      </c>
      <c r="AB31" s="9">
        <f t="shared" si="7"/>
        <v>1.0523344306166527</v>
      </c>
      <c r="AC31" s="9">
        <f t="shared" si="8"/>
        <v>1.2422026073561021</v>
      </c>
      <c r="AD31" s="9">
        <f t="shared" si="9"/>
        <v>1.0690319670366932</v>
      </c>
      <c r="AE31" s="9">
        <f t="shared" si="10"/>
        <v>0.85779293383474453</v>
      </c>
      <c r="AF31" s="9">
        <f t="shared" si="11"/>
        <v>1.0479565045652395</v>
      </c>
      <c r="AG31" s="9">
        <f t="shared" si="12"/>
        <v>0.91284034053016327</v>
      </c>
      <c r="AH31" s="9">
        <f t="shared" si="13"/>
        <v>0.91063143580920602</v>
      </c>
      <c r="AI31" s="9">
        <f t="shared" si="14"/>
        <v>1.0470556990756164</v>
      </c>
      <c r="AJ31" s="9">
        <f t="shared" si="15"/>
        <v>0.78120434478872181</v>
      </c>
      <c r="AK31" s="9">
        <f t="shared" si="16"/>
        <v>0.91505629342525374</v>
      </c>
      <c r="AL31" s="9">
        <f t="shared" si="17"/>
        <v>0.91480897248925608</v>
      </c>
      <c r="AM31" s="9"/>
      <c r="AN31" s="9">
        <f t="shared" ref="AN31:BE31" si="60">(B31/B27-1)*100</f>
        <v>3.9493077393566889</v>
      </c>
      <c r="AO31" s="9">
        <f t="shared" si="60"/>
        <v>4.2968257946443877</v>
      </c>
      <c r="AP31" s="9">
        <f t="shared" si="60"/>
        <v>3.064495670985834</v>
      </c>
      <c r="AQ31" s="9">
        <f t="shared" si="60"/>
        <v>3.8767937895433979</v>
      </c>
      <c r="AR31" s="9">
        <f t="shared" si="60"/>
        <v>3.1620266926115415</v>
      </c>
      <c r="AS31" s="9">
        <f t="shared" si="60"/>
        <v>3.2526494247359761</v>
      </c>
      <c r="AT31" s="9">
        <f t="shared" si="60"/>
        <v>3.1356529471909811</v>
      </c>
      <c r="AU31" s="9">
        <f t="shared" si="60"/>
        <v>5.8408946773392589</v>
      </c>
      <c r="AV31" s="9">
        <f t="shared" si="60"/>
        <v>4.0891570989923798</v>
      </c>
      <c r="AW31" s="9">
        <f t="shared" si="60"/>
        <v>3.0833487806567694</v>
      </c>
      <c r="AX31" s="9">
        <f t="shared" si="60"/>
        <v>3.8696144444646974</v>
      </c>
      <c r="AY31" s="9">
        <f t="shared" si="60"/>
        <v>4.2712125640326448</v>
      </c>
      <c r="AZ31" s="9">
        <f t="shared" si="60"/>
        <v>3.9536706456308579</v>
      </c>
      <c r="BA31" s="9">
        <f t="shared" si="60"/>
        <v>4.1319109581197999</v>
      </c>
      <c r="BB31" s="9">
        <f t="shared" si="60"/>
        <v>3.4601926037483022</v>
      </c>
      <c r="BC31" s="9">
        <f t="shared" si="60"/>
        <v>3.4596570288844886</v>
      </c>
      <c r="BD31" s="9">
        <f t="shared" si="60"/>
        <v>3.7155417834015658</v>
      </c>
      <c r="BE31" s="9">
        <f t="shared" si="60"/>
        <v>3.8282674244604964</v>
      </c>
      <c r="BG31" s="18">
        <f t="shared" si="35"/>
        <v>2.5124620225804861</v>
      </c>
      <c r="BH31" s="18">
        <f t="shared" si="18"/>
        <v>3.2095331183442433</v>
      </c>
      <c r="BI31" s="18">
        <f t="shared" si="19"/>
        <v>1.6198823515749083</v>
      </c>
      <c r="BJ31" s="18">
        <f t="shared" si="20"/>
        <v>4.8596279859370206</v>
      </c>
      <c r="BK31" s="18">
        <f t="shared" si="21"/>
        <v>2.4567841094227383</v>
      </c>
      <c r="BL31" s="18">
        <f t="shared" si="22"/>
        <v>2.3982680524873068</v>
      </c>
      <c r="BM31" s="18">
        <f t="shared" si="23"/>
        <v>2.7188146726206064</v>
      </c>
      <c r="BN31" s="18">
        <f t="shared" si="24"/>
        <v>4.2093377224666106</v>
      </c>
      <c r="BO31" s="18">
        <f t="shared" si="25"/>
        <v>4.9688104294244084</v>
      </c>
      <c r="BP31" s="18">
        <f t="shared" si="26"/>
        <v>4.2761278681467729</v>
      </c>
      <c r="BQ31" s="18">
        <f t="shared" si="27"/>
        <v>3.4311717353389781</v>
      </c>
      <c r="BR31" s="18">
        <f t="shared" si="28"/>
        <v>4.1918260182609579</v>
      </c>
      <c r="BS31" s="18">
        <f t="shared" si="29"/>
        <v>3.6513613621206531</v>
      </c>
      <c r="BT31" s="18">
        <f t="shared" si="30"/>
        <v>3.6425257432368241</v>
      </c>
      <c r="BU31" s="18">
        <f t="shared" si="31"/>
        <v>4.1882227963024654</v>
      </c>
      <c r="BV31" s="18">
        <f t="shared" si="32"/>
        <v>3.1248173791548872</v>
      </c>
      <c r="BW31" s="18">
        <f t="shared" si="33"/>
        <v>3.660225173701015</v>
      </c>
      <c r="BX31" s="18">
        <f t="shared" si="34"/>
        <v>3.6592358899570243</v>
      </c>
    </row>
    <row r="32" spans="1:76" x14ac:dyDescent="0.25">
      <c r="A32" s="4">
        <v>200702</v>
      </c>
      <c r="B32" s="19">
        <v>105.78597837322795</v>
      </c>
      <c r="C32" s="19">
        <v>105.53951592417795</v>
      </c>
      <c r="D32" s="19">
        <v>109.74516621869036</v>
      </c>
      <c r="E32" s="19">
        <v>98.324190159845372</v>
      </c>
      <c r="F32" s="19">
        <v>105.36559005272801</v>
      </c>
      <c r="G32" s="19">
        <v>107.38156101873362</v>
      </c>
      <c r="H32" s="19">
        <v>106.20302994749198</v>
      </c>
      <c r="I32" s="19">
        <v>104.52010258937486</v>
      </c>
      <c r="J32" s="19">
        <v>102.39191851516249</v>
      </c>
      <c r="K32" s="19">
        <v>107.04834212026712</v>
      </c>
      <c r="L32" s="19">
        <v>101.30244766394974</v>
      </c>
      <c r="M32" s="19">
        <v>101.56828241290798</v>
      </c>
      <c r="N32" s="19">
        <v>97.507977588094619</v>
      </c>
      <c r="O32" s="19">
        <v>98.940822468178766</v>
      </c>
      <c r="P32" s="19">
        <v>99.722369160484845</v>
      </c>
      <c r="Q32" s="19">
        <v>101.01849960199074</v>
      </c>
      <c r="R32" s="19">
        <v>104.60946231116274</v>
      </c>
      <c r="S32" s="19">
        <v>102.631</v>
      </c>
      <c r="U32" s="9">
        <f t="shared" si="0"/>
        <v>0.88141858534473982</v>
      </c>
      <c r="V32" s="9">
        <f t="shared" si="1"/>
        <v>0.991214059023382</v>
      </c>
      <c r="W32" s="9">
        <f t="shared" si="2"/>
        <v>1.018163877211764</v>
      </c>
      <c r="X32" s="9">
        <f t="shared" si="3"/>
        <v>0.8308443460130821</v>
      </c>
      <c r="Y32" s="9">
        <f t="shared" si="4"/>
        <v>0.71951046824803022</v>
      </c>
      <c r="Z32" s="9">
        <f t="shared" si="5"/>
        <v>0.82381567239639963</v>
      </c>
      <c r="AA32" s="9">
        <f t="shared" si="6"/>
        <v>0.84108459530556345</v>
      </c>
      <c r="AB32" s="9">
        <f t="shared" si="7"/>
        <v>1.5837038154199679</v>
      </c>
      <c r="AC32" s="9">
        <f t="shared" si="8"/>
        <v>0.58635702774252341</v>
      </c>
      <c r="AD32" s="9">
        <f t="shared" si="9"/>
        <v>1.0502626023093597</v>
      </c>
      <c r="AE32" s="9">
        <f t="shared" si="10"/>
        <v>1.1091005563742984</v>
      </c>
      <c r="AF32" s="9">
        <f t="shared" si="11"/>
        <v>1.0540179948485884</v>
      </c>
      <c r="AG32" s="9">
        <f t="shared" si="12"/>
        <v>1.0430410488297737</v>
      </c>
      <c r="AH32" s="9">
        <f t="shared" si="13"/>
        <v>1.1976610320097558</v>
      </c>
      <c r="AI32" s="9">
        <f t="shared" si="14"/>
        <v>0.36039755479710944</v>
      </c>
      <c r="AJ32" s="9">
        <f t="shared" si="15"/>
        <v>0.78964497609348427</v>
      </c>
      <c r="AK32" s="9">
        <f t="shared" si="16"/>
        <v>1.1315695623388411</v>
      </c>
      <c r="AL32" s="9">
        <f t="shared" si="17"/>
        <v>0.89648846676779748</v>
      </c>
      <c r="AM32" s="9"/>
      <c r="AN32" s="9">
        <f t="shared" ref="AN32:BE32" si="61">(B32/B28-1)*100</f>
        <v>3.7317632189629579</v>
      </c>
      <c r="AO32" s="9">
        <f t="shared" si="61"/>
        <v>4.5992475775769259</v>
      </c>
      <c r="AP32" s="9">
        <f t="shared" si="61"/>
        <v>3.152721432754868</v>
      </c>
      <c r="AQ32" s="9">
        <f t="shared" si="61"/>
        <v>3.9215418440912586</v>
      </c>
      <c r="AR32" s="9">
        <f t="shared" si="61"/>
        <v>3.0365672921780273</v>
      </c>
      <c r="AS32" s="9">
        <f t="shared" si="61"/>
        <v>3.3879096937237785</v>
      </c>
      <c r="AT32" s="9">
        <f t="shared" si="61"/>
        <v>3.2725979620613854</v>
      </c>
      <c r="AU32" s="9">
        <f t="shared" si="61"/>
        <v>5.7942777447266947</v>
      </c>
      <c r="AV32" s="9">
        <f t="shared" si="61"/>
        <v>3.7017904517592015</v>
      </c>
      <c r="AW32" s="9">
        <f t="shared" si="61"/>
        <v>3.2418092294170142</v>
      </c>
      <c r="AX32" s="9">
        <f t="shared" si="61"/>
        <v>3.852483730440448</v>
      </c>
      <c r="AY32" s="9">
        <f t="shared" si="61"/>
        <v>4.1950480286224057</v>
      </c>
      <c r="AZ32" s="9">
        <f t="shared" si="61"/>
        <v>3.9842197007892599</v>
      </c>
      <c r="BA32" s="9">
        <f t="shared" si="61"/>
        <v>4.3058453667135677</v>
      </c>
      <c r="BB32" s="9">
        <f t="shared" si="61"/>
        <v>3.0692720208107094</v>
      </c>
      <c r="BC32" s="9">
        <f t="shared" si="61"/>
        <v>3.4315407067857295</v>
      </c>
      <c r="BD32" s="9">
        <f t="shared" si="61"/>
        <v>4.0170727666254624</v>
      </c>
      <c r="BE32" s="9">
        <f t="shared" si="61"/>
        <v>3.753614104611902</v>
      </c>
      <c r="BG32" s="18">
        <f t="shared" si="35"/>
        <v>3.5256743413789593</v>
      </c>
      <c r="BH32" s="18">
        <f t="shared" si="18"/>
        <v>3.964856236093528</v>
      </c>
      <c r="BI32" s="18">
        <f t="shared" si="19"/>
        <v>4.0726555088470562</v>
      </c>
      <c r="BJ32" s="18">
        <f t="shared" si="20"/>
        <v>3.3233773840523284</v>
      </c>
      <c r="BK32" s="18">
        <f t="shared" si="21"/>
        <v>2.8780418729921209</v>
      </c>
      <c r="BL32" s="18">
        <f t="shared" si="22"/>
        <v>3.2952626895855985</v>
      </c>
      <c r="BM32" s="18">
        <f t="shared" si="23"/>
        <v>3.3643383812222538</v>
      </c>
      <c r="BN32" s="18">
        <f t="shared" si="24"/>
        <v>6.3348152616798714</v>
      </c>
      <c r="BO32" s="18">
        <f t="shared" si="25"/>
        <v>2.3454281109700936</v>
      </c>
      <c r="BP32" s="18">
        <f t="shared" si="26"/>
        <v>4.201050409237439</v>
      </c>
      <c r="BQ32" s="18">
        <f t="shared" si="27"/>
        <v>4.4364022254971935</v>
      </c>
      <c r="BR32" s="18">
        <f t="shared" si="28"/>
        <v>4.2160719793943535</v>
      </c>
      <c r="BS32" s="18">
        <f t="shared" si="29"/>
        <v>4.1721641953190947</v>
      </c>
      <c r="BT32" s="18">
        <f t="shared" si="30"/>
        <v>4.7906441280390233</v>
      </c>
      <c r="BU32" s="18">
        <f t="shared" si="31"/>
        <v>1.4415902191884378</v>
      </c>
      <c r="BV32" s="18">
        <f t="shared" si="32"/>
        <v>3.1585799043739371</v>
      </c>
      <c r="BW32" s="18">
        <f t="shared" si="33"/>
        <v>4.5262782493553644</v>
      </c>
      <c r="BX32" s="18">
        <f t="shared" si="34"/>
        <v>3.5859538670711899</v>
      </c>
    </row>
    <row r="33" spans="1:76" x14ac:dyDescent="0.25">
      <c r="A33" s="4">
        <v>200703</v>
      </c>
      <c r="B33" s="19">
        <v>106.7805227735749</v>
      </c>
      <c r="C33" s="19">
        <v>106.49833854082823</v>
      </c>
      <c r="D33" s="19">
        <v>110.73277091556051</v>
      </c>
      <c r="E33" s="19">
        <v>98.785832422446532</v>
      </c>
      <c r="F33" s="19">
        <v>106.01780654754275</v>
      </c>
      <c r="G33" s="19">
        <v>108.37978108088211</v>
      </c>
      <c r="H33" s="19">
        <v>107.06350020030119</v>
      </c>
      <c r="I33" s="19">
        <v>106.20284621300101</v>
      </c>
      <c r="J33" s="19">
        <v>102.84168186936388</v>
      </c>
      <c r="K33" s="19">
        <v>107.33541324774809</v>
      </c>
      <c r="L33" s="19">
        <v>102.46409006989023</v>
      </c>
      <c r="M33" s="19">
        <v>102.72480787919915</v>
      </c>
      <c r="N33" s="19">
        <v>98.366791412339296</v>
      </c>
      <c r="O33" s="19">
        <v>99.888020005540568</v>
      </c>
      <c r="P33" s="19">
        <v>101.01075852588936</v>
      </c>
      <c r="Q33" s="19">
        <v>101.75464715835012</v>
      </c>
      <c r="R33" s="19">
        <v>105.98509551452243</v>
      </c>
      <c r="S33" s="19">
        <v>103.4177</v>
      </c>
      <c r="U33" s="9">
        <f t="shared" si="0"/>
        <v>0.94014766005949824</v>
      </c>
      <c r="V33" s="9">
        <f t="shared" si="1"/>
        <v>0.90849631842078171</v>
      </c>
      <c r="W33" s="9">
        <f t="shared" si="2"/>
        <v>0.89990724047210868</v>
      </c>
      <c r="X33" s="9">
        <f t="shared" si="3"/>
        <v>0.46951036347278041</v>
      </c>
      <c r="Y33" s="9">
        <f t="shared" si="4"/>
        <v>0.61900331454354252</v>
      </c>
      <c r="Z33" s="9">
        <f t="shared" si="5"/>
        <v>0.92960099730190482</v>
      </c>
      <c r="AA33" s="9">
        <f t="shared" si="6"/>
        <v>0.81021252711399594</v>
      </c>
      <c r="AB33" s="9">
        <f t="shared" si="7"/>
        <v>1.6099712705383462</v>
      </c>
      <c r="AC33" s="9">
        <f t="shared" si="8"/>
        <v>0.43925669205504558</v>
      </c>
      <c r="AD33" s="9">
        <f t="shared" si="9"/>
        <v>0.26816961551674456</v>
      </c>
      <c r="AE33" s="9">
        <f t="shared" si="10"/>
        <v>1.1467071455114386</v>
      </c>
      <c r="AF33" s="9">
        <f t="shared" si="11"/>
        <v>1.1386679372892505</v>
      </c>
      <c r="AG33" s="9">
        <f t="shared" si="12"/>
        <v>0.88076262628744573</v>
      </c>
      <c r="AH33" s="9">
        <f t="shared" si="13"/>
        <v>0.95733744043460245</v>
      </c>
      <c r="AI33" s="9">
        <f t="shared" si="14"/>
        <v>1.2919762900248433</v>
      </c>
      <c r="AJ33" s="9">
        <f t="shared" si="15"/>
        <v>0.72872549014266763</v>
      </c>
      <c r="AK33" s="9">
        <f t="shared" si="16"/>
        <v>1.3150179467205758</v>
      </c>
      <c r="AL33" s="9">
        <f t="shared" si="17"/>
        <v>0.76653252915785952</v>
      </c>
      <c r="AM33" s="9"/>
      <c r="AN33" s="9">
        <f t="shared" ref="AN33:BE33" si="62">(B33/B29-1)*100</f>
        <v>3.5464255128950573</v>
      </c>
      <c r="AO33" s="9">
        <f t="shared" si="62"/>
        <v>4.4313633312748291</v>
      </c>
      <c r="AP33" s="9">
        <f t="shared" si="62"/>
        <v>3.397404052164954</v>
      </c>
      <c r="AQ33" s="9">
        <f t="shared" si="62"/>
        <v>3.4053494503736736</v>
      </c>
      <c r="AR33" s="9">
        <f t="shared" si="62"/>
        <v>2.9718290256859348</v>
      </c>
      <c r="AS33" s="9">
        <f t="shared" si="62"/>
        <v>3.535466626498307</v>
      </c>
      <c r="AT33" s="9">
        <f t="shared" si="62"/>
        <v>3.167521384965899</v>
      </c>
      <c r="AU33" s="9">
        <f t="shared" si="62"/>
        <v>5.8488415875792343</v>
      </c>
      <c r="AV33" s="9">
        <f t="shared" si="62"/>
        <v>3.2821062026770154</v>
      </c>
      <c r="AW33" s="9">
        <f t="shared" si="62"/>
        <v>3.0629960247925858</v>
      </c>
      <c r="AX33" s="9">
        <f t="shared" si="62"/>
        <v>4.2119995648303599</v>
      </c>
      <c r="AY33" s="9">
        <f t="shared" si="62"/>
        <v>4.2451314625735037</v>
      </c>
      <c r="AZ33" s="9">
        <f t="shared" si="62"/>
        <v>3.7981806635730919</v>
      </c>
      <c r="BA33" s="9">
        <f t="shared" si="62"/>
        <v>4.3712732590575953</v>
      </c>
      <c r="BB33" s="9">
        <f t="shared" si="62"/>
        <v>3.7568644703382725</v>
      </c>
      <c r="BC33" s="9">
        <f t="shared" si="62"/>
        <v>3.1010201951072069</v>
      </c>
      <c r="BD33" s="9">
        <f t="shared" si="62"/>
        <v>4.4959194646451595</v>
      </c>
      <c r="BE33" s="9">
        <f t="shared" si="62"/>
        <v>3.5864423145303581</v>
      </c>
      <c r="BG33" s="18">
        <f t="shared" si="35"/>
        <v>3.7605906402379929</v>
      </c>
      <c r="BH33" s="18">
        <f t="shared" si="18"/>
        <v>3.6339852736831268</v>
      </c>
      <c r="BI33" s="18">
        <f t="shared" si="19"/>
        <v>3.5996289618884347</v>
      </c>
      <c r="BJ33" s="18">
        <f t="shared" si="20"/>
        <v>1.8780414538911216</v>
      </c>
      <c r="BK33" s="18">
        <f t="shared" si="21"/>
        <v>2.4760132581741701</v>
      </c>
      <c r="BL33" s="18">
        <f t="shared" si="22"/>
        <v>3.7184039892076193</v>
      </c>
      <c r="BM33" s="18">
        <f t="shared" si="23"/>
        <v>3.2408501084559838</v>
      </c>
      <c r="BN33" s="18">
        <f t="shared" si="24"/>
        <v>6.4398850821533848</v>
      </c>
      <c r="BO33" s="18">
        <f t="shared" si="25"/>
        <v>1.7570267682201823</v>
      </c>
      <c r="BP33" s="18">
        <f t="shared" si="26"/>
        <v>1.0726784620669783</v>
      </c>
      <c r="BQ33" s="18">
        <f t="shared" si="27"/>
        <v>4.5868285820457544</v>
      </c>
      <c r="BR33" s="18">
        <f t="shared" si="28"/>
        <v>4.5546717491570021</v>
      </c>
      <c r="BS33" s="18">
        <f t="shared" si="29"/>
        <v>3.5230505051497829</v>
      </c>
      <c r="BT33" s="18">
        <f t="shared" si="30"/>
        <v>3.8293497617384098</v>
      </c>
      <c r="BU33" s="18">
        <f t="shared" si="31"/>
        <v>5.1679051600993731</v>
      </c>
      <c r="BV33" s="18">
        <f t="shared" si="32"/>
        <v>2.9149019605706705</v>
      </c>
      <c r="BW33" s="18">
        <f t="shared" si="33"/>
        <v>5.2600717868823033</v>
      </c>
      <c r="BX33" s="18">
        <f t="shared" si="34"/>
        <v>3.0661301166314381</v>
      </c>
    </row>
    <row r="34" spans="1:76" x14ac:dyDescent="0.25">
      <c r="A34" s="4">
        <v>200704</v>
      </c>
      <c r="B34" s="19">
        <v>107.0991784846031</v>
      </c>
      <c r="C34" s="19">
        <v>107.50727908171746</v>
      </c>
      <c r="D34" s="19">
        <v>111.17951342386813</v>
      </c>
      <c r="E34" s="19">
        <v>99.690663076481925</v>
      </c>
      <c r="F34" s="19">
        <v>106.23028410295906</v>
      </c>
      <c r="G34" s="19">
        <v>108.52793649514285</v>
      </c>
      <c r="H34" s="19">
        <v>107.33822387988545</v>
      </c>
      <c r="I34" s="19">
        <v>106.91852466405511</v>
      </c>
      <c r="J34" s="19">
        <v>103.74413500138633</v>
      </c>
      <c r="K34" s="19">
        <v>108.66115956885682</v>
      </c>
      <c r="L34" s="19">
        <v>102.81237205176808</v>
      </c>
      <c r="M34" s="19">
        <v>103.34245252181199</v>
      </c>
      <c r="N34" s="19">
        <v>99.025491758371587</v>
      </c>
      <c r="O34" s="19">
        <v>100.50614119320568</v>
      </c>
      <c r="P34" s="19">
        <v>101.76350190885195</v>
      </c>
      <c r="Q34" s="19">
        <v>102.067238752158</v>
      </c>
      <c r="R34" s="19">
        <v>106.90901184292679</v>
      </c>
      <c r="S34" s="19">
        <v>104.0825</v>
      </c>
      <c r="U34" s="9">
        <f t="shared" si="0"/>
        <v>0.29842119400735889</v>
      </c>
      <c r="V34" s="9">
        <f t="shared" si="1"/>
        <v>0.94737678982892426</v>
      </c>
      <c r="W34" s="9">
        <f t="shared" si="2"/>
        <v>0.40344200241162476</v>
      </c>
      <c r="X34" s="9">
        <f t="shared" si="3"/>
        <v>0.91595184435555588</v>
      </c>
      <c r="Y34" s="9">
        <f t="shared" si="4"/>
        <v>0.20041685669192066</v>
      </c>
      <c r="Z34" s="9">
        <f t="shared" si="5"/>
        <v>0.13670023392109432</v>
      </c>
      <c r="AA34" s="9">
        <f t="shared" si="6"/>
        <v>0.25659882132593737</v>
      </c>
      <c r="AB34" s="9">
        <f t="shared" si="7"/>
        <v>0.67387878627915843</v>
      </c>
      <c r="AC34" s="9">
        <f t="shared" si="8"/>
        <v>0.87751689355761719</v>
      </c>
      <c r="AD34" s="9">
        <f t="shared" si="9"/>
        <v>1.2351434452007704</v>
      </c>
      <c r="AE34" s="9">
        <f t="shared" si="10"/>
        <v>0.33990638246070848</v>
      </c>
      <c r="AF34" s="9">
        <f t="shared" si="11"/>
        <v>0.60126142395824367</v>
      </c>
      <c r="AG34" s="9">
        <f t="shared" si="12"/>
        <v>0.66963691361154876</v>
      </c>
      <c r="AH34" s="9">
        <f t="shared" si="13"/>
        <v>0.61881413569997434</v>
      </c>
      <c r="AI34" s="9">
        <f t="shared" si="14"/>
        <v>0.74521109825114173</v>
      </c>
      <c r="AJ34" s="9">
        <f t="shared" si="15"/>
        <v>0.307201295014492</v>
      </c>
      <c r="AK34" s="9">
        <f t="shared" si="16"/>
        <v>0.87174175191242487</v>
      </c>
      <c r="AL34" s="9">
        <f t="shared" si="17"/>
        <v>0.64282999912006478</v>
      </c>
      <c r="AM34" s="9"/>
      <c r="AN34" s="9">
        <f t="shared" ref="AN34:BE34" si="63">(B34/B30-1)*100</f>
        <v>2.7752525688591767</v>
      </c>
      <c r="AO34" s="9">
        <f t="shared" si="63"/>
        <v>3.6996202178534388</v>
      </c>
      <c r="AP34" s="9">
        <f t="shared" si="63"/>
        <v>2.7528915469019477</v>
      </c>
      <c r="AQ34" s="9">
        <f t="shared" si="63"/>
        <v>3.4741793967267398</v>
      </c>
      <c r="AR34" s="9">
        <f t="shared" si="63"/>
        <v>2.1697679310555662</v>
      </c>
      <c r="AS34" s="9">
        <f t="shared" si="63"/>
        <v>2.5111423763462426</v>
      </c>
      <c r="AT34" s="9">
        <f t="shared" si="63"/>
        <v>2.611712156655166</v>
      </c>
      <c r="AU34" s="9">
        <f t="shared" si="63"/>
        <v>5.0082750011142707</v>
      </c>
      <c r="AV34" s="9">
        <f t="shared" si="63"/>
        <v>3.1807161788755201</v>
      </c>
      <c r="AW34" s="9">
        <f t="shared" si="63"/>
        <v>3.6692465399761565</v>
      </c>
      <c r="AX34" s="9">
        <f t="shared" si="63"/>
        <v>3.4963771081322204</v>
      </c>
      <c r="AY34" s="9">
        <f t="shared" si="63"/>
        <v>3.8967056050424942</v>
      </c>
      <c r="AZ34" s="9">
        <f t="shared" si="63"/>
        <v>3.552287652346986</v>
      </c>
      <c r="BA34" s="9">
        <f t="shared" si="63"/>
        <v>3.7348017899325514</v>
      </c>
      <c r="BB34" s="9">
        <f t="shared" si="63"/>
        <v>3.4869273629438924</v>
      </c>
      <c r="BC34" s="9">
        <f t="shared" si="63"/>
        <v>2.6315555575323613</v>
      </c>
      <c r="BD34" s="9">
        <f t="shared" si="63"/>
        <v>4.3004206339612994</v>
      </c>
      <c r="BE34" s="9">
        <f t="shared" si="63"/>
        <v>3.2595216127464077</v>
      </c>
      <c r="BG34" s="18">
        <f t="shared" si="35"/>
        <v>1.1936847760294356</v>
      </c>
      <c r="BH34" s="18">
        <f t="shared" si="18"/>
        <v>3.789507159315697</v>
      </c>
      <c r="BI34" s="18">
        <f t="shared" si="19"/>
        <v>1.613768009646499</v>
      </c>
      <c r="BJ34" s="18">
        <f t="shared" si="20"/>
        <v>3.6638073774222235</v>
      </c>
      <c r="BK34" s="18">
        <f t="shared" si="21"/>
        <v>0.80166742676768266</v>
      </c>
      <c r="BL34" s="18">
        <f t="shared" si="22"/>
        <v>0.54680093568437727</v>
      </c>
      <c r="BM34" s="18">
        <f t="shared" si="23"/>
        <v>1.0263952853037495</v>
      </c>
      <c r="BN34" s="18">
        <f t="shared" si="24"/>
        <v>2.6955151451166337</v>
      </c>
      <c r="BO34" s="18">
        <f t="shared" si="25"/>
        <v>3.5100675742304688</v>
      </c>
      <c r="BP34" s="18">
        <f t="shared" si="26"/>
        <v>4.9405737808030814</v>
      </c>
      <c r="BQ34" s="18">
        <f t="shared" si="27"/>
        <v>1.3596255298428339</v>
      </c>
      <c r="BR34" s="18">
        <f t="shared" si="28"/>
        <v>2.4050456958329747</v>
      </c>
      <c r="BS34" s="18">
        <f t="shared" si="29"/>
        <v>2.678547654446195</v>
      </c>
      <c r="BT34" s="18">
        <f t="shared" si="30"/>
        <v>2.4752565427998974</v>
      </c>
      <c r="BU34" s="18">
        <f t="shared" si="31"/>
        <v>2.9808443930045669</v>
      </c>
      <c r="BV34" s="18">
        <f t="shared" si="32"/>
        <v>1.228805180057968</v>
      </c>
      <c r="BW34" s="18">
        <f t="shared" si="33"/>
        <v>3.4869670076496995</v>
      </c>
      <c r="BX34" s="18">
        <f t="shared" si="34"/>
        <v>2.5713199964802591</v>
      </c>
    </row>
    <row r="35" spans="1:76" x14ac:dyDescent="0.25">
      <c r="A35" s="4">
        <v>200801</v>
      </c>
      <c r="B35" s="19">
        <v>106.92223189334091</v>
      </c>
      <c r="C35" s="19">
        <v>107.64181710964537</v>
      </c>
      <c r="D35" s="19">
        <v>111.70203129315396</v>
      </c>
      <c r="E35" s="19">
        <v>100.61920360539489</v>
      </c>
      <c r="F35" s="19">
        <v>106.18581426688627</v>
      </c>
      <c r="G35" s="19">
        <v>108.83779453208763</v>
      </c>
      <c r="H35" s="19">
        <v>106.95230177280692</v>
      </c>
      <c r="I35" s="19">
        <v>107.76724645385374</v>
      </c>
      <c r="J35" s="19">
        <v>103.88300604505601</v>
      </c>
      <c r="K35" s="19">
        <v>109.0245180773878</v>
      </c>
      <c r="L35" s="19">
        <v>103.08319317045719</v>
      </c>
      <c r="M35" s="19">
        <v>103.95355569527334</v>
      </c>
      <c r="N35" s="19">
        <v>99.177514390966834</v>
      </c>
      <c r="O35" s="19">
        <v>101.20644367683971</v>
      </c>
      <c r="P35" s="19">
        <v>102.6336595030923</v>
      </c>
      <c r="Q35" s="19">
        <v>102.6193308651354</v>
      </c>
      <c r="R35" s="19">
        <v>107.80054965974806</v>
      </c>
      <c r="S35" s="19">
        <v>104.30710000000001</v>
      </c>
      <c r="U35" s="9">
        <f t="shared" si="0"/>
        <v>-0.16521750564840731</v>
      </c>
      <c r="V35" s="9">
        <f t="shared" si="1"/>
        <v>0.12514318014285042</v>
      </c>
      <c r="W35" s="9">
        <f t="shared" si="2"/>
        <v>0.46997675488447133</v>
      </c>
      <c r="X35" s="9">
        <f t="shared" si="3"/>
        <v>0.93142176033134128</v>
      </c>
      <c r="Y35" s="9">
        <f t="shared" si="4"/>
        <v>-4.18617312834213E-2</v>
      </c>
      <c r="Z35" s="9">
        <f t="shared" si="5"/>
        <v>0.28550993131490898</v>
      </c>
      <c r="AA35" s="9">
        <f t="shared" si="6"/>
        <v>-0.35953837610578354</v>
      </c>
      <c r="AB35" s="9">
        <f t="shared" si="7"/>
        <v>0.79380237659036901</v>
      </c>
      <c r="AC35" s="9">
        <f t="shared" si="8"/>
        <v>0.13385917542985126</v>
      </c>
      <c r="AD35" s="9">
        <f t="shared" si="9"/>
        <v>0.33439594237048009</v>
      </c>
      <c r="AE35" s="9">
        <f t="shared" si="10"/>
        <v>0.26341296605114639</v>
      </c>
      <c r="AF35" s="9">
        <f t="shared" si="11"/>
        <v>0.59133798216406408</v>
      </c>
      <c r="AG35" s="9">
        <f t="shared" si="12"/>
        <v>0.15351868483137743</v>
      </c>
      <c r="AH35" s="9">
        <f t="shared" si="13"/>
        <v>0.69677581421401236</v>
      </c>
      <c r="AI35" s="9">
        <f t="shared" si="14"/>
        <v>0.85507827258120006</v>
      </c>
      <c r="AJ35" s="9">
        <f t="shared" si="15"/>
        <v>0.54091020755249186</v>
      </c>
      <c r="AK35" s="9">
        <f t="shared" si="16"/>
        <v>0.83392204403791581</v>
      </c>
      <c r="AL35" s="9">
        <f t="shared" si="17"/>
        <v>0.2157903586097687</v>
      </c>
      <c r="AM35" s="9"/>
      <c r="AN35" s="9">
        <f t="shared" ref="AN35:BE35" si="64">(B35/B31-1)*100</f>
        <v>1.9649919354645995</v>
      </c>
      <c r="AO35" s="9">
        <f t="shared" si="64"/>
        <v>3.0029150525224368</v>
      </c>
      <c r="AP35" s="9">
        <f t="shared" si="64"/>
        <v>2.8194178512030987</v>
      </c>
      <c r="AQ35" s="9">
        <f t="shared" si="64"/>
        <v>3.1843663340814343</v>
      </c>
      <c r="AR35" s="9">
        <f t="shared" si="64"/>
        <v>1.5035670210835406</v>
      </c>
      <c r="AS35" s="9">
        <f t="shared" si="64"/>
        <v>2.1911176368440533</v>
      </c>
      <c r="AT35" s="9">
        <f t="shared" si="64"/>
        <v>1.5525274191008798</v>
      </c>
      <c r="AU35" s="9">
        <f t="shared" si="64"/>
        <v>4.7396220780644427</v>
      </c>
      <c r="AV35" s="9">
        <f t="shared" si="64"/>
        <v>2.0511509764883362</v>
      </c>
      <c r="AW35" s="9">
        <f t="shared" si="64"/>
        <v>2.9157104500776354</v>
      </c>
      <c r="AX35" s="9">
        <f t="shared" si="64"/>
        <v>2.8864473099300625</v>
      </c>
      <c r="AY35" s="9">
        <f t="shared" si="64"/>
        <v>3.4272140701634202</v>
      </c>
      <c r="AZ35" s="9">
        <f t="shared" si="64"/>
        <v>2.773105397182607</v>
      </c>
      <c r="BA35" s="9">
        <f t="shared" si="64"/>
        <v>3.51496102387856</v>
      </c>
      <c r="BB35" s="9">
        <f t="shared" si="64"/>
        <v>3.2903144695398678</v>
      </c>
      <c r="BC35" s="9">
        <f t="shared" si="64"/>
        <v>2.3868496001443473</v>
      </c>
      <c r="BD35" s="9">
        <f t="shared" si="64"/>
        <v>4.216564600483852</v>
      </c>
      <c r="BE35" s="9">
        <f t="shared" si="64"/>
        <v>2.5442615988541029</v>
      </c>
      <c r="BG35" s="18">
        <f t="shared" si="35"/>
        <v>-0.66087002259362926</v>
      </c>
      <c r="BH35" s="18">
        <f t="shared" si="18"/>
        <v>0.50057272057140167</v>
      </c>
      <c r="BI35" s="18">
        <f t="shared" si="19"/>
        <v>1.8799070195378853</v>
      </c>
      <c r="BJ35" s="18">
        <f t="shared" si="20"/>
        <v>3.7256870413253651</v>
      </c>
      <c r="BK35" s="18">
        <f t="shared" si="21"/>
        <v>-0.1674469251336852</v>
      </c>
      <c r="BL35" s="18">
        <f t="shared" si="22"/>
        <v>1.1420397252596359</v>
      </c>
      <c r="BM35" s="18">
        <f t="shared" si="23"/>
        <v>-1.4381535044231342</v>
      </c>
      <c r="BN35" s="18">
        <f t="shared" si="24"/>
        <v>3.175209506361476</v>
      </c>
      <c r="BO35" s="18">
        <f t="shared" si="25"/>
        <v>0.53543670171940505</v>
      </c>
      <c r="BP35" s="18">
        <f t="shared" si="26"/>
        <v>1.3375837694819204</v>
      </c>
      <c r="BQ35" s="18">
        <f t="shared" si="27"/>
        <v>1.0536518642045856</v>
      </c>
      <c r="BR35" s="18">
        <f t="shared" si="28"/>
        <v>2.3653519286562563</v>
      </c>
      <c r="BS35" s="18">
        <f t="shared" si="29"/>
        <v>0.61407473932550971</v>
      </c>
      <c r="BT35" s="18">
        <f t="shared" si="30"/>
        <v>2.7871032568560494</v>
      </c>
      <c r="BU35" s="18">
        <f t="shared" si="31"/>
        <v>3.4203130903248002</v>
      </c>
      <c r="BV35" s="18">
        <f t="shared" si="32"/>
        <v>2.1636408302099674</v>
      </c>
      <c r="BW35" s="18">
        <f t="shared" si="33"/>
        <v>3.3356881761516632</v>
      </c>
      <c r="BX35" s="18">
        <f t="shared" si="34"/>
        <v>0.86316143443907478</v>
      </c>
    </row>
    <row r="36" spans="1:76" x14ac:dyDescent="0.25">
      <c r="A36" s="4">
        <v>200802</v>
      </c>
      <c r="B36" s="19">
        <v>106.79511053052441</v>
      </c>
      <c r="C36" s="19">
        <v>107.45792666509723</v>
      </c>
      <c r="D36" s="19">
        <v>111.6957746668576</v>
      </c>
      <c r="E36" s="19">
        <v>100.779260113883</v>
      </c>
      <c r="F36" s="19">
        <v>105.99954030575104</v>
      </c>
      <c r="G36" s="19">
        <v>109.13426801248561</v>
      </c>
      <c r="H36" s="19">
        <v>106.79194314880435</v>
      </c>
      <c r="I36" s="19">
        <v>108.08380346532273</v>
      </c>
      <c r="J36" s="19">
        <v>103.57875933201507</v>
      </c>
      <c r="K36" s="19">
        <v>109.17837495073005</v>
      </c>
      <c r="L36" s="19">
        <v>103.48601206698771</v>
      </c>
      <c r="M36" s="19">
        <v>104.29009159423697</v>
      </c>
      <c r="N36" s="19">
        <v>99.609999181078805</v>
      </c>
      <c r="O36" s="19">
        <v>101.45764457071627</v>
      </c>
      <c r="P36" s="19">
        <v>103.30835025179681</v>
      </c>
      <c r="Q36" s="19">
        <v>103.43186374321675</v>
      </c>
      <c r="R36" s="19">
        <v>108.09317805977055</v>
      </c>
      <c r="S36" s="19">
        <v>104.4211</v>
      </c>
      <c r="U36" s="9">
        <f t="shared" ref="U36:U63" si="65">(B36/B35-1)*100</f>
        <v>-0.11889142282710541</v>
      </c>
      <c r="V36" s="9">
        <f t="shared" ref="V36:V63" si="66">(C36/C35-1)*100</f>
        <v>-0.17083550750618404</v>
      </c>
      <c r="W36" s="9">
        <f t="shared" ref="W36:W63" si="67">(D36/D35-1)*100</f>
        <v>-5.6011750403595073E-3</v>
      </c>
      <c r="X36" s="9">
        <f t="shared" ref="X36:X63" si="68">(E36/E35-1)*100</f>
        <v>0.15907153182788125</v>
      </c>
      <c r="Y36" s="9">
        <f t="shared" ref="Y36:Y63" si="69">(F36/F35-1)*100</f>
        <v>-0.17542264230046012</v>
      </c>
      <c r="Z36" s="9">
        <f t="shared" ref="Z36:Z63" si="70">(G36/G35-1)*100</f>
        <v>0.27239938265246622</v>
      </c>
      <c r="AA36" s="9">
        <f t="shared" ref="AA36:AA63" si="71">(H36/H35-1)*100</f>
        <v>-0.14993471046860218</v>
      </c>
      <c r="AB36" s="9">
        <f t="shared" ref="AB36:AB63" si="72">(I36/I35-1)*100</f>
        <v>0.29374139349893635</v>
      </c>
      <c r="AC36" s="9">
        <f t="shared" ref="AC36:AC63" si="73">(J36/J35-1)*100</f>
        <v>-0.29287438304296254</v>
      </c>
      <c r="AD36" s="9">
        <f t="shared" ref="AD36:AD63" si="74">(K36/K35-1)*100</f>
        <v>0.14112135146797655</v>
      </c>
      <c r="AE36" s="9">
        <f t="shared" ref="AE36:AE63" si="75">(L36/L35-1)*100</f>
        <v>0.39077068156436745</v>
      </c>
      <c r="AF36" s="9">
        <f t="shared" ref="AF36:AF63" si="76">(M36/M35-1)*100</f>
        <v>0.32373678486778967</v>
      </c>
      <c r="AG36" s="9">
        <f t="shared" ref="AG36:AG63" si="77">(N36/N35-1)*100</f>
        <v>0.43607141474333311</v>
      </c>
      <c r="AH36" s="9">
        <f t="shared" ref="AH36:AH63" si="78">(O36/O35-1)*100</f>
        <v>0.24820642317859853</v>
      </c>
      <c r="AI36" s="9">
        <f t="shared" ref="AI36:AI63" si="79">(P36/P35-1)*100</f>
        <v>0.65737765950377725</v>
      </c>
      <c r="AJ36" s="9">
        <f t="shared" ref="AJ36:AJ63" si="80">(Q36/Q35-1)*100</f>
        <v>0.79179319454849573</v>
      </c>
      <c r="AK36" s="9">
        <f t="shared" ref="AK36:AK63" si="81">(R36/R35-1)*100</f>
        <v>0.27145353242272741</v>
      </c>
      <c r="AL36" s="9">
        <f t="shared" ref="AL36:AL63" si="82">(S36/S35-1)*100</f>
        <v>0.10929265601284932</v>
      </c>
      <c r="AM36" s="9"/>
      <c r="AN36" s="9">
        <f t="shared" ref="AN36:BE36" si="83">(B36/B32-1)*100</f>
        <v>0.95393753767261114</v>
      </c>
      <c r="AO36" s="9">
        <f t="shared" si="83"/>
        <v>1.8177179648024122</v>
      </c>
      <c r="AP36" s="9">
        <f t="shared" si="83"/>
        <v>1.7773980534871558</v>
      </c>
      <c r="AQ36" s="9">
        <f t="shared" si="83"/>
        <v>2.4969134757646394</v>
      </c>
      <c r="AR36" s="9">
        <f t="shared" si="83"/>
        <v>0.60166725465664594</v>
      </c>
      <c r="AS36" s="9">
        <f t="shared" si="83"/>
        <v>1.632223425627255</v>
      </c>
      <c r="AT36" s="9">
        <f t="shared" si="83"/>
        <v>0.55451638395207503</v>
      </c>
      <c r="AU36" s="9">
        <f t="shared" si="83"/>
        <v>3.4095841734374188</v>
      </c>
      <c r="AV36" s="9">
        <f t="shared" si="83"/>
        <v>1.1591157134894781</v>
      </c>
      <c r="AW36" s="9">
        <f t="shared" si="83"/>
        <v>1.9897859119292649</v>
      </c>
      <c r="AX36" s="9">
        <f t="shared" si="83"/>
        <v>2.1554902703649459</v>
      </c>
      <c r="AY36" s="9">
        <f t="shared" si="83"/>
        <v>2.6797826217676457</v>
      </c>
      <c r="AZ36" s="9">
        <f t="shared" si="83"/>
        <v>2.1557431965862461</v>
      </c>
      <c r="BA36" s="9">
        <f t="shared" si="83"/>
        <v>2.5437650908420206</v>
      </c>
      <c r="BB36" s="9">
        <f t="shared" si="83"/>
        <v>3.5959645980141008</v>
      </c>
      <c r="BC36" s="9">
        <f t="shared" si="83"/>
        <v>2.3890318612279637</v>
      </c>
      <c r="BD36" s="9">
        <f t="shared" si="83"/>
        <v>3.3302109308672501</v>
      </c>
      <c r="BE36" s="9">
        <f t="shared" si="83"/>
        <v>1.7442098391324157</v>
      </c>
      <c r="BG36" s="18">
        <f t="shared" si="35"/>
        <v>-0.47556569130842163</v>
      </c>
      <c r="BH36" s="18">
        <f t="shared" si="18"/>
        <v>-0.68334203002473615</v>
      </c>
      <c r="BI36" s="18">
        <f t="shared" si="19"/>
        <v>-2.2404700161438029E-2</v>
      </c>
      <c r="BJ36" s="18">
        <f t="shared" si="20"/>
        <v>0.63628612731152501</v>
      </c>
      <c r="BK36" s="18">
        <f t="shared" si="21"/>
        <v>-0.70169056920184047</v>
      </c>
      <c r="BL36" s="18">
        <f t="shared" si="22"/>
        <v>1.0895975306098649</v>
      </c>
      <c r="BM36" s="18">
        <f t="shared" si="23"/>
        <v>-0.59973884187440873</v>
      </c>
      <c r="BN36" s="18">
        <f t="shared" si="24"/>
        <v>1.1749655739957454</v>
      </c>
      <c r="BO36" s="18">
        <f t="shared" si="25"/>
        <v>-1.1714975321718502</v>
      </c>
      <c r="BP36" s="18">
        <f t="shared" si="26"/>
        <v>0.56448540587190621</v>
      </c>
      <c r="BQ36" s="18">
        <f t="shared" si="27"/>
        <v>1.5630827262574698</v>
      </c>
      <c r="BR36" s="18">
        <f t="shared" si="28"/>
        <v>1.2949471394711587</v>
      </c>
      <c r="BS36" s="18">
        <f t="shared" si="29"/>
        <v>1.7442856589733324</v>
      </c>
      <c r="BT36" s="18">
        <f t="shared" si="30"/>
        <v>0.99282569271439414</v>
      </c>
      <c r="BU36" s="18">
        <f t="shared" si="31"/>
        <v>2.629510638015109</v>
      </c>
      <c r="BV36" s="18">
        <f t="shared" si="32"/>
        <v>3.1671727781939829</v>
      </c>
      <c r="BW36" s="18">
        <f t="shared" si="33"/>
        <v>1.0858141296909096</v>
      </c>
      <c r="BX36" s="18">
        <f t="shared" si="34"/>
        <v>0.43717062405139728</v>
      </c>
    </row>
    <row r="37" spans="1:76" x14ac:dyDescent="0.25">
      <c r="A37" s="4">
        <v>200803</v>
      </c>
      <c r="B37" s="19">
        <v>106.61628022906089</v>
      </c>
      <c r="C37" s="19">
        <v>107.7037686061721</v>
      </c>
      <c r="D37" s="19">
        <v>111.4972082265069</v>
      </c>
      <c r="E37" s="19">
        <v>100.32312645313735</v>
      </c>
      <c r="F37" s="19">
        <v>105.36215258292042</v>
      </c>
      <c r="G37" s="19">
        <v>108.85473366679911</v>
      </c>
      <c r="H37" s="19">
        <v>107.00446723767399</v>
      </c>
      <c r="I37" s="19">
        <v>108.26390116472042</v>
      </c>
      <c r="J37" s="19">
        <v>103.30635667044717</v>
      </c>
      <c r="K37" s="19">
        <v>108.03459657008027</v>
      </c>
      <c r="L37" s="19">
        <v>103.72892271372254</v>
      </c>
      <c r="M37" s="19">
        <v>104.27838840960428</v>
      </c>
      <c r="N37" s="19">
        <v>99.732198303454865</v>
      </c>
      <c r="O37" s="19">
        <v>101.28226811925234</v>
      </c>
      <c r="P37" s="19">
        <v>103.15644606995274</v>
      </c>
      <c r="Q37" s="19">
        <v>103.31389723504824</v>
      </c>
      <c r="R37" s="19">
        <v>107.60076717494069</v>
      </c>
      <c r="S37" s="19">
        <v>104.2289</v>
      </c>
      <c r="U37" s="9">
        <f t="shared" si="65"/>
        <v>-0.16745176869534806</v>
      </c>
      <c r="V37" s="9">
        <f t="shared" si="66"/>
        <v>0.2287797175177797</v>
      </c>
      <c r="W37" s="9">
        <f t="shared" si="67"/>
        <v>-0.17777435264937358</v>
      </c>
      <c r="X37" s="9">
        <f t="shared" si="68"/>
        <v>-0.45260667743561855</v>
      </c>
      <c r="Y37" s="9">
        <f t="shared" si="69"/>
        <v>-0.60131178021348708</v>
      </c>
      <c r="Z37" s="9">
        <f t="shared" si="70"/>
        <v>-0.25613801308909112</v>
      </c>
      <c r="AA37" s="9">
        <f t="shared" si="71"/>
        <v>0.19900760544595553</v>
      </c>
      <c r="AB37" s="9">
        <f t="shared" si="72"/>
        <v>0.16662783286995886</v>
      </c>
      <c r="AC37" s="9">
        <f t="shared" si="73"/>
        <v>-0.26299085191272553</v>
      </c>
      <c r="AD37" s="9">
        <f t="shared" si="74"/>
        <v>-1.0476235620524132</v>
      </c>
      <c r="AE37" s="9">
        <f t="shared" si="75"/>
        <v>0.23472800031909546</v>
      </c>
      <c r="AF37" s="9">
        <f t="shared" si="76"/>
        <v>-1.1221760815238735E-2</v>
      </c>
      <c r="AG37" s="9">
        <f t="shared" si="77"/>
        <v>0.12267756588766332</v>
      </c>
      <c r="AH37" s="9">
        <f t="shared" si="78"/>
        <v>-0.17285681350673876</v>
      </c>
      <c r="AI37" s="9">
        <f t="shared" si="79"/>
        <v>-0.14703959696755753</v>
      </c>
      <c r="AJ37" s="9">
        <f t="shared" si="80"/>
        <v>-0.1140523856955511</v>
      </c>
      <c r="AK37" s="9">
        <f t="shared" si="81"/>
        <v>-0.45554298029574225</v>
      </c>
      <c r="AL37" s="9">
        <f t="shared" si="82"/>
        <v>-0.1840624165039384</v>
      </c>
      <c r="AM37" s="9"/>
      <c r="AN37" s="9">
        <f t="shared" ref="AN37:BE37" si="84">(B37/B33-1)*100</f>
        <v>-0.15381320511258512</v>
      </c>
      <c r="AO37" s="9">
        <f t="shared" si="84"/>
        <v>1.1318768741934493</v>
      </c>
      <c r="AP37" s="9">
        <f t="shared" si="84"/>
        <v>0.69034424464038402</v>
      </c>
      <c r="AQ37" s="9">
        <f t="shared" si="84"/>
        <v>1.5561887701839083</v>
      </c>
      <c r="AR37" s="9">
        <f t="shared" si="84"/>
        <v>-0.61843758701828344</v>
      </c>
      <c r="AS37" s="9">
        <f t="shared" si="84"/>
        <v>0.43822988123822793</v>
      </c>
      <c r="AT37" s="9">
        <f t="shared" si="84"/>
        <v>-5.5138270761512231E-2</v>
      </c>
      <c r="AU37" s="9">
        <f t="shared" si="84"/>
        <v>1.9406776985861018</v>
      </c>
      <c r="AV37" s="9">
        <f t="shared" si="84"/>
        <v>0.45183508538255701</v>
      </c>
      <c r="AW37" s="9">
        <f t="shared" si="84"/>
        <v>0.65140041033646678</v>
      </c>
      <c r="AX37" s="9">
        <f t="shared" si="84"/>
        <v>1.2344155332561613</v>
      </c>
      <c r="AY37" s="9">
        <f t="shared" si="84"/>
        <v>1.5123713175809295</v>
      </c>
      <c r="AZ37" s="9">
        <f t="shared" si="84"/>
        <v>1.3880770852756408</v>
      </c>
      <c r="BA37" s="9">
        <f t="shared" si="84"/>
        <v>1.3958111429523079</v>
      </c>
      <c r="BB37" s="9">
        <f t="shared" si="84"/>
        <v>2.1242168412322515</v>
      </c>
      <c r="BC37" s="9">
        <f t="shared" si="84"/>
        <v>1.5323625212631642</v>
      </c>
      <c r="BD37" s="9">
        <f t="shared" si="84"/>
        <v>1.5244328955639652</v>
      </c>
      <c r="BE37" s="9">
        <f t="shared" si="84"/>
        <v>0.78439184008152196</v>
      </c>
      <c r="BG37" s="18">
        <f t="shared" si="35"/>
        <v>-0.66980707478139223</v>
      </c>
      <c r="BH37" s="18">
        <f t="shared" si="18"/>
        <v>0.91511887007111881</v>
      </c>
      <c r="BI37" s="18">
        <f t="shared" si="19"/>
        <v>-0.71109741059749432</v>
      </c>
      <c r="BJ37" s="18">
        <f t="shared" si="20"/>
        <v>-1.8104267097424742</v>
      </c>
      <c r="BK37" s="18">
        <f t="shared" si="21"/>
        <v>-2.4052471208539483</v>
      </c>
      <c r="BL37" s="18">
        <f t="shared" si="22"/>
        <v>-1.0245520523563645</v>
      </c>
      <c r="BM37" s="18">
        <f t="shared" si="23"/>
        <v>0.79603042178382211</v>
      </c>
      <c r="BN37" s="18">
        <f t="shared" si="24"/>
        <v>0.66651133147983543</v>
      </c>
      <c r="BO37" s="18">
        <f t="shared" si="25"/>
        <v>-1.0519634076509021</v>
      </c>
      <c r="BP37" s="18">
        <f t="shared" si="26"/>
        <v>-4.190494248209653</v>
      </c>
      <c r="BQ37" s="18">
        <f t="shared" si="27"/>
        <v>0.93891200127638186</v>
      </c>
      <c r="BR37" s="18">
        <f t="shared" si="28"/>
        <v>-4.488704326095494E-2</v>
      </c>
      <c r="BS37" s="18">
        <f t="shared" si="29"/>
        <v>0.49071026355065328</v>
      </c>
      <c r="BT37" s="18">
        <f t="shared" si="30"/>
        <v>-0.69142725402695504</v>
      </c>
      <c r="BU37" s="18">
        <f t="shared" si="31"/>
        <v>-0.58815838787023011</v>
      </c>
      <c r="BV37" s="18">
        <f t="shared" si="32"/>
        <v>-0.45620954278220438</v>
      </c>
      <c r="BW37" s="18">
        <f t="shared" si="33"/>
        <v>-1.822171921182969</v>
      </c>
      <c r="BX37" s="18">
        <f t="shared" si="34"/>
        <v>-0.73624966601575359</v>
      </c>
    </row>
    <row r="38" spans="1:76" x14ac:dyDescent="0.25">
      <c r="A38" s="4">
        <v>200804</v>
      </c>
      <c r="B38" s="19">
        <v>105.00561890430757</v>
      </c>
      <c r="C38" s="19">
        <v>104.83090264839569</v>
      </c>
      <c r="D38" s="19">
        <v>109.5447515529824</v>
      </c>
      <c r="E38" s="19">
        <v>98.707335544144911</v>
      </c>
      <c r="F38" s="19">
        <v>103.4969481933407</v>
      </c>
      <c r="G38" s="19">
        <v>107.38949592520532</v>
      </c>
      <c r="H38" s="19">
        <v>105.8268451768302</v>
      </c>
      <c r="I38" s="19">
        <v>106.60013692754585</v>
      </c>
      <c r="J38" s="19">
        <v>101.52862519679654</v>
      </c>
      <c r="K38" s="19">
        <v>105.47149158179529</v>
      </c>
      <c r="L38" s="19">
        <v>102.64482537209592</v>
      </c>
      <c r="M38" s="19">
        <v>102.96005267410195</v>
      </c>
      <c r="N38" s="19">
        <v>98.677587048855045</v>
      </c>
      <c r="O38" s="19">
        <v>99.586786331567495</v>
      </c>
      <c r="P38" s="19">
        <v>100.88054497780568</v>
      </c>
      <c r="Q38" s="19">
        <v>101.23329252706085</v>
      </c>
      <c r="R38" s="19">
        <v>105.04538353982996</v>
      </c>
      <c r="S38" s="19">
        <v>102.5466</v>
      </c>
      <c r="U38" s="9">
        <f t="shared" si="65"/>
        <v>-1.5107086096915801</v>
      </c>
      <c r="V38" s="9">
        <f t="shared" si="66"/>
        <v>-2.6673773768133291</v>
      </c>
      <c r="W38" s="9">
        <f t="shared" si="67"/>
        <v>-1.7511260636751347</v>
      </c>
      <c r="X38" s="9">
        <f t="shared" si="68"/>
        <v>-1.6105866773870936</v>
      </c>
      <c r="Y38" s="9">
        <f t="shared" si="69"/>
        <v>-1.7702793117403304</v>
      </c>
      <c r="Z38" s="9">
        <f t="shared" si="70"/>
        <v>-1.346048713029635</v>
      </c>
      <c r="AA38" s="9">
        <f t="shared" si="71"/>
        <v>-1.1005354180476434</v>
      </c>
      <c r="AB38" s="9">
        <f t="shared" si="72"/>
        <v>-1.5367673058845455</v>
      </c>
      <c r="AC38" s="9">
        <f t="shared" si="73"/>
        <v>-1.7208345458563534</v>
      </c>
      <c r="AD38" s="9">
        <f t="shared" si="74"/>
        <v>-2.3724853608559804</v>
      </c>
      <c r="AE38" s="9">
        <f t="shared" si="75"/>
        <v>-1.0451254223651563</v>
      </c>
      <c r="AF38" s="9">
        <f t="shared" si="76"/>
        <v>-1.2642463655306302</v>
      </c>
      <c r="AG38" s="9">
        <f t="shared" si="77"/>
        <v>-1.0574431051754818</v>
      </c>
      <c r="AH38" s="9">
        <f t="shared" si="78"/>
        <v>-1.674016408961676</v>
      </c>
      <c r="AI38" s="9">
        <f t="shared" si="79"/>
        <v>-2.2062616335228435</v>
      </c>
      <c r="AJ38" s="9">
        <f t="shared" si="80"/>
        <v>-2.0138672179347061</v>
      </c>
      <c r="AK38" s="9">
        <f t="shared" si="81"/>
        <v>-2.3748749216221721</v>
      </c>
      <c r="AL38" s="9">
        <f t="shared" si="82"/>
        <v>-1.6140437057284518</v>
      </c>
      <c r="AM38" s="9"/>
      <c r="AN38" s="9">
        <f t="shared" ref="AN38:BE38" si="85">(B38/B34-1)*100</f>
        <v>-1.9547858442224286</v>
      </c>
      <c r="AO38" s="9">
        <f t="shared" si="85"/>
        <v>-2.4894839272114999</v>
      </c>
      <c r="AP38" s="9">
        <f t="shared" si="85"/>
        <v>-1.470380486963685</v>
      </c>
      <c r="AQ38" s="9">
        <f t="shared" si="85"/>
        <v>-0.98637876606619823</v>
      </c>
      <c r="AR38" s="9">
        <f t="shared" si="85"/>
        <v>-2.573028899150076</v>
      </c>
      <c r="AS38" s="9">
        <f t="shared" si="85"/>
        <v>-1.0489838899576553</v>
      </c>
      <c r="AT38" s="9">
        <f t="shared" si="85"/>
        <v>-1.4080526474394839</v>
      </c>
      <c r="AU38" s="9">
        <f t="shared" si="85"/>
        <v>-0.29778538144784594</v>
      </c>
      <c r="AV38" s="9">
        <f t="shared" si="85"/>
        <v>-2.1355518599294077</v>
      </c>
      <c r="AW38" s="9">
        <f t="shared" si="85"/>
        <v>-2.9354260526184506</v>
      </c>
      <c r="AX38" s="9">
        <f t="shared" si="85"/>
        <v>-0.16296353865641322</v>
      </c>
      <c r="AY38" s="9">
        <f t="shared" si="85"/>
        <v>-0.37003171337484098</v>
      </c>
      <c r="AZ38" s="9">
        <f t="shared" si="85"/>
        <v>-0.35132843406165959</v>
      </c>
      <c r="BA38" s="9">
        <f t="shared" si="85"/>
        <v>-0.9147250612983715</v>
      </c>
      <c r="BB38" s="9">
        <f t="shared" si="85"/>
        <v>-0.86765580437386802</v>
      </c>
      <c r="BC38" s="9">
        <f t="shared" si="85"/>
        <v>-0.81705573237085272</v>
      </c>
      <c r="BD38" s="9">
        <f t="shared" si="85"/>
        <v>-1.7431910284933849</v>
      </c>
      <c r="BE38" s="9">
        <f t="shared" si="85"/>
        <v>-1.4756563303148895</v>
      </c>
      <c r="BG38" s="18">
        <f t="shared" si="35"/>
        <v>-6.0428344387663202</v>
      </c>
      <c r="BH38" s="18">
        <f t="shared" si="18"/>
        <v>-10.669509507253316</v>
      </c>
      <c r="BI38" s="18">
        <f t="shared" si="19"/>
        <v>-7.0045042547005387</v>
      </c>
      <c r="BJ38" s="18">
        <f t="shared" si="20"/>
        <v>-6.4423467095483744</v>
      </c>
      <c r="BK38" s="18">
        <f t="shared" si="21"/>
        <v>-7.0811172469613215</v>
      </c>
      <c r="BL38" s="18">
        <f t="shared" si="22"/>
        <v>-5.3841948521185401</v>
      </c>
      <c r="BM38" s="18">
        <f t="shared" si="23"/>
        <v>-4.4021416721905737</v>
      </c>
      <c r="BN38" s="18">
        <f t="shared" si="24"/>
        <v>-6.1470692235381819</v>
      </c>
      <c r="BO38" s="18">
        <f t="shared" si="25"/>
        <v>-6.8833381834254137</v>
      </c>
      <c r="BP38" s="18">
        <f t="shared" si="26"/>
        <v>-9.4899414434239215</v>
      </c>
      <c r="BQ38" s="18">
        <f t="shared" si="27"/>
        <v>-4.1805016894606251</v>
      </c>
      <c r="BR38" s="18">
        <f t="shared" si="28"/>
        <v>-5.0569854621225208</v>
      </c>
      <c r="BS38" s="18">
        <f t="shared" si="29"/>
        <v>-4.2297724207019272</v>
      </c>
      <c r="BT38" s="18">
        <f t="shared" si="30"/>
        <v>-6.6960656358467041</v>
      </c>
      <c r="BU38" s="18">
        <f t="shared" si="31"/>
        <v>-8.8250465340913742</v>
      </c>
      <c r="BV38" s="18">
        <f t="shared" si="32"/>
        <v>-8.0554688717388245</v>
      </c>
      <c r="BW38" s="18">
        <f t="shared" si="33"/>
        <v>-9.4994996864886883</v>
      </c>
      <c r="BX38" s="18">
        <f t="shared" si="34"/>
        <v>-6.4561748229138072</v>
      </c>
    </row>
    <row r="39" spans="1:76" x14ac:dyDescent="0.25">
      <c r="A39" s="4">
        <v>200901</v>
      </c>
      <c r="B39" s="19">
        <v>102.43669833632779</v>
      </c>
      <c r="C39" s="19">
        <v>102.09335393879181</v>
      </c>
      <c r="D39" s="19">
        <v>106.096113812748</v>
      </c>
      <c r="E39" s="19">
        <v>96.457745718858646</v>
      </c>
      <c r="F39" s="19">
        <v>100.52890955990945</v>
      </c>
      <c r="G39" s="19">
        <v>104.87322425676788</v>
      </c>
      <c r="H39" s="19">
        <v>103.30731560347652</v>
      </c>
      <c r="I39" s="19">
        <v>104.05127787018857</v>
      </c>
      <c r="J39" s="19">
        <v>98.566059263386947</v>
      </c>
      <c r="K39" s="19">
        <v>102.06977361758022</v>
      </c>
      <c r="L39" s="19">
        <v>100.20262927233469</v>
      </c>
      <c r="M39" s="19">
        <v>100.28701282153817</v>
      </c>
      <c r="N39" s="19">
        <v>96.609941391140708</v>
      </c>
      <c r="O39" s="19">
        <v>96.538036638479497</v>
      </c>
      <c r="P39" s="19">
        <v>97.750296507331754</v>
      </c>
      <c r="Q39" s="19">
        <v>98.729868835553802</v>
      </c>
      <c r="R39" s="19">
        <v>102.25702726442937</v>
      </c>
      <c r="S39" s="19">
        <v>99.874600000000001</v>
      </c>
      <c r="U39" s="9">
        <f t="shared" si="65"/>
        <v>-2.4464600987884721</v>
      </c>
      <c r="V39" s="9">
        <f t="shared" si="66"/>
        <v>-2.6113947704768492</v>
      </c>
      <c r="W39" s="9">
        <f t="shared" si="67"/>
        <v>-3.1481542395633944</v>
      </c>
      <c r="X39" s="9">
        <f t="shared" si="68"/>
        <v>-2.2790502984250671</v>
      </c>
      <c r="Y39" s="9">
        <f t="shared" si="69"/>
        <v>-2.8677547360012157</v>
      </c>
      <c r="Z39" s="9">
        <f t="shared" si="70"/>
        <v>-2.3431264359318527</v>
      </c>
      <c r="AA39" s="9">
        <f t="shared" si="71"/>
        <v>-2.3808038207542737</v>
      </c>
      <c r="AB39" s="9">
        <f t="shared" si="72"/>
        <v>-2.3910467010841541</v>
      </c>
      <c r="AC39" s="9">
        <f t="shared" si="73"/>
        <v>-2.9179612426221135</v>
      </c>
      <c r="AD39" s="9">
        <f t="shared" si="74"/>
        <v>-3.2252487503478311</v>
      </c>
      <c r="AE39" s="9">
        <f t="shared" si="75"/>
        <v>-2.3792686001540497</v>
      </c>
      <c r="AF39" s="9">
        <f t="shared" si="76"/>
        <v>-2.5961912247895902</v>
      </c>
      <c r="AG39" s="9">
        <f t="shared" si="77"/>
        <v>-2.0953549023150053</v>
      </c>
      <c r="AH39" s="9">
        <f t="shared" si="78"/>
        <v>-3.0613998155713085</v>
      </c>
      <c r="AI39" s="9">
        <f t="shared" si="79"/>
        <v>-3.1029258130619741</v>
      </c>
      <c r="AJ39" s="9">
        <f t="shared" si="80"/>
        <v>-2.4729252887214503</v>
      </c>
      <c r="AK39" s="9">
        <f t="shared" si="81"/>
        <v>-2.6544300962481948</v>
      </c>
      <c r="AL39" s="9">
        <f t="shared" si="82"/>
        <v>-2.6056446532600752</v>
      </c>
      <c r="AM39" s="9"/>
      <c r="AN39" s="9">
        <f t="shared" ref="AN39:BE39" si="86">(B39/B35-1)*100</f>
        <v>-4.1951364815201453</v>
      </c>
      <c r="AO39" s="9">
        <f t="shared" si="86"/>
        <v>-5.1545610431323663</v>
      </c>
      <c r="AP39" s="9">
        <f t="shared" si="86"/>
        <v>-5.0186352168418829</v>
      </c>
      <c r="AQ39" s="9">
        <f t="shared" si="86"/>
        <v>-4.1358485631197262</v>
      </c>
      <c r="AR39" s="9">
        <f t="shared" si="86"/>
        <v>-5.3273638725026107</v>
      </c>
      <c r="AS39" s="9">
        <f t="shared" si="86"/>
        <v>-3.6426411361642486</v>
      </c>
      <c r="AT39" s="9">
        <f t="shared" si="86"/>
        <v>-3.4080483625992919</v>
      </c>
      <c r="AU39" s="9">
        <f t="shared" si="86"/>
        <v>-3.44814283183561</v>
      </c>
      <c r="AV39" s="9">
        <f t="shared" si="86"/>
        <v>-5.1182065133569594</v>
      </c>
      <c r="AW39" s="9">
        <f t="shared" si="86"/>
        <v>-6.3790646200068029</v>
      </c>
      <c r="AX39" s="9">
        <f t="shared" si="86"/>
        <v>-2.7944069343673106</v>
      </c>
      <c r="AY39" s="9">
        <f t="shared" si="86"/>
        <v>-3.5270971244919957</v>
      </c>
      <c r="AZ39" s="9">
        <f t="shared" si="86"/>
        <v>-2.5888660505288708</v>
      </c>
      <c r="BA39" s="9">
        <f t="shared" si="86"/>
        <v>-4.612756726505296</v>
      </c>
      <c r="BB39" s="9">
        <f t="shared" si="86"/>
        <v>-4.7580521043521955</v>
      </c>
      <c r="BC39" s="9">
        <f t="shared" si="86"/>
        <v>-3.7901845556693514</v>
      </c>
      <c r="BD39" s="9">
        <f t="shared" si="86"/>
        <v>-5.1423878754011554</v>
      </c>
      <c r="BE39" s="9">
        <f t="shared" si="86"/>
        <v>-4.2494710331319796</v>
      </c>
      <c r="BG39" s="18">
        <f t="shared" si="35"/>
        <v>-9.7858403951538886</v>
      </c>
      <c r="BH39" s="18">
        <f t="shared" si="18"/>
        <v>-10.445579081907397</v>
      </c>
      <c r="BI39" s="18">
        <f t="shared" si="19"/>
        <v>-12.592616958253577</v>
      </c>
      <c r="BJ39" s="18">
        <f t="shared" si="20"/>
        <v>-9.1162011937002685</v>
      </c>
      <c r="BK39" s="18">
        <f t="shared" si="21"/>
        <v>-11.471018944004863</v>
      </c>
      <c r="BL39" s="18">
        <f t="shared" si="22"/>
        <v>-9.3725057437274106</v>
      </c>
      <c r="BM39" s="18">
        <f t="shared" si="23"/>
        <v>-9.5232152830170946</v>
      </c>
      <c r="BN39" s="18">
        <f t="shared" si="24"/>
        <v>-9.5641868043366163</v>
      </c>
      <c r="BO39" s="18">
        <f t="shared" si="25"/>
        <v>-11.671844970488454</v>
      </c>
      <c r="BP39" s="18">
        <f t="shared" si="26"/>
        <v>-12.900995001391324</v>
      </c>
      <c r="BQ39" s="18">
        <f t="shared" si="27"/>
        <v>-9.5170744006161989</v>
      </c>
      <c r="BR39" s="18">
        <f t="shared" si="28"/>
        <v>-10.384764899158361</v>
      </c>
      <c r="BS39" s="18">
        <f t="shared" si="29"/>
        <v>-8.3814196092600213</v>
      </c>
      <c r="BT39" s="18">
        <f t="shared" si="30"/>
        <v>-12.245599262285234</v>
      </c>
      <c r="BU39" s="18">
        <f t="shared" si="31"/>
        <v>-12.411703252247897</v>
      </c>
      <c r="BV39" s="18">
        <f t="shared" si="32"/>
        <v>-9.8917011548858014</v>
      </c>
      <c r="BW39" s="18">
        <f t="shared" si="33"/>
        <v>-10.617720384992779</v>
      </c>
      <c r="BX39" s="18">
        <f t="shared" si="34"/>
        <v>-10.422578613040301</v>
      </c>
    </row>
    <row r="40" spans="1:76" x14ac:dyDescent="0.25">
      <c r="A40" s="4">
        <v>200902</v>
      </c>
      <c r="B40" s="19">
        <v>102.2487652410143</v>
      </c>
      <c r="C40" s="19">
        <v>102.40091009466902</v>
      </c>
      <c r="D40" s="19">
        <v>105.56878935619919</v>
      </c>
      <c r="E40" s="19">
        <v>96.18334097266316</v>
      </c>
      <c r="F40" s="19">
        <v>100.21198466128634</v>
      </c>
      <c r="G40" s="19">
        <v>104.70319968334348</v>
      </c>
      <c r="H40" s="19">
        <v>103.29255343738467</v>
      </c>
      <c r="I40" s="19">
        <v>104.58925976435656</v>
      </c>
      <c r="J40" s="19">
        <v>99.05010496500033</v>
      </c>
      <c r="K40" s="19">
        <v>101.55644249389429</v>
      </c>
      <c r="L40" s="19">
        <v>100.28492789137273</v>
      </c>
      <c r="M40" s="19">
        <v>99.821894806085737</v>
      </c>
      <c r="N40" s="19">
        <v>96.748783421319999</v>
      </c>
      <c r="O40" s="19">
        <v>95.895300391197154</v>
      </c>
      <c r="P40" s="19">
        <v>98.048061456078173</v>
      </c>
      <c r="Q40" s="19">
        <v>98.46612583683833</v>
      </c>
      <c r="R40" s="19">
        <v>102.25422701151064</v>
      </c>
      <c r="S40" s="19">
        <v>99.863799999999998</v>
      </c>
      <c r="U40" s="9">
        <f t="shared" si="65"/>
        <v>-0.18346266364077657</v>
      </c>
      <c r="V40" s="9">
        <f t="shared" si="66"/>
        <v>0.30124992863060918</v>
      </c>
      <c r="W40" s="9">
        <f t="shared" si="67"/>
        <v>-0.49702523268618792</v>
      </c>
      <c r="X40" s="9">
        <f t="shared" si="68"/>
        <v>-0.28448181548351714</v>
      </c>
      <c r="Y40" s="9">
        <f t="shared" si="69"/>
        <v>-0.31525747171687879</v>
      </c>
      <c r="Z40" s="9">
        <f t="shared" si="70"/>
        <v>-0.16212391163650253</v>
      </c>
      <c r="AA40" s="9">
        <f t="shared" si="71"/>
        <v>-1.4289565076419652E-2</v>
      </c>
      <c r="AB40" s="9">
        <f t="shared" si="72"/>
        <v>0.51703535524008082</v>
      </c>
      <c r="AC40" s="9">
        <f t="shared" si="73"/>
        <v>0.49108760686060737</v>
      </c>
      <c r="AD40" s="9">
        <f t="shared" si="74"/>
        <v>-0.50292178133871657</v>
      </c>
      <c r="AE40" s="9">
        <f t="shared" si="75"/>
        <v>8.2132195168616029E-2</v>
      </c>
      <c r="AF40" s="9">
        <f t="shared" si="76"/>
        <v>-0.46378688762035436</v>
      </c>
      <c r="AG40" s="9">
        <f t="shared" si="77"/>
        <v>0.14371401967543385</v>
      </c>
      <c r="AH40" s="9">
        <f t="shared" si="78"/>
        <v>-0.66578549726393765</v>
      </c>
      <c r="AI40" s="9">
        <f t="shared" si="79"/>
        <v>0.30461794939320441</v>
      </c>
      <c r="AJ40" s="9">
        <f t="shared" si="80"/>
        <v>-0.26713597599806738</v>
      </c>
      <c r="AK40" s="9">
        <f t="shared" si="81"/>
        <v>-2.738445458116967E-3</v>
      </c>
      <c r="AL40" s="9">
        <f t="shared" si="82"/>
        <v>-1.0813560204503414E-2</v>
      </c>
      <c r="AM40" s="9"/>
      <c r="AN40" s="9">
        <f t="shared" ref="AN40:BE40" si="87">(B40/B36-1)*100</f>
        <v>-4.2570725072761384</v>
      </c>
      <c r="AO40" s="9">
        <f t="shared" si="87"/>
        <v>-4.7060433114337723</v>
      </c>
      <c r="AP40" s="9">
        <f t="shared" si="87"/>
        <v>-5.4854226392472611</v>
      </c>
      <c r="AQ40" s="9">
        <f t="shared" si="87"/>
        <v>-4.5603819040012201</v>
      </c>
      <c r="AR40" s="9">
        <f t="shared" si="87"/>
        <v>-5.4599818336671602</v>
      </c>
      <c r="AS40" s="9">
        <f t="shared" si="87"/>
        <v>-4.0601988814688124</v>
      </c>
      <c r="AT40" s="9">
        <f t="shared" si="87"/>
        <v>-3.2768293264817006</v>
      </c>
      <c r="AU40" s="9">
        <f t="shared" si="87"/>
        <v>-3.2331798002346868</v>
      </c>
      <c r="AV40" s="9">
        <f t="shared" si="87"/>
        <v>-4.3721844094486872</v>
      </c>
      <c r="AW40" s="9">
        <f t="shared" si="87"/>
        <v>-6.9811741201271538</v>
      </c>
      <c r="AX40" s="9">
        <f t="shared" si="87"/>
        <v>-3.0932530026791305</v>
      </c>
      <c r="AY40" s="9">
        <f t="shared" si="87"/>
        <v>-4.2843924287033097</v>
      </c>
      <c r="AZ40" s="9">
        <f t="shared" si="87"/>
        <v>-2.8724182143174848</v>
      </c>
      <c r="BA40" s="9">
        <f t="shared" si="87"/>
        <v>-5.4824298386329513</v>
      </c>
      <c r="BB40" s="9">
        <f t="shared" si="87"/>
        <v>-5.0918331218120949</v>
      </c>
      <c r="BC40" s="9">
        <f t="shared" si="87"/>
        <v>-4.800974986495965</v>
      </c>
      <c r="BD40" s="9">
        <f t="shared" si="87"/>
        <v>-5.4017757207871604</v>
      </c>
      <c r="BE40" s="9">
        <f t="shared" si="87"/>
        <v>-4.3643478185922184</v>
      </c>
      <c r="BG40" s="18">
        <f t="shared" si="35"/>
        <v>-0.73385065456310627</v>
      </c>
      <c r="BH40" s="18">
        <f t="shared" si="18"/>
        <v>1.2049997145224367</v>
      </c>
      <c r="BI40" s="18">
        <f t="shared" si="19"/>
        <v>-1.9881009307447517</v>
      </c>
      <c r="BJ40" s="18">
        <f t="shared" si="20"/>
        <v>-1.1379272619340686</v>
      </c>
      <c r="BK40" s="18">
        <f t="shared" si="21"/>
        <v>-1.2610298868675152</v>
      </c>
      <c r="BL40" s="18">
        <f t="shared" si="22"/>
        <v>-0.64849564654601011</v>
      </c>
      <c r="BM40" s="18">
        <f t="shared" si="23"/>
        <v>-5.715826030567861E-2</v>
      </c>
      <c r="BN40" s="18">
        <f t="shared" si="24"/>
        <v>2.0681414209603233</v>
      </c>
      <c r="BO40" s="18">
        <f t="shared" si="25"/>
        <v>1.9643504274424295</v>
      </c>
      <c r="BP40" s="18">
        <f t="shared" si="26"/>
        <v>-2.0116871253548663</v>
      </c>
      <c r="BQ40" s="18">
        <f t="shared" si="27"/>
        <v>0.32852878067446412</v>
      </c>
      <c r="BR40" s="18">
        <f t="shared" si="28"/>
        <v>-1.8551475504814174</v>
      </c>
      <c r="BS40" s="18">
        <f t="shared" si="29"/>
        <v>0.57485607870173538</v>
      </c>
      <c r="BT40" s="18">
        <f t="shared" si="30"/>
        <v>-2.6631419890557506</v>
      </c>
      <c r="BU40" s="18">
        <f t="shared" si="31"/>
        <v>1.2184717975728176</v>
      </c>
      <c r="BV40" s="18">
        <f t="shared" si="32"/>
        <v>-1.0685439039922695</v>
      </c>
      <c r="BW40" s="18">
        <f t="shared" si="33"/>
        <v>-1.0953781832467868E-2</v>
      </c>
      <c r="BX40" s="18">
        <f t="shared" si="34"/>
        <v>-4.3254240818013656E-2</v>
      </c>
    </row>
    <row r="41" spans="1:76" x14ac:dyDescent="0.25">
      <c r="A41" s="4">
        <v>200903</v>
      </c>
      <c r="B41" s="19">
        <v>102.12160618634704</v>
      </c>
      <c r="C41" s="19">
        <v>102.82872435742276</v>
      </c>
      <c r="D41" s="19">
        <v>105.30497054316098</v>
      </c>
      <c r="E41" s="19">
        <v>95.960798861744451</v>
      </c>
      <c r="F41" s="19">
        <v>100.12994281174596</v>
      </c>
      <c r="G41" s="19">
        <v>104.5920747558291</v>
      </c>
      <c r="H41" s="19">
        <v>103.19145065409343</v>
      </c>
      <c r="I41" s="19">
        <v>104.86654162936219</v>
      </c>
      <c r="J41" s="19">
        <v>99.752774647007413</v>
      </c>
      <c r="K41" s="19">
        <v>101.68579477673246</v>
      </c>
      <c r="L41" s="19">
        <v>100.34433995521788</v>
      </c>
      <c r="M41" s="19">
        <v>99.780116271939207</v>
      </c>
      <c r="N41" s="19">
        <v>97.015189810242234</v>
      </c>
      <c r="O41" s="19">
        <v>95.694933431940072</v>
      </c>
      <c r="P41" s="19">
        <v>99.155037720909917</v>
      </c>
      <c r="Q41" s="19">
        <v>98.748118600842943</v>
      </c>
      <c r="R41" s="19">
        <v>102.59725035134545</v>
      </c>
      <c r="S41" s="19">
        <v>100.0748</v>
      </c>
      <c r="U41" s="9">
        <f t="shared" si="65"/>
        <v>-0.12436243544606818</v>
      </c>
      <c r="V41" s="9">
        <f t="shared" si="66"/>
        <v>0.41778365285838337</v>
      </c>
      <c r="W41" s="9">
        <f t="shared" si="67"/>
        <v>-0.24990228139120108</v>
      </c>
      <c r="X41" s="9">
        <f t="shared" si="68"/>
        <v>-0.23137282264082959</v>
      </c>
      <c r="Y41" s="9">
        <f t="shared" si="69"/>
        <v>-8.1868301299159452E-2</v>
      </c>
      <c r="Z41" s="9">
        <f t="shared" si="70"/>
        <v>-0.10613326799033818</v>
      </c>
      <c r="AA41" s="9">
        <f t="shared" si="71"/>
        <v>-9.7880030967123499E-2</v>
      </c>
      <c r="AB41" s="9">
        <f t="shared" si="72"/>
        <v>0.26511504683210951</v>
      </c>
      <c r="AC41" s="9">
        <f t="shared" si="73"/>
        <v>0.70940831638226509</v>
      </c>
      <c r="AD41" s="9">
        <f t="shared" si="74"/>
        <v>0.12736984445467225</v>
      </c>
      <c r="AE41" s="9">
        <f t="shared" si="75"/>
        <v>5.9243263264341373E-2</v>
      </c>
      <c r="AF41" s="9">
        <f t="shared" si="76"/>
        <v>-4.1853076649855936E-2</v>
      </c>
      <c r="AG41" s="9">
        <f t="shared" si="77"/>
        <v>0.27535890323509005</v>
      </c>
      <c r="AH41" s="9">
        <f t="shared" si="78"/>
        <v>-0.20894346066981928</v>
      </c>
      <c r="AI41" s="9">
        <f t="shared" si="79"/>
        <v>1.1290139227562612</v>
      </c>
      <c r="AJ41" s="9">
        <f t="shared" si="80"/>
        <v>0.28638555808713217</v>
      </c>
      <c r="AK41" s="9">
        <f t="shared" si="81"/>
        <v>0.33546128102479589</v>
      </c>
      <c r="AL41" s="9">
        <f t="shared" si="82"/>
        <v>0.21128777394812115</v>
      </c>
      <c r="AM41" s="9"/>
      <c r="AN41" s="9">
        <f t="shared" ref="AN41:BE41" si="88">(B41/B37-1)*100</f>
        <v>-4.2157483201038515</v>
      </c>
      <c r="AO41" s="9">
        <f t="shared" si="88"/>
        <v>-4.5263450962197638</v>
      </c>
      <c r="AP41" s="9">
        <f t="shared" si="88"/>
        <v>-5.5537154533648714</v>
      </c>
      <c r="AQ41" s="9">
        <f t="shared" si="88"/>
        <v>-4.3482771576408341</v>
      </c>
      <c r="AR41" s="9">
        <f t="shared" si="88"/>
        <v>-4.9659290769108804</v>
      </c>
      <c r="AS41" s="9">
        <f t="shared" si="88"/>
        <v>-3.9159150616434046</v>
      </c>
      <c r="AT41" s="9">
        <f t="shared" si="88"/>
        <v>-3.5634181282462207</v>
      </c>
      <c r="AU41" s="9">
        <f t="shared" si="88"/>
        <v>-3.138035392045635</v>
      </c>
      <c r="AV41" s="9">
        <f t="shared" si="88"/>
        <v>-3.439848367488052</v>
      </c>
      <c r="AW41" s="9">
        <f t="shared" si="88"/>
        <v>-5.8766376650737477</v>
      </c>
      <c r="AX41" s="9">
        <f t="shared" si="88"/>
        <v>-3.2629113172664925</v>
      </c>
      <c r="AY41" s="9">
        <f t="shared" si="88"/>
        <v>-4.3137146692331925</v>
      </c>
      <c r="AZ41" s="9">
        <f t="shared" si="88"/>
        <v>-2.72430422614931</v>
      </c>
      <c r="BA41" s="9">
        <f t="shared" si="88"/>
        <v>-5.5165971211600384</v>
      </c>
      <c r="BB41" s="9">
        <f t="shared" si="88"/>
        <v>-3.8789707298847564</v>
      </c>
      <c r="BC41" s="9">
        <f t="shared" si="88"/>
        <v>-4.4193266892427419</v>
      </c>
      <c r="BD41" s="9">
        <f t="shared" si="88"/>
        <v>-4.6500754176411752</v>
      </c>
      <c r="BE41" s="9">
        <f t="shared" si="88"/>
        <v>-3.9855548700984067</v>
      </c>
      <c r="BG41" s="18">
        <f t="shared" si="35"/>
        <v>-0.4974497417842727</v>
      </c>
      <c r="BH41" s="18">
        <f t="shared" si="18"/>
        <v>1.6711346114335335</v>
      </c>
      <c r="BI41" s="18">
        <f t="shared" si="19"/>
        <v>-0.9996091255648043</v>
      </c>
      <c r="BJ41" s="18">
        <f t="shared" si="20"/>
        <v>-0.92549129056331836</v>
      </c>
      <c r="BK41" s="18">
        <f t="shared" si="21"/>
        <v>-0.32747320519663781</v>
      </c>
      <c r="BL41" s="18">
        <f t="shared" si="22"/>
        <v>-0.4245330719613527</v>
      </c>
      <c r="BM41" s="18">
        <f t="shared" si="23"/>
        <v>-0.391520123868494</v>
      </c>
      <c r="BN41" s="18">
        <f t="shared" si="24"/>
        <v>1.0604601873284381</v>
      </c>
      <c r="BO41" s="18">
        <f t="shared" si="25"/>
        <v>2.8376332655290604</v>
      </c>
      <c r="BP41" s="18">
        <f t="shared" si="26"/>
        <v>0.50947937781868902</v>
      </c>
      <c r="BQ41" s="18">
        <f t="shared" si="27"/>
        <v>0.23697305305736549</v>
      </c>
      <c r="BR41" s="18">
        <f t="shared" si="28"/>
        <v>-0.16741230659942374</v>
      </c>
      <c r="BS41" s="18">
        <f t="shared" si="29"/>
        <v>1.1014356129403602</v>
      </c>
      <c r="BT41" s="18">
        <f t="shared" si="30"/>
        <v>-0.83577384267927712</v>
      </c>
      <c r="BU41" s="18">
        <f t="shared" si="31"/>
        <v>4.5160556910250449</v>
      </c>
      <c r="BV41" s="18">
        <f t="shared" si="32"/>
        <v>1.1455422323485287</v>
      </c>
      <c r="BW41" s="18">
        <f t="shared" si="33"/>
        <v>1.3418451240991836</v>
      </c>
      <c r="BX41" s="18">
        <f t="shared" si="34"/>
        <v>0.8451510957924846</v>
      </c>
    </row>
    <row r="42" spans="1:76" x14ac:dyDescent="0.25">
      <c r="A42" s="4">
        <v>200904</v>
      </c>
      <c r="B42" s="19">
        <v>101.61527256781093</v>
      </c>
      <c r="C42" s="19">
        <v>103.08877855828766</v>
      </c>
      <c r="D42" s="19">
        <v>105.33754025965</v>
      </c>
      <c r="E42" s="19">
        <v>96.183550591932786</v>
      </c>
      <c r="F42" s="19">
        <v>100.11395928645958</v>
      </c>
      <c r="G42" s="19">
        <v>104.67016905966906</v>
      </c>
      <c r="H42" s="19">
        <v>103.22569405896846</v>
      </c>
      <c r="I42" s="19">
        <v>104.71974572045458</v>
      </c>
      <c r="J42" s="19">
        <v>100.06328324341165</v>
      </c>
      <c r="K42" s="19">
        <v>101.32477288864582</v>
      </c>
      <c r="L42" s="19">
        <v>100.54297070563935</v>
      </c>
      <c r="M42" s="19">
        <v>99.963041084517272</v>
      </c>
      <c r="N42" s="19">
        <v>97.019601233376065</v>
      </c>
      <c r="O42" s="19">
        <v>95.558787681710129</v>
      </c>
      <c r="P42" s="19">
        <v>99.226239045962998</v>
      </c>
      <c r="Q42" s="19">
        <v>98.785376417667038</v>
      </c>
      <c r="R42" s="19">
        <v>102.64047223647356</v>
      </c>
      <c r="S42" s="19">
        <v>100.0544</v>
      </c>
      <c r="U42" s="9">
        <f t="shared" si="65"/>
        <v>-0.49581438976994407</v>
      </c>
      <c r="V42" s="9">
        <f t="shared" si="66"/>
        <v>0.25290034714520182</v>
      </c>
      <c r="W42" s="9">
        <f t="shared" si="67"/>
        <v>3.0928945064068181E-2</v>
      </c>
      <c r="X42" s="9">
        <f t="shared" si="68"/>
        <v>0.23212784056672042</v>
      </c>
      <c r="Y42" s="9">
        <f t="shared" si="69"/>
        <v>-1.5962782797585007E-2</v>
      </c>
      <c r="Z42" s="9">
        <f t="shared" si="70"/>
        <v>7.4665603509904699E-2</v>
      </c>
      <c r="AA42" s="9">
        <f t="shared" si="71"/>
        <v>3.3184342945058454E-2</v>
      </c>
      <c r="AB42" s="9">
        <f t="shared" si="72"/>
        <v>-0.1399835511181835</v>
      </c>
      <c r="AC42" s="9">
        <f t="shared" si="73"/>
        <v>0.31127815492153488</v>
      </c>
      <c r="AD42" s="9">
        <f t="shared" si="74"/>
        <v>-0.35503669797666282</v>
      </c>
      <c r="AE42" s="9">
        <f t="shared" si="75"/>
        <v>0.19794913246737877</v>
      </c>
      <c r="AF42" s="9">
        <f t="shared" si="76"/>
        <v>0.18332792084498895</v>
      </c>
      <c r="AG42" s="9">
        <f t="shared" si="77"/>
        <v>4.5471468359314926E-3</v>
      </c>
      <c r="AH42" s="9">
        <f t="shared" si="78"/>
        <v>-0.1422705940087976</v>
      </c>
      <c r="AI42" s="9">
        <f t="shared" si="79"/>
        <v>7.1808076210388982E-2</v>
      </c>
      <c r="AJ42" s="9">
        <f t="shared" si="80"/>
        <v>3.7730153598869443E-2</v>
      </c>
      <c r="AK42" s="9">
        <f t="shared" si="81"/>
        <v>4.2127722702200998E-2</v>
      </c>
      <c r="AL42" s="9">
        <f t="shared" si="82"/>
        <v>-2.0384752205349077E-2</v>
      </c>
      <c r="AM42" s="9"/>
      <c r="AN42" s="9">
        <f t="shared" ref="AN42:BE42" si="89">(B42/B38-1)*100</f>
        <v>-3.228728492697408</v>
      </c>
      <c r="AO42" s="9">
        <f t="shared" si="89"/>
        <v>-1.6618421153456464</v>
      </c>
      <c r="AP42" s="9">
        <f t="shared" si="89"/>
        <v>-3.8406324663555869</v>
      </c>
      <c r="AQ42" s="9">
        <f t="shared" si="89"/>
        <v>-2.5568362658147215</v>
      </c>
      <c r="AR42" s="9">
        <f t="shared" si="89"/>
        <v>-3.2686846964428584</v>
      </c>
      <c r="AS42" s="9">
        <f t="shared" si="89"/>
        <v>-2.5322093581947924</v>
      </c>
      <c r="AT42" s="9">
        <f t="shared" si="89"/>
        <v>-2.4579312683047361</v>
      </c>
      <c r="AU42" s="9">
        <f t="shared" si="89"/>
        <v>-1.7639669716084216</v>
      </c>
      <c r="AV42" s="9">
        <f t="shared" si="89"/>
        <v>-1.4432796174916884</v>
      </c>
      <c r="AW42" s="9">
        <f t="shared" si="89"/>
        <v>-3.9316014507423613</v>
      </c>
      <c r="AX42" s="9">
        <f t="shared" si="89"/>
        <v>-2.0476966655037732</v>
      </c>
      <c r="AY42" s="9">
        <f t="shared" si="89"/>
        <v>-2.9108489280508354</v>
      </c>
      <c r="AZ42" s="9">
        <f t="shared" si="89"/>
        <v>-1.6802050648625166</v>
      </c>
      <c r="BA42" s="9">
        <f t="shared" si="89"/>
        <v>-4.0447119524937953</v>
      </c>
      <c r="BB42" s="9">
        <f t="shared" si="89"/>
        <v>-1.6398661726169772</v>
      </c>
      <c r="BC42" s="9">
        <f t="shared" si="89"/>
        <v>-2.418093937564525</v>
      </c>
      <c r="BD42" s="9">
        <f t="shared" si="89"/>
        <v>-2.2894021824809929</v>
      </c>
      <c r="BE42" s="9">
        <f t="shared" si="89"/>
        <v>-2.4303097323558287</v>
      </c>
      <c r="BG42" s="18">
        <f t="shared" si="35"/>
        <v>-1.9832575590797763</v>
      </c>
      <c r="BH42" s="18">
        <f t="shared" si="18"/>
        <v>1.0116013885808073</v>
      </c>
      <c r="BI42" s="18">
        <f t="shared" si="19"/>
        <v>0.12371578025627272</v>
      </c>
      <c r="BJ42" s="18">
        <f t="shared" si="20"/>
        <v>0.92851136226688169</v>
      </c>
      <c r="BK42" s="18">
        <f t="shared" si="21"/>
        <v>-6.3851131190340027E-2</v>
      </c>
      <c r="BL42" s="18">
        <f t="shared" si="22"/>
        <v>0.2986624140396188</v>
      </c>
      <c r="BM42" s="18">
        <f t="shared" si="23"/>
        <v>0.13273737178023381</v>
      </c>
      <c r="BN42" s="18">
        <f t="shared" si="24"/>
        <v>-0.55993420447273401</v>
      </c>
      <c r="BO42" s="18">
        <f t="shared" si="25"/>
        <v>1.2451126196861395</v>
      </c>
      <c r="BP42" s="18">
        <f t="shared" si="26"/>
        <v>-1.4201467919066513</v>
      </c>
      <c r="BQ42" s="18">
        <f t="shared" si="27"/>
        <v>0.7917965298695151</v>
      </c>
      <c r="BR42" s="18">
        <f t="shared" si="28"/>
        <v>0.73331168337995578</v>
      </c>
      <c r="BS42" s="18">
        <f t="shared" si="29"/>
        <v>1.818858734372597E-2</v>
      </c>
      <c r="BT42" s="18">
        <f t="shared" si="30"/>
        <v>-0.56908237603519041</v>
      </c>
      <c r="BU42" s="18">
        <f t="shared" si="31"/>
        <v>0.28723230484155593</v>
      </c>
      <c r="BV42" s="18">
        <f t="shared" si="32"/>
        <v>0.15092061439547777</v>
      </c>
      <c r="BW42" s="18">
        <f t="shared" si="33"/>
        <v>0.16851089080880399</v>
      </c>
      <c r="BX42" s="18">
        <f t="shared" si="34"/>
        <v>-8.1539008821396308E-2</v>
      </c>
    </row>
    <row r="43" spans="1:76" x14ac:dyDescent="0.25">
      <c r="A43" s="4">
        <v>201001</v>
      </c>
      <c r="B43" s="19">
        <v>100.9419476248506</v>
      </c>
      <c r="C43" s="19">
        <v>103.14054384512565</v>
      </c>
      <c r="D43" s="19">
        <v>106.00791707252496</v>
      </c>
      <c r="E43" s="19">
        <v>96.140224578700625</v>
      </c>
      <c r="F43" s="19">
        <v>100.77574077216961</v>
      </c>
      <c r="G43" s="19">
        <v>104.74438284392939</v>
      </c>
      <c r="H43" s="19">
        <v>103.36902671184821</v>
      </c>
      <c r="I43" s="19">
        <v>104.51962409377704</v>
      </c>
      <c r="J43" s="19">
        <v>100.00765173945891</v>
      </c>
      <c r="K43" s="19">
        <v>101.25428331616858</v>
      </c>
      <c r="L43" s="19">
        <v>100.94820142397124</v>
      </c>
      <c r="M43" s="19">
        <v>100.36754780546202</v>
      </c>
      <c r="N43" s="19">
        <v>96.86898402183607</v>
      </c>
      <c r="O43" s="19">
        <v>95.816883135207078</v>
      </c>
      <c r="P43" s="19">
        <v>99.140227118102814</v>
      </c>
      <c r="Q43" s="19">
        <v>99.296805811081398</v>
      </c>
      <c r="R43" s="19">
        <v>103.67636007793131</v>
      </c>
      <c r="S43" s="19">
        <v>100.02630000000001</v>
      </c>
      <c r="U43" s="9">
        <f t="shared" si="65"/>
        <v>-0.6626217948793145</v>
      </c>
      <c r="V43" s="9">
        <f t="shared" si="66"/>
        <v>5.0214278956395297E-2</v>
      </c>
      <c r="W43" s="9">
        <f t="shared" si="67"/>
        <v>0.63640826548876372</v>
      </c>
      <c r="X43" s="9">
        <f t="shared" si="68"/>
        <v>-4.5045138140065166E-2</v>
      </c>
      <c r="Y43" s="9">
        <f t="shared" si="69"/>
        <v>0.66102818270972197</v>
      </c>
      <c r="Z43" s="9">
        <f t="shared" si="70"/>
        <v>7.0902516855597675E-2</v>
      </c>
      <c r="AA43" s="9">
        <f t="shared" si="71"/>
        <v>0.13885365866164179</v>
      </c>
      <c r="AB43" s="9">
        <f t="shared" si="72"/>
        <v>-0.19110209378445653</v>
      </c>
      <c r="AC43" s="9">
        <f t="shared" si="73"/>
        <v>-5.5596320797723919E-2</v>
      </c>
      <c r="AD43" s="9">
        <f t="shared" si="74"/>
        <v>-6.956795506929403E-2</v>
      </c>
      <c r="AE43" s="9">
        <f t="shared" si="75"/>
        <v>0.40304231662131595</v>
      </c>
      <c r="AF43" s="9">
        <f t="shared" si="76"/>
        <v>0.40465627751635758</v>
      </c>
      <c r="AG43" s="9">
        <f t="shared" si="77"/>
        <v>-0.15524410492854246</v>
      </c>
      <c r="AH43" s="9">
        <f t="shared" si="78"/>
        <v>0.27009075748911648</v>
      </c>
      <c r="AI43" s="9">
        <f t="shared" si="79"/>
        <v>-8.6682644315827506E-2</v>
      </c>
      <c r="AJ43" s="9">
        <f t="shared" si="80"/>
        <v>0.51771771486908147</v>
      </c>
      <c r="AK43" s="9">
        <f t="shared" si="81"/>
        <v>1.0092391615961871</v>
      </c>
      <c r="AL43" s="9">
        <f t="shared" si="82"/>
        <v>-2.8084721911270094E-2</v>
      </c>
      <c r="AM43" s="9"/>
      <c r="AN43" s="9">
        <f t="shared" ref="AN43:BE43" si="90">(B43/B39-1)*100</f>
        <v>-1.4591945423402031</v>
      </c>
      <c r="AO43" s="9">
        <f t="shared" si="90"/>
        <v>1.0257179982172682</v>
      </c>
      <c r="AP43" s="9">
        <f t="shared" si="90"/>
        <v>-8.312909592400608E-2</v>
      </c>
      <c r="AQ43" s="9">
        <f t="shared" si="90"/>
        <v>-0.32918158909029938</v>
      </c>
      <c r="AR43" s="9">
        <f t="shared" si="90"/>
        <v>0.24553256704038517</v>
      </c>
      <c r="AS43" s="9">
        <f t="shared" si="90"/>
        <v>-0.12285444044616289</v>
      </c>
      <c r="AT43" s="9">
        <f t="shared" si="90"/>
        <v>5.9735467920352114E-2</v>
      </c>
      <c r="AU43" s="9">
        <f t="shared" si="90"/>
        <v>0.45011097717873039</v>
      </c>
      <c r="AV43" s="9">
        <f t="shared" si="90"/>
        <v>1.4625647883717896</v>
      </c>
      <c r="AW43" s="9">
        <f t="shared" si="90"/>
        <v>-0.79895376712306732</v>
      </c>
      <c r="AX43" s="9">
        <f t="shared" si="90"/>
        <v>0.74406445923709263</v>
      </c>
      <c r="AY43" s="9">
        <f t="shared" si="90"/>
        <v>8.0304499713412802E-2</v>
      </c>
      <c r="AZ43" s="9">
        <f t="shared" si="90"/>
        <v>0.26813247887873537</v>
      </c>
      <c r="BA43" s="9">
        <f t="shared" si="90"/>
        <v>-0.74701488489250512</v>
      </c>
      <c r="BB43" s="9">
        <f t="shared" si="90"/>
        <v>1.4219195853455213</v>
      </c>
      <c r="BC43" s="9">
        <f t="shared" si="90"/>
        <v>0.5742304554986255</v>
      </c>
      <c r="BD43" s="9">
        <f t="shared" si="90"/>
        <v>1.388005158639749</v>
      </c>
      <c r="BE43" s="9">
        <f t="shared" si="90"/>
        <v>0.15189047065020667</v>
      </c>
      <c r="BG43" s="18">
        <f t="shared" si="35"/>
        <v>-2.650487179517258</v>
      </c>
      <c r="BH43" s="18">
        <f t="shared" si="18"/>
        <v>0.20085711582558119</v>
      </c>
      <c r="BI43" s="18">
        <f t="shared" si="19"/>
        <v>2.5456330619550549</v>
      </c>
      <c r="BJ43" s="18">
        <f t="shared" si="20"/>
        <v>-0.18018055256026067</v>
      </c>
      <c r="BK43" s="18">
        <f t="shared" si="21"/>
        <v>2.6441127308388879</v>
      </c>
      <c r="BL43" s="18">
        <f t="shared" si="22"/>
        <v>0.2836100674223907</v>
      </c>
      <c r="BM43" s="18">
        <f t="shared" si="23"/>
        <v>0.55541463464656715</v>
      </c>
      <c r="BN43" s="18">
        <f t="shared" si="24"/>
        <v>-0.76440837513782611</v>
      </c>
      <c r="BO43" s="18">
        <f t="shared" si="25"/>
        <v>-0.22238528319089568</v>
      </c>
      <c r="BP43" s="18">
        <f t="shared" si="26"/>
        <v>-0.27827182027717612</v>
      </c>
      <c r="BQ43" s="18">
        <f t="shared" si="27"/>
        <v>1.6121692664852638</v>
      </c>
      <c r="BR43" s="18">
        <f t="shared" si="28"/>
        <v>1.6186251100654303</v>
      </c>
      <c r="BS43" s="18">
        <f t="shared" si="29"/>
        <v>-0.62097641971416984</v>
      </c>
      <c r="BT43" s="18">
        <f t="shared" si="30"/>
        <v>1.0803630299564659</v>
      </c>
      <c r="BU43" s="18">
        <f t="shared" si="31"/>
        <v>-0.34673057726331002</v>
      </c>
      <c r="BV43" s="18">
        <f t="shared" si="32"/>
        <v>2.0708708594763259</v>
      </c>
      <c r="BW43" s="18">
        <f t="shared" si="33"/>
        <v>4.0369566463847484</v>
      </c>
      <c r="BX43" s="18">
        <f t="shared" si="34"/>
        <v>-0.11233888764508038</v>
      </c>
    </row>
    <row r="44" spans="1:76" x14ac:dyDescent="0.25">
      <c r="A44" s="4">
        <v>201002</v>
      </c>
      <c r="B44" s="19">
        <v>100.90663142861439</v>
      </c>
      <c r="C44" s="19">
        <v>102.61829022533</v>
      </c>
      <c r="D44" s="19">
        <v>106.14895542240086</v>
      </c>
      <c r="E44" s="19">
        <v>95.75831969277364</v>
      </c>
      <c r="F44" s="19">
        <v>101.03605692652046</v>
      </c>
      <c r="G44" s="19">
        <v>104.92640706709054</v>
      </c>
      <c r="H44" s="19">
        <v>103.39750766859716</v>
      </c>
      <c r="I44" s="19">
        <v>104.4168968241634</v>
      </c>
      <c r="J44" s="19">
        <v>100.30989250367539</v>
      </c>
      <c r="K44" s="19">
        <v>101.61410828698853</v>
      </c>
      <c r="L44" s="19">
        <v>101.36633513029942</v>
      </c>
      <c r="M44" s="19">
        <v>100.45815743568654</v>
      </c>
      <c r="N44" s="19">
        <v>97.070487878255975</v>
      </c>
      <c r="O44" s="19">
        <v>95.939872810801688</v>
      </c>
      <c r="P44" s="19">
        <v>99.039669277949415</v>
      </c>
      <c r="Q44" s="19">
        <v>99.748958512639391</v>
      </c>
      <c r="R44" s="19">
        <v>103.20519360924479</v>
      </c>
      <c r="S44" s="19">
        <v>100.176</v>
      </c>
      <c r="U44" s="9">
        <f t="shared" si="65"/>
        <v>-3.4986640407874692E-2</v>
      </c>
      <c r="V44" s="9">
        <f t="shared" si="66"/>
        <v>-0.50635143109178937</v>
      </c>
      <c r="W44" s="9">
        <f t="shared" si="67"/>
        <v>0.13304510999816443</v>
      </c>
      <c r="X44" s="9">
        <f t="shared" si="68"/>
        <v>-0.39723735574838104</v>
      </c>
      <c r="Y44" s="9">
        <f t="shared" si="69"/>
        <v>0.25831232036226393</v>
      </c>
      <c r="Z44" s="9">
        <f t="shared" si="70"/>
        <v>0.17377946026220226</v>
      </c>
      <c r="AA44" s="9">
        <f t="shared" si="71"/>
        <v>2.7552698961108568E-2</v>
      </c>
      <c r="AB44" s="9">
        <f t="shared" si="72"/>
        <v>-9.8285150280941203E-2</v>
      </c>
      <c r="AC44" s="9">
        <f t="shared" si="73"/>
        <v>0.30221763931010948</v>
      </c>
      <c r="AD44" s="9">
        <f t="shared" si="74"/>
        <v>0.35536765362940148</v>
      </c>
      <c r="AE44" s="9">
        <f t="shared" si="75"/>
        <v>0.41420619726750818</v>
      </c>
      <c r="AF44" s="9">
        <f t="shared" si="76"/>
        <v>9.0277816092654284E-2</v>
      </c>
      <c r="AG44" s="9">
        <f t="shared" si="77"/>
        <v>0.20801689875726836</v>
      </c>
      <c r="AH44" s="9">
        <f t="shared" si="78"/>
        <v>0.12835908617592207</v>
      </c>
      <c r="AI44" s="9">
        <f t="shared" si="79"/>
        <v>-0.10142990698781551</v>
      </c>
      <c r="AJ44" s="9">
        <f t="shared" si="80"/>
        <v>0.45535472955517964</v>
      </c>
      <c r="AK44" s="9">
        <f t="shared" si="81"/>
        <v>-0.45445892229660778</v>
      </c>
      <c r="AL44" s="9">
        <f t="shared" si="82"/>
        <v>0.14966063925188067</v>
      </c>
      <c r="AM44" s="9"/>
      <c r="AN44" s="9">
        <f t="shared" ref="AN44:BE44" si="91">(B44/B40-1)*100</f>
        <v>-1.3126161565240602</v>
      </c>
      <c r="AO44" s="9">
        <f t="shared" si="91"/>
        <v>0.21228339714951527</v>
      </c>
      <c r="AP44" s="9">
        <f t="shared" si="91"/>
        <v>0.54956210991881083</v>
      </c>
      <c r="AQ44" s="9">
        <f t="shared" si="91"/>
        <v>-0.44188658409185511</v>
      </c>
      <c r="AR44" s="9">
        <f t="shared" si="91"/>
        <v>0.82232905377481735</v>
      </c>
      <c r="AS44" s="9">
        <f t="shared" si="91"/>
        <v>0.21318105313123947</v>
      </c>
      <c r="AT44" s="9">
        <f t="shared" si="91"/>
        <v>0.10160871013427109</v>
      </c>
      <c r="AU44" s="9">
        <f t="shared" si="91"/>
        <v>-0.16479984711765816</v>
      </c>
      <c r="AV44" s="9">
        <f t="shared" si="91"/>
        <v>1.2718689587660759</v>
      </c>
      <c r="AW44" s="9">
        <f t="shared" si="91"/>
        <v>5.6782013704048673E-2</v>
      </c>
      <c r="AX44" s="9">
        <f t="shared" si="91"/>
        <v>1.0783347624261586</v>
      </c>
      <c r="AY44" s="9">
        <f t="shared" si="91"/>
        <v>0.63739786831016332</v>
      </c>
      <c r="AZ44" s="9">
        <f t="shared" si="91"/>
        <v>0.33251524779904784</v>
      </c>
      <c r="BA44" s="9">
        <f t="shared" si="91"/>
        <v>4.6480296138295962E-2</v>
      </c>
      <c r="BB44" s="9">
        <f t="shared" si="91"/>
        <v>1.0113487274967081</v>
      </c>
      <c r="BC44" s="9">
        <f t="shared" si="91"/>
        <v>1.3028162374609575</v>
      </c>
      <c r="BD44" s="9">
        <f t="shared" si="91"/>
        <v>0.93000223611987565</v>
      </c>
      <c r="BE44" s="9">
        <f t="shared" si="91"/>
        <v>0.31262579633462018</v>
      </c>
      <c r="BG44" s="18">
        <f t="shared" si="35"/>
        <v>-0.13994656163149877</v>
      </c>
      <c r="BH44" s="18">
        <f t="shared" si="18"/>
        <v>-2.0254057243671575</v>
      </c>
      <c r="BI44" s="18">
        <f t="shared" si="19"/>
        <v>0.53218043999265774</v>
      </c>
      <c r="BJ44" s="18">
        <f t="shared" si="20"/>
        <v>-1.5889494229935242</v>
      </c>
      <c r="BK44" s="18">
        <f t="shared" si="21"/>
        <v>1.0332492814490557</v>
      </c>
      <c r="BL44" s="18">
        <f t="shared" si="22"/>
        <v>0.69511784104880903</v>
      </c>
      <c r="BM44" s="18">
        <f t="shared" si="23"/>
        <v>0.11021079584443427</v>
      </c>
      <c r="BN44" s="18">
        <f t="shared" si="24"/>
        <v>-0.39314060112376481</v>
      </c>
      <c r="BO44" s="18">
        <f t="shared" si="25"/>
        <v>1.2088705572404379</v>
      </c>
      <c r="BP44" s="18">
        <f t="shared" si="26"/>
        <v>1.4214706145176059</v>
      </c>
      <c r="BQ44" s="18">
        <f t="shared" si="27"/>
        <v>1.6568247890700327</v>
      </c>
      <c r="BR44" s="18">
        <f t="shared" si="28"/>
        <v>0.36111126437061714</v>
      </c>
      <c r="BS44" s="18">
        <f t="shared" si="29"/>
        <v>0.83206759502907346</v>
      </c>
      <c r="BT44" s="18">
        <f t="shared" si="30"/>
        <v>0.51343634470368826</v>
      </c>
      <c r="BU44" s="18">
        <f t="shared" si="31"/>
        <v>-0.40571962795126204</v>
      </c>
      <c r="BV44" s="18">
        <f t="shared" si="32"/>
        <v>1.8214189182207186</v>
      </c>
      <c r="BW44" s="18">
        <f t="shared" si="33"/>
        <v>-1.8178356891864311</v>
      </c>
      <c r="BX44" s="18">
        <f t="shared" si="34"/>
        <v>0.59864255700752267</v>
      </c>
    </row>
    <row r="45" spans="1:76" x14ac:dyDescent="0.25">
      <c r="A45" s="4">
        <v>201003</v>
      </c>
      <c r="B45" s="19">
        <v>100.88173859819504</v>
      </c>
      <c r="C45" s="19">
        <v>102.76332974004417</v>
      </c>
      <c r="D45" s="19">
        <v>106.56453902610073</v>
      </c>
      <c r="E45" s="19">
        <v>95.848548785210852</v>
      </c>
      <c r="F45" s="19">
        <v>101.52650572537777</v>
      </c>
      <c r="G45" s="19">
        <v>104.52932517641463</v>
      </c>
      <c r="H45" s="19">
        <v>103.4883066775015</v>
      </c>
      <c r="I45" s="19">
        <v>104.74274778706652</v>
      </c>
      <c r="J45" s="19">
        <v>99.518949062363617</v>
      </c>
      <c r="K45" s="19">
        <v>101.37168541958715</v>
      </c>
      <c r="L45" s="19">
        <v>101.79404129681711</v>
      </c>
      <c r="M45" s="19">
        <v>100.70737192641224</v>
      </c>
      <c r="N45" s="19">
        <v>97.29366443401787</v>
      </c>
      <c r="O45" s="19">
        <v>96.229569620021891</v>
      </c>
      <c r="P45" s="19">
        <v>99.031704649745606</v>
      </c>
      <c r="Q45" s="19">
        <v>99.785260408968057</v>
      </c>
      <c r="R45" s="19">
        <v>103.04522617599625</v>
      </c>
      <c r="S45" s="19">
        <v>100.1249</v>
      </c>
      <c r="U45" s="9">
        <f t="shared" si="65"/>
        <v>-2.4669171953239921E-2</v>
      </c>
      <c r="V45" s="9">
        <f t="shared" si="66"/>
        <v>0.14133885333276197</v>
      </c>
      <c r="W45" s="9">
        <f t="shared" si="67"/>
        <v>0.39150983827032082</v>
      </c>
      <c r="X45" s="9">
        <f t="shared" si="68"/>
        <v>9.4225851838980468E-2</v>
      </c>
      <c r="Y45" s="9">
        <f t="shared" si="69"/>
        <v>0.48541957572036942</v>
      </c>
      <c r="Z45" s="9">
        <f t="shared" si="70"/>
        <v>-0.378438471091469</v>
      </c>
      <c r="AA45" s="9">
        <f t="shared" si="71"/>
        <v>8.7815471525054534E-2</v>
      </c>
      <c r="AB45" s="9">
        <f t="shared" si="72"/>
        <v>0.31206727341441809</v>
      </c>
      <c r="AC45" s="9">
        <f t="shared" si="73"/>
        <v>-0.78849993910898863</v>
      </c>
      <c r="AD45" s="9">
        <f t="shared" si="74"/>
        <v>-0.23857205607384913</v>
      </c>
      <c r="AE45" s="9">
        <f t="shared" si="75"/>
        <v>0.42194103788788517</v>
      </c>
      <c r="AF45" s="9">
        <f t="shared" si="76"/>
        <v>0.24807790336511815</v>
      </c>
      <c r="AG45" s="9">
        <f t="shared" si="77"/>
        <v>0.22991185131551184</v>
      </c>
      <c r="AH45" s="9">
        <f t="shared" si="78"/>
        <v>0.30195663255829785</v>
      </c>
      <c r="AI45" s="9">
        <f t="shared" si="79"/>
        <v>-8.0418566235862521E-3</v>
      </c>
      <c r="AJ45" s="9">
        <f t="shared" si="80"/>
        <v>3.6393258506128845E-2</v>
      </c>
      <c r="AK45" s="9">
        <f t="shared" si="81"/>
        <v>-0.1549994023112955</v>
      </c>
      <c r="AL45" s="9">
        <f t="shared" si="82"/>
        <v>-5.1010222009273409E-2</v>
      </c>
      <c r="AM45" s="9"/>
      <c r="AN45" s="9">
        <f t="shared" ref="AN45:BE45" si="92">(B45/B41-1)*100</f>
        <v>-1.2141089769872382</v>
      </c>
      <c r="AO45" s="9">
        <f t="shared" si="92"/>
        <v>-6.3595671138816368E-2</v>
      </c>
      <c r="AP45" s="9">
        <f t="shared" si="92"/>
        <v>1.196114937825743</v>
      </c>
      <c r="AQ45" s="9">
        <f t="shared" si="92"/>
        <v>-0.11697492920553776</v>
      </c>
      <c r="AR45" s="9">
        <f t="shared" si="92"/>
        <v>1.3947505355690559</v>
      </c>
      <c r="AS45" s="9">
        <f t="shared" si="92"/>
        <v>-5.9994583299893822E-2</v>
      </c>
      <c r="AT45" s="9">
        <f t="shared" si="92"/>
        <v>0.28767501719029198</v>
      </c>
      <c r="AU45" s="9">
        <f t="shared" si="92"/>
        <v>-0.11804894141851374</v>
      </c>
      <c r="AV45" s="9">
        <f t="shared" si="92"/>
        <v>-0.2344050934635411</v>
      </c>
      <c r="AW45" s="9">
        <f t="shared" si="92"/>
        <v>-0.30890190496616343</v>
      </c>
      <c r="AX45" s="9">
        <f t="shared" si="92"/>
        <v>1.4447265707724144</v>
      </c>
      <c r="AY45" s="9">
        <f t="shared" si="92"/>
        <v>0.92929903182905615</v>
      </c>
      <c r="AZ45" s="9">
        <f t="shared" si="92"/>
        <v>0.28704229133635906</v>
      </c>
      <c r="BA45" s="9">
        <f t="shared" si="92"/>
        <v>0.55868808191612551</v>
      </c>
      <c r="BB45" s="9">
        <f t="shared" si="92"/>
        <v>-0.12438406963390936</v>
      </c>
      <c r="BC45" s="9">
        <f t="shared" si="92"/>
        <v>1.0502901957225363</v>
      </c>
      <c r="BD45" s="9">
        <f t="shared" si="92"/>
        <v>0.4366353124637401</v>
      </c>
      <c r="BE45" s="9">
        <f t="shared" si="92"/>
        <v>5.006255321020614E-2</v>
      </c>
      <c r="BG45" s="18">
        <f t="shared" si="35"/>
        <v>-9.8676687812959685E-2</v>
      </c>
      <c r="BH45" s="18">
        <f t="shared" si="18"/>
        <v>0.56535541333104788</v>
      </c>
      <c r="BI45" s="18">
        <f t="shared" si="19"/>
        <v>1.5660393530812833</v>
      </c>
      <c r="BJ45" s="18">
        <f t="shared" si="20"/>
        <v>0.37690340735592187</v>
      </c>
      <c r="BK45" s="18">
        <f t="shared" si="21"/>
        <v>1.9416783028814777</v>
      </c>
      <c r="BL45" s="18">
        <f t="shared" si="22"/>
        <v>-1.513753884365876</v>
      </c>
      <c r="BM45" s="18">
        <f t="shared" si="23"/>
        <v>0.35126188610021813</v>
      </c>
      <c r="BN45" s="18">
        <f t="shared" si="24"/>
        <v>1.2482690936576724</v>
      </c>
      <c r="BO45" s="18">
        <f t="shared" si="25"/>
        <v>-3.1539997564359545</v>
      </c>
      <c r="BP45" s="18">
        <f t="shared" si="26"/>
        <v>-0.9542882242953965</v>
      </c>
      <c r="BQ45" s="18">
        <f t="shared" si="27"/>
        <v>1.6877641515515407</v>
      </c>
      <c r="BR45" s="18">
        <f t="shared" si="28"/>
        <v>0.99231161346047259</v>
      </c>
      <c r="BS45" s="18">
        <f t="shared" si="29"/>
        <v>0.91964740526204736</v>
      </c>
      <c r="BT45" s="18">
        <f t="shared" si="30"/>
        <v>1.2078265302331914</v>
      </c>
      <c r="BU45" s="18">
        <f t="shared" si="31"/>
        <v>-3.2167426494345008E-2</v>
      </c>
      <c r="BV45" s="18">
        <f t="shared" si="32"/>
        <v>0.14557303402451538</v>
      </c>
      <c r="BW45" s="18">
        <f t="shared" si="33"/>
        <v>-0.61999760924518199</v>
      </c>
      <c r="BX45" s="18">
        <f t="shared" si="34"/>
        <v>-0.20404088803709364</v>
      </c>
    </row>
    <row r="46" spans="1:76" x14ac:dyDescent="0.25">
      <c r="A46" s="4">
        <v>201004</v>
      </c>
      <c r="B46" s="19">
        <v>100.78908830893525</v>
      </c>
      <c r="C46" s="19">
        <v>103.35185976132699</v>
      </c>
      <c r="D46" s="19">
        <v>106.4714780370971</v>
      </c>
      <c r="E46" s="19">
        <v>96.144238328807262</v>
      </c>
      <c r="F46" s="19">
        <v>101.09122949110234</v>
      </c>
      <c r="G46" s="19">
        <v>103.90003262542251</v>
      </c>
      <c r="H46" s="19">
        <v>103.44331428467791</v>
      </c>
      <c r="I46" s="19">
        <v>104.56558032687843</v>
      </c>
      <c r="J46" s="19">
        <v>99.882554134932874</v>
      </c>
      <c r="K46" s="19">
        <v>101.12579307452259</v>
      </c>
      <c r="L46" s="19">
        <v>101.61134546084686</v>
      </c>
      <c r="M46" s="19">
        <v>100.31471368144206</v>
      </c>
      <c r="N46" s="19">
        <v>97.631387206109153</v>
      </c>
      <c r="O46" s="19">
        <v>95.9883866754857</v>
      </c>
      <c r="P46" s="19">
        <v>99.542345790991206</v>
      </c>
      <c r="Q46" s="19">
        <v>99.558852235051248</v>
      </c>
      <c r="R46" s="19">
        <v>103.17421897247887</v>
      </c>
      <c r="S46" s="19">
        <v>100.1921</v>
      </c>
      <c r="U46" s="9">
        <f t="shared" si="65"/>
        <v>-9.1840496156403439E-2</v>
      </c>
      <c r="V46" s="9">
        <f t="shared" si="66"/>
        <v>0.57270431268781063</v>
      </c>
      <c r="W46" s="9">
        <f t="shared" si="67"/>
        <v>-8.732828936729442E-2</v>
      </c>
      <c r="X46" s="9">
        <f t="shared" si="68"/>
        <v>0.3084966307200121</v>
      </c>
      <c r="Y46" s="9">
        <f t="shared" si="69"/>
        <v>-0.42873162152633482</v>
      </c>
      <c r="Z46" s="9">
        <f t="shared" si="70"/>
        <v>-0.60202488625087369</v>
      </c>
      <c r="AA46" s="9">
        <f t="shared" si="71"/>
        <v>-4.347582279397022E-2</v>
      </c>
      <c r="AB46" s="9">
        <f t="shared" si="72"/>
        <v>-0.16914532407366067</v>
      </c>
      <c r="AC46" s="9">
        <f t="shared" si="73"/>
        <v>0.36536265303745985</v>
      </c>
      <c r="AD46" s="9">
        <f t="shared" si="74"/>
        <v>-0.24256511475249098</v>
      </c>
      <c r="AE46" s="9">
        <f t="shared" si="75"/>
        <v>-0.17947596307482661</v>
      </c>
      <c r="AF46" s="9">
        <f t="shared" si="76"/>
        <v>-0.38990020041144158</v>
      </c>
      <c r="AG46" s="9">
        <f t="shared" si="77"/>
        <v>0.3471169207737157</v>
      </c>
      <c r="AH46" s="9">
        <f t="shared" si="78"/>
        <v>-0.25063288289508545</v>
      </c>
      <c r="AI46" s="9">
        <f t="shared" si="79"/>
        <v>0.51563400130456571</v>
      </c>
      <c r="AJ46" s="9">
        <f t="shared" si="80"/>
        <v>-0.22689540818842113</v>
      </c>
      <c r="AK46" s="9">
        <f t="shared" si="81"/>
        <v>0.12518075923508842</v>
      </c>
      <c r="AL46" s="9">
        <f t="shared" si="82"/>
        <v>6.7116171901293598E-2</v>
      </c>
      <c r="AM46" s="9"/>
      <c r="AN46" s="9">
        <f t="shared" ref="AN46:BE46" si="93">(B46/B42-1)*100</f>
        <v>-0.81305126483260937</v>
      </c>
      <c r="AO46" s="9">
        <f t="shared" si="93"/>
        <v>0.25519868090257969</v>
      </c>
      <c r="AP46" s="9">
        <f t="shared" si="93"/>
        <v>1.0764802127067208</v>
      </c>
      <c r="AQ46" s="9">
        <f t="shared" si="93"/>
        <v>-4.0872127181401652E-2</v>
      </c>
      <c r="AR46" s="9">
        <f t="shared" si="93"/>
        <v>0.97615778219946048</v>
      </c>
      <c r="AS46" s="9">
        <f t="shared" si="93"/>
        <v>-0.73577452025277434</v>
      </c>
      <c r="AT46" s="9">
        <f t="shared" si="93"/>
        <v>0.21081982319743897</v>
      </c>
      <c r="AU46" s="9">
        <f t="shared" si="93"/>
        <v>-0.14721711986169783</v>
      </c>
      <c r="AV46" s="9">
        <f t="shared" si="93"/>
        <v>-0.18061480956919063</v>
      </c>
      <c r="AW46" s="9">
        <f t="shared" si="93"/>
        <v>-0.19637824833015349</v>
      </c>
      <c r="AX46" s="9">
        <f t="shared" si="93"/>
        <v>1.0626051206855669</v>
      </c>
      <c r="AY46" s="9">
        <f t="shared" si="93"/>
        <v>0.35180261935754409</v>
      </c>
      <c r="AZ46" s="9">
        <f t="shared" si="93"/>
        <v>0.63057976424936157</v>
      </c>
      <c r="BA46" s="9">
        <f t="shared" si="93"/>
        <v>0.44956513597314007</v>
      </c>
      <c r="BB46" s="9">
        <f t="shared" si="93"/>
        <v>0.3185717286752876</v>
      </c>
      <c r="BC46" s="9">
        <f t="shared" si="93"/>
        <v>0.7829861518307446</v>
      </c>
      <c r="BD46" s="9">
        <f t="shared" si="93"/>
        <v>0.52001586155567825</v>
      </c>
      <c r="BE46" s="9">
        <f t="shared" si="93"/>
        <v>0.13762513192823178</v>
      </c>
      <c r="BG46" s="18">
        <f t="shared" si="35"/>
        <v>-0.36736198462561376</v>
      </c>
      <c r="BH46" s="18">
        <f t="shared" si="18"/>
        <v>2.2908172507512425</v>
      </c>
      <c r="BI46" s="18">
        <f t="shared" si="19"/>
        <v>-0.34931315746917768</v>
      </c>
      <c r="BJ46" s="18">
        <f t="shared" si="20"/>
        <v>1.2339865228800484</v>
      </c>
      <c r="BK46" s="18">
        <f t="shared" si="21"/>
        <v>-1.7149264861053393</v>
      </c>
      <c r="BL46" s="18">
        <f t="shared" si="22"/>
        <v>-2.4080995450034948</v>
      </c>
      <c r="BM46" s="18">
        <f t="shared" si="23"/>
        <v>-0.17390329117588088</v>
      </c>
      <c r="BN46" s="18">
        <f t="shared" si="24"/>
        <v>-0.6765812962946427</v>
      </c>
      <c r="BO46" s="18">
        <f t="shared" si="25"/>
        <v>1.4614506121498394</v>
      </c>
      <c r="BP46" s="18">
        <f t="shared" si="26"/>
        <v>-0.97026045900996394</v>
      </c>
      <c r="BQ46" s="18">
        <f t="shared" si="27"/>
        <v>-0.71790385229930642</v>
      </c>
      <c r="BR46" s="18">
        <f t="shared" si="28"/>
        <v>-1.5596008016457663</v>
      </c>
      <c r="BS46" s="18">
        <f t="shared" si="29"/>
        <v>1.3884676830948628</v>
      </c>
      <c r="BT46" s="18">
        <f t="shared" si="30"/>
        <v>-1.0025315315803418</v>
      </c>
      <c r="BU46" s="18">
        <f t="shared" si="31"/>
        <v>2.0625360052182629</v>
      </c>
      <c r="BV46" s="18">
        <f t="shared" si="32"/>
        <v>-0.90758163275368453</v>
      </c>
      <c r="BW46" s="18">
        <f t="shared" si="33"/>
        <v>0.50072303694035369</v>
      </c>
      <c r="BX46" s="18">
        <f t="shared" si="34"/>
        <v>0.26846468760517439</v>
      </c>
    </row>
    <row r="47" spans="1:76" x14ac:dyDescent="0.25">
      <c r="A47" s="4">
        <v>201101</v>
      </c>
      <c r="B47" s="19">
        <v>101.05383649808638</v>
      </c>
      <c r="C47" s="19">
        <v>102.47389605317544</v>
      </c>
      <c r="D47" s="19">
        <v>106.14788574203574</v>
      </c>
      <c r="E47" s="19">
        <v>95.750364066663423</v>
      </c>
      <c r="F47" s="19">
        <v>100.84350847075906</v>
      </c>
      <c r="G47" s="19">
        <v>102.96034520609643</v>
      </c>
      <c r="H47" s="19">
        <v>103.4702564698363</v>
      </c>
      <c r="I47" s="19">
        <v>104.148569795163</v>
      </c>
      <c r="J47" s="19">
        <v>99.336502769468353</v>
      </c>
      <c r="K47" s="19">
        <v>100.68151376942153</v>
      </c>
      <c r="L47" s="19">
        <v>101.29270946052071</v>
      </c>
      <c r="M47" s="19">
        <v>99.683130519844525</v>
      </c>
      <c r="N47" s="19">
        <v>98.044877425754478</v>
      </c>
      <c r="O47" s="19">
        <v>95.743219675331616</v>
      </c>
      <c r="P47" s="19">
        <v>99.814706764405273</v>
      </c>
      <c r="Q47" s="19">
        <v>99.184528595180922</v>
      </c>
      <c r="R47" s="19">
        <v>102.8207503290874</v>
      </c>
      <c r="S47" s="19">
        <v>100.036</v>
      </c>
      <c r="U47" s="9">
        <f t="shared" si="65"/>
        <v>0.26267544790130604</v>
      </c>
      <c r="V47" s="9">
        <f t="shared" si="66"/>
        <v>-0.84948999483808185</v>
      </c>
      <c r="W47" s="9">
        <f t="shared" si="67"/>
        <v>-0.30392392500516729</v>
      </c>
      <c r="X47" s="9">
        <f t="shared" si="68"/>
        <v>-0.40967016743823637</v>
      </c>
      <c r="Y47" s="9">
        <f t="shared" si="69"/>
        <v>-0.24504699526389784</v>
      </c>
      <c r="Z47" s="9">
        <f t="shared" si="70"/>
        <v>-0.90441494153693514</v>
      </c>
      <c r="AA47" s="9">
        <f t="shared" si="71"/>
        <v>2.6045361505189213E-2</v>
      </c>
      <c r="AB47" s="9">
        <f t="shared" si="72"/>
        <v>-0.39880286649950358</v>
      </c>
      <c r="AC47" s="9">
        <f t="shared" si="73"/>
        <v>-0.5466934342976959</v>
      </c>
      <c r="AD47" s="9">
        <f t="shared" si="74"/>
        <v>-0.4393333209991801</v>
      </c>
      <c r="AE47" s="9">
        <f t="shared" si="75"/>
        <v>-0.31358309338490598</v>
      </c>
      <c r="AF47" s="9">
        <f t="shared" si="76"/>
        <v>-0.62960171884971494</v>
      </c>
      <c r="AG47" s="9">
        <f t="shared" si="77"/>
        <v>0.42352181145639545</v>
      </c>
      <c r="AH47" s="9">
        <f t="shared" si="78"/>
        <v>-0.25541318970484506</v>
      </c>
      <c r="AI47" s="9">
        <f t="shared" si="79"/>
        <v>0.27361317562872856</v>
      </c>
      <c r="AJ47" s="9">
        <f t="shared" si="80"/>
        <v>-0.37598227728316003</v>
      </c>
      <c r="AK47" s="9">
        <f t="shared" si="81"/>
        <v>-0.34259396088643923</v>
      </c>
      <c r="AL47" s="9">
        <f t="shared" si="82"/>
        <v>-0.15580070684214631</v>
      </c>
      <c r="AM47" s="9"/>
      <c r="AN47" s="9">
        <f t="shared" ref="AN47:BE47" si="94">(B47/B43-1)*100</f>
        <v>0.110844773524299</v>
      </c>
      <c r="AO47" s="9">
        <f t="shared" si="94"/>
        <v>-0.64634892070303263</v>
      </c>
      <c r="AP47" s="9">
        <f t="shared" si="94"/>
        <v>0.13203605294407339</v>
      </c>
      <c r="AQ47" s="9">
        <f t="shared" si="94"/>
        <v>-0.40551237917908489</v>
      </c>
      <c r="AR47" s="9">
        <f t="shared" si="94"/>
        <v>6.7246043611479678E-2</v>
      </c>
      <c r="AS47" s="9">
        <f t="shared" si="94"/>
        <v>-1.703229891087521</v>
      </c>
      <c r="AT47" s="9">
        <f t="shared" si="94"/>
        <v>9.7930454806616218E-2</v>
      </c>
      <c r="AU47" s="9">
        <f t="shared" si="94"/>
        <v>-0.35500921652867889</v>
      </c>
      <c r="AV47" s="9">
        <f t="shared" si="94"/>
        <v>-0.67109761934920353</v>
      </c>
      <c r="AW47" s="9">
        <f t="shared" si="94"/>
        <v>-0.56567438728352126</v>
      </c>
      <c r="AX47" s="9">
        <f t="shared" si="94"/>
        <v>0.34127208973497858</v>
      </c>
      <c r="AY47" s="9">
        <f t="shared" si="94"/>
        <v>-0.68191093693359406</v>
      </c>
      <c r="AZ47" s="9">
        <f t="shared" si="94"/>
        <v>1.2139008329573597</v>
      </c>
      <c r="BA47" s="9">
        <f t="shared" si="94"/>
        <v>-7.6879415678254848E-2</v>
      </c>
      <c r="BB47" s="9">
        <f t="shared" si="94"/>
        <v>0.68032892994986938</v>
      </c>
      <c r="BC47" s="9">
        <f t="shared" si="94"/>
        <v>-0.11307233398231142</v>
      </c>
      <c r="BD47" s="9">
        <f t="shared" si="94"/>
        <v>-0.82526985727581215</v>
      </c>
      <c r="BE47" s="9">
        <f t="shared" si="94"/>
        <v>9.6974495707558006E-3</v>
      </c>
      <c r="BG47" s="18">
        <f t="shared" si="35"/>
        <v>1.0507017916052241</v>
      </c>
      <c r="BH47" s="18">
        <f t="shared" si="18"/>
        <v>-3.3979599793523274</v>
      </c>
      <c r="BI47" s="18">
        <f t="shared" si="19"/>
        <v>-1.2156957000206692</v>
      </c>
      <c r="BJ47" s="18">
        <f t="shared" si="20"/>
        <v>-1.6386806697529455</v>
      </c>
      <c r="BK47" s="18">
        <f t="shared" si="21"/>
        <v>-0.98018798105559135</v>
      </c>
      <c r="BL47" s="18">
        <f t="shared" si="22"/>
        <v>-3.6176597661477405</v>
      </c>
      <c r="BM47" s="18">
        <f t="shared" si="23"/>
        <v>0.10418144602075685</v>
      </c>
      <c r="BN47" s="18">
        <f t="shared" si="24"/>
        <v>-1.5952114659980143</v>
      </c>
      <c r="BO47" s="18">
        <f t="shared" si="25"/>
        <v>-2.1867737371907836</v>
      </c>
      <c r="BP47" s="18">
        <f t="shared" si="26"/>
        <v>-1.7573332839967204</v>
      </c>
      <c r="BQ47" s="18">
        <f t="shared" si="27"/>
        <v>-1.2543323735396239</v>
      </c>
      <c r="BR47" s="18">
        <f t="shared" si="28"/>
        <v>-2.5184068753988598</v>
      </c>
      <c r="BS47" s="18">
        <f t="shared" si="29"/>
        <v>1.6940872458255818</v>
      </c>
      <c r="BT47" s="18">
        <f t="shared" si="30"/>
        <v>-1.0216527588193802</v>
      </c>
      <c r="BU47" s="18">
        <f t="shared" si="31"/>
        <v>1.0944527025149142</v>
      </c>
      <c r="BV47" s="18">
        <f t="shared" si="32"/>
        <v>-1.5039291091326401</v>
      </c>
      <c r="BW47" s="18">
        <f t="shared" si="33"/>
        <v>-1.3703758435457569</v>
      </c>
      <c r="BX47" s="18">
        <f t="shared" si="34"/>
        <v>-0.62320282736858523</v>
      </c>
    </row>
    <row r="48" spans="1:76" x14ac:dyDescent="0.25">
      <c r="A48" s="4">
        <v>201102</v>
      </c>
      <c r="B48" s="19">
        <v>100.89661725082406</v>
      </c>
      <c r="C48" s="19">
        <v>101.89111722392049</v>
      </c>
      <c r="D48" s="19">
        <v>105.64564413100965</v>
      </c>
      <c r="E48" s="19">
        <v>96.021951688721828</v>
      </c>
      <c r="F48" s="19">
        <v>100.63441428194614</v>
      </c>
      <c r="G48" s="19">
        <v>102.408117465472</v>
      </c>
      <c r="H48" s="19">
        <v>103.62012115098368</v>
      </c>
      <c r="I48" s="19">
        <v>103.50334317291767</v>
      </c>
      <c r="J48" s="19">
        <v>98.474111537239821</v>
      </c>
      <c r="K48" s="19">
        <v>100.10300074565376</v>
      </c>
      <c r="L48" s="19">
        <v>100.88025121992771</v>
      </c>
      <c r="M48" s="19">
        <v>99.229982886004692</v>
      </c>
      <c r="N48" s="19">
        <v>98.156693460257628</v>
      </c>
      <c r="O48" s="19">
        <v>95.357577696152788</v>
      </c>
      <c r="P48" s="19">
        <v>99.768521877195923</v>
      </c>
      <c r="Q48" s="19">
        <v>98.964348975809742</v>
      </c>
      <c r="R48" s="19">
        <v>102.15928983013627</v>
      </c>
      <c r="S48" s="19">
        <v>99.718800000000002</v>
      </c>
      <c r="U48" s="9">
        <f t="shared" si="65"/>
        <v>-0.15557969168770169</v>
      </c>
      <c r="V48" s="9">
        <f t="shared" si="66"/>
        <v>-0.56870954623656766</v>
      </c>
      <c r="W48" s="9">
        <f t="shared" si="67"/>
        <v>-0.47315272227528293</v>
      </c>
      <c r="X48" s="9">
        <f t="shared" si="68"/>
        <v>0.2836413466473342</v>
      </c>
      <c r="Y48" s="9">
        <f t="shared" si="69"/>
        <v>-0.20734521436603925</v>
      </c>
      <c r="Z48" s="9">
        <f t="shared" si="70"/>
        <v>-0.53634993114973772</v>
      </c>
      <c r="AA48" s="9">
        <f t="shared" si="71"/>
        <v>0.14483841662369379</v>
      </c>
      <c r="AB48" s="9">
        <f t="shared" si="72"/>
        <v>-0.61952518744553542</v>
      </c>
      <c r="AC48" s="9">
        <f t="shared" si="73"/>
        <v>-0.86815139267575336</v>
      </c>
      <c r="AD48" s="9">
        <f t="shared" si="74"/>
        <v>-0.5745970656466981</v>
      </c>
      <c r="AE48" s="9">
        <f t="shared" si="75"/>
        <v>-0.4071944000607064</v>
      </c>
      <c r="AF48" s="9">
        <f t="shared" si="76"/>
        <v>-0.45458808474080348</v>
      </c>
      <c r="AG48" s="9">
        <f t="shared" si="77"/>
        <v>0.11404576907938502</v>
      </c>
      <c r="AH48" s="9">
        <f t="shared" si="78"/>
        <v>-0.40278776971001129</v>
      </c>
      <c r="AI48" s="9">
        <f t="shared" si="79"/>
        <v>-4.6270623544841794E-2</v>
      </c>
      <c r="AJ48" s="9">
        <f t="shared" si="80"/>
        <v>-0.22198988339182657</v>
      </c>
      <c r="AK48" s="9">
        <f t="shared" si="81"/>
        <v>-0.64331421122104659</v>
      </c>
      <c r="AL48" s="9">
        <f t="shared" si="82"/>
        <v>-0.31708584909432291</v>
      </c>
      <c r="AM48" s="9"/>
      <c r="AN48" s="9">
        <f t="shared" ref="AN48:BE48" si="95">(B48/B44-1)*100</f>
        <v>-9.9242018572476276E-3</v>
      </c>
      <c r="AO48" s="9">
        <f t="shared" si="95"/>
        <v>-0.70861929175859428</v>
      </c>
      <c r="AP48" s="9">
        <f t="shared" si="95"/>
        <v>-0.47415567057478292</v>
      </c>
      <c r="AQ48" s="9">
        <f t="shared" si="95"/>
        <v>0.27530975563692106</v>
      </c>
      <c r="AR48" s="9">
        <f t="shared" si="95"/>
        <v>-0.39752406892364922</v>
      </c>
      <c r="AS48" s="9">
        <f t="shared" si="95"/>
        <v>-2.400053210635833</v>
      </c>
      <c r="AT48" s="9">
        <f t="shared" si="95"/>
        <v>0.21529869278864577</v>
      </c>
      <c r="AU48" s="9">
        <f t="shared" si="95"/>
        <v>-0.87490978857966972</v>
      </c>
      <c r="AV48" s="9">
        <f t="shared" si="95"/>
        <v>-1.8301095939947332</v>
      </c>
      <c r="AW48" s="9">
        <f t="shared" si="95"/>
        <v>-1.4871040712840289</v>
      </c>
      <c r="AX48" s="9">
        <f t="shared" si="95"/>
        <v>-0.47953189759388781</v>
      </c>
      <c r="AY48" s="9">
        <f t="shared" si="95"/>
        <v>-1.2225732394784639</v>
      </c>
      <c r="AZ48" s="9">
        <f t="shared" si="95"/>
        <v>1.1189864249615766</v>
      </c>
      <c r="BA48" s="9">
        <f t="shared" si="95"/>
        <v>-0.60693755118605974</v>
      </c>
      <c r="BB48" s="9">
        <f t="shared" si="95"/>
        <v>0.73591986378813701</v>
      </c>
      <c r="BC48" s="9">
        <f t="shared" si="95"/>
        <v>-0.78658418947825659</v>
      </c>
      <c r="BD48" s="9">
        <f t="shared" si="95"/>
        <v>-1.0134216530502393</v>
      </c>
      <c r="BE48" s="9">
        <f t="shared" si="95"/>
        <v>-0.45639674173454381</v>
      </c>
      <c r="BG48" s="18">
        <f t="shared" si="35"/>
        <v>-0.62231876675080677</v>
      </c>
      <c r="BH48" s="18">
        <f t="shared" si="18"/>
        <v>-2.2748381849462707</v>
      </c>
      <c r="BI48" s="18">
        <f t="shared" si="19"/>
        <v>-1.8926108891011317</v>
      </c>
      <c r="BJ48" s="18">
        <f t="shared" si="20"/>
        <v>1.1345653865893368</v>
      </c>
      <c r="BK48" s="18">
        <f t="shared" si="21"/>
        <v>-0.82938085746415702</v>
      </c>
      <c r="BL48" s="18">
        <f t="shared" si="22"/>
        <v>-2.1453997245989509</v>
      </c>
      <c r="BM48" s="18">
        <f t="shared" si="23"/>
        <v>0.57935366649477515</v>
      </c>
      <c r="BN48" s="18">
        <f t="shared" si="24"/>
        <v>-2.4781007497821417</v>
      </c>
      <c r="BO48" s="18">
        <f t="shared" si="25"/>
        <v>-3.4726055707030135</v>
      </c>
      <c r="BP48" s="18">
        <f t="shared" si="26"/>
        <v>-2.2983882625867924</v>
      </c>
      <c r="BQ48" s="18">
        <f t="shared" si="27"/>
        <v>-1.6287776002428256</v>
      </c>
      <c r="BR48" s="18">
        <f t="shared" si="28"/>
        <v>-1.8183523389632139</v>
      </c>
      <c r="BS48" s="18">
        <f t="shared" si="29"/>
        <v>0.45618307631754007</v>
      </c>
      <c r="BT48" s="18">
        <f t="shared" si="30"/>
        <v>-1.6111510788400452</v>
      </c>
      <c r="BU48" s="18">
        <f t="shared" si="31"/>
        <v>-0.18508249417936717</v>
      </c>
      <c r="BV48" s="18">
        <f t="shared" si="32"/>
        <v>-0.88795953356730628</v>
      </c>
      <c r="BW48" s="18">
        <f t="shared" si="33"/>
        <v>-2.5732568448841864</v>
      </c>
      <c r="BX48" s="18">
        <f t="shared" si="34"/>
        <v>-1.2683433963772917</v>
      </c>
    </row>
    <row r="49" spans="1:76" x14ac:dyDescent="0.25">
      <c r="A49" s="4">
        <v>201103</v>
      </c>
      <c r="B49" s="19">
        <v>100.3030016634777</v>
      </c>
      <c r="C49" s="19">
        <v>100.91957625918674</v>
      </c>
      <c r="D49" s="19">
        <v>104.83179210070418</v>
      </c>
      <c r="E49" s="19">
        <v>96.130252904700086</v>
      </c>
      <c r="F49" s="19">
        <v>99.89480175357788</v>
      </c>
      <c r="G49" s="19">
        <v>101.71945355919497</v>
      </c>
      <c r="H49" s="19">
        <v>102.86893245612778</v>
      </c>
      <c r="I49" s="19">
        <v>102.13360636301496</v>
      </c>
      <c r="J49" s="19">
        <v>97.803387503368683</v>
      </c>
      <c r="K49" s="19">
        <v>99.252169372907943</v>
      </c>
      <c r="L49" s="19">
        <v>99.887428762644689</v>
      </c>
      <c r="M49" s="19">
        <v>98.171116174577392</v>
      </c>
      <c r="N49" s="19">
        <v>97.84155400309912</v>
      </c>
      <c r="O49" s="19">
        <v>94.825052986502257</v>
      </c>
      <c r="P49" s="19">
        <v>98.839613589901006</v>
      </c>
      <c r="Q49" s="19">
        <v>98.492449118719705</v>
      </c>
      <c r="R49" s="19">
        <v>101.25186310275541</v>
      </c>
      <c r="S49" s="19">
        <v>99.072599999999994</v>
      </c>
      <c r="U49" s="9">
        <f t="shared" si="65"/>
        <v>-0.58834042559688937</v>
      </c>
      <c r="V49" s="9">
        <f t="shared" si="66"/>
        <v>-0.95350899195525418</v>
      </c>
      <c r="W49" s="9">
        <f t="shared" si="67"/>
        <v>-0.7703602330222159</v>
      </c>
      <c r="X49" s="9">
        <f t="shared" si="68"/>
        <v>0.1127879761591899</v>
      </c>
      <c r="Y49" s="9">
        <f t="shared" si="69"/>
        <v>-0.73494990122970894</v>
      </c>
      <c r="Z49" s="9">
        <f t="shared" si="70"/>
        <v>-0.67247003784560722</v>
      </c>
      <c r="AA49" s="9">
        <f t="shared" si="71"/>
        <v>-0.72494481430044333</v>
      </c>
      <c r="AB49" s="9">
        <f t="shared" si="72"/>
        <v>-1.3233744610687159</v>
      </c>
      <c r="AC49" s="9">
        <f t="shared" si="73"/>
        <v>-0.68111712144515169</v>
      </c>
      <c r="AD49" s="9">
        <f t="shared" si="74"/>
        <v>-0.8499559118189115</v>
      </c>
      <c r="AE49" s="9">
        <f t="shared" si="75"/>
        <v>-0.98415938231417588</v>
      </c>
      <c r="AF49" s="9">
        <f t="shared" si="76"/>
        <v>-1.0670834365090309</v>
      </c>
      <c r="AG49" s="9">
        <f t="shared" si="77"/>
        <v>-0.32105753163548245</v>
      </c>
      <c r="AH49" s="9">
        <f t="shared" si="78"/>
        <v>-0.5584503324396195</v>
      </c>
      <c r="AI49" s="9">
        <f t="shared" si="79"/>
        <v>-0.93106349559664014</v>
      </c>
      <c r="AJ49" s="9">
        <f t="shared" si="80"/>
        <v>-0.47683823717709073</v>
      </c>
      <c r="AK49" s="9">
        <f t="shared" si="81"/>
        <v>-0.88824690235188575</v>
      </c>
      <c r="AL49" s="9">
        <f t="shared" si="82"/>
        <v>-0.64802223853476226</v>
      </c>
      <c r="AM49" s="9"/>
      <c r="AN49" s="9">
        <f t="shared" ref="AN49:BE49" si="96">(B49/B45-1)*100</f>
        <v>-0.57367858916707037</v>
      </c>
      <c r="AO49" s="9">
        <f t="shared" si="96"/>
        <v>-1.7941745226838113</v>
      </c>
      <c r="AP49" s="9">
        <f t="shared" si="96"/>
        <v>-1.6260070575373597</v>
      </c>
      <c r="AQ49" s="9">
        <f t="shared" si="96"/>
        <v>0.29390546133412077</v>
      </c>
      <c r="AR49" s="9">
        <f t="shared" si="96"/>
        <v>-1.6071704232720641</v>
      </c>
      <c r="AS49" s="9">
        <f t="shared" si="96"/>
        <v>-2.6881180113594194</v>
      </c>
      <c r="AT49" s="9">
        <f t="shared" si="96"/>
        <v>-0.59849681694363888</v>
      </c>
      <c r="AU49" s="9">
        <f t="shared" si="96"/>
        <v>-2.4909995958438347</v>
      </c>
      <c r="AV49" s="9">
        <f t="shared" si="96"/>
        <v>-1.7238541756704806</v>
      </c>
      <c r="AW49" s="9">
        <f t="shared" si="96"/>
        <v>-2.0908363493280513</v>
      </c>
      <c r="AX49" s="9">
        <f t="shared" si="96"/>
        <v>-1.8730099619613361</v>
      </c>
      <c r="AY49" s="9">
        <f t="shared" si="96"/>
        <v>-2.5184410071668939</v>
      </c>
      <c r="AZ49" s="9">
        <f t="shared" si="96"/>
        <v>0.56312974978223185</v>
      </c>
      <c r="BA49" s="9">
        <f t="shared" si="96"/>
        <v>-1.4595478698134046</v>
      </c>
      <c r="BB49" s="9">
        <f t="shared" si="96"/>
        <v>-0.19396925512288332</v>
      </c>
      <c r="BC49" s="9">
        <f t="shared" si="96"/>
        <v>-1.2955934423077964</v>
      </c>
      <c r="BD49" s="9">
        <f t="shared" si="96"/>
        <v>-1.7403650220320421</v>
      </c>
      <c r="BE49" s="9">
        <f t="shared" si="96"/>
        <v>-1.0509873168412676</v>
      </c>
      <c r="BG49" s="18">
        <f t="shared" si="35"/>
        <v>-2.3533617023875575</v>
      </c>
      <c r="BH49" s="18">
        <f t="shared" si="18"/>
        <v>-3.8140359678210167</v>
      </c>
      <c r="BI49" s="18">
        <f t="shared" si="19"/>
        <v>-3.0814409320888636</v>
      </c>
      <c r="BJ49" s="18">
        <f t="shared" si="20"/>
        <v>0.45115190463675958</v>
      </c>
      <c r="BK49" s="18">
        <f t="shared" si="21"/>
        <v>-2.9397996049188357</v>
      </c>
      <c r="BL49" s="18">
        <f t="shared" si="22"/>
        <v>-2.6898801513824289</v>
      </c>
      <c r="BM49" s="18">
        <f t="shared" si="23"/>
        <v>-2.8997792572017733</v>
      </c>
      <c r="BN49" s="18">
        <f t="shared" si="24"/>
        <v>-5.2934978442748637</v>
      </c>
      <c r="BO49" s="18">
        <f t="shared" si="25"/>
        <v>-2.7244684857806067</v>
      </c>
      <c r="BP49" s="18">
        <f t="shared" si="26"/>
        <v>-3.399823647275646</v>
      </c>
      <c r="BQ49" s="18">
        <f t="shared" si="27"/>
        <v>-3.9366375292567035</v>
      </c>
      <c r="BR49" s="18">
        <f t="shared" si="28"/>
        <v>-4.2683337460361237</v>
      </c>
      <c r="BS49" s="18">
        <f t="shared" si="29"/>
        <v>-1.2842301265419298</v>
      </c>
      <c r="BT49" s="18">
        <f t="shared" si="30"/>
        <v>-2.233801329758478</v>
      </c>
      <c r="BU49" s="18">
        <f t="shared" si="31"/>
        <v>-3.7242539823865606</v>
      </c>
      <c r="BV49" s="18">
        <f t="shared" si="32"/>
        <v>-1.9073529487083629</v>
      </c>
      <c r="BW49" s="18">
        <f t="shared" si="33"/>
        <v>-3.552987609407543</v>
      </c>
      <c r="BX49" s="18">
        <f t="shared" si="34"/>
        <v>-2.5920889541390491</v>
      </c>
    </row>
    <row r="50" spans="1:76" x14ac:dyDescent="0.25">
      <c r="A50" s="4">
        <v>201104</v>
      </c>
      <c r="B50" s="19">
        <v>99.685160449095861</v>
      </c>
      <c r="C50" s="19">
        <v>99.359156476888273</v>
      </c>
      <c r="D50" s="19">
        <v>103.77960070215916</v>
      </c>
      <c r="E50" s="19">
        <v>95.495950227725203</v>
      </c>
      <c r="F50" s="19">
        <v>99.280836897572016</v>
      </c>
      <c r="G50" s="19">
        <v>101.27202127222706</v>
      </c>
      <c r="H50" s="19">
        <v>101.83905533671184</v>
      </c>
      <c r="I50" s="19">
        <v>100.83231084657056</v>
      </c>
      <c r="J50" s="19">
        <v>97.182373533576737</v>
      </c>
      <c r="K50" s="19">
        <v>98.317627707476419</v>
      </c>
      <c r="L50" s="19">
        <v>99.025888695252689</v>
      </c>
      <c r="M50" s="19">
        <v>97.492130071813548</v>
      </c>
      <c r="N50" s="19">
        <v>97.61848735554112</v>
      </c>
      <c r="O50" s="19">
        <v>93.969309033723931</v>
      </c>
      <c r="P50" s="19">
        <v>98.588862588942135</v>
      </c>
      <c r="Q50" s="19">
        <v>98.241113666376279</v>
      </c>
      <c r="R50" s="19">
        <v>100.69857794588295</v>
      </c>
      <c r="S50" s="19">
        <v>98.430199999999999</v>
      </c>
      <c r="U50" s="9">
        <f t="shared" si="65"/>
        <v>-0.61597480048974917</v>
      </c>
      <c r="V50" s="9">
        <f t="shared" si="66"/>
        <v>-1.5462012823864058</v>
      </c>
      <c r="W50" s="9">
        <f t="shared" si="67"/>
        <v>-1.0036949454553468</v>
      </c>
      <c r="X50" s="9">
        <f t="shared" si="68"/>
        <v>-0.65983668804420192</v>
      </c>
      <c r="Y50" s="9">
        <f t="shared" si="69"/>
        <v>-0.614611416438271</v>
      </c>
      <c r="Z50" s="9">
        <f t="shared" si="70"/>
        <v>-0.43986894474175031</v>
      </c>
      <c r="AA50" s="9">
        <f t="shared" si="71"/>
        <v>-1.0011546682038075</v>
      </c>
      <c r="AB50" s="9">
        <f t="shared" si="72"/>
        <v>-1.2741110030122571</v>
      </c>
      <c r="AC50" s="9">
        <f t="shared" si="73"/>
        <v>-0.63496161599776446</v>
      </c>
      <c r="AD50" s="9">
        <f t="shared" si="74"/>
        <v>-0.94158311232501735</v>
      </c>
      <c r="AE50" s="9">
        <f t="shared" si="75"/>
        <v>-0.86251100670456937</v>
      </c>
      <c r="AF50" s="9">
        <f t="shared" si="76"/>
        <v>-0.69163530906218851</v>
      </c>
      <c r="AG50" s="9">
        <f t="shared" si="77"/>
        <v>-0.22798763759509511</v>
      </c>
      <c r="AH50" s="9">
        <f t="shared" si="78"/>
        <v>-0.90244500353734436</v>
      </c>
      <c r="AI50" s="9">
        <f t="shared" si="79"/>
        <v>-0.25369484142184762</v>
      </c>
      <c r="AJ50" s="9">
        <f t="shared" si="80"/>
        <v>-0.25518245773386017</v>
      </c>
      <c r="AK50" s="9">
        <f t="shared" si="81"/>
        <v>-0.54644442079150313</v>
      </c>
      <c r="AL50" s="9">
        <f t="shared" si="82"/>
        <v>-0.64841338573934371</v>
      </c>
      <c r="AM50" s="9"/>
      <c r="AN50" s="9">
        <f t="shared" ref="AN50:BE50" si="97">(B50/B46-1)*100</f>
        <v>-1.0952850932192892</v>
      </c>
      <c r="AO50" s="9">
        <f t="shared" si="97"/>
        <v>-3.8632137763743857</v>
      </c>
      <c r="AP50" s="9">
        <f t="shared" si="97"/>
        <v>-2.5282614504515744</v>
      </c>
      <c r="AQ50" s="9">
        <f t="shared" si="97"/>
        <v>-0.67428700081325621</v>
      </c>
      <c r="AR50" s="9">
        <f t="shared" si="97"/>
        <v>-1.7908503068405857</v>
      </c>
      <c r="AS50" s="9">
        <f t="shared" si="97"/>
        <v>-2.5293652819820323</v>
      </c>
      <c r="AT50" s="9">
        <f t="shared" si="97"/>
        <v>-1.5508580318213006</v>
      </c>
      <c r="AU50" s="9">
        <f t="shared" si="97"/>
        <v>-3.5702661130339819</v>
      </c>
      <c r="AV50" s="9">
        <f t="shared" si="97"/>
        <v>-2.7033555807037368</v>
      </c>
      <c r="AW50" s="9">
        <f t="shared" si="97"/>
        <v>-2.7769031833221325</v>
      </c>
      <c r="AX50" s="9">
        <f t="shared" si="97"/>
        <v>-2.5444567768177162</v>
      </c>
      <c r="AY50" s="9">
        <f t="shared" si="97"/>
        <v>-2.8137284213279656</v>
      </c>
      <c r="AZ50" s="9">
        <f t="shared" si="97"/>
        <v>-1.3212810897378358E-2</v>
      </c>
      <c r="BA50" s="9">
        <f t="shared" si="97"/>
        <v>-2.1034603369132543</v>
      </c>
      <c r="BB50" s="9">
        <f t="shared" si="97"/>
        <v>-0.95786692032664433</v>
      </c>
      <c r="BC50" s="9">
        <f t="shared" si="97"/>
        <v>-1.3235775012390483</v>
      </c>
      <c r="BD50" s="9">
        <f t="shared" si="97"/>
        <v>-2.3994763917294937</v>
      </c>
      <c r="BE50" s="9">
        <f t="shared" si="97"/>
        <v>-1.7585218794695323</v>
      </c>
      <c r="BG50" s="18">
        <f t="shared" si="35"/>
        <v>-2.4638992019589967</v>
      </c>
      <c r="BH50" s="18">
        <f t="shared" si="18"/>
        <v>-6.184805129545623</v>
      </c>
      <c r="BI50" s="18">
        <f t="shared" si="19"/>
        <v>-4.0147797818213871</v>
      </c>
      <c r="BJ50" s="18">
        <f t="shared" si="20"/>
        <v>-2.6393467521768077</v>
      </c>
      <c r="BK50" s="18">
        <f t="shared" si="21"/>
        <v>-2.458445665753084</v>
      </c>
      <c r="BL50" s="18">
        <f t="shared" si="22"/>
        <v>-1.7594757789670012</v>
      </c>
      <c r="BM50" s="18">
        <f t="shared" si="23"/>
        <v>-4.00461867281523</v>
      </c>
      <c r="BN50" s="18">
        <f t="shared" si="24"/>
        <v>-5.0964440120490284</v>
      </c>
      <c r="BO50" s="18">
        <f t="shared" si="25"/>
        <v>-2.5398464639910578</v>
      </c>
      <c r="BP50" s="18">
        <f t="shared" si="26"/>
        <v>-3.7663324493000694</v>
      </c>
      <c r="BQ50" s="18">
        <f t="shared" si="27"/>
        <v>-3.4500440268182775</v>
      </c>
      <c r="BR50" s="18">
        <f t="shared" si="28"/>
        <v>-2.766541236248754</v>
      </c>
      <c r="BS50" s="18">
        <f t="shared" si="29"/>
        <v>-0.91195055038038042</v>
      </c>
      <c r="BT50" s="18">
        <f t="shared" si="30"/>
        <v>-3.6097800141493774</v>
      </c>
      <c r="BU50" s="18">
        <f t="shared" si="31"/>
        <v>-1.0147793656873905</v>
      </c>
      <c r="BV50" s="18">
        <f t="shared" si="32"/>
        <v>-1.0207298309354407</v>
      </c>
      <c r="BW50" s="18">
        <f t="shared" si="33"/>
        <v>-2.1857776831660125</v>
      </c>
      <c r="BX50" s="18">
        <f t="shared" si="34"/>
        <v>-2.5936535429573748</v>
      </c>
    </row>
    <row r="51" spans="1:76" x14ac:dyDescent="0.25">
      <c r="A51" s="4">
        <v>201201</v>
      </c>
      <c r="B51" s="19">
        <v>98.328279740018445</v>
      </c>
      <c r="C51" s="19">
        <v>98.202589338825604</v>
      </c>
      <c r="D51" s="19">
        <v>102.47076985418208</v>
      </c>
      <c r="E51" s="19">
        <v>95.601844425327243</v>
      </c>
      <c r="F51" s="19">
        <v>98.509502819525053</v>
      </c>
      <c r="G51" s="19">
        <v>100.72766687580526</v>
      </c>
      <c r="H51" s="19">
        <v>100.53845405796145</v>
      </c>
      <c r="I51" s="19">
        <v>98.599359831226749</v>
      </c>
      <c r="J51" s="19">
        <v>96.52232811598914</v>
      </c>
      <c r="K51" s="19">
        <v>97.177417376886311</v>
      </c>
      <c r="L51" s="19">
        <v>97.749049954829204</v>
      </c>
      <c r="M51" s="19">
        <v>96.957863640561101</v>
      </c>
      <c r="N51" s="19">
        <v>97.017199223213794</v>
      </c>
      <c r="O51" s="19">
        <v>92.736079593401996</v>
      </c>
      <c r="P51" s="19">
        <v>97.487968871035122</v>
      </c>
      <c r="Q51" s="19">
        <v>97.719094673307836</v>
      </c>
      <c r="R51" s="19">
        <v>99.208954499663292</v>
      </c>
      <c r="S51" s="19">
        <v>97.507400000000004</v>
      </c>
      <c r="U51" s="9">
        <f t="shared" si="65"/>
        <v>-1.3611661986242196</v>
      </c>
      <c r="V51" s="9">
        <f t="shared" si="66"/>
        <v>-1.164026727956069</v>
      </c>
      <c r="W51" s="9">
        <f t="shared" si="67"/>
        <v>-1.2611638887813248</v>
      </c>
      <c r="X51" s="9">
        <f t="shared" si="68"/>
        <v>0.11088867889110787</v>
      </c>
      <c r="Y51" s="9">
        <f t="shared" si="69"/>
        <v>-0.77692141016372229</v>
      </c>
      <c r="Z51" s="9">
        <f t="shared" si="70"/>
        <v>-0.53751706501299346</v>
      </c>
      <c r="AA51" s="9">
        <f t="shared" si="71"/>
        <v>-1.2771144375310572</v>
      </c>
      <c r="AB51" s="9">
        <f t="shared" si="72"/>
        <v>-2.2145193307545386</v>
      </c>
      <c r="AC51" s="9">
        <f t="shared" si="73"/>
        <v>-0.67918223602508876</v>
      </c>
      <c r="AD51" s="9">
        <f t="shared" si="74"/>
        <v>-1.1597211580232192</v>
      </c>
      <c r="AE51" s="9">
        <f t="shared" si="75"/>
        <v>-1.2893989210769896</v>
      </c>
      <c r="AF51" s="9">
        <f t="shared" si="76"/>
        <v>-0.54800980433897806</v>
      </c>
      <c r="AG51" s="9">
        <f t="shared" si="77"/>
        <v>-0.61595723168434979</v>
      </c>
      <c r="AH51" s="9">
        <f t="shared" si="78"/>
        <v>-1.3123747029781252</v>
      </c>
      <c r="AI51" s="9">
        <f t="shared" si="79"/>
        <v>-1.1166512007518503</v>
      </c>
      <c r="AJ51" s="9">
        <f t="shared" si="80"/>
        <v>-0.53136510121536418</v>
      </c>
      <c r="AK51" s="9">
        <f t="shared" si="81"/>
        <v>-1.4792894563220194</v>
      </c>
      <c r="AL51" s="9">
        <f t="shared" si="82"/>
        <v>-0.93751714412853016</v>
      </c>
      <c r="AM51" s="9"/>
      <c r="AN51" s="9">
        <f t="shared" ref="AN51:BE51" si="98">(B51/B47-1)*100</f>
        <v>-2.6971333820854482</v>
      </c>
      <c r="AO51" s="9">
        <f t="shared" si="98"/>
        <v>-4.1681900258124127</v>
      </c>
      <c r="AP51" s="9">
        <f t="shared" si="98"/>
        <v>-3.4641442569943504</v>
      </c>
      <c r="AQ51" s="9">
        <f t="shared" si="98"/>
        <v>-0.1551113071828869</v>
      </c>
      <c r="AR51" s="9">
        <f t="shared" si="98"/>
        <v>-2.3144827928222922</v>
      </c>
      <c r="AS51" s="9">
        <f t="shared" si="98"/>
        <v>-2.1684837262559764</v>
      </c>
      <c r="AT51" s="9">
        <f t="shared" si="98"/>
        <v>-2.8334736105825153</v>
      </c>
      <c r="AU51" s="9">
        <f t="shared" si="98"/>
        <v>-5.3281672276924263</v>
      </c>
      <c r="AV51" s="9">
        <f t="shared" si="98"/>
        <v>-2.8329713398609457</v>
      </c>
      <c r="AW51" s="9">
        <f t="shared" si="98"/>
        <v>-3.4803771430773511</v>
      </c>
      <c r="AX51" s="9">
        <f t="shared" si="98"/>
        <v>-3.498434906682657</v>
      </c>
      <c r="AY51" s="9">
        <f t="shared" si="98"/>
        <v>-2.7339298686460234</v>
      </c>
      <c r="AZ51" s="9">
        <f t="shared" si="98"/>
        <v>-1.0481712349723726</v>
      </c>
      <c r="BA51" s="9">
        <f t="shared" si="98"/>
        <v>-3.1408386851068171</v>
      </c>
      <c r="BB51" s="9">
        <f t="shared" si="98"/>
        <v>-2.331057184651153</v>
      </c>
      <c r="BC51" s="9">
        <f t="shared" si="98"/>
        <v>-1.4774823680961502</v>
      </c>
      <c r="BD51" s="9">
        <f t="shared" si="98"/>
        <v>-3.5127110217190838</v>
      </c>
      <c r="BE51" s="9">
        <f t="shared" si="98"/>
        <v>-2.5276900315886253</v>
      </c>
      <c r="BG51" s="18">
        <f t="shared" si="35"/>
        <v>-5.4446647944968785</v>
      </c>
      <c r="BH51" s="18">
        <f t="shared" si="18"/>
        <v>-4.6561069118242759</v>
      </c>
      <c r="BI51" s="18">
        <f t="shared" si="19"/>
        <v>-5.0446555551252992</v>
      </c>
      <c r="BJ51" s="18">
        <f t="shared" si="20"/>
        <v>0.44355471556443149</v>
      </c>
      <c r="BK51" s="18">
        <f t="shared" si="21"/>
        <v>-3.1076856406548892</v>
      </c>
      <c r="BL51" s="18">
        <f t="shared" si="22"/>
        <v>-2.1500682600519738</v>
      </c>
      <c r="BM51" s="18">
        <f t="shared" si="23"/>
        <v>-5.108457750124229</v>
      </c>
      <c r="BN51" s="18">
        <f t="shared" si="24"/>
        <v>-8.8580773230181542</v>
      </c>
      <c r="BO51" s="18">
        <f t="shared" si="25"/>
        <v>-2.716728944100355</v>
      </c>
      <c r="BP51" s="18">
        <f t="shared" si="26"/>
        <v>-4.6388846320928767</v>
      </c>
      <c r="BQ51" s="18">
        <f t="shared" si="27"/>
        <v>-5.1575956843079585</v>
      </c>
      <c r="BR51" s="18">
        <f t="shared" si="28"/>
        <v>-2.1920392173559122</v>
      </c>
      <c r="BS51" s="18">
        <f t="shared" si="29"/>
        <v>-2.4638289267373992</v>
      </c>
      <c r="BT51" s="18">
        <f t="shared" si="30"/>
        <v>-5.2494988119125008</v>
      </c>
      <c r="BU51" s="18">
        <f t="shared" si="31"/>
        <v>-4.4666048030074013</v>
      </c>
      <c r="BV51" s="18">
        <f t="shared" si="32"/>
        <v>-2.1254604048614567</v>
      </c>
      <c r="BW51" s="18">
        <f t="shared" si="33"/>
        <v>-5.9171578252880774</v>
      </c>
      <c r="BX51" s="18">
        <f t="shared" si="34"/>
        <v>-3.7500685765141206</v>
      </c>
    </row>
    <row r="52" spans="1:76" x14ac:dyDescent="0.25">
      <c r="A52" s="4">
        <v>201202</v>
      </c>
      <c r="B52" s="19">
        <v>97.249393963256836</v>
      </c>
      <c r="C52" s="19">
        <v>96.488205216764413</v>
      </c>
      <c r="D52" s="19">
        <v>101.063189709958</v>
      </c>
      <c r="E52" s="19">
        <v>94.832714560661003</v>
      </c>
      <c r="F52" s="19">
        <v>97.911744182429317</v>
      </c>
      <c r="G52" s="19">
        <v>100.04132855962402</v>
      </c>
      <c r="H52" s="19">
        <v>99.289471374217939</v>
      </c>
      <c r="I52" s="19">
        <v>97.342463019378144</v>
      </c>
      <c r="J52" s="19">
        <v>95.479046744265162</v>
      </c>
      <c r="K52" s="19">
        <v>95.818399642893041</v>
      </c>
      <c r="L52" s="19">
        <v>97.0928751937454</v>
      </c>
      <c r="M52" s="19">
        <v>96.2616263985079</v>
      </c>
      <c r="N52" s="19">
        <v>96.542312538639322</v>
      </c>
      <c r="O52" s="19">
        <v>92.225752819316028</v>
      </c>
      <c r="P52" s="19">
        <v>96.465203109929803</v>
      </c>
      <c r="Q52" s="19">
        <v>96.893547929701796</v>
      </c>
      <c r="R52" s="19">
        <v>98.682969746818515</v>
      </c>
      <c r="S52" s="19">
        <v>96.570400000000006</v>
      </c>
      <c r="U52" s="9">
        <f t="shared" si="65"/>
        <v>-1.0972283656484172</v>
      </c>
      <c r="V52" s="9">
        <f t="shared" si="66"/>
        <v>-1.74576264597881</v>
      </c>
      <c r="W52" s="9">
        <f t="shared" si="67"/>
        <v>-1.3736406452563021</v>
      </c>
      <c r="X52" s="9">
        <f t="shared" si="68"/>
        <v>-0.80451362553678463</v>
      </c>
      <c r="Y52" s="9">
        <f t="shared" si="69"/>
        <v>-0.60680301898473621</v>
      </c>
      <c r="Z52" s="9">
        <f t="shared" si="70"/>
        <v>-0.6813801386142182</v>
      </c>
      <c r="AA52" s="9">
        <f t="shared" si="71"/>
        <v>-1.2422935039596461</v>
      </c>
      <c r="AB52" s="9">
        <f t="shared" si="72"/>
        <v>-1.2747514933160287</v>
      </c>
      <c r="AC52" s="9">
        <f t="shared" si="73"/>
        <v>-1.0808705012484654</v>
      </c>
      <c r="AD52" s="9">
        <f t="shared" si="74"/>
        <v>-1.3984913065990923</v>
      </c>
      <c r="AE52" s="9">
        <f t="shared" si="75"/>
        <v>-0.67128505227113111</v>
      </c>
      <c r="AF52" s="9">
        <f t="shared" si="76"/>
        <v>-0.71808228431503585</v>
      </c>
      <c r="AG52" s="9">
        <f t="shared" si="77"/>
        <v>-0.48948710989055177</v>
      </c>
      <c r="AH52" s="9">
        <f t="shared" si="78"/>
        <v>-0.55030013811612211</v>
      </c>
      <c r="AI52" s="9">
        <f t="shared" si="79"/>
        <v>-1.0491199816239027</v>
      </c>
      <c r="AJ52" s="9">
        <f t="shared" si="80"/>
        <v>-0.84481620134323476</v>
      </c>
      <c r="AK52" s="9">
        <f t="shared" si="81"/>
        <v>-0.53017870765542652</v>
      </c>
      <c r="AL52" s="9">
        <f t="shared" si="82"/>
        <v>-0.96095270717914127</v>
      </c>
      <c r="AM52" s="9"/>
      <c r="AN52" s="9">
        <f t="shared" ref="AN52:BE52" si="99">(B52/B48-1)*100</f>
        <v>-3.6148122572835173</v>
      </c>
      <c r="AO52" s="9">
        <f t="shared" si="99"/>
        <v>-5.3026330011500367</v>
      </c>
      <c r="AP52" s="9">
        <f t="shared" si="99"/>
        <v>-4.3375706199197506</v>
      </c>
      <c r="AQ52" s="9">
        <f t="shared" si="99"/>
        <v>-1.2385054741607671</v>
      </c>
      <c r="AR52" s="9">
        <f t="shared" si="99"/>
        <v>-2.7055059831607386</v>
      </c>
      <c r="AS52" s="9">
        <f t="shared" si="99"/>
        <v>-2.3111340823601889</v>
      </c>
      <c r="AT52" s="9">
        <f t="shared" si="99"/>
        <v>-4.1793521650641541</v>
      </c>
      <c r="AU52" s="9">
        <f t="shared" si="99"/>
        <v>-5.9523489432093619</v>
      </c>
      <c r="AV52" s="9">
        <f t="shared" si="99"/>
        <v>-3.0414742983916332</v>
      </c>
      <c r="AW52" s="9">
        <f t="shared" si="99"/>
        <v>-4.2801924725985208</v>
      </c>
      <c r="AX52" s="9">
        <f t="shared" si="99"/>
        <v>-3.7543285037281549</v>
      </c>
      <c r="AY52" s="9">
        <f t="shared" si="99"/>
        <v>-2.9913907078940372</v>
      </c>
      <c r="AZ52" s="9">
        <f t="shared" si="99"/>
        <v>-1.6446977426678999</v>
      </c>
      <c r="BA52" s="9">
        <f t="shared" si="99"/>
        <v>-3.2842957555150987</v>
      </c>
      <c r="BB52" s="9">
        <f t="shared" si="99"/>
        <v>-3.310982968487941</v>
      </c>
      <c r="BC52" s="9">
        <f t="shared" si="99"/>
        <v>-2.0924717512304514</v>
      </c>
      <c r="BD52" s="9">
        <f t="shared" si="99"/>
        <v>-3.4028428438548808</v>
      </c>
      <c r="BE52" s="9">
        <f t="shared" si="99"/>
        <v>-3.1572782664853527</v>
      </c>
      <c r="BG52" s="18">
        <f t="shared" si="35"/>
        <v>-4.3889134625936688</v>
      </c>
      <c r="BH52" s="18">
        <f t="shared" si="18"/>
        <v>-6.9830505839152401</v>
      </c>
      <c r="BI52" s="18">
        <f t="shared" si="19"/>
        <v>-5.4945625810252086</v>
      </c>
      <c r="BJ52" s="18">
        <f t="shared" si="20"/>
        <v>-3.2180545021471385</v>
      </c>
      <c r="BK52" s="18">
        <f t="shared" si="21"/>
        <v>-2.4272120759389448</v>
      </c>
      <c r="BL52" s="18">
        <f t="shared" si="22"/>
        <v>-2.7255205544568728</v>
      </c>
      <c r="BM52" s="18">
        <f t="shared" si="23"/>
        <v>-4.9691740158385844</v>
      </c>
      <c r="BN52" s="18">
        <f t="shared" si="24"/>
        <v>-5.0990059732641146</v>
      </c>
      <c r="BO52" s="18">
        <f t="shared" si="25"/>
        <v>-4.3234820049938616</v>
      </c>
      <c r="BP52" s="18">
        <f t="shared" si="26"/>
        <v>-5.5939652263963691</v>
      </c>
      <c r="BQ52" s="18">
        <f t="shared" si="27"/>
        <v>-2.6851402090845244</v>
      </c>
      <c r="BR52" s="18">
        <f t="shared" si="28"/>
        <v>-2.8723291372601434</v>
      </c>
      <c r="BS52" s="18">
        <f t="shared" si="29"/>
        <v>-1.9579484395622071</v>
      </c>
      <c r="BT52" s="18">
        <f t="shared" si="30"/>
        <v>-2.2012005524644884</v>
      </c>
      <c r="BU52" s="18">
        <f t="shared" si="31"/>
        <v>-4.196479926495611</v>
      </c>
      <c r="BV52" s="18">
        <f t="shared" si="32"/>
        <v>-3.3792648053729391</v>
      </c>
      <c r="BW52" s="18">
        <f t="shared" si="33"/>
        <v>-2.1207148306217061</v>
      </c>
      <c r="BX52" s="18">
        <f t="shared" si="34"/>
        <v>-3.8438108287165651</v>
      </c>
    </row>
    <row r="53" spans="1:76" x14ac:dyDescent="0.25">
      <c r="A53" s="4">
        <v>201203</v>
      </c>
      <c r="B53" s="19">
        <v>96.429671740650676</v>
      </c>
      <c r="C53" s="19">
        <v>96.417446303996996</v>
      </c>
      <c r="D53" s="19">
        <v>100.44740245212581</v>
      </c>
      <c r="E53" s="19">
        <v>94.126469131949634</v>
      </c>
      <c r="F53" s="19">
        <v>97.068716990193593</v>
      </c>
      <c r="G53" s="19">
        <v>99.115885232683851</v>
      </c>
      <c r="H53" s="19">
        <v>98.71878054639302</v>
      </c>
      <c r="I53" s="19">
        <v>96.985245504990999</v>
      </c>
      <c r="J53" s="19">
        <v>95.1527647787142</v>
      </c>
      <c r="K53" s="19">
        <v>95.046418800039802</v>
      </c>
      <c r="L53" s="19">
        <v>96.673908369561516</v>
      </c>
      <c r="M53" s="19">
        <v>95.803265672168024</v>
      </c>
      <c r="N53" s="19">
        <v>96.135168718360447</v>
      </c>
      <c r="O53" s="19">
        <v>92.193034497740783</v>
      </c>
      <c r="P53" s="19">
        <v>95.988512808257468</v>
      </c>
      <c r="Q53" s="19">
        <v>96.751213601893852</v>
      </c>
      <c r="R53" s="19">
        <v>98.098434874714741</v>
      </c>
      <c r="S53" s="19">
        <v>96.078000000000003</v>
      </c>
      <c r="U53" s="9">
        <f t="shared" si="65"/>
        <v>-0.84290728116606095</v>
      </c>
      <c r="V53" s="9">
        <f t="shared" si="66"/>
        <v>-7.333426153844913E-2</v>
      </c>
      <c r="W53" s="9">
        <f t="shared" si="67"/>
        <v>-0.60930914569333749</v>
      </c>
      <c r="X53" s="9">
        <f t="shared" si="68"/>
        <v>-0.74472763115898122</v>
      </c>
      <c r="Y53" s="9">
        <f t="shared" si="69"/>
        <v>-0.86100722571644805</v>
      </c>
      <c r="Z53" s="9">
        <f t="shared" si="70"/>
        <v>-0.92506101254803408</v>
      </c>
      <c r="AA53" s="9">
        <f t="shared" si="71"/>
        <v>-0.57477476707878949</v>
      </c>
      <c r="AB53" s="9">
        <f t="shared" si="72"/>
        <v>-0.36696987450999252</v>
      </c>
      <c r="AC53" s="9">
        <f t="shared" si="73"/>
        <v>-0.34173148630702865</v>
      </c>
      <c r="AD53" s="9">
        <f t="shared" si="74"/>
        <v>-0.80567077485154126</v>
      </c>
      <c r="AE53" s="9">
        <f t="shared" si="75"/>
        <v>-0.43151139910920788</v>
      </c>
      <c r="AF53" s="9">
        <f t="shared" si="76"/>
        <v>-0.4761614191332475</v>
      </c>
      <c r="AG53" s="9">
        <f t="shared" si="77"/>
        <v>-0.42172577968434544</v>
      </c>
      <c r="AH53" s="9">
        <f t="shared" si="78"/>
        <v>-3.5476339932238865E-2</v>
      </c>
      <c r="AI53" s="9">
        <f t="shared" si="79"/>
        <v>-0.49415777534734806</v>
      </c>
      <c r="AJ53" s="9">
        <f t="shared" si="80"/>
        <v>-0.14689763234927433</v>
      </c>
      <c r="AK53" s="9">
        <f t="shared" si="81"/>
        <v>-0.59233611797806507</v>
      </c>
      <c r="AL53" s="9">
        <f t="shared" si="82"/>
        <v>-0.5098870875547834</v>
      </c>
      <c r="AM53" s="9"/>
      <c r="AN53" s="9">
        <f t="shared" ref="AN53:BE53" si="100">(B53/B49-1)*100</f>
        <v>-3.861629122348964</v>
      </c>
      <c r="AO53" s="9">
        <f t="shared" si="100"/>
        <v>-4.4611066772884067</v>
      </c>
      <c r="AP53" s="9">
        <f t="shared" si="100"/>
        <v>-4.1823091647299133</v>
      </c>
      <c r="AQ53" s="9">
        <f t="shared" si="100"/>
        <v>-2.0844465838833592</v>
      </c>
      <c r="AR53" s="9">
        <f t="shared" si="100"/>
        <v>-2.8290608858263955</v>
      </c>
      <c r="AS53" s="9">
        <f t="shared" si="100"/>
        <v>-2.5595579168108618</v>
      </c>
      <c r="AT53" s="9">
        <f t="shared" si="100"/>
        <v>-4.034407484013447</v>
      </c>
      <c r="AU53" s="9">
        <f t="shared" si="100"/>
        <v>-5.0408098189787527</v>
      </c>
      <c r="AV53" s="9">
        <f t="shared" si="100"/>
        <v>-2.7101543129712025</v>
      </c>
      <c r="AW53" s="9">
        <f t="shared" si="100"/>
        <v>-4.2374394428260747</v>
      </c>
      <c r="AX53" s="9">
        <f t="shared" si="100"/>
        <v>-3.2171419696058301</v>
      </c>
      <c r="AY53" s="9">
        <f t="shared" si="100"/>
        <v>-2.4119624943436779</v>
      </c>
      <c r="AZ53" s="9">
        <f t="shared" si="100"/>
        <v>-1.7440292134818569</v>
      </c>
      <c r="BA53" s="9">
        <f t="shared" si="100"/>
        <v>-2.7756572824020775</v>
      </c>
      <c r="BB53" s="9">
        <f t="shared" si="100"/>
        <v>-2.8845729744281901</v>
      </c>
      <c r="BC53" s="9">
        <f t="shared" si="100"/>
        <v>-1.7678873176633303</v>
      </c>
      <c r="BD53" s="9">
        <f t="shared" si="100"/>
        <v>-3.1144397064974627</v>
      </c>
      <c r="BE53" s="9">
        <f t="shared" si="100"/>
        <v>-3.0226318881305114</v>
      </c>
      <c r="BG53" s="18">
        <f t="shared" si="35"/>
        <v>-3.3716291246642438</v>
      </c>
      <c r="BH53" s="18">
        <f t="shared" si="18"/>
        <v>-0.29333704615379652</v>
      </c>
      <c r="BI53" s="18">
        <f t="shared" si="19"/>
        <v>-2.43723658277335</v>
      </c>
      <c r="BJ53" s="18">
        <f t="shared" si="20"/>
        <v>-2.9789105246359249</v>
      </c>
      <c r="BK53" s="18">
        <f t="shared" si="21"/>
        <v>-3.4440289028657922</v>
      </c>
      <c r="BL53" s="18">
        <f t="shared" si="22"/>
        <v>-3.7002440501921363</v>
      </c>
      <c r="BM53" s="18">
        <f t="shared" si="23"/>
        <v>-2.299099068315158</v>
      </c>
      <c r="BN53" s="18">
        <f t="shared" si="24"/>
        <v>-1.4678794980399701</v>
      </c>
      <c r="BO53" s="18">
        <f t="shared" si="25"/>
        <v>-1.3669259452281146</v>
      </c>
      <c r="BP53" s="18">
        <f t="shared" si="26"/>
        <v>-3.222683099406165</v>
      </c>
      <c r="BQ53" s="18">
        <f t="shared" si="27"/>
        <v>-1.7260455964368315</v>
      </c>
      <c r="BR53" s="18">
        <f t="shared" si="28"/>
        <v>-1.90464567653299</v>
      </c>
      <c r="BS53" s="18">
        <f t="shared" si="29"/>
        <v>-1.6869031187373817</v>
      </c>
      <c r="BT53" s="18">
        <f t="shared" si="30"/>
        <v>-0.14190535972895546</v>
      </c>
      <c r="BU53" s="18">
        <f t="shared" si="31"/>
        <v>-1.9766311013893922</v>
      </c>
      <c r="BV53" s="18">
        <f t="shared" si="32"/>
        <v>-0.58759052939709733</v>
      </c>
      <c r="BW53" s="18">
        <f t="shared" si="33"/>
        <v>-2.3693444719122603</v>
      </c>
      <c r="BX53" s="18">
        <f t="shared" si="34"/>
        <v>-2.0395483502191336</v>
      </c>
    </row>
    <row r="54" spans="1:76" x14ac:dyDescent="0.25">
      <c r="A54" s="4">
        <v>201204</v>
      </c>
      <c r="B54" s="19">
        <v>95.66483213509116</v>
      </c>
      <c r="C54" s="19">
        <v>95.85467190941209</v>
      </c>
      <c r="D54" s="19">
        <v>99.513955317431211</v>
      </c>
      <c r="E54" s="19">
        <v>93.49459200993455</v>
      </c>
      <c r="F54" s="19">
        <v>96.844252258109975</v>
      </c>
      <c r="G54" s="19">
        <v>98.171462301025116</v>
      </c>
      <c r="H54" s="19">
        <v>98.116046956381794</v>
      </c>
      <c r="I54" s="19">
        <v>96.658607838701187</v>
      </c>
      <c r="J54" s="19">
        <v>94.042589869038579</v>
      </c>
      <c r="K54" s="19">
        <v>94.418202537225113</v>
      </c>
      <c r="L54" s="19">
        <v>96.805446899012111</v>
      </c>
      <c r="M54" s="19">
        <v>95.26691244005805</v>
      </c>
      <c r="N54" s="19">
        <v>95.404534404929336</v>
      </c>
      <c r="O54" s="19">
        <v>92.010519013143963</v>
      </c>
      <c r="P54" s="19">
        <v>94.198883233287447</v>
      </c>
      <c r="Q54" s="19">
        <v>96.105035113834248</v>
      </c>
      <c r="R54" s="19">
        <v>96.330209482887312</v>
      </c>
      <c r="S54" s="19">
        <v>95.345399999999998</v>
      </c>
      <c r="U54" s="9">
        <f t="shared" si="65"/>
        <v>-0.79315794791521288</v>
      </c>
      <c r="V54" s="9">
        <f t="shared" si="66"/>
        <v>-0.58368523141602013</v>
      </c>
      <c r="W54" s="9">
        <f t="shared" si="67"/>
        <v>-0.92928947081483138</v>
      </c>
      <c r="X54" s="9">
        <f t="shared" si="68"/>
        <v>-0.67130651754215842</v>
      </c>
      <c r="Y54" s="9">
        <f t="shared" si="69"/>
        <v>-0.23124312244313661</v>
      </c>
      <c r="Z54" s="9">
        <f t="shared" si="70"/>
        <v>-0.95284719441450783</v>
      </c>
      <c r="AA54" s="9">
        <f t="shared" si="71"/>
        <v>-0.61055615423447618</v>
      </c>
      <c r="AB54" s="9">
        <f t="shared" si="72"/>
        <v>-0.33679109083969427</v>
      </c>
      <c r="AC54" s="9">
        <f t="shared" si="73"/>
        <v>-1.1667290091437965</v>
      </c>
      <c r="AD54" s="9">
        <f t="shared" si="74"/>
        <v>-0.66095732037663169</v>
      </c>
      <c r="AE54" s="9">
        <f t="shared" si="75"/>
        <v>0.13606414767854957</v>
      </c>
      <c r="AF54" s="9">
        <f t="shared" si="76"/>
        <v>-0.55984859007347509</v>
      </c>
      <c r="AG54" s="9">
        <f t="shared" si="77"/>
        <v>-0.76000731383911724</v>
      </c>
      <c r="AH54" s="9">
        <f t="shared" si="78"/>
        <v>-0.19797101331043843</v>
      </c>
      <c r="AI54" s="9">
        <f t="shared" si="79"/>
        <v>-1.8644205672244452</v>
      </c>
      <c r="AJ54" s="9">
        <f t="shared" si="80"/>
        <v>-0.66787636454718191</v>
      </c>
      <c r="AK54" s="9">
        <f t="shared" si="81"/>
        <v>-1.8025011245956124</v>
      </c>
      <c r="AL54" s="9">
        <f t="shared" si="82"/>
        <v>-0.76250546431024802</v>
      </c>
      <c r="AM54" s="9"/>
      <c r="AN54" s="9">
        <f t="shared" ref="AN54:BE54" si="101">(B54/B50-1)*100</f>
        <v>-4.0330258745559959</v>
      </c>
      <c r="AO54" s="9">
        <f t="shared" si="101"/>
        <v>-3.5270876804306961</v>
      </c>
      <c r="AP54" s="9">
        <f t="shared" si="101"/>
        <v>-4.1102927317769105</v>
      </c>
      <c r="AQ54" s="9">
        <f t="shared" si="101"/>
        <v>-2.0957519277185033</v>
      </c>
      <c r="AR54" s="9">
        <f t="shared" si="101"/>
        <v>-2.4542345890736783</v>
      </c>
      <c r="AS54" s="9">
        <f t="shared" si="101"/>
        <v>-3.061614582439709</v>
      </c>
      <c r="AT54" s="9">
        <f t="shared" si="101"/>
        <v>-3.6557766252059309</v>
      </c>
      <c r="AU54" s="9">
        <f t="shared" si="101"/>
        <v>-4.1392515681012316</v>
      </c>
      <c r="AV54" s="9">
        <f t="shared" si="101"/>
        <v>-3.2308159909814838</v>
      </c>
      <c r="AW54" s="9">
        <f t="shared" si="101"/>
        <v>-3.9661505888376691</v>
      </c>
      <c r="AX54" s="9">
        <f t="shared" si="101"/>
        <v>-2.2422841395282833</v>
      </c>
      <c r="AY54" s="9">
        <f t="shared" si="101"/>
        <v>-2.2824587278136077</v>
      </c>
      <c r="AZ54" s="9">
        <f t="shared" si="101"/>
        <v>-2.2679648195615187</v>
      </c>
      <c r="BA54" s="9">
        <f t="shared" si="101"/>
        <v>-2.0844997592532999</v>
      </c>
      <c r="BB54" s="9">
        <f t="shared" si="101"/>
        <v>-4.4528146895844944</v>
      </c>
      <c r="BC54" s="9">
        <f t="shared" si="101"/>
        <v>-2.1743224123009108</v>
      </c>
      <c r="BD54" s="9">
        <f t="shared" si="101"/>
        <v>-4.3380637066625312</v>
      </c>
      <c r="BE54" s="9">
        <f t="shared" si="101"/>
        <v>-3.1339974926394509</v>
      </c>
      <c r="BG54" s="18">
        <f t="shared" si="35"/>
        <v>-3.1726317916608515</v>
      </c>
      <c r="BH54" s="18">
        <f t="shared" si="18"/>
        <v>-2.3347409256640805</v>
      </c>
      <c r="BI54" s="18">
        <f t="shared" si="19"/>
        <v>-3.7171578832593255</v>
      </c>
      <c r="BJ54" s="18">
        <f t="shared" si="20"/>
        <v>-2.6852260701686337</v>
      </c>
      <c r="BK54" s="18">
        <f t="shared" si="21"/>
        <v>-0.92497248977254642</v>
      </c>
      <c r="BL54" s="18">
        <f t="shared" si="22"/>
        <v>-3.8113887776580313</v>
      </c>
      <c r="BM54" s="18">
        <f t="shared" si="23"/>
        <v>-2.4422246169379047</v>
      </c>
      <c r="BN54" s="18">
        <f t="shared" si="24"/>
        <v>-1.3471643633587771</v>
      </c>
      <c r="BO54" s="18">
        <f t="shared" si="25"/>
        <v>-4.6669160365751861</v>
      </c>
      <c r="BP54" s="18">
        <f t="shared" si="26"/>
        <v>-2.6438292815065267</v>
      </c>
      <c r="BQ54" s="18">
        <f t="shared" si="27"/>
        <v>0.5442565907141983</v>
      </c>
      <c r="BR54" s="18">
        <f t="shared" si="28"/>
        <v>-2.2393943602939004</v>
      </c>
      <c r="BS54" s="18">
        <f t="shared" si="29"/>
        <v>-3.040029255356469</v>
      </c>
      <c r="BT54" s="18">
        <f t="shared" si="30"/>
        <v>-0.7918840532417537</v>
      </c>
      <c r="BU54" s="18">
        <f t="shared" si="31"/>
        <v>-7.4576822688977806</v>
      </c>
      <c r="BV54" s="18">
        <f t="shared" si="32"/>
        <v>-2.6715054581887276</v>
      </c>
      <c r="BW54" s="18">
        <f t="shared" si="33"/>
        <v>-7.2100044983824496</v>
      </c>
      <c r="BX54" s="18">
        <f t="shared" si="34"/>
        <v>-3.0500218572409921</v>
      </c>
    </row>
    <row r="55" spans="1:76" x14ac:dyDescent="0.25">
      <c r="A55" s="4">
        <v>201301</v>
      </c>
      <c r="B55" s="19">
        <v>94.972021785982761</v>
      </c>
      <c r="C55" s="19">
        <v>96.539328538625952</v>
      </c>
      <c r="D55" s="19">
        <v>98.648130493567209</v>
      </c>
      <c r="E55" s="19">
        <v>93.236863992028375</v>
      </c>
      <c r="F55" s="19">
        <v>96.470771046325879</v>
      </c>
      <c r="G55" s="19">
        <v>96.951289677326898</v>
      </c>
      <c r="H55" s="19">
        <v>97.466360320573003</v>
      </c>
      <c r="I55" s="19">
        <v>97.350841976577456</v>
      </c>
      <c r="J55" s="19">
        <v>93.872877332498547</v>
      </c>
      <c r="K55" s="19">
        <v>94.283791152313171</v>
      </c>
      <c r="L55" s="19">
        <v>96.778428095542651</v>
      </c>
      <c r="M55" s="19">
        <v>95.016358477486676</v>
      </c>
      <c r="N55" s="19">
        <v>95.134607724085527</v>
      </c>
      <c r="O55" s="19">
        <v>91.331072604643978</v>
      </c>
      <c r="P55" s="19">
        <v>94.517904679843582</v>
      </c>
      <c r="Q55" s="19">
        <v>95.225074411280403</v>
      </c>
      <c r="R55" s="19">
        <v>95.699569240085793</v>
      </c>
      <c r="S55" s="19">
        <v>95.040700000000001</v>
      </c>
      <c r="U55" s="9">
        <f t="shared" si="65"/>
        <v>-0.72420589013323378</v>
      </c>
      <c r="V55" s="9">
        <f t="shared" si="66"/>
        <v>0.71426526800999479</v>
      </c>
      <c r="W55" s="9">
        <f t="shared" si="67"/>
        <v>-0.87005367347944285</v>
      </c>
      <c r="X55" s="9">
        <f t="shared" si="68"/>
        <v>-0.27566088301533842</v>
      </c>
      <c r="Y55" s="9">
        <f t="shared" si="69"/>
        <v>-0.38565139703767848</v>
      </c>
      <c r="Z55" s="9">
        <f t="shared" si="70"/>
        <v>-1.2428995097951923</v>
      </c>
      <c r="AA55" s="9">
        <f t="shared" si="71"/>
        <v>-0.66216144653444831</v>
      </c>
      <c r="AB55" s="9">
        <f t="shared" si="72"/>
        <v>0.71616398513769663</v>
      </c>
      <c r="AC55" s="9">
        <f t="shared" si="73"/>
        <v>-0.18046348657174693</v>
      </c>
      <c r="AD55" s="9">
        <f t="shared" si="74"/>
        <v>-0.14235749177596846</v>
      </c>
      <c r="AE55" s="9">
        <f t="shared" si="75"/>
        <v>-2.7910416546750305E-2</v>
      </c>
      <c r="AF55" s="9">
        <f t="shared" si="76"/>
        <v>-0.26300208136693648</v>
      </c>
      <c r="AG55" s="9">
        <f t="shared" si="77"/>
        <v>-0.28292856574106962</v>
      </c>
      <c r="AH55" s="9">
        <f t="shared" si="78"/>
        <v>-0.73844427331501983</v>
      </c>
      <c r="AI55" s="9">
        <f t="shared" si="79"/>
        <v>0.33866797100563506</v>
      </c>
      <c r="AJ55" s="9">
        <f t="shared" si="80"/>
        <v>-0.91562393324299274</v>
      </c>
      <c r="AK55" s="9">
        <f t="shared" si="81"/>
        <v>-0.654665079819583</v>
      </c>
      <c r="AL55" s="9">
        <f t="shared" si="82"/>
        <v>-0.31957493492081879</v>
      </c>
      <c r="AM55" s="9"/>
      <c r="AN55" s="9">
        <f t="shared" ref="AN55:BE55" si="102">(B55/B51-1)*100</f>
        <v>-3.4133191009846686</v>
      </c>
      <c r="AO55" s="9">
        <f t="shared" si="102"/>
        <v>-1.6937036094445079</v>
      </c>
      <c r="AP55" s="9">
        <f t="shared" si="102"/>
        <v>-3.7304680798773804</v>
      </c>
      <c r="AQ55" s="9">
        <f t="shared" si="102"/>
        <v>-2.4737811780881525</v>
      </c>
      <c r="AR55" s="9">
        <f t="shared" si="102"/>
        <v>-2.0695787866620852</v>
      </c>
      <c r="AS55" s="9">
        <f t="shared" si="102"/>
        <v>-3.7490962668027872</v>
      </c>
      <c r="AT55" s="9">
        <f t="shared" si="102"/>
        <v>-3.0556405170277912</v>
      </c>
      <c r="AU55" s="9">
        <f t="shared" si="102"/>
        <v>-1.2662535099481231</v>
      </c>
      <c r="AV55" s="9">
        <f t="shared" si="102"/>
        <v>-2.7449097376793463</v>
      </c>
      <c r="AW55" s="9">
        <f t="shared" si="102"/>
        <v>-2.9776735199194437</v>
      </c>
      <c r="AX55" s="9">
        <f t="shared" si="102"/>
        <v>-0.99297318974975735</v>
      </c>
      <c r="AY55" s="9">
        <f t="shared" si="102"/>
        <v>-2.0024215573394955</v>
      </c>
      <c r="AZ55" s="9">
        <f t="shared" si="102"/>
        <v>-1.940471910343311</v>
      </c>
      <c r="BA55" s="9">
        <f t="shared" si="102"/>
        <v>-1.5150597210041861</v>
      </c>
      <c r="BB55" s="9">
        <f t="shared" si="102"/>
        <v>-3.0465956215792955</v>
      </c>
      <c r="BC55" s="9">
        <f t="shared" si="102"/>
        <v>-2.5522343103621448</v>
      </c>
      <c r="BD55" s="9">
        <f t="shared" si="102"/>
        <v>-3.5373674455861814</v>
      </c>
      <c r="BE55" s="9">
        <f t="shared" si="102"/>
        <v>-2.5297567159005441</v>
      </c>
      <c r="BG55" s="18">
        <f t="shared" si="35"/>
        <v>-2.8968235605329351</v>
      </c>
      <c r="BH55" s="18">
        <f t="shared" si="18"/>
        <v>2.8570610720399792</v>
      </c>
      <c r="BI55" s="18">
        <f t="shared" si="19"/>
        <v>-3.4802146939177714</v>
      </c>
      <c r="BJ55" s="18">
        <f t="shared" si="20"/>
        <v>-1.1026435320613537</v>
      </c>
      <c r="BK55" s="18">
        <f t="shared" si="21"/>
        <v>-1.5426055881507139</v>
      </c>
      <c r="BL55" s="18">
        <f t="shared" si="22"/>
        <v>-4.971598039180769</v>
      </c>
      <c r="BM55" s="18">
        <f t="shared" si="23"/>
        <v>-2.6486457861377932</v>
      </c>
      <c r="BN55" s="18">
        <f t="shared" si="24"/>
        <v>2.8646559405507865</v>
      </c>
      <c r="BO55" s="18">
        <f t="shared" si="25"/>
        <v>-0.72185394628698774</v>
      </c>
      <c r="BP55" s="18">
        <f t="shared" si="26"/>
        <v>-0.56942996710387384</v>
      </c>
      <c r="BQ55" s="18">
        <f t="shared" si="27"/>
        <v>-0.11164166618700122</v>
      </c>
      <c r="BR55" s="18">
        <f t="shared" si="28"/>
        <v>-1.0520083254677459</v>
      </c>
      <c r="BS55" s="18">
        <f t="shared" si="29"/>
        <v>-1.1317142629642785</v>
      </c>
      <c r="BT55" s="18">
        <f t="shared" si="30"/>
        <v>-2.9537770932600793</v>
      </c>
      <c r="BU55" s="18">
        <f t="shared" si="31"/>
        <v>1.3546718840225402</v>
      </c>
      <c r="BV55" s="18">
        <f t="shared" si="32"/>
        <v>-3.662495732971971</v>
      </c>
      <c r="BW55" s="18">
        <f t="shared" si="33"/>
        <v>-2.618660319278332</v>
      </c>
      <c r="BX55" s="18">
        <f t="shared" si="34"/>
        <v>-1.2782997396832751</v>
      </c>
    </row>
    <row r="56" spans="1:76" x14ac:dyDescent="0.25">
      <c r="A56" s="4">
        <v>201302</v>
      </c>
      <c r="B56" s="19">
        <v>95.042667652104385</v>
      </c>
      <c r="C56" s="19">
        <v>97.046644658414053</v>
      </c>
      <c r="D56" s="19">
        <v>97.887754499309992</v>
      </c>
      <c r="E56" s="19">
        <v>93.082294067510531</v>
      </c>
      <c r="F56" s="19">
        <v>96.456811006214096</v>
      </c>
      <c r="G56" s="19">
        <v>96.113284718947241</v>
      </c>
      <c r="H56" s="19">
        <v>97.169132948339865</v>
      </c>
      <c r="I56" s="19">
        <v>97.784081013265862</v>
      </c>
      <c r="J56" s="19">
        <v>93.920405703546692</v>
      </c>
      <c r="K56" s="19">
        <v>94.241113918194628</v>
      </c>
      <c r="L56" s="19">
        <v>96.695311268150249</v>
      </c>
      <c r="M56" s="19">
        <v>95.017081388442008</v>
      </c>
      <c r="N56" s="19">
        <v>94.827796017248616</v>
      </c>
      <c r="O56" s="19">
        <v>91.151694657381057</v>
      </c>
      <c r="P56" s="19">
        <v>94.736776794654858</v>
      </c>
      <c r="Q56" s="19">
        <v>94.778390513206645</v>
      </c>
      <c r="R56" s="19">
        <v>95.559050905090928</v>
      </c>
      <c r="S56" s="19">
        <v>94.957499999999996</v>
      </c>
      <c r="U56" s="9">
        <f t="shared" si="65"/>
        <v>7.4385976830959599E-2</v>
      </c>
      <c r="V56" s="9">
        <f t="shared" si="66"/>
        <v>0.52550201815948494</v>
      </c>
      <c r="W56" s="9">
        <f t="shared" si="67"/>
        <v>-0.77079615239824539</v>
      </c>
      <c r="X56" s="9">
        <f t="shared" si="68"/>
        <v>-0.16578198568654168</v>
      </c>
      <c r="Y56" s="9">
        <f t="shared" si="69"/>
        <v>-1.4470745864647583E-2</v>
      </c>
      <c r="Z56" s="9">
        <f t="shared" si="70"/>
        <v>-0.86435669001279081</v>
      </c>
      <c r="AA56" s="9">
        <f t="shared" si="71"/>
        <v>-0.30495380278440232</v>
      </c>
      <c r="AB56" s="9">
        <f t="shared" si="72"/>
        <v>0.44502854612458176</v>
      </c>
      <c r="AC56" s="9">
        <f t="shared" si="73"/>
        <v>5.0630568060472392E-2</v>
      </c>
      <c r="AD56" s="9">
        <f t="shared" si="74"/>
        <v>-4.5264656413313009E-2</v>
      </c>
      <c r="AE56" s="9">
        <f t="shared" si="75"/>
        <v>-8.5883630296568203E-2</v>
      </c>
      <c r="AF56" s="9">
        <f t="shared" si="76"/>
        <v>7.6082788997844375E-4</v>
      </c>
      <c r="AG56" s="9">
        <f t="shared" si="77"/>
        <v>-0.3225027297392602</v>
      </c>
      <c r="AH56" s="9">
        <f t="shared" si="78"/>
        <v>-0.19640407382426339</v>
      </c>
      <c r="AI56" s="9">
        <f t="shared" si="79"/>
        <v>0.23156682911311677</v>
      </c>
      <c r="AJ56" s="9">
        <f t="shared" si="80"/>
        <v>-0.46908222528082577</v>
      </c>
      <c r="AK56" s="9">
        <f t="shared" si="81"/>
        <v>-0.14683277689823138</v>
      </c>
      <c r="AL56" s="9">
        <f t="shared" si="82"/>
        <v>-8.7541442771366107E-2</v>
      </c>
      <c r="AM56" s="9"/>
      <c r="AN56" s="9">
        <f t="shared" ref="AN56:BE56" si="103">(B56/B52-1)*100</f>
        <v>-2.2691414529392384</v>
      </c>
      <c r="AO56" s="9">
        <f t="shared" si="103"/>
        <v>0.57876446182731911</v>
      </c>
      <c r="AP56" s="9">
        <f t="shared" si="103"/>
        <v>-3.1420294765692747</v>
      </c>
      <c r="AQ56" s="9">
        <f t="shared" si="103"/>
        <v>-1.845798152314615</v>
      </c>
      <c r="AR56" s="9">
        <f t="shared" si="103"/>
        <v>-1.4859639038851014</v>
      </c>
      <c r="AS56" s="9">
        <f t="shared" si="103"/>
        <v>-3.9264211073883226</v>
      </c>
      <c r="AT56" s="9">
        <f t="shared" si="103"/>
        <v>-2.1355118488712743</v>
      </c>
      <c r="AU56" s="9">
        <f t="shared" si="103"/>
        <v>0.4536745631757988</v>
      </c>
      <c r="AV56" s="9">
        <f t="shared" si="103"/>
        <v>-1.6324430268907064</v>
      </c>
      <c r="AW56" s="9">
        <f t="shared" si="103"/>
        <v>-1.6461198794561649</v>
      </c>
      <c r="AX56" s="9">
        <f t="shared" si="103"/>
        <v>-0.40946766155789405</v>
      </c>
      <c r="AY56" s="9">
        <f t="shared" si="103"/>
        <v>-1.2928776051566726</v>
      </c>
      <c r="AZ56" s="9">
        <f t="shared" si="103"/>
        <v>-1.7759223663764034</v>
      </c>
      <c r="BA56" s="9">
        <f t="shared" si="103"/>
        <v>-1.1645967954733938</v>
      </c>
      <c r="BB56" s="9">
        <f t="shared" si="103"/>
        <v>-1.79176144304104</v>
      </c>
      <c r="BC56" s="9">
        <f t="shared" si="103"/>
        <v>-2.1829703439384174</v>
      </c>
      <c r="BD56" s="9">
        <f t="shared" si="103"/>
        <v>-3.1656108949115858</v>
      </c>
      <c r="BE56" s="9">
        <f t="shared" si="103"/>
        <v>-1.670180510798347</v>
      </c>
      <c r="BG56" s="18">
        <f t="shared" si="35"/>
        <v>0.2975439073238384</v>
      </c>
      <c r="BH56" s="18">
        <f t="shared" si="18"/>
        <v>2.1020080726379398</v>
      </c>
      <c r="BI56" s="18">
        <f t="shared" si="19"/>
        <v>-3.0831846095929816</v>
      </c>
      <c r="BJ56" s="18">
        <f t="shared" si="20"/>
        <v>-0.66312794274616671</v>
      </c>
      <c r="BK56" s="18">
        <f t="shared" si="21"/>
        <v>-5.7882983458590331E-2</v>
      </c>
      <c r="BL56" s="18">
        <f t="shared" si="22"/>
        <v>-3.4574267600511632</v>
      </c>
      <c r="BM56" s="18">
        <f t="shared" si="23"/>
        <v>-1.2198152111376093</v>
      </c>
      <c r="BN56" s="18">
        <f t="shared" si="24"/>
        <v>1.780114184498327</v>
      </c>
      <c r="BO56" s="18">
        <f t="shared" si="25"/>
        <v>0.20252227224188957</v>
      </c>
      <c r="BP56" s="18">
        <f t="shared" si="26"/>
        <v>-0.18105862565325204</v>
      </c>
      <c r="BQ56" s="18">
        <f t="shared" si="27"/>
        <v>-0.34353452118627281</v>
      </c>
      <c r="BR56" s="18">
        <f t="shared" si="28"/>
        <v>3.043311559913775E-3</v>
      </c>
      <c r="BS56" s="18">
        <f t="shared" si="29"/>
        <v>-1.2900109189570408</v>
      </c>
      <c r="BT56" s="18">
        <f t="shared" si="30"/>
        <v>-0.78561629529705357</v>
      </c>
      <c r="BU56" s="18">
        <f t="shared" si="31"/>
        <v>0.92626731645246707</v>
      </c>
      <c r="BV56" s="18">
        <f t="shared" si="32"/>
        <v>-1.8763289011233031</v>
      </c>
      <c r="BW56" s="18">
        <f t="shared" si="33"/>
        <v>-0.58733110759292551</v>
      </c>
      <c r="BX56" s="18">
        <f t="shared" si="34"/>
        <v>-0.35016577108546443</v>
      </c>
    </row>
    <row r="57" spans="1:76" x14ac:dyDescent="0.25">
      <c r="A57" s="4">
        <v>201303</v>
      </c>
      <c r="B57" s="19">
        <v>94.833067967962037</v>
      </c>
      <c r="C57" s="19">
        <v>97.685576525298501</v>
      </c>
      <c r="D57" s="19">
        <v>97.338085205435206</v>
      </c>
      <c r="E57" s="19">
        <v>93.023224592608997</v>
      </c>
      <c r="F57" s="19">
        <v>96.415160722614644</v>
      </c>
      <c r="G57" s="19">
        <v>95.969980203841303</v>
      </c>
      <c r="H57" s="19">
        <v>96.900358603566715</v>
      </c>
      <c r="I57" s="19">
        <v>97.635629678036807</v>
      </c>
      <c r="J57" s="19">
        <v>94.281276618737536</v>
      </c>
      <c r="K57" s="19">
        <v>94.24330341292702</v>
      </c>
      <c r="L57" s="19">
        <v>96.560418014843776</v>
      </c>
      <c r="M57" s="19">
        <v>94.899773591316745</v>
      </c>
      <c r="N57" s="19">
        <v>94.539155156323218</v>
      </c>
      <c r="O57" s="19">
        <v>91.086965097275296</v>
      </c>
      <c r="P57" s="19">
        <v>95.183547692820653</v>
      </c>
      <c r="Q57" s="19">
        <v>94.447750085969048</v>
      </c>
      <c r="R57" s="19">
        <v>95.229058249508768</v>
      </c>
      <c r="S57" s="19">
        <v>94.905500000000004</v>
      </c>
      <c r="U57" s="9">
        <f t="shared" si="65"/>
        <v>-0.22053219813817915</v>
      </c>
      <c r="V57" s="9">
        <f t="shared" si="66"/>
        <v>0.65837605115908193</v>
      </c>
      <c r="W57" s="9">
        <f t="shared" si="67"/>
        <v>-0.56153019004910876</v>
      </c>
      <c r="X57" s="9">
        <f t="shared" si="68"/>
        <v>-6.3459410292032725E-2</v>
      </c>
      <c r="Y57" s="9">
        <f t="shared" si="69"/>
        <v>-4.3180241151419274E-2</v>
      </c>
      <c r="Z57" s="9">
        <f t="shared" si="70"/>
        <v>-0.14909959172135778</v>
      </c>
      <c r="AA57" s="9">
        <f t="shared" si="71"/>
        <v>-0.27660465480950913</v>
      </c>
      <c r="AB57" s="9">
        <f t="shared" si="72"/>
        <v>-0.15181544244293743</v>
      </c>
      <c r="AC57" s="9">
        <f t="shared" si="73"/>
        <v>0.3842305753340769</v>
      </c>
      <c r="AD57" s="9">
        <f t="shared" si="74"/>
        <v>2.3232903786363224E-3</v>
      </c>
      <c r="AE57" s="9">
        <f t="shared" si="75"/>
        <v>-0.13950340666715189</v>
      </c>
      <c r="AF57" s="9">
        <f t="shared" si="76"/>
        <v>-0.12345969315316063</v>
      </c>
      <c r="AG57" s="9">
        <f t="shared" si="77"/>
        <v>-0.30438423442098461</v>
      </c>
      <c r="AH57" s="9">
        <f t="shared" si="78"/>
        <v>-7.1013007875564416E-2</v>
      </c>
      <c r="AI57" s="9">
        <f t="shared" si="79"/>
        <v>0.47159182873002248</v>
      </c>
      <c r="AJ57" s="9">
        <f t="shared" si="80"/>
        <v>-0.34885634314661962</v>
      </c>
      <c r="AK57" s="9">
        <f t="shared" si="81"/>
        <v>-0.34532851933607445</v>
      </c>
      <c r="AL57" s="9">
        <f t="shared" si="82"/>
        <v>-5.4761340599729369E-2</v>
      </c>
      <c r="AM57" s="9"/>
      <c r="AN57" s="9">
        <f t="shared" ref="AN57:BE57" si="104">(B57/B53-1)*100</f>
        <v>-1.6557183529388508</v>
      </c>
      <c r="AO57" s="9">
        <f t="shared" si="104"/>
        <v>1.3152497498255533</v>
      </c>
      <c r="AP57" s="9">
        <f t="shared" si="104"/>
        <v>-3.0954680467446982</v>
      </c>
      <c r="AQ57" s="9">
        <f t="shared" si="104"/>
        <v>-1.172087457985993</v>
      </c>
      <c r="AR57" s="9">
        <f t="shared" si="104"/>
        <v>-0.6732923725003781</v>
      </c>
      <c r="AS57" s="9">
        <f t="shared" si="104"/>
        <v>-3.1739665356942948</v>
      </c>
      <c r="AT57" s="9">
        <f t="shared" si="104"/>
        <v>-1.8420222907552408</v>
      </c>
      <c r="AU57" s="9">
        <f t="shared" si="104"/>
        <v>0.67060115140125109</v>
      </c>
      <c r="AV57" s="9">
        <f t="shared" si="104"/>
        <v>-0.91588317165915978</v>
      </c>
      <c r="AW57" s="9">
        <f t="shared" si="104"/>
        <v>-0.84497174880664438</v>
      </c>
      <c r="AX57" s="9">
        <f t="shared" si="104"/>
        <v>-0.11739502067495966</v>
      </c>
      <c r="AY57" s="9">
        <f t="shared" si="104"/>
        <v>-0.94307023305757465</v>
      </c>
      <c r="AZ57" s="9">
        <f t="shared" si="104"/>
        <v>-1.6601765860659645</v>
      </c>
      <c r="BA57" s="9">
        <f t="shared" si="104"/>
        <v>-1.1997320692297975</v>
      </c>
      <c r="BB57" s="9">
        <f t="shared" si="104"/>
        <v>-0.83860567466523817</v>
      </c>
      <c r="BC57" s="9">
        <f t="shared" si="104"/>
        <v>-2.3808109791810583</v>
      </c>
      <c r="BD57" s="9">
        <f t="shared" si="104"/>
        <v>-2.9249973548207575</v>
      </c>
      <c r="BE57" s="9">
        <f t="shared" si="104"/>
        <v>-1.220362622036264</v>
      </c>
      <c r="BG57" s="18">
        <f t="shared" si="35"/>
        <v>-0.88212879255271659</v>
      </c>
      <c r="BH57" s="18">
        <f t="shared" si="18"/>
        <v>2.6335042046363277</v>
      </c>
      <c r="BI57" s="18">
        <f t="shared" si="19"/>
        <v>-2.246120760196435</v>
      </c>
      <c r="BJ57" s="18">
        <f t="shared" si="20"/>
        <v>-0.2538376411681309</v>
      </c>
      <c r="BK57" s="18">
        <f t="shared" si="21"/>
        <v>-0.1727209646056771</v>
      </c>
      <c r="BL57" s="18">
        <f t="shared" si="22"/>
        <v>-0.59639836688543113</v>
      </c>
      <c r="BM57" s="18">
        <f t="shared" si="23"/>
        <v>-1.1064186192380365</v>
      </c>
      <c r="BN57" s="18">
        <f t="shared" si="24"/>
        <v>-0.60726176977174973</v>
      </c>
      <c r="BO57" s="18">
        <f t="shared" si="25"/>
        <v>1.5369223013363076</v>
      </c>
      <c r="BP57" s="18">
        <f t="shared" si="26"/>
        <v>9.2931615145452895E-3</v>
      </c>
      <c r="BQ57" s="18">
        <f t="shared" si="27"/>
        <v>-0.55801362666860754</v>
      </c>
      <c r="BR57" s="18">
        <f t="shared" si="28"/>
        <v>-0.49383877261264253</v>
      </c>
      <c r="BS57" s="18">
        <f t="shared" si="29"/>
        <v>-1.2175369376839384</v>
      </c>
      <c r="BT57" s="18">
        <f t="shared" si="30"/>
        <v>-0.28405203150225766</v>
      </c>
      <c r="BU57" s="18">
        <f t="shared" si="31"/>
        <v>1.8863673149200899</v>
      </c>
      <c r="BV57" s="18">
        <f t="shared" si="32"/>
        <v>-1.3954253725864785</v>
      </c>
      <c r="BW57" s="18">
        <f t="shared" si="33"/>
        <v>-1.3813140773442978</v>
      </c>
      <c r="BX57" s="18">
        <f t="shared" si="34"/>
        <v>-0.21904536239891748</v>
      </c>
    </row>
    <row r="58" spans="1:76" x14ac:dyDescent="0.25">
      <c r="A58" s="4">
        <v>201304</v>
      </c>
      <c r="B58" s="19">
        <v>95.063144229146801</v>
      </c>
      <c r="C58" s="19">
        <v>97.842457825449671</v>
      </c>
      <c r="D58" s="19">
        <v>97.090472584017306</v>
      </c>
      <c r="E58" s="19">
        <v>93.44439972464366</v>
      </c>
      <c r="F58" s="19">
        <v>96.694748234498164</v>
      </c>
      <c r="G58" s="19">
        <v>96.427127662816318</v>
      </c>
      <c r="H58" s="19">
        <v>96.979129657507528</v>
      </c>
      <c r="I58" s="19">
        <v>97.511672728864482</v>
      </c>
      <c r="J58" s="19">
        <v>94.445545623102134</v>
      </c>
      <c r="K58" s="19">
        <v>94.723747358424163</v>
      </c>
      <c r="L58" s="19">
        <v>96.60794408813635</v>
      </c>
      <c r="M58" s="19">
        <v>94.911978225548623</v>
      </c>
      <c r="N58" s="19">
        <v>94.457567600686772</v>
      </c>
      <c r="O58" s="19">
        <v>91.481220474643479</v>
      </c>
      <c r="P58" s="19">
        <v>95.725239034604982</v>
      </c>
      <c r="Q58" s="19">
        <v>94.73383310495133</v>
      </c>
      <c r="R58" s="19">
        <v>95.640504010365873</v>
      </c>
      <c r="S58" s="19">
        <v>95.063699999999997</v>
      </c>
      <c r="U58" s="9">
        <f t="shared" si="65"/>
        <v>0.2426118506073216</v>
      </c>
      <c r="V58" s="9">
        <f t="shared" si="66"/>
        <v>0.16059822312717298</v>
      </c>
      <c r="W58" s="9">
        <f t="shared" si="67"/>
        <v>-0.25438410966818203</v>
      </c>
      <c r="X58" s="9">
        <f t="shared" si="68"/>
        <v>0.45276341889799454</v>
      </c>
      <c r="Y58" s="9">
        <f t="shared" si="69"/>
        <v>0.28998293399924435</v>
      </c>
      <c r="Z58" s="9">
        <f t="shared" si="70"/>
        <v>0.47634422556306344</v>
      </c>
      <c r="AA58" s="9">
        <f t="shared" si="71"/>
        <v>8.1290776500719808E-2</v>
      </c>
      <c r="AB58" s="9">
        <f t="shared" si="72"/>
        <v>-0.12695872355316107</v>
      </c>
      <c r="AC58" s="9">
        <f t="shared" si="73"/>
        <v>0.17423290207332354</v>
      </c>
      <c r="AD58" s="9">
        <f t="shared" si="74"/>
        <v>0.5097910706632236</v>
      </c>
      <c r="AE58" s="9">
        <f t="shared" si="75"/>
        <v>4.921900119081446E-2</v>
      </c>
      <c r="AF58" s="9">
        <f t="shared" si="76"/>
        <v>1.2860551474491722E-2</v>
      </c>
      <c r="AG58" s="9">
        <f t="shared" si="77"/>
        <v>-8.6300280028461795E-2</v>
      </c>
      <c r="AH58" s="9">
        <f t="shared" si="78"/>
        <v>0.43283402509584068</v>
      </c>
      <c r="AI58" s="9">
        <f t="shared" si="79"/>
        <v>0.56910186152390185</v>
      </c>
      <c r="AJ58" s="9">
        <f t="shared" si="80"/>
        <v>0.30290083005881652</v>
      </c>
      <c r="AK58" s="9">
        <f t="shared" si="81"/>
        <v>0.43205904628300651</v>
      </c>
      <c r="AL58" s="9">
        <f t="shared" si="82"/>
        <v>0.16669213059306021</v>
      </c>
      <c r="AM58" s="9"/>
      <c r="AN58" s="9">
        <f t="shared" ref="AN58:BE58" si="105">(B58/B54-1)*100</f>
        <v>-0.628954122968306</v>
      </c>
      <c r="AO58" s="9">
        <f t="shared" si="105"/>
        <v>2.0737496424964474</v>
      </c>
      <c r="AP58" s="9">
        <f t="shared" si="105"/>
        <v>-2.4353194742219197</v>
      </c>
      <c r="AQ58" s="9">
        <f t="shared" si="105"/>
        <v>-5.3684693640421166E-2</v>
      </c>
      <c r="AR58" s="9">
        <f t="shared" si="105"/>
        <v>-0.15437573229782897</v>
      </c>
      <c r="AS58" s="9">
        <f t="shared" si="105"/>
        <v>-1.776824544856126</v>
      </c>
      <c r="AT58" s="9">
        <f t="shared" si="105"/>
        <v>-1.1587475587756746</v>
      </c>
      <c r="AU58" s="9">
        <f t="shared" si="105"/>
        <v>0.88255449694334409</v>
      </c>
      <c r="AV58" s="9">
        <f t="shared" si="105"/>
        <v>0.42848219580586822</v>
      </c>
      <c r="AW58" s="9">
        <f t="shared" si="105"/>
        <v>0.32360796222379307</v>
      </c>
      <c r="AX58" s="9">
        <f t="shared" si="105"/>
        <v>-0.20402034927001766</v>
      </c>
      <c r="AY58" s="9">
        <f t="shared" si="105"/>
        <v>-0.37256819331974445</v>
      </c>
      <c r="AZ58" s="9">
        <f t="shared" si="105"/>
        <v>-0.99258049960531114</v>
      </c>
      <c r="BA58" s="9">
        <f t="shared" si="105"/>
        <v>-0.57525872495608477</v>
      </c>
      <c r="BB58" s="9">
        <f t="shared" si="105"/>
        <v>1.6203544553043736</v>
      </c>
      <c r="BC58" s="9">
        <f t="shared" si="105"/>
        <v>-1.4267743695829838</v>
      </c>
      <c r="BD58" s="9">
        <f t="shared" si="105"/>
        <v>-0.71598045537725197</v>
      </c>
      <c r="BE58" s="9">
        <f t="shared" si="105"/>
        <v>-0.29545211410304528</v>
      </c>
      <c r="BG58" s="18">
        <f t="shared" si="35"/>
        <v>0.9704474024292864</v>
      </c>
      <c r="BH58" s="18">
        <f t="shared" si="18"/>
        <v>0.64239289250869192</v>
      </c>
      <c r="BI58" s="18">
        <f t="shared" si="19"/>
        <v>-1.0175364386727281</v>
      </c>
      <c r="BJ58" s="18">
        <f t="shared" si="20"/>
        <v>1.8110536755919782</v>
      </c>
      <c r="BK58" s="18">
        <f t="shared" si="21"/>
        <v>1.1599317359969774</v>
      </c>
      <c r="BL58" s="18">
        <f t="shared" si="22"/>
        <v>1.9053769022522538</v>
      </c>
      <c r="BM58" s="18">
        <f t="shared" si="23"/>
        <v>0.32516310600287923</v>
      </c>
      <c r="BN58" s="18">
        <f t="shared" si="24"/>
        <v>-0.50783489421264427</v>
      </c>
      <c r="BO58" s="18">
        <f t="shared" si="25"/>
        <v>0.69693160829329415</v>
      </c>
      <c r="BP58" s="18">
        <f t="shared" si="26"/>
        <v>2.0391642826528944</v>
      </c>
      <c r="BQ58" s="18">
        <f t="shared" si="27"/>
        <v>0.19687600476325784</v>
      </c>
      <c r="BR58" s="18">
        <f t="shared" si="28"/>
        <v>5.1442205897966886E-2</v>
      </c>
      <c r="BS58" s="18">
        <f t="shared" si="29"/>
        <v>-0.34520112011384718</v>
      </c>
      <c r="BT58" s="18">
        <f t="shared" si="30"/>
        <v>1.7313361003833627</v>
      </c>
      <c r="BU58" s="18">
        <f t="shared" si="31"/>
        <v>2.2764074460956074</v>
      </c>
      <c r="BV58" s="18">
        <f t="shared" si="32"/>
        <v>1.2116033202352661</v>
      </c>
      <c r="BW58" s="18">
        <f t="shared" si="33"/>
        <v>1.728236185132026</v>
      </c>
      <c r="BX58" s="18">
        <f t="shared" si="34"/>
        <v>0.66676852237224082</v>
      </c>
    </row>
    <row r="59" spans="1:76" x14ac:dyDescent="0.25">
      <c r="A59" s="4">
        <v>201401</v>
      </c>
      <c r="B59" s="19">
        <v>95.614894577111187</v>
      </c>
      <c r="C59" s="19">
        <v>97.940104550066707</v>
      </c>
      <c r="D59" s="19">
        <v>97.018130967046801</v>
      </c>
      <c r="E59" s="19">
        <v>94.499246201993344</v>
      </c>
      <c r="F59" s="19">
        <v>96.763303488544025</v>
      </c>
      <c r="G59" s="19">
        <v>97.312161304740201</v>
      </c>
      <c r="H59" s="19">
        <v>96.970558315080879</v>
      </c>
      <c r="I59" s="19">
        <v>96.357792535037149</v>
      </c>
      <c r="J59" s="19">
        <v>94.740131418549993</v>
      </c>
      <c r="K59" s="19">
        <v>95.204053811242048</v>
      </c>
      <c r="L59" s="19">
        <v>96.406820496391376</v>
      </c>
      <c r="M59" s="19">
        <v>94.797874179599148</v>
      </c>
      <c r="N59" s="19">
        <v>95.055253512613945</v>
      </c>
      <c r="O59" s="19">
        <v>91.924806532111276</v>
      </c>
      <c r="P59" s="19">
        <v>96.333529061558565</v>
      </c>
      <c r="Q59" s="19">
        <v>95.513707917597486</v>
      </c>
      <c r="R59" s="19">
        <v>95.95589975579901</v>
      </c>
      <c r="S59" s="19">
        <v>95.412899999999993</v>
      </c>
      <c r="U59" s="9">
        <f t="shared" si="65"/>
        <v>0.58040405925814387</v>
      </c>
      <c r="V59" s="9">
        <f t="shared" si="66"/>
        <v>9.9799950642331936E-2</v>
      </c>
      <c r="W59" s="9">
        <f t="shared" si="67"/>
        <v>-7.4509491039820297E-2</v>
      </c>
      <c r="X59" s="9">
        <f t="shared" si="68"/>
        <v>1.1288493269345556</v>
      </c>
      <c r="Y59" s="9">
        <f t="shared" si="69"/>
        <v>7.0898632343108225E-2</v>
      </c>
      <c r="Z59" s="9">
        <f t="shared" si="70"/>
        <v>0.91782640774973334</v>
      </c>
      <c r="AA59" s="9">
        <f t="shared" si="71"/>
        <v>-8.8383371318334625E-3</v>
      </c>
      <c r="AB59" s="9">
        <f t="shared" si="72"/>
        <v>-1.1833251974209813</v>
      </c>
      <c r="AC59" s="9">
        <f t="shared" si="73"/>
        <v>0.31191073491538823</v>
      </c>
      <c r="AD59" s="9">
        <f t="shared" si="74"/>
        <v>0.50706023168662906</v>
      </c>
      <c r="AE59" s="9">
        <f t="shared" si="75"/>
        <v>-0.20818535540046978</v>
      </c>
      <c r="AF59" s="9">
        <f t="shared" si="76"/>
        <v>-0.12022091213641506</v>
      </c>
      <c r="AG59" s="9">
        <f t="shared" si="77"/>
        <v>0.63275598462777527</v>
      </c>
      <c r="AH59" s="9">
        <f t="shared" si="78"/>
        <v>0.48489302522012334</v>
      </c>
      <c r="AI59" s="9">
        <f t="shared" si="79"/>
        <v>0.63545417393389148</v>
      </c>
      <c r="AJ59" s="9">
        <f t="shared" si="80"/>
        <v>0.82322733820150429</v>
      </c>
      <c r="AK59" s="9">
        <f t="shared" si="81"/>
        <v>0.32977214904570396</v>
      </c>
      <c r="AL59" s="9">
        <f t="shared" si="82"/>
        <v>0.36733264116586284</v>
      </c>
      <c r="AM59" s="9"/>
      <c r="AN59" s="9">
        <f t="shared" ref="AN59:BE59" si="106">(B59/B55-1)*100</f>
        <v>0.67690755555054327</v>
      </c>
      <c r="AO59" s="9">
        <f t="shared" si="106"/>
        <v>1.4509900085748928</v>
      </c>
      <c r="AP59" s="9">
        <f t="shared" si="106"/>
        <v>-1.6523369661087473</v>
      </c>
      <c r="AQ59" s="9">
        <f t="shared" si="106"/>
        <v>1.3539518125286865</v>
      </c>
      <c r="AR59" s="9">
        <f t="shared" si="106"/>
        <v>0.30323427401410807</v>
      </c>
      <c r="AS59" s="9">
        <f t="shared" si="106"/>
        <v>0.37221952241621725</v>
      </c>
      <c r="AT59" s="9">
        <f t="shared" si="106"/>
        <v>-0.50869038698213576</v>
      </c>
      <c r="AU59" s="9">
        <f t="shared" si="106"/>
        <v>-1.0200727814755117</v>
      </c>
      <c r="AV59" s="9">
        <f t="shared" si="106"/>
        <v>0.92386012945957496</v>
      </c>
      <c r="AW59" s="9">
        <f t="shared" si="106"/>
        <v>0.97605606189743455</v>
      </c>
      <c r="AX59" s="9">
        <f t="shared" si="106"/>
        <v>-0.38397771741488507</v>
      </c>
      <c r="AY59" s="9">
        <f t="shared" si="106"/>
        <v>-0.22994387638975988</v>
      </c>
      <c r="AZ59" s="9">
        <f t="shared" si="106"/>
        <v>-8.3412559708795353E-2</v>
      </c>
      <c r="BA59" s="9">
        <f t="shared" si="106"/>
        <v>0.65008973456106567</v>
      </c>
      <c r="BB59" s="9">
        <f t="shared" si="106"/>
        <v>1.9209316878796345</v>
      </c>
      <c r="BC59" s="9">
        <f t="shared" si="106"/>
        <v>0.30310662197066129</v>
      </c>
      <c r="BD59" s="9">
        <f t="shared" si="106"/>
        <v>0.26784918443065742</v>
      </c>
      <c r="BE59" s="9">
        <f t="shared" si="106"/>
        <v>0.39162169470552399</v>
      </c>
      <c r="BG59" s="18">
        <f t="shared" si="35"/>
        <v>2.3216162370325755</v>
      </c>
      <c r="BH59" s="18">
        <f t="shared" si="18"/>
        <v>0.39919980256932774</v>
      </c>
      <c r="BI59" s="18">
        <f t="shared" si="19"/>
        <v>-0.29803796415928119</v>
      </c>
      <c r="BJ59" s="18">
        <f t="shared" si="20"/>
        <v>4.5153973077382226</v>
      </c>
      <c r="BK59" s="18">
        <f t="shared" si="21"/>
        <v>0.2835945293724329</v>
      </c>
      <c r="BL59" s="18">
        <f t="shared" si="22"/>
        <v>3.6713056309989334</v>
      </c>
      <c r="BM59" s="18">
        <f t="shared" si="23"/>
        <v>-3.535334852733385E-2</v>
      </c>
      <c r="BN59" s="18">
        <f t="shared" si="24"/>
        <v>-4.7333007896839252</v>
      </c>
      <c r="BO59" s="18">
        <f t="shared" si="25"/>
        <v>1.2476429396615529</v>
      </c>
      <c r="BP59" s="18">
        <f t="shared" si="26"/>
        <v>2.0282409267465162</v>
      </c>
      <c r="BQ59" s="18">
        <f t="shared" si="27"/>
        <v>-0.83274142160187914</v>
      </c>
      <c r="BR59" s="18">
        <f t="shared" si="28"/>
        <v>-0.48088364854566024</v>
      </c>
      <c r="BS59" s="18">
        <f t="shared" si="29"/>
        <v>2.5310239385111011</v>
      </c>
      <c r="BT59" s="18">
        <f t="shared" si="30"/>
        <v>1.9395721008804934</v>
      </c>
      <c r="BU59" s="18">
        <f t="shared" si="31"/>
        <v>2.5418166957355659</v>
      </c>
      <c r="BV59" s="18">
        <f t="shared" si="32"/>
        <v>3.2929093528060172</v>
      </c>
      <c r="BW59" s="18">
        <f t="shared" si="33"/>
        <v>1.3190885961828158</v>
      </c>
      <c r="BX59" s="18">
        <f t="shared" si="34"/>
        <v>1.4693305646634514</v>
      </c>
    </row>
    <row r="60" spans="1:76" x14ac:dyDescent="0.25">
      <c r="A60" s="4">
        <v>201402</v>
      </c>
      <c r="B60" s="19">
        <v>95.992489029076694</v>
      </c>
      <c r="C60" s="19">
        <v>98.173233712853644</v>
      </c>
      <c r="D60" s="19">
        <v>97.195897021407859</v>
      </c>
      <c r="E60" s="19">
        <v>95.442397718533485</v>
      </c>
      <c r="F60" s="19">
        <v>96.811072207992382</v>
      </c>
      <c r="G60" s="19">
        <v>97.496573017037448</v>
      </c>
      <c r="H60" s="19">
        <v>97.090268009138057</v>
      </c>
      <c r="I60" s="19">
        <v>95.724389889754974</v>
      </c>
      <c r="J60" s="19">
        <v>95.341217361049942</v>
      </c>
      <c r="K60" s="19">
        <v>95.991236412093286</v>
      </c>
      <c r="L60" s="19">
        <v>96.438548719963165</v>
      </c>
      <c r="M60" s="19">
        <v>95.038108540226702</v>
      </c>
      <c r="N60" s="19">
        <v>95.698500390057191</v>
      </c>
      <c r="O60" s="19">
        <v>92.537786597468383</v>
      </c>
      <c r="P60" s="19">
        <v>96.581914767123891</v>
      </c>
      <c r="Q60" s="19">
        <v>95.917682628667293</v>
      </c>
      <c r="R60" s="19">
        <v>96.241354197637975</v>
      </c>
      <c r="S60" s="19">
        <v>95.855099999999993</v>
      </c>
      <c r="U60" s="9">
        <f t="shared" si="65"/>
        <v>0.39491174846297827</v>
      </c>
      <c r="V60" s="9">
        <f t="shared" si="66"/>
        <v>0.23803238097195312</v>
      </c>
      <c r="W60" s="9">
        <f t="shared" si="67"/>
        <v>0.18322972478355126</v>
      </c>
      <c r="X60" s="9">
        <f t="shared" si="68"/>
        <v>0.99805189400574701</v>
      </c>
      <c r="Y60" s="9">
        <f t="shared" si="69"/>
        <v>4.9366565346753433E-2</v>
      </c>
      <c r="Z60" s="9">
        <f t="shared" si="70"/>
        <v>0.18950530933101728</v>
      </c>
      <c r="AA60" s="9">
        <f t="shared" si="71"/>
        <v>0.12344952544072196</v>
      </c>
      <c r="AB60" s="9">
        <f t="shared" si="72"/>
        <v>-0.65734449557035557</v>
      </c>
      <c r="AC60" s="9">
        <f t="shared" si="73"/>
        <v>0.63445757726936503</v>
      </c>
      <c r="AD60" s="9">
        <f t="shared" si="74"/>
        <v>0.82683727145900221</v>
      </c>
      <c r="AE60" s="9">
        <f t="shared" si="75"/>
        <v>3.2910766487703746E-2</v>
      </c>
      <c r="AF60" s="9">
        <f t="shared" si="76"/>
        <v>0.25341745551425987</v>
      </c>
      <c r="AG60" s="9">
        <f t="shared" si="77"/>
        <v>0.67670839188060938</v>
      </c>
      <c r="AH60" s="9">
        <f t="shared" si="78"/>
        <v>0.66682769154697841</v>
      </c>
      <c r="AI60" s="9">
        <f t="shared" si="79"/>
        <v>0.25783930889380358</v>
      </c>
      <c r="AJ60" s="9">
        <f t="shared" si="80"/>
        <v>0.42294945916907523</v>
      </c>
      <c r="AK60" s="9">
        <f t="shared" si="81"/>
        <v>0.29748503486020095</v>
      </c>
      <c r="AL60" s="9">
        <f t="shared" si="82"/>
        <v>0.46345934354787843</v>
      </c>
      <c r="AM60" s="9"/>
      <c r="AN60" s="9">
        <f t="shared" ref="AN60:BE60" si="107">(B60/B56-1)*100</f>
        <v>0.99936312862034526</v>
      </c>
      <c r="AO60" s="9">
        <f t="shared" si="107"/>
        <v>1.1608737822981663</v>
      </c>
      <c r="AP60" s="9">
        <f t="shared" si="107"/>
        <v>-0.70678654489618742</v>
      </c>
      <c r="AQ60" s="9">
        <f t="shared" si="107"/>
        <v>2.5355022398902527</v>
      </c>
      <c r="AR60" s="9">
        <f t="shared" si="107"/>
        <v>0.36727442892079409</v>
      </c>
      <c r="AS60" s="9">
        <f t="shared" si="107"/>
        <v>1.4392269519611034</v>
      </c>
      <c r="AT60" s="9">
        <f t="shared" si="107"/>
        <v>-8.1162542886670241E-2</v>
      </c>
      <c r="AU60" s="9">
        <f t="shared" si="107"/>
        <v>-2.1063664986854636</v>
      </c>
      <c r="AV60" s="9">
        <f t="shared" si="107"/>
        <v>1.5127827087842327</v>
      </c>
      <c r="AW60" s="9">
        <f t="shared" si="107"/>
        <v>1.8570689809734642</v>
      </c>
      <c r="AX60" s="9">
        <f t="shared" si="107"/>
        <v>-0.2655377440950013</v>
      </c>
      <c r="AY60" s="9">
        <f t="shared" si="107"/>
        <v>2.2129864943676303E-2</v>
      </c>
      <c r="AZ60" s="9">
        <f t="shared" si="107"/>
        <v>0.91819530704921881</v>
      </c>
      <c r="BA60" s="9">
        <f t="shared" si="107"/>
        <v>1.5206430832661377</v>
      </c>
      <c r="BB60" s="9">
        <f t="shared" si="107"/>
        <v>1.9476469802940821</v>
      </c>
      <c r="BC60" s="9">
        <f t="shared" si="107"/>
        <v>1.202058939059425</v>
      </c>
      <c r="BD60" s="9">
        <f t="shared" si="107"/>
        <v>0.71401221138613913</v>
      </c>
      <c r="BE60" s="9">
        <f t="shared" si="107"/>
        <v>0.9452649869678531</v>
      </c>
      <c r="BG60" s="18">
        <f t="shared" si="35"/>
        <v>1.5796469938519131</v>
      </c>
      <c r="BH60" s="18">
        <f t="shared" si="18"/>
        <v>0.95212952388781247</v>
      </c>
      <c r="BI60" s="18">
        <f t="shared" si="19"/>
        <v>0.73291889913420505</v>
      </c>
      <c r="BJ60" s="18">
        <f t="shared" si="20"/>
        <v>3.992207576022988</v>
      </c>
      <c r="BK60" s="18">
        <f t="shared" si="21"/>
        <v>0.19746626138701373</v>
      </c>
      <c r="BL60" s="18">
        <f t="shared" si="22"/>
        <v>0.75802123732406912</v>
      </c>
      <c r="BM60" s="18">
        <f t="shared" si="23"/>
        <v>0.49379810176288785</v>
      </c>
      <c r="BN60" s="18">
        <f t="shared" si="24"/>
        <v>-2.6293779822814223</v>
      </c>
      <c r="BO60" s="18">
        <f t="shared" si="25"/>
        <v>2.5378303090774601</v>
      </c>
      <c r="BP60" s="18">
        <f t="shared" si="26"/>
        <v>3.3073490858360088</v>
      </c>
      <c r="BQ60" s="18">
        <f t="shared" si="27"/>
        <v>0.13164306595081499</v>
      </c>
      <c r="BR60" s="18">
        <f t="shared" si="28"/>
        <v>1.0136698220570395</v>
      </c>
      <c r="BS60" s="18">
        <f t="shared" si="29"/>
        <v>2.7068335675224375</v>
      </c>
      <c r="BT60" s="18">
        <f t="shared" si="30"/>
        <v>2.6673107661879136</v>
      </c>
      <c r="BU60" s="18">
        <f t="shared" si="31"/>
        <v>1.0313572355752143</v>
      </c>
      <c r="BV60" s="18">
        <f t="shared" si="32"/>
        <v>1.6917978366763009</v>
      </c>
      <c r="BW60" s="18">
        <f t="shared" si="33"/>
        <v>1.1899401394408038</v>
      </c>
      <c r="BX60" s="18">
        <f t="shared" si="34"/>
        <v>1.8538373741915137</v>
      </c>
    </row>
    <row r="61" spans="1:76" x14ac:dyDescent="0.25">
      <c r="A61" s="4">
        <v>201403</v>
      </c>
      <c r="B61" s="19">
        <v>96.744687595751145</v>
      </c>
      <c r="C61" s="19">
        <v>98.307277321519692</v>
      </c>
      <c r="D61" s="19">
        <v>97.540296987068729</v>
      </c>
      <c r="E61" s="19">
        <v>96.652528593868411</v>
      </c>
      <c r="F61" s="19">
        <v>97.309608603764573</v>
      </c>
      <c r="G61" s="19">
        <v>97.722925186606886</v>
      </c>
      <c r="H61" s="19">
        <v>97.544848567395888</v>
      </c>
      <c r="I61" s="19">
        <v>96.002551694734009</v>
      </c>
      <c r="J61" s="19">
        <v>96.190441345430642</v>
      </c>
      <c r="K61" s="19">
        <v>96.783020616523359</v>
      </c>
      <c r="L61" s="19">
        <v>96.951292969541711</v>
      </c>
      <c r="M61" s="19">
        <v>95.739041276843821</v>
      </c>
      <c r="N61" s="19">
        <v>96.507509705808829</v>
      </c>
      <c r="O61" s="19">
        <v>93.6336455954158</v>
      </c>
      <c r="P61" s="19">
        <v>96.813289986179598</v>
      </c>
      <c r="Q61" s="19">
        <v>96.608378260177886</v>
      </c>
      <c r="R61" s="19">
        <v>96.637953221441933</v>
      </c>
      <c r="S61" s="19">
        <v>96.564599999999999</v>
      </c>
      <c r="U61" s="9">
        <f t="shared" si="65"/>
        <v>0.78360148203533431</v>
      </c>
      <c r="V61" s="9">
        <f t="shared" si="66"/>
        <v>0.13653783582001644</v>
      </c>
      <c r="W61" s="9">
        <f t="shared" si="67"/>
        <v>0.35433590945204152</v>
      </c>
      <c r="X61" s="9">
        <f t="shared" si="68"/>
        <v>1.2679175128266218</v>
      </c>
      <c r="Y61" s="9">
        <f t="shared" si="69"/>
        <v>0.51495803568946119</v>
      </c>
      <c r="Z61" s="9">
        <f t="shared" si="70"/>
        <v>0.23216423158778365</v>
      </c>
      <c r="AA61" s="9">
        <f t="shared" si="71"/>
        <v>0.46820404102194679</v>
      </c>
      <c r="AB61" s="9">
        <f t="shared" si="72"/>
        <v>0.2905861351525818</v>
      </c>
      <c r="AC61" s="9">
        <f t="shared" si="73"/>
        <v>0.89072072697031768</v>
      </c>
      <c r="AD61" s="9">
        <f t="shared" si="74"/>
        <v>0.82485051138514454</v>
      </c>
      <c r="AE61" s="9">
        <f t="shared" si="75"/>
        <v>0.53167976538868178</v>
      </c>
      <c r="AF61" s="9">
        <f t="shared" si="76"/>
        <v>0.73752807940241638</v>
      </c>
      <c r="AG61" s="9">
        <f t="shared" si="77"/>
        <v>0.84537303348977133</v>
      </c>
      <c r="AH61" s="9">
        <f t="shared" si="78"/>
        <v>1.1842286683539482</v>
      </c>
      <c r="AI61" s="9">
        <f t="shared" si="79"/>
        <v>0.23956371088065254</v>
      </c>
      <c r="AJ61" s="9">
        <f t="shared" si="80"/>
        <v>0.72009207539398545</v>
      </c>
      <c r="AK61" s="9">
        <f t="shared" si="81"/>
        <v>0.41208795024798572</v>
      </c>
      <c r="AL61" s="9">
        <f t="shared" si="82"/>
        <v>0.74017970874789007</v>
      </c>
      <c r="AM61" s="9"/>
      <c r="AN61" s="9">
        <f t="shared" ref="AN61:BE61" si="108">(B61/B57-1)*100</f>
        <v>2.0157732621651769</v>
      </c>
      <c r="AO61" s="9">
        <f t="shared" si="108"/>
        <v>0.63643049295019072</v>
      </c>
      <c r="AP61" s="9">
        <f t="shared" si="108"/>
        <v>0.20774168837074392</v>
      </c>
      <c r="AQ61" s="9">
        <f t="shared" si="108"/>
        <v>3.9015031108132314</v>
      </c>
      <c r="AR61" s="9">
        <f t="shared" si="108"/>
        <v>0.92770460002991051</v>
      </c>
      <c r="AS61" s="9">
        <f t="shared" si="108"/>
        <v>1.8265555323053295</v>
      </c>
      <c r="AT61" s="9">
        <f t="shared" si="108"/>
        <v>0.66510586040848807</v>
      </c>
      <c r="AU61" s="9">
        <f t="shared" si="108"/>
        <v>-1.6726250331851489</v>
      </c>
      <c r="AV61" s="9">
        <f t="shared" si="108"/>
        <v>2.0249669872561604</v>
      </c>
      <c r="AW61" s="9">
        <f t="shared" si="108"/>
        <v>2.6948516357375274</v>
      </c>
      <c r="AX61" s="9">
        <f t="shared" si="108"/>
        <v>0.40479832495945445</v>
      </c>
      <c r="AY61" s="9">
        <f t="shared" si="108"/>
        <v>0.8843726952830977</v>
      </c>
      <c r="AZ61" s="9">
        <f t="shared" si="108"/>
        <v>2.0820521890965393</v>
      </c>
      <c r="BA61" s="9">
        <f t="shared" si="108"/>
        <v>2.795878087957826</v>
      </c>
      <c r="BB61" s="9">
        <f t="shared" si="108"/>
        <v>1.7122100750210478</v>
      </c>
      <c r="BC61" s="9">
        <f t="shared" si="108"/>
        <v>2.2876438795441656</v>
      </c>
      <c r="BD61" s="9">
        <f t="shared" si="108"/>
        <v>1.4794801060005636</v>
      </c>
      <c r="BE61" s="9">
        <f t="shared" si="108"/>
        <v>1.7481600118012031</v>
      </c>
      <c r="BG61" s="18">
        <f t="shared" si="35"/>
        <v>3.1344059281413372</v>
      </c>
      <c r="BH61" s="18">
        <f t="shared" si="18"/>
        <v>0.54615134328006576</v>
      </c>
      <c r="BI61" s="18">
        <f t="shared" si="19"/>
        <v>1.4173436378081661</v>
      </c>
      <c r="BJ61" s="18">
        <f t="shared" si="20"/>
        <v>5.0716700513064872</v>
      </c>
      <c r="BK61" s="18">
        <f t="shared" si="21"/>
        <v>2.0598321427578448</v>
      </c>
      <c r="BL61" s="18">
        <f t="shared" si="22"/>
        <v>0.92865692635113462</v>
      </c>
      <c r="BM61" s="18">
        <f t="shared" si="23"/>
        <v>1.8728161640877872</v>
      </c>
      <c r="BN61" s="18">
        <f t="shared" si="24"/>
        <v>1.1623445406103272</v>
      </c>
      <c r="BO61" s="18">
        <f t="shared" si="25"/>
        <v>3.5628829078812707</v>
      </c>
      <c r="BP61" s="18">
        <f t="shared" si="26"/>
        <v>3.2994020455405781</v>
      </c>
      <c r="BQ61" s="18">
        <f t="shared" si="27"/>
        <v>2.1267190615547271</v>
      </c>
      <c r="BR61" s="18">
        <f t="shared" si="28"/>
        <v>2.9501123176096655</v>
      </c>
      <c r="BS61" s="18">
        <f t="shared" si="29"/>
        <v>3.3814921339590853</v>
      </c>
      <c r="BT61" s="18">
        <f t="shared" si="30"/>
        <v>4.736914673415793</v>
      </c>
      <c r="BU61" s="18">
        <f t="shared" si="31"/>
        <v>0.95825484352261014</v>
      </c>
      <c r="BV61" s="18">
        <f t="shared" si="32"/>
        <v>2.8803683015759418</v>
      </c>
      <c r="BW61" s="18">
        <f t="shared" si="33"/>
        <v>1.6483518009919429</v>
      </c>
      <c r="BX61" s="18">
        <f t="shared" si="34"/>
        <v>2.9607188349915603</v>
      </c>
    </row>
    <row r="62" spans="1:76" x14ac:dyDescent="0.25">
      <c r="A62" s="4">
        <v>201404</v>
      </c>
      <c r="B62" s="19">
        <v>97.63832264022669</v>
      </c>
      <c r="C62" s="19">
        <v>98.498500131495604</v>
      </c>
      <c r="D62" s="19">
        <v>98.087331712936432</v>
      </c>
      <c r="E62" s="19">
        <v>97.725267535957059</v>
      </c>
      <c r="F62" s="19">
        <v>97.977759559027248</v>
      </c>
      <c r="G62" s="19">
        <v>98.288841967986997</v>
      </c>
      <c r="H62" s="19">
        <v>97.892506744350769</v>
      </c>
      <c r="I62" s="19">
        <v>96.83865551603688</v>
      </c>
      <c r="J62" s="19">
        <v>96.999072302324379</v>
      </c>
      <c r="K62" s="19">
        <v>97.659509827321656</v>
      </c>
      <c r="L62" s="19">
        <v>97.663099096711406</v>
      </c>
      <c r="M62" s="19">
        <v>96.770081620391181</v>
      </c>
      <c r="N62" s="19">
        <v>97.421606788031369</v>
      </c>
      <c r="O62" s="19">
        <v>95.262136765164215</v>
      </c>
      <c r="P62" s="19">
        <v>97.59448209429172</v>
      </c>
      <c r="Q62" s="19">
        <v>97.386564214501831</v>
      </c>
      <c r="R62" s="19">
        <v>97.410884256499159</v>
      </c>
      <c r="S62" s="19">
        <v>97.3934</v>
      </c>
      <c r="U62" s="9">
        <f t="shared" si="65"/>
        <v>0.92370451203440673</v>
      </c>
      <c r="V62" s="9">
        <f t="shared" si="66"/>
        <v>0.19451541654491589</v>
      </c>
      <c r="W62" s="9">
        <f t="shared" si="67"/>
        <v>0.56082946511863963</v>
      </c>
      <c r="X62" s="9">
        <f t="shared" si="68"/>
        <v>1.1098922684126267</v>
      </c>
      <c r="Y62" s="9">
        <f t="shared" si="69"/>
        <v>0.68662382353557039</v>
      </c>
      <c r="Z62" s="9">
        <f t="shared" si="70"/>
        <v>0.57910339902276231</v>
      </c>
      <c r="AA62" s="9">
        <f t="shared" si="71"/>
        <v>0.35640854648995024</v>
      </c>
      <c r="AB62" s="9">
        <f t="shared" si="72"/>
        <v>0.8709183313809099</v>
      </c>
      <c r="AC62" s="9">
        <f t="shared" si="73"/>
        <v>0.84065624981368714</v>
      </c>
      <c r="AD62" s="9">
        <f t="shared" si="74"/>
        <v>0.90562291320823718</v>
      </c>
      <c r="AE62" s="9">
        <f t="shared" si="75"/>
        <v>0.73418941137104454</v>
      </c>
      <c r="AF62" s="9">
        <f t="shared" si="76"/>
        <v>1.0769277922534792</v>
      </c>
      <c r="AG62" s="9">
        <f t="shared" si="77"/>
        <v>0.94717715233669786</v>
      </c>
      <c r="AH62" s="9">
        <f t="shared" si="78"/>
        <v>1.7392158122145673</v>
      </c>
      <c r="AI62" s="9">
        <f t="shared" si="79"/>
        <v>0.80690585788751878</v>
      </c>
      <c r="AJ62" s="9">
        <f t="shared" si="80"/>
        <v>0.80550565938308782</v>
      </c>
      <c r="AK62" s="9">
        <f t="shared" si="81"/>
        <v>0.79982140483261244</v>
      </c>
      <c r="AL62" s="9">
        <f t="shared" si="82"/>
        <v>0.85828554149243175</v>
      </c>
      <c r="AM62" s="9"/>
      <c r="AN62" s="9">
        <f t="shared" ref="AN62:BE62" si="109">(B62/B58-1)*100</f>
        <v>2.7089135668314279</v>
      </c>
      <c r="AO62" s="9">
        <f t="shared" si="109"/>
        <v>0.67050881654702188</v>
      </c>
      <c r="AP62" s="9">
        <f t="shared" si="109"/>
        <v>1.0267321832803766</v>
      </c>
      <c r="AQ62" s="9">
        <f t="shared" si="109"/>
        <v>4.5811924780168711</v>
      </c>
      <c r="AR62" s="9">
        <f t="shared" si="109"/>
        <v>1.3268676406474667</v>
      </c>
      <c r="AS62" s="9">
        <f t="shared" si="109"/>
        <v>1.9306955939625947</v>
      </c>
      <c r="AT62" s="9">
        <f t="shared" si="109"/>
        <v>0.94182850482256164</v>
      </c>
      <c r="AU62" s="9">
        <f t="shared" si="109"/>
        <v>-0.69019143451569676</v>
      </c>
      <c r="AV62" s="9">
        <f t="shared" si="109"/>
        <v>2.7037026070159342</v>
      </c>
      <c r="AW62" s="9">
        <f t="shared" si="109"/>
        <v>3.0992887747450348</v>
      </c>
      <c r="AX62" s="9">
        <f t="shared" si="109"/>
        <v>1.0922031500975038</v>
      </c>
      <c r="AY62" s="9">
        <f t="shared" si="109"/>
        <v>1.9577122188170648</v>
      </c>
      <c r="AZ62" s="9">
        <f t="shared" si="109"/>
        <v>3.1379584109924252</v>
      </c>
      <c r="BA62" s="9">
        <f t="shared" si="109"/>
        <v>4.1329972106884272</v>
      </c>
      <c r="BB62" s="9">
        <f t="shared" si="109"/>
        <v>1.9527170457218634</v>
      </c>
      <c r="BC62" s="9">
        <f t="shared" si="109"/>
        <v>2.8001939989186875</v>
      </c>
      <c r="BD62" s="9">
        <f t="shared" si="109"/>
        <v>1.8510779135390232</v>
      </c>
      <c r="BE62" s="9">
        <f t="shared" si="109"/>
        <v>2.4506725490381687</v>
      </c>
      <c r="BG62" s="18">
        <f t="shared" si="35"/>
        <v>3.6948180481376269</v>
      </c>
      <c r="BH62" s="18">
        <f t="shared" si="18"/>
        <v>0.77806166617966355</v>
      </c>
      <c r="BI62" s="18">
        <f t="shared" si="19"/>
        <v>2.2433178604745585</v>
      </c>
      <c r="BJ62" s="18">
        <f t="shared" si="20"/>
        <v>4.4395690736505067</v>
      </c>
      <c r="BK62" s="18">
        <f t="shared" si="21"/>
        <v>2.7464952941422816</v>
      </c>
      <c r="BL62" s="18">
        <f t="shared" si="22"/>
        <v>2.3164135960910492</v>
      </c>
      <c r="BM62" s="18">
        <f t="shared" si="23"/>
        <v>1.425634185959801</v>
      </c>
      <c r="BN62" s="18">
        <f t="shared" si="24"/>
        <v>3.4836733255236396</v>
      </c>
      <c r="BO62" s="18">
        <f t="shared" si="25"/>
        <v>3.3626249992547486</v>
      </c>
      <c r="BP62" s="18">
        <f t="shared" si="26"/>
        <v>3.6224916528329487</v>
      </c>
      <c r="BQ62" s="18">
        <f t="shared" si="27"/>
        <v>2.9367576454841782</v>
      </c>
      <c r="BR62" s="18">
        <f t="shared" si="28"/>
        <v>4.3077111690139169</v>
      </c>
      <c r="BS62" s="18">
        <f t="shared" si="29"/>
        <v>3.7887086093467914</v>
      </c>
      <c r="BT62" s="18">
        <f t="shared" si="30"/>
        <v>6.9568632488582693</v>
      </c>
      <c r="BU62" s="18">
        <f t="shared" si="31"/>
        <v>3.2276234315500751</v>
      </c>
      <c r="BV62" s="18">
        <f t="shared" si="32"/>
        <v>3.2220226375323513</v>
      </c>
      <c r="BW62" s="18">
        <f t="shared" si="33"/>
        <v>3.1992856193304497</v>
      </c>
      <c r="BX62" s="18">
        <f t="shared" si="34"/>
        <v>3.433142165969727</v>
      </c>
    </row>
    <row r="63" spans="1:76" x14ac:dyDescent="0.25">
      <c r="A63" s="4">
        <v>201501</v>
      </c>
      <c r="B63" s="19">
        <v>98.612133867461225</v>
      </c>
      <c r="C63" s="19">
        <v>99.058520343308714</v>
      </c>
      <c r="D63" s="19">
        <v>99.083056663629151</v>
      </c>
      <c r="E63" s="19">
        <v>98.384404045003038</v>
      </c>
      <c r="F63" s="19">
        <v>98.835296227865413</v>
      </c>
      <c r="G63" s="19">
        <v>99.141481399355243</v>
      </c>
      <c r="H63" s="19">
        <v>98.924212337221917</v>
      </c>
      <c r="I63" s="19">
        <v>98.301118051424936</v>
      </c>
      <c r="J63" s="19">
        <v>98.33226893325525</v>
      </c>
      <c r="K63" s="19">
        <v>98.620225199422961</v>
      </c>
      <c r="L63" s="19">
        <v>98.846336530307042</v>
      </c>
      <c r="M63" s="19">
        <v>98.403057002886911</v>
      </c>
      <c r="N63" s="19">
        <v>98.44688541719664</v>
      </c>
      <c r="O63" s="19">
        <v>97.543908512820195</v>
      </c>
      <c r="P63" s="19">
        <v>98.53126914216341</v>
      </c>
      <c r="Q63" s="19">
        <v>98.296088664607794</v>
      </c>
      <c r="R63" s="19">
        <v>98.829018653243367</v>
      </c>
      <c r="S63" s="19">
        <v>98.510900000000007</v>
      </c>
      <c r="U63" s="9">
        <f t="shared" si="65"/>
        <v>0.99736578927394071</v>
      </c>
      <c r="V63" s="9">
        <f t="shared" si="66"/>
        <v>0.56855709585981185</v>
      </c>
      <c r="W63" s="9">
        <f t="shared" si="67"/>
        <v>1.0151412351666611</v>
      </c>
      <c r="X63" s="9">
        <f t="shared" si="68"/>
        <v>0.67447910419222712</v>
      </c>
      <c r="Y63" s="9">
        <f t="shared" si="69"/>
        <v>0.87523604611670081</v>
      </c>
      <c r="Z63" s="9">
        <f t="shared" si="70"/>
        <v>0.86748344399658617</v>
      </c>
      <c r="AA63" s="9">
        <f t="shared" si="71"/>
        <v>1.053916818746381</v>
      </c>
      <c r="AB63" s="9">
        <f t="shared" si="72"/>
        <v>1.5102053282285199</v>
      </c>
      <c r="AC63" s="9">
        <f t="shared" si="73"/>
        <v>1.3744426614469063</v>
      </c>
      <c r="AD63" s="9">
        <f t="shared" si="74"/>
        <v>0.98373970317895409</v>
      </c>
      <c r="AE63" s="9">
        <f t="shared" si="75"/>
        <v>1.2115501602339318</v>
      </c>
      <c r="AF63" s="9">
        <f t="shared" si="76"/>
        <v>1.6874795961230538</v>
      </c>
      <c r="AG63" s="9">
        <f t="shared" si="77"/>
        <v>1.0524140003111082</v>
      </c>
      <c r="AH63" s="9">
        <f t="shared" si="78"/>
        <v>2.3952556861924101</v>
      </c>
      <c r="AI63" s="9">
        <f t="shared" si="79"/>
        <v>0.95987706248248372</v>
      </c>
      <c r="AJ63" s="9">
        <f t="shared" si="80"/>
        <v>0.9339321675859269</v>
      </c>
      <c r="AK63" s="9">
        <f t="shared" si="81"/>
        <v>1.4558274545686478</v>
      </c>
      <c r="AL63" s="9">
        <f t="shared" si="82"/>
        <v>1.1474083459454221</v>
      </c>
      <c r="AM63" s="9"/>
      <c r="AN63" s="9">
        <f t="shared" ref="AN63:BE63" si="110">(B63/B59-1)*100</f>
        <v>3.134699152894882</v>
      </c>
      <c r="AO63" s="9">
        <f t="shared" si="110"/>
        <v>1.1419385331269183</v>
      </c>
      <c r="AP63" s="9">
        <f t="shared" si="110"/>
        <v>2.1283915449615609</v>
      </c>
      <c r="AQ63" s="9">
        <f t="shared" si="110"/>
        <v>4.1113109354387056</v>
      </c>
      <c r="AR63" s="9">
        <f t="shared" si="110"/>
        <v>2.1413001257927222</v>
      </c>
      <c r="AS63" s="9">
        <f t="shared" si="110"/>
        <v>1.8798473593515164</v>
      </c>
      <c r="AT63" s="9">
        <f t="shared" si="110"/>
        <v>2.0146878146180658</v>
      </c>
      <c r="AU63" s="9">
        <f t="shared" si="110"/>
        <v>2.0167808594008241</v>
      </c>
      <c r="AV63" s="9">
        <f t="shared" si="110"/>
        <v>3.7915690646824762</v>
      </c>
      <c r="AW63" s="9">
        <f t="shared" si="110"/>
        <v>3.5882625281419722</v>
      </c>
      <c r="AX63" s="9">
        <f t="shared" si="110"/>
        <v>2.5304392587109259</v>
      </c>
      <c r="AY63" s="9">
        <f t="shared" si="110"/>
        <v>3.8030207475513222</v>
      </c>
      <c r="AZ63" s="9">
        <f t="shared" si="110"/>
        <v>3.5680636043252667</v>
      </c>
      <c r="BA63" s="9">
        <f t="shared" si="110"/>
        <v>6.112715590808504</v>
      </c>
      <c r="BB63" s="9">
        <f t="shared" si="110"/>
        <v>2.2813864518556715</v>
      </c>
      <c r="BC63" s="9">
        <f t="shared" si="110"/>
        <v>2.9130695558492459</v>
      </c>
      <c r="BD63" s="9">
        <f t="shared" si="110"/>
        <v>2.9942076565966591</v>
      </c>
      <c r="BE63" s="9">
        <f t="shared" si="110"/>
        <v>3.2469404032368976</v>
      </c>
      <c r="BG63" s="18">
        <f t="shared" si="35"/>
        <v>3.9894631570957628</v>
      </c>
      <c r="BH63" s="18">
        <f t="shared" si="18"/>
        <v>2.2742283834392474</v>
      </c>
      <c r="BI63" s="18">
        <f t="shared" si="19"/>
        <v>4.0605649406666444</v>
      </c>
      <c r="BJ63" s="18">
        <f t="shared" si="20"/>
        <v>2.6979164167689085</v>
      </c>
      <c r="BK63" s="18">
        <f t="shared" si="21"/>
        <v>3.5009441844668032</v>
      </c>
      <c r="BL63" s="18">
        <f t="shared" si="22"/>
        <v>3.4699337759863447</v>
      </c>
      <c r="BM63" s="18">
        <f t="shared" si="23"/>
        <v>4.215667274985524</v>
      </c>
      <c r="BN63" s="18">
        <f t="shared" si="24"/>
        <v>6.0408213129140798</v>
      </c>
      <c r="BO63" s="18">
        <f t="shared" si="25"/>
        <v>5.4977706457876252</v>
      </c>
      <c r="BP63" s="18">
        <f t="shared" si="26"/>
        <v>3.9349588127158164</v>
      </c>
      <c r="BQ63" s="18">
        <f t="shared" si="27"/>
        <v>4.8462006409357272</v>
      </c>
      <c r="BR63" s="18">
        <f t="shared" si="28"/>
        <v>6.749918384492215</v>
      </c>
      <c r="BS63" s="18">
        <f t="shared" si="29"/>
        <v>4.2096560012444328</v>
      </c>
      <c r="BT63" s="18">
        <f t="shared" si="30"/>
        <v>9.5810227447696406</v>
      </c>
      <c r="BU63" s="18">
        <f t="shared" si="31"/>
        <v>3.8395082499299349</v>
      </c>
      <c r="BV63" s="18">
        <f t="shared" si="32"/>
        <v>3.7357286703437076</v>
      </c>
      <c r="BW63" s="18">
        <f t="shared" si="33"/>
        <v>5.8233098182745913</v>
      </c>
      <c r="BX63" s="18">
        <f t="shared" si="34"/>
        <v>4.5896333837816883</v>
      </c>
    </row>
    <row r="64" spans="1:76" x14ac:dyDescent="0.25">
      <c r="A64" s="4">
        <f>A63+1</f>
        <v>201502</v>
      </c>
      <c r="B64" s="19">
        <v>99.662086682258547</v>
      </c>
      <c r="C64" s="19">
        <v>99.59128353847845</v>
      </c>
      <c r="D64" s="19">
        <v>99.832281844255718</v>
      </c>
      <c r="E64" s="19">
        <v>99.399912748388445</v>
      </c>
      <c r="F64" s="19">
        <v>99.732236503823927</v>
      </c>
      <c r="G64" s="19">
        <v>99.677316730058891</v>
      </c>
      <c r="H64" s="19">
        <v>99.603329840939764</v>
      </c>
      <c r="I64" s="19">
        <v>99.524048387442988</v>
      </c>
      <c r="J64" s="19">
        <v>99.318938684370892</v>
      </c>
      <c r="K64" s="19">
        <v>99.70531240253176</v>
      </c>
      <c r="L64" s="19">
        <v>99.863300411235514</v>
      </c>
      <c r="M64" s="19">
        <v>99.640434919348735</v>
      </c>
      <c r="N64" s="19">
        <v>99.54389583887496</v>
      </c>
      <c r="O64" s="19">
        <v>99.545931181244015</v>
      </c>
      <c r="P64" s="19">
        <v>99.521717261246735</v>
      </c>
      <c r="Q64" s="19">
        <v>99.711054894171667</v>
      </c>
      <c r="R64" s="19">
        <v>99.505428262040425</v>
      </c>
      <c r="S64" s="19">
        <v>99.567899999999995</v>
      </c>
      <c r="U64" s="9">
        <f t="shared" ref="U64:U66" si="111">(B64/B63-1)*100</f>
        <v>1.0647298396447846</v>
      </c>
      <c r="V64" s="9">
        <f t="shared" ref="V64:V66" si="112">(C64/C63-1)*100</f>
        <v>0.53782672436790691</v>
      </c>
      <c r="W64" s="9">
        <f t="shared" ref="W64:W66" si="113">(D64/D63-1)*100</f>
        <v>0.75615872769252412</v>
      </c>
      <c r="X64" s="9">
        <f t="shared" ref="X64:X66" si="114">(E64/E63-1)*100</f>
        <v>1.0321846366227794</v>
      </c>
      <c r="Y64" s="9">
        <f t="shared" ref="Y64:Y66" si="115">(F64/F63-1)*100</f>
        <v>0.90751008009386513</v>
      </c>
      <c r="Z64" s="9">
        <f t="shared" ref="Z64:Z66" si="116">(G64/G63-1)*100</f>
        <v>0.54047541265318522</v>
      </c>
      <c r="AA64" s="9">
        <f t="shared" ref="AA64:AA66" si="117">(H64/H63-1)*100</f>
        <v>0.68650281632045562</v>
      </c>
      <c r="AB64" s="9">
        <f t="shared" ref="AB64:AB66" si="118">(I64/I63-1)*100</f>
        <v>1.244065540921202</v>
      </c>
      <c r="AC64" s="9">
        <f t="shared" ref="AC64:AC66" si="119">(J64/J63-1)*100</f>
        <v>1.0034038284882474</v>
      </c>
      <c r="AD64" s="9">
        <f t="shared" ref="AD64:AD66" si="120">(K64/K63-1)*100</f>
        <v>1.1002684296396614</v>
      </c>
      <c r="AE64" s="9">
        <f t="shared" ref="AE64:AE66" si="121">(L64/L63-1)*100</f>
        <v>1.0288331531808081</v>
      </c>
      <c r="AF64" s="9">
        <f t="shared" ref="AF64:AF66" si="122">(M64/M63-1)*100</f>
        <v>1.2574588169811829</v>
      </c>
      <c r="AG64" s="9">
        <f t="shared" ref="AG64:AG66" si="123">(N64/N63-1)*100</f>
        <v>1.1143170421587412</v>
      </c>
      <c r="AH64" s="9">
        <f t="shared" ref="AH64:AH66" si="124">(O64/O63-1)*100</f>
        <v>2.0524322830068886</v>
      </c>
      <c r="AI64" s="9">
        <f t="shared" ref="AI64:AI66" si="125">(P64/P63-1)*100</f>
        <v>1.0052119775847856</v>
      </c>
      <c r="AJ64" s="9">
        <f t="shared" ref="AJ64:AJ66" si="126">(Q64/Q63-1)*100</f>
        <v>1.4394939298061127</v>
      </c>
      <c r="AK64" s="9">
        <f t="shared" ref="AK64:AK66" si="127">(R64/R63-1)*100</f>
        <v>0.68442408719078252</v>
      </c>
      <c r="AL64" s="9">
        <f t="shared" ref="AL64:AL66" si="128">(S64/S63-1)*100</f>
        <v>1.0729777110959127</v>
      </c>
      <c r="AM64" s="9"/>
      <c r="AN64" s="9">
        <f t="shared" ref="AN64:AN66" si="129">(B64/B60-1)*100</f>
        <v>3.8227966482568432</v>
      </c>
      <c r="AO64" s="9">
        <f t="shared" ref="AO64:AO66" si="130">(C64/C60-1)*100</f>
        <v>1.4444363010109873</v>
      </c>
      <c r="AP64" s="9">
        <f t="shared" ref="AP64:AP66" si="131">(D64/D60-1)*100</f>
        <v>2.71244456159212</v>
      </c>
      <c r="AQ64" s="9">
        <f t="shared" ref="AQ64:AQ66" si="132">(E64/E60-1)*100</f>
        <v>4.1464958178502043</v>
      </c>
      <c r="AR64" s="9">
        <f t="shared" ref="AR64:AR66" si="133">(F64/F60-1)*100</f>
        <v>3.0173865749111961</v>
      </c>
      <c r="AS64" s="9">
        <f t="shared" ref="AS64:AS66" si="134">(G64/G60-1)*100</f>
        <v>2.2367388365951646</v>
      </c>
      <c r="AT64" s="9">
        <f t="shared" ref="AT64:AT66" si="135">(H64/H60-1)*100</f>
        <v>2.5883766553875143</v>
      </c>
      <c r="AU64" s="9">
        <f t="shared" ref="AU64:AU66" si="136">(I64/I60-1)*100</f>
        <v>3.9693734293465344</v>
      </c>
      <c r="AV64" s="9">
        <f t="shared" ref="AV64:AV66" si="137">(J64/J60-1)*100</f>
        <v>4.1720899244003018</v>
      </c>
      <c r="AW64" s="9">
        <f t="shared" ref="AW64:AW66" si="138">(K64/K60-1)*100</f>
        <v>3.8691823642044154</v>
      </c>
      <c r="AX64" s="9">
        <f t="shared" ref="AX64:AX66" si="139">(L64/L60-1)*100</f>
        <v>3.551226907423799</v>
      </c>
      <c r="AY64" s="9">
        <f t="shared" ref="AY64:AY66" si="140">(M64/M60-1)*100</f>
        <v>4.8426115058613606</v>
      </c>
      <c r="AZ64" s="9">
        <f t="shared" ref="AZ64:AZ66" si="141">(N64/N60-1)*100</f>
        <v>4.0182400279464403</v>
      </c>
      <c r="BA64" s="9">
        <f t="shared" ref="BA64:BA66" si="142">(O64/O60-1)*100</f>
        <v>7.5732788101583459</v>
      </c>
      <c r="BB64" s="9">
        <f t="shared" ref="BB64:BB66" si="143">(P64/P60-1)*100</f>
        <v>3.0438436649462108</v>
      </c>
      <c r="BC64" s="9">
        <f t="shared" ref="BC64:BC66" si="144">(Q64/Q60-1)*100</f>
        <v>3.9548205936020375</v>
      </c>
      <c r="BD64" s="9">
        <f t="shared" ref="BD64:BD66" si="145">(R64/R60-1)*100</f>
        <v>3.3915504323634771</v>
      </c>
      <c r="BE64" s="9">
        <f t="shared" ref="BE64:BE66" si="146">(S64/S60-1)*100</f>
        <v>3.8733463321200423</v>
      </c>
      <c r="BG64" s="18">
        <f t="shared" ref="BG64:BG66" si="147">U64*4</f>
        <v>4.2589193585791385</v>
      </c>
      <c r="BH64" s="18">
        <f t="shared" ref="BH64:BH66" si="148">V64*4</f>
        <v>2.1513068974716276</v>
      </c>
      <c r="BI64" s="18">
        <f t="shared" ref="BI64:BI66" si="149">W64*4</f>
        <v>3.0246349107700965</v>
      </c>
      <c r="BJ64" s="18">
        <f t="shared" ref="BJ64:BJ66" si="150">X64*4</f>
        <v>4.1287385464911175</v>
      </c>
      <c r="BK64" s="18">
        <f t="shared" ref="BK64:BK66" si="151">Y64*4</f>
        <v>3.6300403203754605</v>
      </c>
      <c r="BL64" s="18">
        <f t="shared" ref="BL64:BL66" si="152">Z64*4</f>
        <v>2.1619016506127409</v>
      </c>
      <c r="BM64" s="18">
        <f t="shared" ref="BM64:BM66" si="153">AA64*4</f>
        <v>2.7460112652818225</v>
      </c>
      <c r="BN64" s="18">
        <f t="shared" ref="BN64:BN66" si="154">AB64*4</f>
        <v>4.9762621636848081</v>
      </c>
      <c r="BO64" s="18">
        <f t="shared" ref="BO64:BO66" si="155">AC64*4</f>
        <v>4.0136153139529895</v>
      </c>
      <c r="BP64" s="18">
        <f t="shared" ref="BP64:BP66" si="156">AD64*4</f>
        <v>4.4010737185586457</v>
      </c>
      <c r="BQ64" s="18">
        <f t="shared" ref="BQ64:BQ66" si="157">AE64*4</f>
        <v>4.1153326127232326</v>
      </c>
      <c r="BR64" s="18">
        <f t="shared" ref="BR64:BR66" si="158">AF64*4</f>
        <v>5.0298352679247316</v>
      </c>
      <c r="BS64" s="18">
        <f t="shared" ref="BS64:BS66" si="159">AG64*4</f>
        <v>4.4572681686349647</v>
      </c>
      <c r="BT64" s="18">
        <f t="shared" ref="BT64:BT66" si="160">AH64*4</f>
        <v>8.2097291320275545</v>
      </c>
      <c r="BU64" s="18">
        <f t="shared" ref="BU64:BU66" si="161">AI64*4</f>
        <v>4.0208479103391426</v>
      </c>
      <c r="BV64" s="18">
        <f t="shared" ref="BV64:BV66" si="162">AJ64*4</f>
        <v>5.7579757192244507</v>
      </c>
      <c r="BW64" s="18">
        <f t="shared" ref="BW64:BW66" si="163">AK64*4</f>
        <v>2.7376963487631301</v>
      </c>
      <c r="BX64" s="18">
        <f t="shared" ref="BX64:BX66" si="164">AL64*4</f>
        <v>4.2919108443836507</v>
      </c>
    </row>
    <row r="65" spans="1:76" x14ac:dyDescent="0.25">
      <c r="A65" s="4">
        <f t="shared" ref="A65:A66" si="165">A64+1</f>
        <v>201503</v>
      </c>
      <c r="B65" s="19">
        <v>100.45848268105792</v>
      </c>
      <c r="C65" s="19">
        <v>100.23209681435269</v>
      </c>
      <c r="D65" s="19">
        <v>100.3215569839831</v>
      </c>
      <c r="E65" s="19">
        <v>100.39277478420203</v>
      </c>
      <c r="F65" s="19">
        <v>100.38160277017003</v>
      </c>
      <c r="G65" s="19">
        <v>100.18192182501522</v>
      </c>
      <c r="H65" s="19">
        <v>100.34829874407593</v>
      </c>
      <c r="I65" s="19">
        <v>100.64998312898626</v>
      </c>
      <c r="J65" s="19">
        <v>100.47214898172565</v>
      </c>
      <c r="K65" s="19">
        <v>100.57266127184569</v>
      </c>
      <c r="L65" s="19">
        <v>100.4011819852298</v>
      </c>
      <c r="M65" s="19">
        <v>100.5015613122327</v>
      </c>
      <c r="N65" s="19">
        <v>100.4531493532848</v>
      </c>
      <c r="O65" s="19">
        <v>100.81496684599109</v>
      </c>
      <c r="P65" s="19">
        <v>100.51379046733612</v>
      </c>
      <c r="Q65" s="19">
        <v>100.57937570088083</v>
      </c>
      <c r="R65" s="19">
        <v>100.50907755156595</v>
      </c>
      <c r="S65" s="19">
        <v>100.4739</v>
      </c>
      <c r="U65" s="9">
        <f t="shared" si="111"/>
        <v>0.79909625145460073</v>
      </c>
      <c r="V65" s="9">
        <f t="shared" si="112"/>
        <v>0.64344313388293717</v>
      </c>
      <c r="W65" s="9">
        <f t="shared" si="113"/>
        <v>0.49009712158105678</v>
      </c>
      <c r="X65" s="9">
        <f t="shared" si="114"/>
        <v>0.99885604359313263</v>
      </c>
      <c r="Y65" s="9">
        <f t="shared" si="115"/>
        <v>0.65110970044395255</v>
      </c>
      <c r="Z65" s="9">
        <f t="shared" si="116"/>
        <v>0.50623864236121197</v>
      </c>
      <c r="AA65" s="9">
        <f t="shared" si="117"/>
        <v>0.74793574102978155</v>
      </c>
      <c r="AB65" s="9">
        <f t="shared" si="118"/>
        <v>1.1313192738704236</v>
      </c>
      <c r="AC65" s="9">
        <f t="shared" si="119"/>
        <v>1.1611182244099405</v>
      </c>
      <c r="AD65" s="9">
        <f t="shared" si="120"/>
        <v>0.86991239324565317</v>
      </c>
      <c r="AE65" s="9">
        <f t="shared" si="121"/>
        <v>0.53861786239719489</v>
      </c>
      <c r="AF65" s="9">
        <f t="shared" si="122"/>
        <v>0.86423387611764824</v>
      </c>
      <c r="AG65" s="9">
        <f t="shared" si="123"/>
        <v>0.9134196594852817</v>
      </c>
      <c r="AH65" s="9">
        <f t="shared" si="124"/>
        <v>1.2748242441336322</v>
      </c>
      <c r="AI65" s="9">
        <f t="shared" si="125"/>
        <v>0.99684092416247871</v>
      </c>
      <c r="AJ65" s="9">
        <f t="shared" si="126"/>
        <v>0.87083704773833759</v>
      </c>
      <c r="AK65" s="9">
        <f t="shared" si="127"/>
        <v>1.0086377266599778</v>
      </c>
      <c r="AL65" s="9">
        <f t="shared" si="128"/>
        <v>0.90993181537424306</v>
      </c>
      <c r="AN65" s="9">
        <f t="shared" si="129"/>
        <v>3.838758672543241</v>
      </c>
      <c r="AO65" s="9">
        <f t="shared" si="130"/>
        <v>1.9579623658356082</v>
      </c>
      <c r="AP65" s="9">
        <f t="shared" si="131"/>
        <v>2.851395866964701</v>
      </c>
      <c r="AQ65" s="9">
        <f t="shared" si="132"/>
        <v>3.8697861760555119</v>
      </c>
      <c r="AR65" s="9">
        <f t="shared" si="133"/>
        <v>3.1569278825427372</v>
      </c>
      <c r="AS65" s="9">
        <f t="shared" si="134"/>
        <v>2.5162945477867682</v>
      </c>
      <c r="AT65" s="9">
        <f t="shared" si="135"/>
        <v>2.8740115114772813</v>
      </c>
      <c r="AU65" s="9">
        <f t="shared" si="136"/>
        <v>4.8409457375987452</v>
      </c>
      <c r="AV65" s="9">
        <f t="shared" si="137"/>
        <v>4.4512818284291988</v>
      </c>
      <c r="AW65" s="9">
        <f t="shared" si="138"/>
        <v>3.9156048562875023</v>
      </c>
      <c r="AX65" s="9">
        <f t="shared" si="139"/>
        <v>3.558373395568748</v>
      </c>
      <c r="AY65" s="9">
        <f t="shared" si="140"/>
        <v>4.9744806004661468</v>
      </c>
      <c r="AZ65" s="9">
        <f t="shared" si="141"/>
        <v>4.0884275840333606</v>
      </c>
      <c r="BA65" s="9">
        <f t="shared" si="142"/>
        <v>7.6695948394503999</v>
      </c>
      <c r="BB65" s="9">
        <f t="shared" si="143"/>
        <v>3.8223062987372769</v>
      </c>
      <c r="BC65" s="9">
        <f t="shared" si="144"/>
        <v>4.1104068945330807</v>
      </c>
      <c r="BD65" s="9">
        <f t="shared" si="145"/>
        <v>4.0058012417269362</v>
      </c>
      <c r="BE65" s="9">
        <f t="shared" si="146"/>
        <v>4.0483779770226436</v>
      </c>
      <c r="BG65" s="18">
        <f t="shared" si="147"/>
        <v>3.1963850058184029</v>
      </c>
      <c r="BH65" s="18">
        <f t="shared" si="148"/>
        <v>2.5737725355317487</v>
      </c>
      <c r="BI65" s="18">
        <f t="shared" si="149"/>
        <v>1.9603884863242271</v>
      </c>
      <c r="BJ65" s="18">
        <f t="shared" si="150"/>
        <v>3.9954241743725305</v>
      </c>
      <c r="BK65" s="18">
        <f t="shared" si="151"/>
        <v>2.6044388017758102</v>
      </c>
      <c r="BL65" s="18">
        <f t="shared" si="152"/>
        <v>2.0249545694448479</v>
      </c>
      <c r="BM65" s="18">
        <f t="shared" si="153"/>
        <v>2.9917429641191262</v>
      </c>
      <c r="BN65" s="18">
        <f t="shared" si="154"/>
        <v>4.5252770954816945</v>
      </c>
      <c r="BO65" s="18">
        <f t="shared" si="155"/>
        <v>4.644472897639762</v>
      </c>
      <c r="BP65" s="18">
        <f t="shared" si="156"/>
        <v>3.4796495729826127</v>
      </c>
      <c r="BQ65" s="18">
        <f t="shared" si="157"/>
        <v>2.1544714495887796</v>
      </c>
      <c r="BR65" s="18">
        <f t="shared" si="158"/>
        <v>3.4569355044705929</v>
      </c>
      <c r="BS65" s="18">
        <f t="shared" si="159"/>
        <v>3.6536786379411268</v>
      </c>
      <c r="BT65" s="18">
        <f t="shared" si="160"/>
        <v>5.0992969765345286</v>
      </c>
      <c r="BU65" s="18">
        <f t="shared" si="161"/>
        <v>3.9873636966499149</v>
      </c>
      <c r="BV65" s="18">
        <f t="shared" si="162"/>
        <v>3.4833481909533504</v>
      </c>
      <c r="BW65" s="18">
        <f t="shared" si="163"/>
        <v>4.034550906639911</v>
      </c>
      <c r="BX65" s="18">
        <f t="shared" si="164"/>
        <v>3.6397272614969722</v>
      </c>
    </row>
    <row r="66" spans="1:76" x14ac:dyDescent="0.25">
      <c r="A66" s="4">
        <f t="shared" si="165"/>
        <v>201504</v>
      </c>
      <c r="B66" s="19">
        <v>101.26729676922231</v>
      </c>
      <c r="C66" s="19">
        <v>101.11809930386023</v>
      </c>
      <c r="D66" s="19">
        <v>100.76310450813223</v>
      </c>
      <c r="E66" s="19">
        <v>101.8229084224066</v>
      </c>
      <c r="F66" s="19">
        <v>101.05086449814075</v>
      </c>
      <c r="G66" s="19">
        <v>100.99928004557088</v>
      </c>
      <c r="H66" s="19">
        <v>101.1241590777624</v>
      </c>
      <c r="I66" s="19">
        <v>101.5248504321459</v>
      </c>
      <c r="J66" s="19">
        <v>101.87664340064822</v>
      </c>
      <c r="K66" s="19">
        <v>101.10180112619959</v>
      </c>
      <c r="L66" s="19">
        <v>100.88918107322779</v>
      </c>
      <c r="M66" s="19">
        <v>101.4549467655317</v>
      </c>
      <c r="N66" s="19">
        <v>101.5560693906436</v>
      </c>
      <c r="O66" s="19">
        <v>102.09519345994478</v>
      </c>
      <c r="P66" s="19">
        <v>101.43322312925392</v>
      </c>
      <c r="Q66" s="19">
        <v>101.41348074033971</v>
      </c>
      <c r="R66" s="19">
        <v>101.15647553315065</v>
      </c>
      <c r="S66" s="19">
        <v>101.4473</v>
      </c>
      <c r="U66" s="9">
        <f t="shared" si="111"/>
        <v>0.80512273984096883</v>
      </c>
      <c r="V66" s="9">
        <f t="shared" si="112"/>
        <v>0.88395086770316489</v>
      </c>
      <c r="W66" s="9">
        <f t="shared" si="113"/>
        <v>0.44013224816639163</v>
      </c>
      <c r="X66" s="9">
        <f t="shared" si="114"/>
        <v>1.4245384105367132</v>
      </c>
      <c r="Y66" s="9">
        <f t="shared" si="115"/>
        <v>0.66671751546250047</v>
      </c>
      <c r="Z66" s="9">
        <f t="shared" si="116"/>
        <v>0.81587396774371879</v>
      </c>
      <c r="AA66" s="9">
        <f t="shared" si="117"/>
        <v>0.773167401337993</v>
      </c>
      <c r="AB66" s="9">
        <f t="shared" si="118"/>
        <v>0.86921753582258621</v>
      </c>
      <c r="AC66" s="9">
        <f t="shared" si="119"/>
        <v>1.3978942753359647</v>
      </c>
      <c r="AD66" s="9">
        <f t="shared" si="120"/>
        <v>0.52612692918967419</v>
      </c>
      <c r="AE66" s="9">
        <f t="shared" si="121"/>
        <v>0.48604914638332719</v>
      </c>
      <c r="AF66" s="9">
        <f t="shared" si="122"/>
        <v>0.94862750473803104</v>
      </c>
      <c r="AG66" s="9">
        <f t="shared" si="123"/>
        <v>1.0979447080150084</v>
      </c>
      <c r="AH66" s="9">
        <f t="shared" si="124"/>
        <v>1.2698775330744372</v>
      </c>
      <c r="AI66" s="9">
        <f t="shared" si="125"/>
        <v>0.91473285172405383</v>
      </c>
      <c r="AJ66" s="9">
        <f t="shared" si="126"/>
        <v>0.82930027517715832</v>
      </c>
      <c r="AK66" s="9">
        <f t="shared" si="127"/>
        <v>0.64411891677400579</v>
      </c>
      <c r="AL66" s="9">
        <f t="shared" si="128"/>
        <v>0.96880881502559024</v>
      </c>
      <c r="AN66" s="9">
        <f t="shared" si="129"/>
        <v>3.7167518151325796</v>
      </c>
      <c r="AO66" s="9">
        <f t="shared" si="130"/>
        <v>2.6595320424853908</v>
      </c>
      <c r="AP66" s="9">
        <f t="shared" si="131"/>
        <v>2.7279494186127407</v>
      </c>
      <c r="AQ66" s="9">
        <f t="shared" si="132"/>
        <v>4.1930208939482849</v>
      </c>
      <c r="AR66" s="9">
        <f t="shared" si="133"/>
        <v>3.1365331815554454</v>
      </c>
      <c r="AS66" s="9">
        <f t="shared" si="134"/>
        <v>2.7576254062151806</v>
      </c>
      <c r="AT66" s="9">
        <f t="shared" si="135"/>
        <v>3.3012254368469662</v>
      </c>
      <c r="AU66" s="9">
        <f t="shared" si="136"/>
        <v>4.8391780029752418</v>
      </c>
      <c r="AV66" s="9">
        <f t="shared" si="137"/>
        <v>5.0284719044750625</v>
      </c>
      <c r="AW66" s="9">
        <f t="shared" si="138"/>
        <v>3.5247886303796605</v>
      </c>
      <c r="AX66" s="9">
        <f t="shared" si="139"/>
        <v>3.303276269496358</v>
      </c>
      <c r="AY66" s="9">
        <f t="shared" si="140"/>
        <v>4.8412330202616483</v>
      </c>
      <c r="AZ66" s="9">
        <f t="shared" si="141"/>
        <v>4.2438866889230598</v>
      </c>
      <c r="BA66" s="9">
        <f t="shared" si="142"/>
        <v>7.1728988313846997</v>
      </c>
      <c r="BB66" s="9">
        <f t="shared" si="143"/>
        <v>3.9333586823621536</v>
      </c>
      <c r="BC66" s="9">
        <f t="shared" si="144"/>
        <v>4.1349816150904273</v>
      </c>
      <c r="BD66" s="9">
        <f t="shared" si="145"/>
        <v>3.8451465719053779</v>
      </c>
      <c r="BE66" s="9">
        <f t="shared" si="146"/>
        <v>4.1623970412779432</v>
      </c>
      <c r="BG66" s="18">
        <f t="shared" si="147"/>
        <v>3.2204909593638753</v>
      </c>
      <c r="BH66" s="18">
        <f t="shared" si="148"/>
        <v>3.5358034708126596</v>
      </c>
      <c r="BI66" s="18">
        <f t="shared" si="149"/>
        <v>1.7605289926655665</v>
      </c>
      <c r="BJ66" s="18">
        <f t="shared" si="150"/>
        <v>5.6981536421468526</v>
      </c>
      <c r="BK66" s="18">
        <f t="shared" si="151"/>
        <v>2.6668700618500019</v>
      </c>
      <c r="BL66" s="18">
        <f t="shared" si="152"/>
        <v>3.2634958709748751</v>
      </c>
      <c r="BM66" s="18">
        <f t="shared" si="153"/>
        <v>3.092669605351972</v>
      </c>
      <c r="BN66" s="18">
        <f t="shared" si="154"/>
        <v>3.4768701432903448</v>
      </c>
      <c r="BO66" s="18">
        <f t="shared" si="155"/>
        <v>5.5915771013438587</v>
      </c>
      <c r="BP66" s="18">
        <f t="shared" si="156"/>
        <v>2.1045077167586967</v>
      </c>
      <c r="BQ66" s="18">
        <f t="shared" si="157"/>
        <v>1.9441965855333088</v>
      </c>
      <c r="BR66" s="18">
        <f t="shared" si="158"/>
        <v>3.7945100189521241</v>
      </c>
      <c r="BS66" s="18">
        <f t="shared" si="159"/>
        <v>4.3917788320600337</v>
      </c>
      <c r="BT66" s="18">
        <f t="shared" si="160"/>
        <v>5.0795101322977487</v>
      </c>
      <c r="BU66" s="18">
        <f t="shared" si="161"/>
        <v>3.6589314068962153</v>
      </c>
      <c r="BV66" s="18">
        <f t="shared" si="162"/>
        <v>3.3172011007086333</v>
      </c>
      <c r="BW66" s="18">
        <f t="shared" si="163"/>
        <v>2.5764756670960232</v>
      </c>
      <c r="BX66" s="18">
        <f t="shared" si="164"/>
        <v>3.875235260102361</v>
      </c>
    </row>
    <row r="67" spans="1:76" x14ac:dyDescent="0.25">
      <c r="A67" s="4">
        <f t="shared" ref="A67:A86" si="166">A63+100</f>
        <v>201601</v>
      </c>
      <c r="B67" s="19">
        <v>101.84364686613316</v>
      </c>
      <c r="C67" s="19">
        <v>102.03923407372359</v>
      </c>
      <c r="D67" s="19">
        <v>101.10950573967392</v>
      </c>
      <c r="E67" s="19">
        <v>103.13470155768296</v>
      </c>
      <c r="F67" s="19">
        <v>101.71933997748177</v>
      </c>
      <c r="G67" s="19">
        <v>101.58341626743918</v>
      </c>
      <c r="H67" s="19">
        <v>102.02687807945024</v>
      </c>
      <c r="I67" s="19">
        <v>102.74372270566765</v>
      </c>
      <c r="J67" s="19">
        <v>102.53330584284413</v>
      </c>
      <c r="K67" s="19">
        <v>101.73617881995321</v>
      </c>
      <c r="L67" s="19">
        <v>100.93448140604099</v>
      </c>
      <c r="M67" s="19">
        <v>101.98208592434916</v>
      </c>
      <c r="N67" s="19">
        <v>102.40805685185173</v>
      </c>
      <c r="O67" s="19">
        <v>102.61055707981077</v>
      </c>
      <c r="P67" s="19">
        <v>101.59941069972875</v>
      </c>
      <c r="Q67" s="19">
        <v>101.93727214541374</v>
      </c>
      <c r="R67" s="19">
        <v>101.59540367929598</v>
      </c>
      <c r="S67" s="19">
        <v>102.1349</v>
      </c>
      <c r="U67" s="9">
        <f t="shared" ref="U67" si="167">(B67/B66-1)*100</f>
        <v>0.56913743656481497</v>
      </c>
      <c r="V67" s="9">
        <f t="shared" ref="V67" si="168">(C67/C66-1)*100</f>
        <v>0.9109494503999116</v>
      </c>
      <c r="W67" s="9">
        <f t="shared" ref="W67" si="169">(D67/D66-1)*100</f>
        <v>0.3437778472910491</v>
      </c>
      <c r="X67" s="9">
        <f t="shared" ref="X67" si="170">(E67/E66-1)*100</f>
        <v>1.288308451998299</v>
      </c>
      <c r="Y67" s="9">
        <f t="shared" ref="Y67" si="171">(F67/F66-1)*100</f>
        <v>0.66152376099000154</v>
      </c>
      <c r="Z67" s="9">
        <f t="shared" ref="Z67" si="172">(G67/G66-1)*100</f>
        <v>0.57835681759783597</v>
      </c>
      <c r="AA67" s="9">
        <f t="shared" ref="AA67" si="173">(H67/H66-1)*100</f>
        <v>0.89268381553972986</v>
      </c>
      <c r="AB67" s="9">
        <f t="shared" ref="AB67" si="174">(I67/I66-1)*100</f>
        <v>1.2005654461282766</v>
      </c>
      <c r="AC67" s="9">
        <f t="shared" ref="AC67" si="175">(J67/J66-1)*100</f>
        <v>0.6445662325303303</v>
      </c>
      <c r="AD67" s="9">
        <f t="shared" ref="AD67" si="176">(K67/K66-1)*100</f>
        <v>0.62746428519286912</v>
      </c>
      <c r="AE67" s="9">
        <f t="shared" ref="AE67" si="177">(L67/L66-1)*100</f>
        <v>4.4901080900161539E-2</v>
      </c>
      <c r="AF67" s="9">
        <f t="shared" ref="AF67" si="178">(M67/M66-1)*100</f>
        <v>0.5195795529179259</v>
      </c>
      <c r="AG67" s="9">
        <f t="shared" ref="AG67" si="179">(N67/N66-1)*100</f>
        <v>0.83893308033702318</v>
      </c>
      <c r="AH67" s="9">
        <f t="shared" ref="AH67" si="180">(O67/O66-1)*100</f>
        <v>0.50478734835659456</v>
      </c>
      <c r="AI67" s="9">
        <f t="shared" ref="AI67" si="181">(P67/P66-1)*100</f>
        <v>0.16383938649278118</v>
      </c>
      <c r="AJ67" s="9">
        <f t="shared" ref="AJ67" si="182">(Q67/Q66-1)*100</f>
        <v>0.51649090559779953</v>
      </c>
      <c r="AK67" s="9">
        <f t="shared" ref="AK67" si="183">(R67/R66-1)*100</f>
        <v>0.43391008220872163</v>
      </c>
      <c r="AL67" s="9">
        <f t="shared" ref="AL67" si="184">(S67/S66-1)*100</f>
        <v>0.67779034040333919</v>
      </c>
      <c r="AN67" s="9">
        <f t="shared" ref="AN67" si="185">(B67/B63-1)*100</f>
        <v>3.2769932785505107</v>
      </c>
      <c r="AO67" s="9">
        <f t="shared" ref="AO67" si="186">(C67/C63-1)*100</f>
        <v>3.009043260574229</v>
      </c>
      <c r="AP67" s="9">
        <f t="shared" ref="AP67" si="187">(D67/D63-1)*100</f>
        <v>2.0452024233812649</v>
      </c>
      <c r="AQ67" s="9">
        <f t="shared" ref="AQ67" si="188">(E67/E63-1)*100</f>
        <v>4.828303386893551</v>
      </c>
      <c r="AR67" s="9">
        <f t="shared" ref="AR67" si="189">(F67/F63-1)*100</f>
        <v>2.918030156926088</v>
      </c>
      <c r="AS67" s="9">
        <f t="shared" ref="AS67" si="190">(G67/G63-1)*100</f>
        <v>2.4630808755494504</v>
      </c>
      <c r="AT67" s="9">
        <f t="shared" ref="AT67" si="191">(H67/H63-1)*100</f>
        <v>3.1364068198508122</v>
      </c>
      <c r="AU67" s="9">
        <f t="shared" ref="AU67" si="192">(I67/I63-1)*100</f>
        <v>4.5193836472120497</v>
      </c>
      <c r="AV67" s="9">
        <f t="shared" ref="AV67" si="193">(J67/J63-1)*100</f>
        <v>4.2722871699832465</v>
      </c>
      <c r="AW67" s="9">
        <f t="shared" ref="AW67" si="194">(K67/K63-1)*100</f>
        <v>3.1595482713909773</v>
      </c>
      <c r="AX67" s="9">
        <f t="shared" ref="AX67" si="195">(L67/L63-1)*100</f>
        <v>2.112516203464665</v>
      </c>
      <c r="AY67" s="9">
        <f t="shared" ref="AY67" si="196">(M67/M63-1)*100</f>
        <v>3.6371115191647485</v>
      </c>
      <c r="AZ67" s="9">
        <f t="shared" ref="AZ67" si="197">(N67/N63-1)*100</f>
        <v>4.0236635398555265</v>
      </c>
      <c r="BA67" s="9">
        <f t="shared" ref="BA67" si="198">(O67/O63-1)*100</f>
        <v>5.1942234468948634</v>
      </c>
      <c r="BB67" s="9">
        <f t="shared" ref="BB67" si="199">(P67/P63-1)*100</f>
        <v>3.1138760154794554</v>
      </c>
      <c r="BC67" s="9">
        <f t="shared" ref="BC67" si="200">(Q67/Q63-1)*100</f>
        <v>3.7043014938568763</v>
      </c>
      <c r="BD67" s="9">
        <f t="shared" ref="BD67" si="201">(R67/R63-1)*100</f>
        <v>2.7991626991247465</v>
      </c>
      <c r="BE67" s="9">
        <f t="shared" ref="BE67" si="202">(S67/S63-1)*100</f>
        <v>3.6787807237574688</v>
      </c>
      <c r="BG67" s="18">
        <f t="shared" ref="BG67" si="203">U67*4</f>
        <v>2.2765497462592599</v>
      </c>
      <c r="BH67" s="18">
        <f t="shared" ref="BH67" si="204">V67*4</f>
        <v>3.6437978015996464</v>
      </c>
      <c r="BI67" s="18">
        <f t="shared" ref="BI67" si="205">W67*4</f>
        <v>1.3751113891641964</v>
      </c>
      <c r="BJ67" s="18">
        <f t="shared" ref="BJ67" si="206">X67*4</f>
        <v>5.1532338079931961</v>
      </c>
      <c r="BK67" s="18">
        <f t="shared" ref="BK67" si="207">Y67*4</f>
        <v>2.6460950439600062</v>
      </c>
      <c r="BL67" s="18">
        <f t="shared" ref="BL67" si="208">Z67*4</f>
        <v>2.3134272703913439</v>
      </c>
      <c r="BM67" s="18">
        <f t="shared" ref="BM67" si="209">AA67*4</f>
        <v>3.5707352621589195</v>
      </c>
      <c r="BN67" s="18">
        <f t="shared" ref="BN67" si="210">AB67*4</f>
        <v>4.8022617845131066</v>
      </c>
      <c r="BO67" s="18">
        <f t="shared" ref="BO67" si="211">AC67*4</f>
        <v>2.5782649301213212</v>
      </c>
      <c r="BP67" s="18">
        <f t="shared" ref="BP67" si="212">AD67*4</f>
        <v>2.5098571407714765</v>
      </c>
      <c r="BQ67" s="18">
        <f t="shared" ref="BQ67" si="213">AE67*4</f>
        <v>0.17960432360064615</v>
      </c>
      <c r="BR67" s="18">
        <f t="shared" ref="BR67" si="214">AF67*4</f>
        <v>2.0783182116717036</v>
      </c>
      <c r="BS67" s="18">
        <f t="shared" ref="BS67" si="215">AG67*4</f>
        <v>3.3557323213480927</v>
      </c>
      <c r="BT67" s="18">
        <f t="shared" ref="BT67" si="216">AH67*4</f>
        <v>2.0191493934263782</v>
      </c>
      <c r="BU67" s="18">
        <f t="shared" ref="BU67" si="217">AI67*4</f>
        <v>0.65535754597112472</v>
      </c>
      <c r="BV67" s="18">
        <f t="shared" ref="BV67" si="218">AJ67*4</f>
        <v>2.0659636223911981</v>
      </c>
      <c r="BW67" s="18">
        <f t="shared" ref="BW67" si="219">AK67*4</f>
        <v>1.7356403288348865</v>
      </c>
      <c r="BX67" s="18">
        <f t="shared" ref="BX67" si="220">AL67*4</f>
        <v>2.7111613616133567</v>
      </c>
    </row>
    <row r="68" spans="1:76" x14ac:dyDescent="0.25">
      <c r="A68" s="4">
        <f t="shared" si="166"/>
        <v>201602</v>
      </c>
      <c r="B68" s="19">
        <v>102.11763402427971</v>
      </c>
      <c r="C68" s="19">
        <v>102.62976692259116</v>
      </c>
      <c r="D68" s="19">
        <v>101.14957102618308</v>
      </c>
      <c r="E68" s="19">
        <v>103.87818905331436</v>
      </c>
      <c r="F68" s="19">
        <v>102.10803984490414</v>
      </c>
      <c r="G68" s="19">
        <v>102.00311553549571</v>
      </c>
      <c r="H68" s="19">
        <v>102.25781347088775</v>
      </c>
      <c r="I68" s="19">
        <v>103.1935888585182</v>
      </c>
      <c r="J68" s="19">
        <v>102.97778020748456</v>
      </c>
      <c r="K68" s="19">
        <v>102.16252376311535</v>
      </c>
      <c r="L68" s="19">
        <v>100.95289956237427</v>
      </c>
      <c r="M68" s="19">
        <v>102.14016895383276</v>
      </c>
      <c r="N68" s="19">
        <v>103.05470445698627</v>
      </c>
      <c r="O68" s="19">
        <v>103.17557569319688</v>
      </c>
      <c r="P68" s="19">
        <v>102.34173992998467</v>
      </c>
      <c r="Q68" s="19">
        <v>102.34933142881904</v>
      </c>
      <c r="R68" s="19">
        <v>101.80434080127658</v>
      </c>
      <c r="S68" s="19">
        <v>102.5635</v>
      </c>
      <c r="U68" s="9">
        <f t="shared" ref="U68" si="221">(B68/B67-1)*100</f>
        <v>0.26902724576103321</v>
      </c>
      <c r="V68" s="9">
        <f t="shared" ref="V68" si="222">(C68/C67-1)*100</f>
        <v>0.5787311657405203</v>
      </c>
      <c r="W68" s="9">
        <f t="shared" ref="W68" si="223">(D68/D67-1)*100</f>
        <v>3.962563778356909E-2</v>
      </c>
      <c r="X68" s="9">
        <f t="shared" ref="X68" si="224">(E68/E67-1)*100</f>
        <v>0.72088975330535376</v>
      </c>
      <c r="Y68" s="9">
        <f t="shared" ref="Y68" si="225">(F68/F67-1)*100</f>
        <v>0.38212975773184166</v>
      </c>
      <c r="Z68" s="9">
        <f t="shared" ref="Z68" si="226">(G68/G67-1)*100</f>
        <v>0.41315726865454039</v>
      </c>
      <c r="AA68" s="9">
        <f t="shared" ref="AA68" si="227">(H68/H67-1)*100</f>
        <v>0.22634760151896138</v>
      </c>
      <c r="AB68" s="9">
        <f t="shared" ref="AB68" si="228">(I68/I67-1)*100</f>
        <v>0.43785268919960263</v>
      </c>
      <c r="AC68" s="9">
        <f t="shared" ref="AC68" si="229">(J68/J67-1)*100</f>
        <v>0.43349266951528964</v>
      </c>
      <c r="AD68" s="9">
        <f t="shared" ref="AD68" si="230">(K68/K67-1)*100</f>
        <v>0.41906915328189243</v>
      </c>
      <c r="AE68" s="9">
        <f t="shared" ref="AE68" si="231">(L68/L67-1)*100</f>
        <v>1.8247635571833065E-2</v>
      </c>
      <c r="AF68" s="9">
        <f t="shared" ref="AF68" si="232">(M68/M67-1)*100</f>
        <v>0.15501058646796295</v>
      </c>
      <c r="AG68" s="9">
        <f t="shared" ref="AG68" si="233">(N68/N67-1)*100</f>
        <v>0.63144211990080468</v>
      </c>
      <c r="AH68" s="9">
        <f t="shared" ref="AH68" si="234">(O68/O67-1)*100</f>
        <v>0.55064374413895667</v>
      </c>
      <c r="AI68" s="9">
        <f t="shared" ref="AI68" si="235">(P68/P67-1)*100</f>
        <v>0.7306432440340016</v>
      </c>
      <c r="AJ68" s="9">
        <f t="shared" ref="AJ68" si="236">(Q68/Q67-1)*100</f>
        <v>0.40422828150383783</v>
      </c>
      <c r="AK68" s="9">
        <f t="shared" ref="AK68" si="237">(R68/R67-1)*100</f>
        <v>0.20565607735576474</v>
      </c>
      <c r="AL68" s="9">
        <f t="shared" ref="AL68" si="238">(S68/S67-1)*100</f>
        <v>0.4196410825290986</v>
      </c>
      <c r="AN68" s="9">
        <f t="shared" ref="AN68" si="239">(B68/B64-1)*100</f>
        <v>2.463873097349345</v>
      </c>
      <c r="AO68" s="9">
        <f t="shared" ref="AO68" si="240">(C68/C64-1)*100</f>
        <v>3.050953131795664</v>
      </c>
      <c r="AP68" s="9">
        <f t="shared" ref="AP68" si="241">(D68/D64-1)*100</f>
        <v>1.3195022267270318</v>
      </c>
      <c r="AQ68" s="9">
        <f t="shared" ref="AQ68" si="242">(E68/E64-1)*100</f>
        <v>4.5053121085345316</v>
      </c>
      <c r="AR68" s="9">
        <f t="shared" ref="AR68" si="243">(F68/F64-1)*100</f>
        <v>2.3821819547675815</v>
      </c>
      <c r="AS68" s="9">
        <f t="shared" ref="AS68" si="244">(G68/G64-1)*100</f>
        <v>2.3333280647345633</v>
      </c>
      <c r="AT68" s="9">
        <f t="shared" ref="AT68" si="245">(H68/H64-1)*100</f>
        <v>2.6650551082850749</v>
      </c>
      <c r="AU68" s="9">
        <f t="shared" ref="AU68" si="246">(I68/I64-1)*100</f>
        <v>3.6870892317300452</v>
      </c>
      <c r="AV68" s="9">
        <f t="shared" ref="AV68" si="247">(J68/J64-1)*100</f>
        <v>3.6839313544632546</v>
      </c>
      <c r="AW68" s="9">
        <f t="shared" ref="AW68" si="248">(K68/K64-1)*100</f>
        <v>2.4644738593900595</v>
      </c>
      <c r="AX68" s="9">
        <f t="shared" ref="AX68" si="249">(L68/L64-1)*100</f>
        <v>1.0910906675944076</v>
      </c>
      <c r="AY68" s="9">
        <f t="shared" ref="AY68" si="250">(M68/M64-1)*100</f>
        <v>2.5087546401291405</v>
      </c>
      <c r="AZ68" s="9">
        <f t="shared" ref="AZ68" si="251">(N68/N64-1)*100</f>
        <v>3.526894932657676</v>
      </c>
      <c r="BA68" s="9">
        <f t="shared" ref="BA68" si="252">(O68/O64-1)*100</f>
        <v>3.6462007727310786</v>
      </c>
      <c r="BB68" s="9">
        <f t="shared" ref="BB68" si="253">(P68/P64-1)*100</f>
        <v>2.8335751696640266</v>
      </c>
      <c r="BC68" s="9">
        <f t="shared" ref="BC68" si="254">(Q68/Q64-1)*100</f>
        <v>2.6459217961814829</v>
      </c>
      <c r="BD68" s="9">
        <f t="shared" ref="BD68" si="255">(R68/R64-1)*100</f>
        <v>2.3103388221013876</v>
      </c>
      <c r="BE68" s="9">
        <f t="shared" ref="BE68" si="256">(S68/S64-1)*100</f>
        <v>3.0086001612969815</v>
      </c>
      <c r="BG68" s="18">
        <f t="shared" ref="BG68" si="257">U68*4</f>
        <v>1.0761089830441328</v>
      </c>
      <c r="BH68" s="18">
        <f t="shared" ref="BH68" si="258">V68*4</f>
        <v>2.3149246629620812</v>
      </c>
      <c r="BI68" s="18">
        <f t="shared" ref="BI68" si="259">W68*4</f>
        <v>0.15850255113427636</v>
      </c>
      <c r="BJ68" s="18">
        <f t="shared" ref="BJ68" si="260">X68*4</f>
        <v>2.8835590132214151</v>
      </c>
      <c r="BK68" s="18">
        <f t="shared" ref="BK68" si="261">Y68*4</f>
        <v>1.5285190309273666</v>
      </c>
      <c r="BL68" s="18">
        <f t="shared" ref="BL68" si="262">Z68*4</f>
        <v>1.6526290746181616</v>
      </c>
      <c r="BM68" s="18">
        <f t="shared" ref="BM68" si="263">AA68*4</f>
        <v>0.90539040607584553</v>
      </c>
      <c r="BN68" s="18">
        <f t="shared" ref="BN68" si="264">AB68*4</f>
        <v>1.7514107567984105</v>
      </c>
      <c r="BO68" s="18">
        <f t="shared" ref="BO68" si="265">AC68*4</f>
        <v>1.7339706780611586</v>
      </c>
      <c r="BP68" s="18">
        <f t="shared" ref="BP68" si="266">AD68*4</f>
        <v>1.6762766131275697</v>
      </c>
      <c r="BQ68" s="18">
        <f t="shared" ref="BQ68" si="267">AE68*4</f>
        <v>7.2990542287332261E-2</v>
      </c>
      <c r="BR68" s="18">
        <f t="shared" ref="BR68" si="268">AF68*4</f>
        <v>0.62004234587185181</v>
      </c>
      <c r="BS68" s="18">
        <f t="shared" ref="BS68" si="269">AG68*4</f>
        <v>2.5257684796032187</v>
      </c>
      <c r="BT68" s="18">
        <f t="shared" ref="BT68" si="270">AH68*4</f>
        <v>2.2025749765558267</v>
      </c>
      <c r="BU68" s="18">
        <f t="shared" ref="BU68" si="271">AI68*4</f>
        <v>2.9225729761360064</v>
      </c>
      <c r="BV68" s="18">
        <f t="shared" ref="BV68" si="272">AJ68*4</f>
        <v>1.6169131260153513</v>
      </c>
      <c r="BW68" s="18">
        <f t="shared" ref="BW68" si="273">AK68*4</f>
        <v>0.82262430942305897</v>
      </c>
      <c r="BX68" s="18">
        <f t="shared" ref="BX68" si="274">AL68*4</f>
        <v>1.6785643301163944</v>
      </c>
    </row>
    <row r="69" spans="1:76" x14ac:dyDescent="0.25">
      <c r="A69" s="4">
        <f t="shared" si="166"/>
        <v>201603</v>
      </c>
      <c r="B69" s="19">
        <v>102.99905333957255</v>
      </c>
      <c r="C69" s="19">
        <v>103.35308436555449</v>
      </c>
      <c r="D69" s="19">
        <v>102.05148765549605</v>
      </c>
      <c r="E69" s="19">
        <v>105.16771200941841</v>
      </c>
      <c r="F69" s="19">
        <v>103.35405226837581</v>
      </c>
      <c r="G69" s="19">
        <v>103.28302555646771</v>
      </c>
      <c r="H69" s="19">
        <v>102.92932413083133</v>
      </c>
      <c r="I69" s="19">
        <v>103.99496825490328</v>
      </c>
      <c r="J69" s="19">
        <v>103.7979856353046</v>
      </c>
      <c r="K69" s="19">
        <v>102.80476269784256</v>
      </c>
      <c r="L69" s="19">
        <v>101.80966603596127</v>
      </c>
      <c r="M69" s="19">
        <v>103.31154475826702</v>
      </c>
      <c r="N69" s="19">
        <v>104.11215755198405</v>
      </c>
      <c r="O69" s="19">
        <v>104.19959901876707</v>
      </c>
      <c r="P69" s="19">
        <v>103.23207715484256</v>
      </c>
      <c r="Q69" s="19">
        <v>103.28409414342467</v>
      </c>
      <c r="R69" s="19">
        <v>102.38970315315206</v>
      </c>
      <c r="S69" s="19">
        <v>103.4731</v>
      </c>
      <c r="U69" s="9">
        <f t="shared" ref="U69" si="275">(B69/B68-1)*100</f>
        <v>0.86314114473440284</v>
      </c>
      <c r="V69" s="9">
        <f t="shared" ref="V69" si="276">(C69/C68-1)*100</f>
        <v>0.70478328525183098</v>
      </c>
      <c r="W69" s="9">
        <f t="shared" ref="W69" si="277">(D69/D68-1)*100</f>
        <v>0.89166629197023894</v>
      </c>
      <c r="X69" s="9">
        <f t="shared" ref="X69" si="278">(E69/E68-1)*100</f>
        <v>1.2413798968349488</v>
      </c>
      <c r="Y69" s="9">
        <f t="shared" ref="Y69" si="279">(F69/F68-1)*100</f>
        <v>1.2202882607131427</v>
      </c>
      <c r="Z69" s="9">
        <f t="shared" ref="Z69" si="280">(G69/G68-1)*100</f>
        <v>1.2547754196062799</v>
      </c>
      <c r="AA69" s="9">
        <f t="shared" ref="AA69" si="281">(H69/H68-1)*100</f>
        <v>0.6566839610107289</v>
      </c>
      <c r="AB69" s="9">
        <f t="shared" ref="AB69" si="282">(I69/I68-1)*100</f>
        <v>0.77657866661058339</v>
      </c>
      <c r="AC69" s="9">
        <f t="shared" ref="AC69" si="283">(J69/J68-1)*100</f>
        <v>0.79648777257332881</v>
      </c>
      <c r="AD69" s="9">
        <f t="shared" ref="AD69" si="284">(K69/K68-1)*100</f>
        <v>0.62864435124603268</v>
      </c>
      <c r="AE69" s="9">
        <f t="shared" ref="AE69" si="285">(L69/L68-1)*100</f>
        <v>0.84867941119179946</v>
      </c>
      <c r="AF69" s="9">
        <f t="shared" ref="AF69" si="286">(M69/M68-1)*100</f>
        <v>1.1468316690994795</v>
      </c>
      <c r="AG69" s="9">
        <f t="shared" ref="AG69" si="287">(N69/N68-1)*100</f>
        <v>1.0261085125319536</v>
      </c>
      <c r="AH69" s="9">
        <f t="shared" ref="AH69" si="288">(O69/O68-1)*100</f>
        <v>0.99250556024541581</v>
      </c>
      <c r="AI69" s="9">
        <f t="shared" ref="AI69" si="289">(P69/P68-1)*100</f>
        <v>0.86996490920223657</v>
      </c>
      <c r="AJ69" s="9">
        <f t="shared" ref="AJ69" si="290">(Q69/Q68-1)*100</f>
        <v>0.91330612672904099</v>
      </c>
      <c r="AK69" s="9">
        <f t="shared" ref="AK69" si="291">(R69/R68-1)*100</f>
        <v>0.57498761572269963</v>
      </c>
      <c r="AL69" s="9">
        <f t="shared" ref="AL69" si="292">(S69/S68-1)*100</f>
        <v>0.88686521033309873</v>
      </c>
      <c r="AN69" s="9">
        <f t="shared" ref="AN69" si="293">(B69/B65-1)*100</f>
        <v>2.5289757427260806</v>
      </c>
      <c r="AO69" s="9">
        <f t="shared" ref="AO69" si="294">(C69/C65-1)*100</f>
        <v>3.1137606120147598</v>
      </c>
      <c r="AP69" s="9">
        <f t="shared" ref="AP69" si="295">(D69/D65-1)*100</f>
        <v>1.7243857885789637</v>
      </c>
      <c r="AQ69" s="9">
        <f t="shared" ref="AQ69" si="296">(E69/E65-1)*100</f>
        <v>4.7562558515593212</v>
      </c>
      <c r="AR69" s="9">
        <f t="shared" ref="AR69" si="297">(F69/F65-1)*100</f>
        <v>2.961149669039842</v>
      </c>
      <c r="AS69" s="9">
        <f t="shared" ref="AS69" si="298">(G69/G65-1)*100</f>
        <v>3.0954723915848747</v>
      </c>
      <c r="AT69" s="9">
        <f t="shared" ref="AT69" si="299">(H69/H65-1)*100</f>
        <v>2.5720669100110394</v>
      </c>
      <c r="AU69" s="9">
        <f t="shared" ref="AU69" si="300">(I69/I65-1)*100</f>
        <v>3.3233836926036098</v>
      </c>
      <c r="AV69" s="9">
        <f t="shared" ref="AV69" si="301">(J69/J65-1)*100</f>
        <v>3.3102075423746102</v>
      </c>
      <c r="AW69" s="9">
        <f t="shared" ref="AW69" si="302">(K69/K65-1)*100</f>
        <v>2.2193918285243974</v>
      </c>
      <c r="AX69" s="9">
        <f t="shared" ref="AX69" si="303">(L69/L65-1)*100</f>
        <v>1.4028560450002336</v>
      </c>
      <c r="AY69" s="9">
        <f t="shared" ref="AY69" si="304">(M69/M65-1)*100</f>
        <v>2.7959599924069156</v>
      </c>
      <c r="AZ69" s="9">
        <f t="shared" ref="AZ69" si="305">(N69/N65-1)*100</f>
        <v>3.6425022234303883</v>
      </c>
      <c r="BA69" s="9">
        <f t="shared" ref="BA69" si="306">(O69/O65-1)*100</f>
        <v>3.3572715229341688</v>
      </c>
      <c r="BB69" s="9">
        <f t="shared" ref="BB69" si="307">(P69/P65-1)*100</f>
        <v>2.7043917803396322</v>
      </c>
      <c r="BC69" s="9">
        <f t="shared" ref="BC69" si="308">(Q69/Q65-1)*100</f>
        <v>2.6891382290814336</v>
      </c>
      <c r="BD69" s="9">
        <f t="shared" ref="BD69" si="309">(R69/R65-1)*100</f>
        <v>1.8711002502448171</v>
      </c>
      <c r="BE69" s="9">
        <f t="shared" ref="BE69" si="310">(S69/S65-1)*100</f>
        <v>2.9850538299001084</v>
      </c>
      <c r="BG69" s="18">
        <f t="shared" ref="BG69" si="311">U69*4</f>
        <v>3.4525645789376114</v>
      </c>
      <c r="BH69" s="18">
        <f t="shared" ref="BH69" si="312">V69*4</f>
        <v>2.8191331410073239</v>
      </c>
      <c r="BI69" s="18">
        <f t="shared" ref="BI69" si="313">W69*4</f>
        <v>3.5666651678809558</v>
      </c>
      <c r="BJ69" s="18">
        <f t="shared" ref="BJ69" si="314">X69*4</f>
        <v>4.965519587339795</v>
      </c>
      <c r="BK69" s="18">
        <f t="shared" ref="BK69" si="315">Y69*4</f>
        <v>4.8811530428525707</v>
      </c>
      <c r="BL69" s="18">
        <f t="shared" ref="BL69" si="316">Z69*4</f>
        <v>5.0191016784251197</v>
      </c>
      <c r="BM69" s="18">
        <f t="shared" ref="BM69" si="317">AA69*4</f>
        <v>2.6267358440429156</v>
      </c>
      <c r="BN69" s="18">
        <f t="shared" ref="BN69" si="318">AB69*4</f>
        <v>3.1063146664423336</v>
      </c>
      <c r="BO69" s="18">
        <f t="shared" ref="BO69" si="319">AC69*4</f>
        <v>3.1859510902933152</v>
      </c>
      <c r="BP69" s="18">
        <f t="shared" ref="BP69" si="320">AD69*4</f>
        <v>2.5145774049841307</v>
      </c>
      <c r="BQ69" s="18">
        <f t="shared" ref="BQ69" si="321">AE69*4</f>
        <v>3.3947176447671978</v>
      </c>
      <c r="BR69" s="18">
        <f t="shared" ref="BR69" si="322">AF69*4</f>
        <v>4.5873266763979181</v>
      </c>
      <c r="BS69" s="18">
        <f t="shared" ref="BS69" si="323">AG69*4</f>
        <v>4.1044340501278143</v>
      </c>
      <c r="BT69" s="18">
        <f t="shared" ref="BT69" si="324">AH69*4</f>
        <v>3.9700222409816632</v>
      </c>
      <c r="BU69" s="18">
        <f t="shared" ref="BU69" si="325">AI69*4</f>
        <v>3.4798596368089463</v>
      </c>
      <c r="BV69" s="18">
        <f t="shared" ref="BV69" si="326">AJ69*4</f>
        <v>3.653224506916164</v>
      </c>
      <c r="BW69" s="18">
        <f t="shared" ref="BW69" si="327">AK69*4</f>
        <v>2.2999504628907985</v>
      </c>
      <c r="BX69" s="18">
        <f t="shared" ref="BX69" si="328">AL69*4</f>
        <v>3.5474608413323949</v>
      </c>
    </row>
    <row r="70" spans="1:76" x14ac:dyDescent="0.25">
      <c r="A70" s="4">
        <f t="shared" si="166"/>
        <v>201604</v>
      </c>
      <c r="B70" s="19">
        <v>103.31298969427421</v>
      </c>
      <c r="C70" s="19">
        <v>103.57690811821656</v>
      </c>
      <c r="D70" s="19">
        <v>102.46011415575478</v>
      </c>
      <c r="E70" s="19">
        <v>105.56067312559223</v>
      </c>
      <c r="F70" s="19">
        <v>104.1052663298529</v>
      </c>
      <c r="G70" s="19">
        <v>103.76951693527957</v>
      </c>
      <c r="H70" s="19">
        <v>102.84755284747033</v>
      </c>
      <c r="I70" s="19">
        <v>103.82127664420915</v>
      </c>
      <c r="J70" s="19">
        <v>104.37468717667109</v>
      </c>
      <c r="K70" s="19">
        <v>103.62874486241584</v>
      </c>
      <c r="L70" s="19">
        <v>102.46117324785463</v>
      </c>
      <c r="M70" s="19">
        <v>103.7581993211429</v>
      </c>
      <c r="N70" s="19">
        <v>104.7523162573066</v>
      </c>
      <c r="O70" s="19">
        <v>104.81008769738909</v>
      </c>
      <c r="P70" s="19">
        <v>103.66259963433451</v>
      </c>
      <c r="Q70" s="19">
        <v>103.72816445382452</v>
      </c>
      <c r="R70" s="19">
        <v>102.04615710671705</v>
      </c>
      <c r="S70" s="19">
        <v>103.9537</v>
      </c>
      <c r="U70" s="9">
        <f t="shared" ref="U70" si="329">(B70/B69-1)*100</f>
        <v>0.30479537871737072</v>
      </c>
      <c r="V70" s="9">
        <f t="shared" ref="V70" si="330">(C70/C69-1)*100</f>
        <v>0.21656223811417075</v>
      </c>
      <c r="W70" s="9">
        <f t="shared" ref="W70" si="331">(D70/D69-1)*100</f>
        <v>0.40041209554746438</v>
      </c>
      <c r="X70" s="9">
        <f t="shared" ref="X70" si="332">(E70/E69-1)*100</f>
        <v>0.37365186392819272</v>
      </c>
      <c r="Y70" s="9">
        <f t="shared" ref="Y70" si="333">(F70/F69-1)*100</f>
        <v>0.72683561504336414</v>
      </c>
      <c r="Z70" s="9">
        <f t="shared" ref="Z70" si="334">(G70/G69-1)*100</f>
        <v>0.47102742797351382</v>
      </c>
      <c r="AA70" s="9">
        <f t="shared" ref="AA70" si="335">(H70/H69-1)*100</f>
        <v>-7.9444107936699204E-2</v>
      </c>
      <c r="AB70" s="9">
        <f t="shared" ref="AB70" si="336">(I70/I69-1)*100</f>
        <v>-0.16701924488153885</v>
      </c>
      <c r="AC70" s="9">
        <f t="shared" ref="AC70" si="337">(J70/J69-1)*100</f>
        <v>0.55559993562181997</v>
      </c>
      <c r="AD70" s="9">
        <f t="shared" ref="AD70" si="338">(K70/K69-1)*100</f>
        <v>0.80150193721577612</v>
      </c>
      <c r="AE70" s="9">
        <f t="shared" ref="AE70" si="339">(L70/L69-1)*100</f>
        <v>0.63992667617949195</v>
      </c>
      <c r="AF70" s="9">
        <f t="shared" ref="AF70" si="340">(M70/M69-1)*100</f>
        <v>0.43233751263809239</v>
      </c>
      <c r="AG70" s="9">
        <f t="shared" ref="AG70" si="341">(N70/N69-1)*100</f>
        <v>0.61487411304765871</v>
      </c>
      <c r="AH70" s="9">
        <f t="shared" ref="AH70" si="342">(O70/O69-1)*100</f>
        <v>0.58588390394100909</v>
      </c>
      <c r="AI70" s="9">
        <f t="shared" ref="AI70" si="343">(P70/P69-1)*100</f>
        <v>0.41704331769494285</v>
      </c>
      <c r="AJ70" s="9">
        <f t="shared" ref="AJ70" si="344">(Q70/Q69-1)*100</f>
        <v>0.42995033657671211</v>
      </c>
      <c r="AK70" s="9">
        <f t="shared" ref="AK70" si="345">(R70/R69-1)*100</f>
        <v>-0.33552792503084294</v>
      </c>
      <c r="AL70" s="9">
        <f t="shared" ref="AL70" si="346">(S70/S69-1)*100</f>
        <v>0.4644685430319484</v>
      </c>
      <c r="AN70" s="9">
        <f t="shared" ref="AN70" si="347">(B70/B66-1)*100</f>
        <v>2.0200923598403309</v>
      </c>
      <c r="AO70" s="9">
        <f t="shared" ref="AO70" si="348">(C70/C66-1)*100</f>
        <v>2.4316208782441562</v>
      </c>
      <c r="AP70" s="9">
        <f t="shared" ref="AP70" si="349">(D70/D66-1)*100</f>
        <v>1.684157763802907</v>
      </c>
      <c r="AQ70" s="9">
        <f t="shared" ref="AQ70" si="350">(E70/E66-1)*100</f>
        <v>3.670848496764334</v>
      </c>
      <c r="AR70" s="9">
        <f t="shared" ref="AR70" si="351">(F70/F66-1)*100</f>
        <v>3.0226380020413668</v>
      </c>
      <c r="AS70" s="9">
        <f t="shared" ref="AS70" si="352">(G70/G66-1)*100</f>
        <v>2.7428283532900055</v>
      </c>
      <c r="AT70" s="9">
        <f t="shared" ref="AT70" si="353">(H70/H66-1)*100</f>
        <v>1.7042354521659586</v>
      </c>
      <c r="AU70" s="9">
        <f t="shared" ref="AU70" si="354">(I70/I66-1)*100</f>
        <v>2.2619350851425857</v>
      </c>
      <c r="AV70" s="9">
        <f t="shared" ref="AV70" si="355">(J70/J66-1)*100</f>
        <v>2.4520279552191937</v>
      </c>
      <c r="AW70" s="9">
        <f t="shared" ref="AW70" si="356">(K70/K66-1)*100</f>
        <v>2.4994052609033313</v>
      </c>
      <c r="AX70" s="9">
        <f t="shared" ref="AX70" si="357">(L70/L66-1)*100</f>
        <v>1.5581375107860618</v>
      </c>
      <c r="AY70" s="9">
        <f t="shared" ref="AY70" si="358">(M70/M66-1)*100</f>
        <v>2.2702220335634848</v>
      </c>
      <c r="AZ70" s="9">
        <f t="shared" ref="AZ70" si="359">(N70/N66-1)*100</f>
        <v>3.1472731131099385</v>
      </c>
      <c r="BA70" s="9">
        <f t="shared" ref="BA70" si="360">(O70/O66-1)*100</f>
        <v>2.6591792869362196</v>
      </c>
      <c r="BB70" s="9">
        <f t="shared" ref="BB70" si="361">(P70/P66-1)*100</f>
        <v>2.1978760373608131</v>
      </c>
      <c r="BC70" s="9">
        <f t="shared" ref="BC70" si="362">(Q70/Q66-1)*100</f>
        <v>2.2824221164554626</v>
      </c>
      <c r="BD70" s="9">
        <f t="shared" ref="BD70" si="363">(R70/R66-1)*100</f>
        <v>0.87951025268255822</v>
      </c>
      <c r="BE70" s="9">
        <f t="shared" ref="BE70" si="364">(S70/S66-1)*100</f>
        <v>2.4706423926511567</v>
      </c>
      <c r="BG70" s="18">
        <f t="shared" ref="BG70" si="365">U70*4</f>
        <v>1.2191815148694829</v>
      </c>
      <c r="BH70" s="18">
        <f t="shared" ref="BH70" si="366">V70*4</f>
        <v>0.86624895245668299</v>
      </c>
      <c r="BI70" s="18">
        <f t="shared" ref="BI70" si="367">W70*4</f>
        <v>1.6016483821898575</v>
      </c>
      <c r="BJ70" s="18">
        <f t="shared" ref="BJ70" si="368">X70*4</f>
        <v>1.4946074557127709</v>
      </c>
      <c r="BK70" s="18">
        <f t="shared" ref="BK70" si="369">Y70*4</f>
        <v>2.9073424601734565</v>
      </c>
      <c r="BL70" s="18">
        <f t="shared" ref="BL70" si="370">Z70*4</f>
        <v>1.8841097118940553</v>
      </c>
      <c r="BM70" s="18">
        <f t="shared" ref="BM70" si="371">AA70*4</f>
        <v>-0.31777643174679682</v>
      </c>
      <c r="BN70" s="18">
        <f t="shared" ref="BN70" si="372">AB70*4</f>
        <v>-0.66807697952615541</v>
      </c>
      <c r="BO70" s="18">
        <f t="shared" ref="BO70" si="373">AC70*4</f>
        <v>2.2223997424872799</v>
      </c>
      <c r="BP70" s="18">
        <f t="shared" ref="BP70" si="374">AD70*4</f>
        <v>3.2060077488631045</v>
      </c>
      <c r="BQ70" s="18">
        <f t="shared" ref="BQ70" si="375">AE70*4</f>
        <v>2.5597067047179678</v>
      </c>
      <c r="BR70" s="18">
        <f t="shared" ref="BR70" si="376">AF70*4</f>
        <v>1.7293500505523696</v>
      </c>
      <c r="BS70" s="18">
        <f t="shared" ref="BS70" si="377">AG70*4</f>
        <v>2.4594964521906348</v>
      </c>
      <c r="BT70" s="18">
        <f t="shared" ref="BT70" si="378">AH70*4</f>
        <v>2.3435356157640364</v>
      </c>
      <c r="BU70" s="18">
        <f t="shared" ref="BU70" si="379">AI70*4</f>
        <v>1.6681732707797714</v>
      </c>
      <c r="BV70" s="18">
        <f t="shared" ref="BV70" si="380">AJ70*4</f>
        <v>1.7198013463068484</v>
      </c>
      <c r="BW70" s="18">
        <f t="shared" ref="BW70" si="381">AK70*4</f>
        <v>-1.3421117001233718</v>
      </c>
      <c r="BX70" s="18">
        <f t="shared" ref="BX70" si="382">AL70*4</f>
        <v>1.8578741721277936</v>
      </c>
    </row>
    <row r="71" spans="1:76" x14ac:dyDescent="0.25">
      <c r="A71" s="4">
        <f t="shared" si="166"/>
        <v>201701</v>
      </c>
      <c r="B71" s="19">
        <v>103.95366628774615</v>
      </c>
      <c r="C71" s="19">
        <v>103.85153627554642</v>
      </c>
      <c r="D71" s="19">
        <v>103.05917416582969</v>
      </c>
      <c r="E71" s="19">
        <v>106.21160129630226</v>
      </c>
      <c r="F71" s="19">
        <v>105.36840834090938</v>
      </c>
      <c r="G71" s="19">
        <v>104.40047981960157</v>
      </c>
      <c r="H71" s="19">
        <v>102.72348603922332</v>
      </c>
      <c r="I71" s="19">
        <v>104.05466132929342</v>
      </c>
      <c r="J71" s="19">
        <v>105.0887202976145</v>
      </c>
      <c r="K71" s="19">
        <v>104.8875996606762</v>
      </c>
      <c r="L71" s="19">
        <v>103.71870968383324</v>
      </c>
      <c r="M71" s="19">
        <v>104.5207064881011</v>
      </c>
      <c r="N71" s="19">
        <v>105.95971731114908</v>
      </c>
      <c r="O71" s="19">
        <v>106.09910954164427</v>
      </c>
      <c r="P71" s="19">
        <v>105.02901806233838</v>
      </c>
      <c r="Q71" s="19">
        <v>104.47611780823314</v>
      </c>
      <c r="R71" s="19">
        <v>101.82791550818106</v>
      </c>
      <c r="S71" s="19">
        <v>104.7791</v>
      </c>
      <c r="U71" s="9">
        <f t="shared" ref="U71" si="383">(B71/B70-1)*100</f>
        <v>0.62013169434729232</v>
      </c>
      <c r="V71" s="9">
        <f t="shared" ref="V71" si="384">(C71/C70-1)*100</f>
        <v>0.2651441931597498</v>
      </c>
      <c r="W71" s="9">
        <f t="shared" ref="W71" si="385">(D71/D70-1)*100</f>
        <v>0.58467630551752858</v>
      </c>
      <c r="X71" s="9">
        <f t="shared" ref="X71" si="386">(E71/E70-1)*100</f>
        <v>0.61663889726770726</v>
      </c>
      <c r="Y71" s="9">
        <f t="shared" ref="Y71" si="387">(F71/F70-1)*100</f>
        <v>1.213331520668981</v>
      </c>
      <c r="Z71" s="9">
        <f t="shared" ref="Z71" si="388">(G71/G70-1)*100</f>
        <v>0.60804261497673373</v>
      </c>
      <c r="AA71" s="9">
        <f t="shared" ref="AA71" si="389">(H71/H70-1)*100</f>
        <v>-0.12063175526501047</v>
      </c>
      <c r="AB71" s="9">
        <f t="shared" ref="AB71" si="390">(I71/I70-1)*100</f>
        <v>0.2247946592720762</v>
      </c>
      <c r="AC71" s="9">
        <f t="shared" ref="AC71" si="391">(J71/J70-1)*100</f>
        <v>0.68410563926748491</v>
      </c>
      <c r="AD71" s="9">
        <f t="shared" ref="AD71" si="392">(K71/K70-1)*100</f>
        <v>1.2147737579295104</v>
      </c>
      <c r="AE71" s="9">
        <f t="shared" ref="AE71" si="393">(L71/L70-1)*100</f>
        <v>1.2273297251209625</v>
      </c>
      <c r="AF71" s="9">
        <f t="shared" ref="AF71" si="394">(M71/M70-1)*100</f>
        <v>0.73488858899541931</v>
      </c>
      <c r="AG71" s="9">
        <f t="shared" ref="AG71" si="395">(N71/N70-1)*100</f>
        <v>1.1526246836172094</v>
      </c>
      <c r="AH71" s="9">
        <f t="shared" ref="AH71" si="396">(O71/O70-1)*100</f>
        <v>1.2298642931936943</v>
      </c>
      <c r="AI71" s="9">
        <f t="shared" ref="AI71" si="397">(P71/P70-1)*100</f>
        <v>1.3181402288036992</v>
      </c>
      <c r="AJ71" s="9">
        <f t="shared" ref="AJ71" si="398">(Q71/Q70-1)*100</f>
        <v>0.72107065457769348</v>
      </c>
      <c r="AK71" s="9">
        <f t="shared" ref="AK71" si="399">(R71/R70-1)*100</f>
        <v>-0.21386557291692698</v>
      </c>
      <c r="AL71" s="9">
        <f t="shared" ref="AL71" si="400">(S71/S70-1)*100</f>
        <v>0.79400733211034691</v>
      </c>
      <c r="AN71" s="9">
        <f t="shared" ref="AN71" si="401">(B71/B67-1)*100</f>
        <v>2.0718223340788988</v>
      </c>
      <c r="AO71" s="9">
        <f t="shared" ref="AO71" si="402">(C71/C67-1)*100</f>
        <v>1.7760836978778505</v>
      </c>
      <c r="AP71" s="9">
        <f t="shared" ref="AP71" si="403">(D71/D67-1)*100</f>
        <v>1.9282741141822601</v>
      </c>
      <c r="AQ71" s="9">
        <f t="shared" ref="AQ71" si="404">(E71/E67-1)*100</f>
        <v>2.9833796890355035</v>
      </c>
      <c r="AR71" s="9">
        <f t="shared" ref="AR71" si="405">(F71/F67-1)*100</f>
        <v>3.5873889510445345</v>
      </c>
      <c r="AS71" s="9">
        <f t="shared" ref="AS71" si="406">(G71/G67-1)*100</f>
        <v>2.7731529964949209</v>
      </c>
      <c r="AT71" s="9">
        <f t="shared" ref="AT71" si="407">(H71/H67-1)*100</f>
        <v>0.68276906329587383</v>
      </c>
      <c r="AU71" s="9">
        <f t="shared" ref="AU71" si="408">(I71/I67-1)*100</f>
        <v>1.2759306253494973</v>
      </c>
      <c r="AV71" s="9">
        <f t="shared" ref="AV71" si="409">(J71/J67-1)*100</f>
        <v>2.4922774446452856</v>
      </c>
      <c r="AW71" s="9">
        <f t="shared" ref="AW71" si="410">(K71/K67-1)*100</f>
        <v>3.0976402664977254</v>
      </c>
      <c r="AX71" s="9">
        <f t="shared" ref="AX71" si="411">(L71/L67-1)*100</f>
        <v>2.7584510654905081</v>
      </c>
      <c r="AY71" s="9">
        <f t="shared" ref="AY71" si="412">(M71/M67-1)*100</f>
        <v>2.4892808778544717</v>
      </c>
      <c r="AZ71" s="9">
        <f t="shared" ref="AZ71" si="413">(N71/N67-1)*100</f>
        <v>3.468145542918899</v>
      </c>
      <c r="BA71" s="9">
        <f t="shared" ref="BA71" si="414">(O71/O67-1)*100</f>
        <v>3.3997987742334201</v>
      </c>
      <c r="BB71" s="9">
        <f t="shared" ref="BB71" si="415">(P71/P67-1)*100</f>
        <v>3.3756173770984166</v>
      </c>
      <c r="BC71" s="9">
        <f t="shared" ref="BC71" si="416">(Q71/Q67-1)*100</f>
        <v>2.4905960394915549</v>
      </c>
      <c r="BD71" s="9">
        <f t="shared" ref="BD71" si="417">(R71/R67-1)*100</f>
        <v>0.22886057879059063</v>
      </c>
      <c r="BE71" s="9">
        <f t="shared" ref="BE71" si="418">(S71/S67-1)*100</f>
        <v>2.5889289557242456</v>
      </c>
      <c r="BG71" s="18">
        <f t="shared" ref="BG71" si="419">U71*4</f>
        <v>2.4805267773891693</v>
      </c>
      <c r="BH71" s="18">
        <f t="shared" ref="BH71" si="420">V71*4</f>
        <v>1.0605767726389992</v>
      </c>
      <c r="BI71" s="18">
        <f t="shared" ref="BI71" si="421">W71*4</f>
        <v>2.3387052220701143</v>
      </c>
      <c r="BJ71" s="18">
        <f t="shared" ref="BJ71" si="422">X71*4</f>
        <v>2.4665555890708291</v>
      </c>
      <c r="BK71" s="18">
        <f t="shared" ref="BK71" si="423">Y71*4</f>
        <v>4.8533260826759239</v>
      </c>
      <c r="BL71" s="18">
        <f t="shared" ref="BL71" si="424">Z71*4</f>
        <v>2.4321704599069349</v>
      </c>
      <c r="BM71" s="18">
        <f t="shared" ref="BM71" si="425">AA71*4</f>
        <v>-0.48252702106004186</v>
      </c>
      <c r="BN71" s="18">
        <f t="shared" ref="BN71" si="426">AB71*4</f>
        <v>0.89917863708830481</v>
      </c>
      <c r="BO71" s="18">
        <f t="shared" ref="BO71" si="427">AC71*4</f>
        <v>2.7364225570699396</v>
      </c>
      <c r="BP71" s="18">
        <f t="shared" ref="BP71" si="428">AD71*4</f>
        <v>4.8590950317180415</v>
      </c>
      <c r="BQ71" s="18">
        <f t="shared" ref="BQ71" si="429">AE71*4</f>
        <v>4.90931890048385</v>
      </c>
      <c r="BR71" s="18">
        <f t="shared" ref="BR71" si="430">AF71*4</f>
        <v>2.9395543559816772</v>
      </c>
      <c r="BS71" s="18">
        <f t="shared" ref="BS71" si="431">AG71*4</f>
        <v>4.6104987344688375</v>
      </c>
      <c r="BT71" s="18">
        <f t="shared" ref="BT71" si="432">AH71*4</f>
        <v>4.9194571727747771</v>
      </c>
      <c r="BU71" s="18">
        <f t="shared" ref="BU71" si="433">AI71*4</f>
        <v>5.2725609152147968</v>
      </c>
      <c r="BV71" s="18">
        <f t="shared" ref="BV71" si="434">AJ71*4</f>
        <v>2.8842826183107739</v>
      </c>
      <c r="BW71" s="18">
        <f t="shared" ref="BW71" si="435">AK71*4</f>
        <v>-0.85546229166770793</v>
      </c>
      <c r="BX71" s="18">
        <f t="shared" ref="BX71" si="436">AL71*4</f>
        <v>3.1760293284413876</v>
      </c>
    </row>
    <row r="72" spans="1:76" x14ac:dyDescent="0.25">
      <c r="A72" s="4">
        <f t="shared" si="166"/>
        <v>201702</v>
      </c>
      <c r="B72" s="19">
        <v>104.99206354678337</v>
      </c>
      <c r="C72" s="19">
        <v>105.04146285665031</v>
      </c>
      <c r="D72" s="19">
        <v>103.74037630411243</v>
      </c>
      <c r="E72" s="19">
        <v>107.39061551510963</v>
      </c>
      <c r="F72" s="19">
        <v>106.45441498894887</v>
      </c>
      <c r="G72" s="19">
        <v>105.65389798103571</v>
      </c>
      <c r="H72" s="19">
        <v>103.52769411270077</v>
      </c>
      <c r="I72" s="19">
        <v>104.98977392559871</v>
      </c>
      <c r="J72" s="19">
        <v>106.40150379423396</v>
      </c>
      <c r="K72" s="19">
        <v>105.93654146678593</v>
      </c>
      <c r="L72" s="19">
        <v>104.97315556815596</v>
      </c>
      <c r="M72" s="19">
        <v>105.33490664268018</v>
      </c>
      <c r="N72" s="19">
        <v>107.39111706552572</v>
      </c>
      <c r="O72" s="19">
        <v>107.03979210198906</v>
      </c>
      <c r="P72" s="19">
        <v>106.29240850023474</v>
      </c>
      <c r="Q72" s="19">
        <v>105.15942135393125</v>
      </c>
      <c r="R72" s="19">
        <v>102.64076971586837</v>
      </c>
      <c r="S72" s="19">
        <v>105.9041</v>
      </c>
      <c r="U72" s="9">
        <f t="shared" ref="U72" si="437">(B72/B71-1)*100</f>
        <v>0.99890393106762954</v>
      </c>
      <c r="V72" s="9">
        <f t="shared" ref="V72" si="438">(C72/C71-1)*100</f>
        <v>1.1457958387314449</v>
      </c>
      <c r="W72" s="9">
        <f t="shared" ref="W72" si="439">(D72/D71-1)*100</f>
        <v>0.66098156112393003</v>
      </c>
      <c r="X72" s="9">
        <f t="shared" ref="X72" si="440">(E72/E71-1)*100</f>
        <v>1.1100616170151012</v>
      </c>
      <c r="Y72" s="9">
        <f t="shared" ref="Y72" si="441">(F72/F71-1)*100</f>
        <v>1.030675764338973</v>
      </c>
      <c r="Z72" s="9">
        <f t="shared" ref="Z72" si="442">(G72/G71-1)*100</f>
        <v>1.2005865907896096</v>
      </c>
      <c r="AA72" s="9">
        <f t="shared" ref="AA72" si="443">(H72/H71-1)*100</f>
        <v>0.78288627507285824</v>
      </c>
      <c r="AB72" s="9">
        <f t="shared" ref="AB72" si="444">(I72/I71-1)*100</f>
        <v>0.89867439320763243</v>
      </c>
      <c r="AC72" s="9">
        <f t="shared" ref="AC72" si="445">(J72/J71-1)*100</f>
        <v>1.2492144665018357</v>
      </c>
      <c r="AD72" s="9">
        <f t="shared" ref="AD72" si="446">(K72/K71-1)*100</f>
        <v>1.0000627428820685</v>
      </c>
      <c r="AE72" s="9">
        <f t="shared" ref="AE72" si="447">(L72/L71-1)*100</f>
        <v>1.2094692347664804</v>
      </c>
      <c r="AF72" s="9">
        <f t="shared" ref="AF72" si="448">(M72/M71-1)*100</f>
        <v>0.77898454950815488</v>
      </c>
      <c r="AG72" s="9">
        <f t="shared" ref="AG72" si="449">(N72/N71-1)*100</f>
        <v>1.3508904994275817</v>
      </c>
      <c r="AH72" s="9">
        <f t="shared" ref="AH72" si="450">(O72/O71-1)*100</f>
        <v>0.88660740359520762</v>
      </c>
      <c r="AI72" s="9">
        <f t="shared" ref="AI72" si="451">(P72/P71-1)*100</f>
        <v>1.2028965529759628</v>
      </c>
      <c r="AJ72" s="9">
        <f t="shared" ref="AJ72" si="452">(Q72/Q71-1)*100</f>
        <v>0.6540284612721825</v>
      </c>
      <c r="AK72" s="9">
        <f t="shared" ref="AK72" si="453">(R72/R71-1)*100</f>
        <v>0.79826264107507594</v>
      </c>
      <c r="AL72" s="9">
        <f t="shared" ref="AL72" si="454">(S72/S71-1)*100</f>
        <v>1.0736874052172718</v>
      </c>
      <c r="AN72" s="9">
        <f t="shared" ref="AN72" si="455">(B72/B68-1)*100</f>
        <v>2.8148218963046423</v>
      </c>
      <c r="AO72" s="9">
        <f t="shared" ref="AO72" si="456">(C72/C68-1)*100</f>
        <v>2.3498990657147001</v>
      </c>
      <c r="AP72" s="9">
        <f t="shared" ref="AP72" si="457">(D72/D68-1)*100</f>
        <v>2.5613606183843451</v>
      </c>
      <c r="AQ72" s="9">
        <f t="shared" ref="AQ72" si="458">(E72/E68-1)*100</f>
        <v>3.3812935071409145</v>
      </c>
      <c r="AR72" s="9">
        <f t="shared" ref="AR72" si="459">(F72/F68-1)*100</f>
        <v>4.2566434050115953</v>
      </c>
      <c r="AS72" s="9">
        <f t="shared" ref="AS72" si="460">(G72/G68-1)*100</f>
        <v>3.5790891546538806</v>
      </c>
      <c r="AT72" s="9">
        <f t="shared" ref="AT72" si="461">(H72/H68-1)*100</f>
        <v>1.2418421621879672</v>
      </c>
      <c r="AU72" s="9">
        <f t="shared" ref="AU72" si="462">(I72/I68-1)*100</f>
        <v>1.7405975380342165</v>
      </c>
      <c r="AV72" s="9">
        <f t="shared" ref="AV72" si="463">(J72/J68-1)*100</f>
        <v>3.3247207114497135</v>
      </c>
      <c r="AW72" s="9">
        <f t="shared" ref="AW72" si="464">(K72/K68-1)*100</f>
        <v>3.6941312378122149</v>
      </c>
      <c r="AX72" s="9">
        <f t="shared" ref="AX72" si="465">(L72/L68-1)*100</f>
        <v>3.9823086045168488</v>
      </c>
      <c r="AY72" s="9">
        <f t="shared" ref="AY72" si="466">(M72/M68-1)*100</f>
        <v>3.1277975370213484</v>
      </c>
      <c r="AZ72" s="9">
        <f t="shared" ref="AZ72" si="467">(N72/N68-1)*100</f>
        <v>4.2078744792765965</v>
      </c>
      <c r="BA72" s="9">
        <f t="shared" ref="BA72" si="468">(O72/O68-1)*100</f>
        <v>3.7452821395276947</v>
      </c>
      <c r="BB72" s="9">
        <f t="shared" ref="BB72" si="469">(P72/P68-1)*100</f>
        <v>3.8602710613996338</v>
      </c>
      <c r="BC72" s="9">
        <f t="shared" ref="BC72" si="470">(Q72/Q68-1)*100</f>
        <v>2.7455869871182648</v>
      </c>
      <c r="BD72" s="9">
        <f t="shared" ref="BD72" si="471">(R72/R68-1)*100</f>
        <v>0.82160437168834477</v>
      </c>
      <c r="BE72" s="9">
        <f t="shared" ref="BE72" si="472">(S72/S68-1)*100</f>
        <v>3.257104135486788</v>
      </c>
      <c r="BG72" s="18">
        <f t="shared" ref="BG72:BG73" si="473">U72*4</f>
        <v>3.9956157242705181</v>
      </c>
      <c r="BH72" s="18">
        <f t="shared" ref="BH72:BH73" si="474">V72*4</f>
        <v>4.5831833549257794</v>
      </c>
      <c r="BI72" s="18">
        <f t="shared" ref="BI72:BI73" si="475">W72*4</f>
        <v>2.6439262444957201</v>
      </c>
      <c r="BJ72" s="18">
        <f t="shared" ref="BJ72:BJ73" si="476">X72*4</f>
        <v>4.4402464680604048</v>
      </c>
      <c r="BK72" s="18">
        <f t="shared" ref="BK72:BK73" si="477">Y72*4</f>
        <v>4.122703057355892</v>
      </c>
      <c r="BL72" s="18">
        <f t="shared" ref="BL72:BL73" si="478">Z72*4</f>
        <v>4.8023463631584384</v>
      </c>
      <c r="BM72" s="18">
        <f t="shared" ref="BM72:BM73" si="479">AA72*4</f>
        <v>3.131545100291433</v>
      </c>
      <c r="BN72" s="18">
        <f t="shared" ref="BN72:BN73" si="480">AB72*4</f>
        <v>3.5946975728305297</v>
      </c>
      <c r="BO72" s="18">
        <f t="shared" ref="BO72:BO73" si="481">AC72*4</f>
        <v>4.9968578660073426</v>
      </c>
      <c r="BP72" s="18">
        <f t="shared" ref="BP72:BP73" si="482">AD72*4</f>
        <v>4.0002509715282741</v>
      </c>
      <c r="BQ72" s="18">
        <f t="shared" ref="BQ72:BQ73" si="483">AE72*4</f>
        <v>4.8378769390659215</v>
      </c>
      <c r="BR72" s="18">
        <f t="shared" ref="BR72:BR73" si="484">AF72*4</f>
        <v>3.1159381980326195</v>
      </c>
      <c r="BS72" s="18">
        <f t="shared" ref="BS72:BS73" si="485">AG72*4</f>
        <v>5.4035619977103266</v>
      </c>
      <c r="BT72" s="18">
        <f t="shared" ref="BT72:BT73" si="486">AH72*4</f>
        <v>3.5464296143808305</v>
      </c>
      <c r="BU72" s="18">
        <f t="shared" ref="BU72:BU73" si="487">AI72*4</f>
        <v>4.8115862119038511</v>
      </c>
      <c r="BV72" s="18">
        <f t="shared" ref="BV72:BV73" si="488">AJ72*4</f>
        <v>2.61611384508873</v>
      </c>
      <c r="BW72" s="18">
        <f t="shared" ref="BW72:BW73" si="489">AK72*4</f>
        <v>3.1930505643003038</v>
      </c>
      <c r="BX72" s="18">
        <f t="shared" ref="BX72:BX73" si="490">AL72*4</f>
        <v>4.2947496208690872</v>
      </c>
    </row>
    <row r="73" spans="1:76" x14ac:dyDescent="0.25">
      <c r="A73" s="4">
        <f t="shared" si="166"/>
        <v>201703</v>
      </c>
      <c r="B73" s="19">
        <v>105.61337915359118</v>
      </c>
      <c r="C73" s="19">
        <v>105.85179617350165</v>
      </c>
      <c r="D73" s="19">
        <v>104.04282272923164</v>
      </c>
      <c r="E73" s="19">
        <v>108.11699053257037</v>
      </c>
      <c r="F73" s="19">
        <v>107.27881876939051</v>
      </c>
      <c r="G73" s="19">
        <v>106.41927308700987</v>
      </c>
      <c r="H73" s="19">
        <v>103.93291606822058</v>
      </c>
      <c r="I73" s="19">
        <v>105.68399553269894</v>
      </c>
      <c r="J73" s="19">
        <v>106.94594016544005</v>
      </c>
      <c r="K73" s="19">
        <v>106.59488742369066</v>
      </c>
      <c r="L73" s="19">
        <v>105.61740083307566</v>
      </c>
      <c r="M73" s="19">
        <v>105.66386779794938</v>
      </c>
      <c r="N73" s="19">
        <v>108.27344774891155</v>
      </c>
      <c r="O73" s="19">
        <v>107.29529778267185</v>
      </c>
      <c r="P73" s="19">
        <v>106.66969428635819</v>
      </c>
      <c r="Q73" s="19">
        <v>105.41918561594599</v>
      </c>
      <c r="R73" s="19">
        <v>103.18609440397209</v>
      </c>
      <c r="S73" s="19">
        <v>106.5154</v>
      </c>
      <c r="U73" s="9">
        <f t="shared" ref="U73" si="491">(B73/B72-1)*100</f>
        <v>0.5917738787284188</v>
      </c>
      <c r="V73" s="9">
        <f t="shared" ref="V73" si="492">(C73/C72-1)*100</f>
        <v>0.77144138591938027</v>
      </c>
      <c r="W73" s="9">
        <f t="shared" ref="W73" si="493">(D73/D72-1)*100</f>
        <v>0.29154166959313166</v>
      </c>
      <c r="X73" s="9">
        <f t="shared" ref="X73" si="494">(E73/E72-1)*100</f>
        <v>0.67638593370249467</v>
      </c>
      <c r="Y73" s="9">
        <f t="shared" ref="Y73" si="495">(F73/F72-1)*100</f>
        <v>0.77441953020662702</v>
      </c>
      <c r="Z73" s="9">
        <f t="shared" ref="Z73" si="496">(G73/G72-1)*100</f>
        <v>0.72441729136347721</v>
      </c>
      <c r="AA73" s="9">
        <f t="shared" ref="AA73" si="497">(H73/H72-1)*100</f>
        <v>0.39141406460641015</v>
      </c>
      <c r="AB73" s="9">
        <f t="shared" ref="AB73" si="498">(I73/I72-1)*100</f>
        <v>0.66122783309563449</v>
      </c>
      <c r="AC73" s="9">
        <f t="shared" ref="AC73" si="499">(J73/J72-1)*100</f>
        <v>0.51168108700696546</v>
      </c>
      <c r="AD73" s="9">
        <f t="shared" ref="AD73" si="500">(K73/K72-1)*100</f>
        <v>0.62145313391333001</v>
      </c>
      <c r="AE73" s="9">
        <f t="shared" ref="AE73" si="501">(L73/L72-1)*100</f>
        <v>0.61372382437472339</v>
      </c>
      <c r="AF73" s="9">
        <f t="shared" ref="AF73" si="502">(M73/M72-1)*100</f>
        <v>0.31230022957642323</v>
      </c>
      <c r="AG73" s="9">
        <f t="shared" ref="AG73" si="503">(N73/N72-1)*100</f>
        <v>0.82160490317599866</v>
      </c>
      <c r="AH73" s="9">
        <f t="shared" ref="AH73" si="504">(O73/O72-1)*100</f>
        <v>0.23870158533130237</v>
      </c>
      <c r="AI73" s="9">
        <f t="shared" ref="AI73" si="505">(P73/P72-1)*100</f>
        <v>0.35495082992933469</v>
      </c>
      <c r="AJ73" s="9">
        <f t="shared" ref="AJ73" si="506">(Q73/Q72-1)*100</f>
        <v>0.24701948591030476</v>
      </c>
      <c r="AK73" s="9">
        <f t="shared" ref="AK73" si="507">(R73/R72-1)*100</f>
        <v>0.53129442580497344</v>
      </c>
      <c r="AL73" s="9">
        <f t="shared" ref="AL73" si="508">(S73/S72-1)*100</f>
        <v>0.57722033424578711</v>
      </c>
      <c r="AN73" s="9">
        <f t="shared" ref="AN73" si="509">(B73/B69-1)*100</f>
        <v>2.5382037302804861</v>
      </c>
      <c r="AO73" s="9">
        <f t="shared" ref="AO73" si="510">(C73/C69-1)*100</f>
        <v>2.4176460947303191</v>
      </c>
      <c r="AP73" s="9">
        <f t="shared" ref="AP73" si="511">(D73/D69-1)*100</f>
        <v>1.9513043067612257</v>
      </c>
      <c r="AQ73" s="9">
        <f t="shared" ref="AQ73" si="512">(E73/E69-1)*100</f>
        <v>2.8043574085626632</v>
      </c>
      <c r="AR73" s="9">
        <f t="shared" ref="AR73" si="513">(F73/F69-1)*100</f>
        <v>3.7973997292562789</v>
      </c>
      <c r="AS73" s="9">
        <f t="shared" ref="AS73" si="514">(G73/G69-1)*100</f>
        <v>3.0365566012853673</v>
      </c>
      <c r="AT73" s="9">
        <f t="shared" ref="AT73" si="515">(H73/H69-1)*100</f>
        <v>0.97503014409539013</v>
      </c>
      <c r="AU73" s="9">
        <f t="shared" ref="AU73" si="516">(I73/I69-1)*100</f>
        <v>1.6241432697547964</v>
      </c>
      <c r="AV73" s="9">
        <f t="shared" ref="AV73" si="517">(J73/J69-1)*100</f>
        <v>3.0327703479678503</v>
      </c>
      <c r="AW73" s="9">
        <f t="shared" ref="AW73" si="518">(K73/K69-1)*100</f>
        <v>3.6867209518179678</v>
      </c>
      <c r="AX73" s="9">
        <f t="shared" ref="AX73" si="519">(L73/L69-1)*100</f>
        <v>3.7400523401868613</v>
      </c>
      <c r="AY73" s="9">
        <f t="shared" ref="AY73" si="520">(M73/M69-1)*100</f>
        <v>2.2769217566017685</v>
      </c>
      <c r="AZ73" s="9">
        <f t="shared" ref="AZ73" si="521">(N73/N69-1)*100</f>
        <v>3.9969301326309825</v>
      </c>
      <c r="BA73" s="9">
        <f t="shared" ref="BA73" si="522">(O73/O69-1)*100</f>
        <v>2.9709315516149193</v>
      </c>
      <c r="BB73" s="9">
        <f t="shared" ref="BB73" si="523">(P73/P69-1)*100</f>
        <v>3.3299893078382992</v>
      </c>
      <c r="BC73" s="9">
        <f t="shared" ref="BC73" si="524">(Q73/Q69-1)*100</f>
        <v>2.0672025932245042</v>
      </c>
      <c r="BD73" s="9">
        <f t="shared" ref="BD73" si="525">(R73/R69-1)*100</f>
        <v>0.77780404307727924</v>
      </c>
      <c r="BE73" s="9">
        <f t="shared" ref="BE73" si="526">(S73/S69-1)*100</f>
        <v>2.940184453737249</v>
      </c>
      <c r="BG73" s="18">
        <f t="shared" si="473"/>
        <v>2.3670955149136752</v>
      </c>
      <c r="BH73" s="18">
        <f t="shared" si="474"/>
        <v>3.0857655436775211</v>
      </c>
      <c r="BI73" s="18">
        <f t="shared" si="475"/>
        <v>1.1661666783725266</v>
      </c>
      <c r="BJ73" s="18">
        <f t="shared" si="476"/>
        <v>2.7055437348099787</v>
      </c>
      <c r="BK73" s="18">
        <f t="shared" si="477"/>
        <v>3.0976781208265081</v>
      </c>
      <c r="BL73" s="18">
        <f t="shared" si="478"/>
        <v>2.8976691654539088</v>
      </c>
      <c r="BM73" s="18">
        <f t="shared" si="479"/>
        <v>1.5656562584256406</v>
      </c>
      <c r="BN73" s="18">
        <f t="shared" si="480"/>
        <v>2.6449113323825379</v>
      </c>
      <c r="BO73" s="18">
        <f t="shared" si="481"/>
        <v>2.0467243480278619</v>
      </c>
      <c r="BP73" s="18">
        <f t="shared" si="482"/>
        <v>2.4858125356533201</v>
      </c>
      <c r="BQ73" s="18">
        <f t="shared" si="483"/>
        <v>2.4548952974988936</v>
      </c>
      <c r="BR73" s="18">
        <f t="shared" si="484"/>
        <v>1.2492009183056929</v>
      </c>
      <c r="BS73" s="18">
        <f t="shared" si="485"/>
        <v>3.2864196127039946</v>
      </c>
      <c r="BT73" s="18">
        <f t="shared" si="486"/>
        <v>0.95480634132520947</v>
      </c>
      <c r="BU73" s="18">
        <f t="shared" si="487"/>
        <v>1.4198033197173388</v>
      </c>
      <c r="BV73" s="18">
        <f t="shared" si="488"/>
        <v>0.98807794364121904</v>
      </c>
      <c r="BW73" s="18">
        <f t="shared" si="489"/>
        <v>2.1251777032198937</v>
      </c>
      <c r="BX73" s="18">
        <f t="shared" si="490"/>
        <v>2.3088813369831485</v>
      </c>
    </row>
    <row r="74" spans="1:76" x14ac:dyDescent="0.25">
      <c r="A74" s="4">
        <f t="shared" si="166"/>
        <v>201704</v>
      </c>
      <c r="B74" s="19">
        <v>106.47394971323683</v>
      </c>
      <c r="C74" s="19">
        <v>106.72203169497766</v>
      </c>
      <c r="D74" s="19">
        <v>104.54464769838704</v>
      </c>
      <c r="E74" s="19">
        <v>109.1830455129479</v>
      </c>
      <c r="F74" s="19">
        <v>107.97421709810097</v>
      </c>
      <c r="G74" s="19">
        <v>106.69563901456924</v>
      </c>
      <c r="H74" s="19">
        <v>104.90281077144212</v>
      </c>
      <c r="I74" s="19">
        <v>106.76183322887245</v>
      </c>
      <c r="J74" s="19">
        <v>106.89924964800997</v>
      </c>
      <c r="K74" s="19">
        <v>107.26392123382169</v>
      </c>
      <c r="L74" s="19">
        <v>106.27933751546675</v>
      </c>
      <c r="M74" s="19">
        <v>106.13244772667991</v>
      </c>
      <c r="N74" s="19">
        <v>109.41470393434875</v>
      </c>
      <c r="O74" s="19">
        <v>107.46041238862418</v>
      </c>
      <c r="P74" s="19">
        <v>107.35863647721142</v>
      </c>
      <c r="Q74" s="19">
        <v>106.19990409859473</v>
      </c>
      <c r="R74" s="19">
        <v>103.40308913740783</v>
      </c>
      <c r="S74" s="19">
        <v>107.182</v>
      </c>
      <c r="U74" s="9">
        <f t="shared" ref="U74" si="527">(B74/B73-1)*100</f>
        <v>0.8148310058275321</v>
      </c>
      <c r="V74" s="9">
        <f t="shared" ref="V74" si="528">(C74/C73-1)*100</f>
        <v>0.82212636245642123</v>
      </c>
      <c r="W74" s="9">
        <f t="shared" ref="W74" si="529">(D74/D73-1)*100</f>
        <v>0.48232540793455847</v>
      </c>
      <c r="X74" s="9">
        <f t="shared" ref="X74" si="530">(E74/E73-1)*100</f>
        <v>0.98601984306654344</v>
      </c>
      <c r="Y74" s="9">
        <f t="shared" ref="Y74" si="531">(F74/F73-1)*100</f>
        <v>0.64821587027845684</v>
      </c>
      <c r="Z74" s="9">
        <f t="shared" ref="Z74" si="532">(G74/G73-1)*100</f>
        <v>0.25969537241004037</v>
      </c>
      <c r="AA74" s="9">
        <f t="shared" ref="AA74" si="533">(H74/H73-1)*100</f>
        <v>0.93319300555843032</v>
      </c>
      <c r="AB74" s="9">
        <f t="shared" ref="AB74" si="534">(I74/I73-1)*100</f>
        <v>1.0198684207014308</v>
      </c>
      <c r="AC74" s="9">
        <f t="shared" ref="AC74" si="535">(J74/J73-1)*100</f>
        <v>-4.3658055048978461E-2</v>
      </c>
      <c r="AD74" s="9">
        <f t="shared" ref="AD74" si="536">(K74/K73-1)*100</f>
        <v>0.62764155608305838</v>
      </c>
      <c r="AE74" s="9">
        <f t="shared" ref="AE74" si="537">(L74/L73-1)*100</f>
        <v>0.62673070646497298</v>
      </c>
      <c r="AF74" s="9">
        <f t="shared" ref="AF74" si="538">(M74/M73-1)*100</f>
        <v>0.44346278297000552</v>
      </c>
      <c r="AG74" s="9">
        <f t="shared" ref="AG74" si="539">(N74/N73-1)*100</f>
        <v>1.0540499163597339</v>
      </c>
      <c r="AH74" s="9">
        <f t="shared" ref="AH74" si="540">(O74/O73-1)*100</f>
        <v>0.15388801686981868</v>
      </c>
      <c r="AI74" s="9">
        <f t="shared" ref="AI74" si="541">(P74/P73-1)*100</f>
        <v>0.64586497173577673</v>
      </c>
      <c r="AJ74" s="9">
        <f t="shared" ref="AJ74" si="542">(Q74/Q73-1)*100</f>
        <v>0.74058481678371813</v>
      </c>
      <c r="AK74" s="9">
        <f t="shared" ref="AK74" si="543">(R74/R73-1)*100</f>
        <v>0.21029455052945512</v>
      </c>
      <c r="AL74" s="9">
        <f t="shared" ref="AL74" si="544">(S74/S73-1)*100</f>
        <v>0.62582499807539715</v>
      </c>
      <c r="AN74" s="9">
        <f t="shared" ref="AN74" si="545">(B74/B70-1)*100</f>
        <v>3.0595959214001933</v>
      </c>
      <c r="AO74" s="9">
        <f t="shared" ref="AO74" si="546">(C74/C70-1)*100</f>
        <v>3.0365103901068613</v>
      </c>
      <c r="AP74" s="9">
        <f t="shared" ref="AP74" si="547">(D74/D70-1)*100</f>
        <v>2.0344829398330155</v>
      </c>
      <c r="AQ74" s="9">
        <f t="shared" ref="AQ74" si="548">(E74/E70-1)*100</f>
        <v>3.4315548396000706</v>
      </c>
      <c r="AR74" s="9">
        <f t="shared" ref="AR74" si="549">(F74/F70-1)*100</f>
        <v>3.71638333452744</v>
      </c>
      <c r="AS74" s="9">
        <f t="shared" ref="AS74" si="550">(G74/G70-1)*100</f>
        <v>2.8198281785533075</v>
      </c>
      <c r="AT74" s="9">
        <f t="shared" ref="AT74" si="551">(H74/H70-1)*100</f>
        <v>1.9983537450034117</v>
      </c>
      <c r="AU74" s="9">
        <f t="shared" ref="AU74" si="552">(I74/I70-1)*100</f>
        <v>2.8323255884633802</v>
      </c>
      <c r="AV74" s="9">
        <f t="shared" ref="AV74" si="553">(J74/J70-1)*100</f>
        <v>2.4187497367686994</v>
      </c>
      <c r="AW74" s="9">
        <f t="shared" ref="AW74" si="554">(K74/K70-1)*100</f>
        <v>3.5078842035886293</v>
      </c>
      <c r="AX74" s="9">
        <f t="shared" ref="AX74" si="555">(L74/L70-1)*100</f>
        <v>3.7264498800691381</v>
      </c>
      <c r="AY74" s="9">
        <f t="shared" ref="AY74" si="556">(M74/M70-1)*100</f>
        <v>2.2882513585152475</v>
      </c>
      <c r="AZ74" s="9">
        <f t="shared" ref="AZ74" si="557">(N74/N70-1)*100</f>
        <v>4.4508683374501867</v>
      </c>
      <c r="BA74" s="9">
        <f t="shared" ref="BA74" si="558">(O74/O70-1)*100</f>
        <v>2.528692370611485</v>
      </c>
      <c r="BB74" s="9">
        <f t="shared" ref="BB74" si="559">(P74/P70-1)*100</f>
        <v>3.5654487307037686</v>
      </c>
      <c r="BC74" s="9">
        <f t="shared" ref="BC74" si="560">(Q74/Q70-1)*100</f>
        <v>2.3829011703668357</v>
      </c>
      <c r="BD74" s="9">
        <f t="shared" ref="BD74" si="561">(R74/R70-1)*100</f>
        <v>1.3297237928046046</v>
      </c>
      <c r="BE74" s="9">
        <f t="shared" ref="BE74" si="562">(S74/S70-1)*100</f>
        <v>3.1055171677391025</v>
      </c>
      <c r="BG74" s="18">
        <f t="shared" ref="BG74" si="563">U74*4</f>
        <v>3.2593240233101284</v>
      </c>
      <c r="BH74" s="18">
        <f t="shared" ref="BH74" si="564">V74*4</f>
        <v>3.2885054498256849</v>
      </c>
      <c r="BI74" s="18">
        <f t="shared" ref="BI74" si="565">W74*4</f>
        <v>1.9293016317382339</v>
      </c>
      <c r="BJ74" s="18">
        <f t="shared" ref="BJ74" si="566">X74*4</f>
        <v>3.9440793722661738</v>
      </c>
      <c r="BK74" s="18">
        <f t="shared" ref="BK74" si="567">Y74*4</f>
        <v>2.5928634811138274</v>
      </c>
      <c r="BL74" s="18">
        <f t="shared" ref="BL74" si="568">Z74*4</f>
        <v>1.0387814896401615</v>
      </c>
      <c r="BM74" s="18">
        <f t="shared" ref="BM74" si="569">AA74*4</f>
        <v>3.7327720222337213</v>
      </c>
      <c r="BN74" s="18">
        <f t="shared" ref="BN74" si="570">AB74*4</f>
        <v>4.0794736828057232</v>
      </c>
      <c r="BO74" s="18">
        <f t="shared" ref="BO74" si="571">AC74*4</f>
        <v>-0.17463222019591385</v>
      </c>
      <c r="BP74" s="18">
        <f t="shared" ref="BP74" si="572">AD74*4</f>
        <v>2.5105662243322335</v>
      </c>
      <c r="BQ74" s="18">
        <f t="shared" ref="BQ74" si="573">AE74*4</f>
        <v>2.5069228258598919</v>
      </c>
      <c r="BR74" s="18">
        <f t="shared" ref="BR74" si="574">AF74*4</f>
        <v>1.7738511318800221</v>
      </c>
      <c r="BS74" s="18">
        <f t="shared" ref="BS74" si="575">AG74*4</f>
        <v>4.2161996654389355</v>
      </c>
      <c r="BT74" s="18">
        <f t="shared" ref="BT74" si="576">AH74*4</f>
        <v>0.61555206747927471</v>
      </c>
      <c r="BU74" s="18">
        <f t="shared" ref="BU74" si="577">AI74*4</f>
        <v>2.5834598869431069</v>
      </c>
      <c r="BV74" s="18">
        <f t="shared" ref="BV74" si="578">AJ74*4</f>
        <v>2.9623392671348725</v>
      </c>
      <c r="BW74" s="18">
        <f t="shared" ref="BW74" si="579">AK74*4</f>
        <v>0.84117820211782046</v>
      </c>
      <c r="BX74" s="18">
        <f t="shared" ref="BX74" si="580">AL74*4</f>
        <v>2.5032999923015886</v>
      </c>
    </row>
    <row r="75" spans="1:76" x14ac:dyDescent="0.25">
      <c r="A75" s="4">
        <f t="shared" si="166"/>
        <v>201801</v>
      </c>
      <c r="B75" s="19">
        <v>107.1341969770738</v>
      </c>
      <c r="C75" s="19">
        <v>107.41242032438568</v>
      </c>
      <c r="D75" s="19">
        <v>105.00272757668299</v>
      </c>
      <c r="E75" s="19">
        <v>109.70787988937025</v>
      </c>
      <c r="F75" s="19">
        <v>108.36466576214646</v>
      </c>
      <c r="G75" s="19">
        <v>107.20863068696069</v>
      </c>
      <c r="H75" s="19">
        <v>105.9489219255958</v>
      </c>
      <c r="I75" s="19">
        <v>107.74287434123346</v>
      </c>
      <c r="J75" s="19">
        <v>107.52695809550866</v>
      </c>
      <c r="K75" s="19">
        <v>107.73567127058011</v>
      </c>
      <c r="L75" s="19">
        <v>106.57328125620425</v>
      </c>
      <c r="M75" s="19">
        <v>106.74763638923558</v>
      </c>
      <c r="N75" s="19">
        <v>110.07017450476974</v>
      </c>
      <c r="O75" s="19">
        <v>106.95248896382684</v>
      </c>
      <c r="P75" s="19">
        <v>107.68341378202479</v>
      </c>
      <c r="Q75" s="19">
        <v>106.63804074560962</v>
      </c>
      <c r="R75" s="19">
        <v>104.04518157292448</v>
      </c>
      <c r="S75" s="19">
        <v>107.771</v>
      </c>
      <c r="U75" s="9">
        <f t="shared" ref="U75" si="581">(B75/B74-1)*100</f>
        <v>0.62010216171672905</v>
      </c>
      <c r="V75" s="9">
        <f t="shared" ref="V75" si="582">(C75/C74-1)*100</f>
        <v>0.64690356662364668</v>
      </c>
      <c r="W75" s="9">
        <f t="shared" ref="W75" si="583">(D75/D74-1)*100</f>
        <v>0.43816674347358919</v>
      </c>
      <c r="X75" s="9">
        <f t="shared" ref="X75" si="584">(E75/E74-1)*100</f>
        <v>0.48069219351469794</v>
      </c>
      <c r="Y75" s="9">
        <f t="shared" ref="Y75" si="585">(F75/F74-1)*100</f>
        <v>0.36161286883029664</v>
      </c>
      <c r="Z75" s="9">
        <f t="shared" ref="Z75" si="586">(G75/G74-1)*100</f>
        <v>0.48079910025320416</v>
      </c>
      <c r="AA75" s="9">
        <f t="shared" ref="AA75" si="587">(H75/H74-1)*100</f>
        <v>0.99721937521093373</v>
      </c>
      <c r="AB75" s="9">
        <f t="shared" ref="AB75" si="588">(I75/I74-1)*100</f>
        <v>0.91890620710670667</v>
      </c>
      <c r="AC75" s="9">
        <f t="shared" ref="AC75" si="589">(J75/J74-1)*100</f>
        <v>0.58719630826742364</v>
      </c>
      <c r="AD75" s="9">
        <f t="shared" ref="AD75" si="590">(K75/K74-1)*100</f>
        <v>0.43980308693924997</v>
      </c>
      <c r="AE75" s="9">
        <f t="shared" ref="AE75" si="591">(L75/L74-1)*100</f>
        <v>0.27657656474826542</v>
      </c>
      <c r="AF75" s="9">
        <f t="shared" ref="AF75" si="592">(M75/M74-1)*100</f>
        <v>0.57964239564129993</v>
      </c>
      <c r="AG75" s="9">
        <f t="shared" ref="AG75" si="593">(N75/N74-1)*100</f>
        <v>0.59906991185962877</v>
      </c>
      <c r="AH75" s="9">
        <f t="shared" ref="AH75" si="594">(O75/O74-1)*100</f>
        <v>-0.47266096742720753</v>
      </c>
      <c r="AI75" s="9">
        <f t="shared" ref="AI75" si="595">(P75/P74-1)*100</f>
        <v>0.30251623480921364</v>
      </c>
      <c r="AJ75" s="9">
        <f t="shared" ref="AJ75" si="596">(Q75/Q74-1)*100</f>
        <v>0.41255842058776082</v>
      </c>
      <c r="AK75" s="9">
        <f t="shared" ref="AK75" si="597">(R75/R74-1)*100</f>
        <v>0.62096059302774176</v>
      </c>
      <c r="AL75" s="9">
        <f t="shared" ref="AL75" si="598">(S75/S74-1)*100</f>
        <v>0.54953257076748585</v>
      </c>
      <c r="AN75" s="9">
        <f t="shared" ref="AN75" si="599">(B75/B71-1)*100</f>
        <v>3.0595656727718135</v>
      </c>
      <c r="AO75" s="9">
        <f t="shared" ref="AO75" si="600">(C75/C71-1)*100</f>
        <v>3.4288217358588335</v>
      </c>
      <c r="AP75" s="9">
        <f t="shared" ref="AP75" si="601">(D75/D71-1)*100</f>
        <v>1.8858616193896394</v>
      </c>
      <c r="AQ75" s="9">
        <f t="shared" ref="AQ75" si="602">(E75/E71-1)*100</f>
        <v>3.2918048032382963</v>
      </c>
      <c r="AR75" s="9">
        <f t="shared" ref="AR75" si="603">(F75/F71-1)*100</f>
        <v>2.8436012922800957</v>
      </c>
      <c r="AS75" s="9">
        <f t="shared" ref="AS75" si="604">(G75/G71-1)*100</f>
        <v>2.6897873191880528</v>
      </c>
      <c r="AT75" s="9">
        <f t="shared" ref="AT75" si="605">(H75/H71-1)*100</f>
        <v>3.1399205875284553</v>
      </c>
      <c r="AU75" s="9">
        <f t="shared" ref="AU75" si="606">(I75/I71-1)*100</f>
        <v>3.5444957148707212</v>
      </c>
      <c r="AV75" s="9">
        <f t="shared" ref="AV75" si="607">(J75/J71-1)*100</f>
        <v>2.3201707956753026</v>
      </c>
      <c r="AW75" s="9">
        <f t="shared" ref="AW75" si="608">(K75/K71-1)*100</f>
        <v>2.7153558848879822</v>
      </c>
      <c r="AX75" s="9">
        <f t="shared" ref="AX75" si="609">(L75/L71-1)*100</f>
        <v>2.7522243393430568</v>
      </c>
      <c r="AY75" s="9">
        <f t="shared" ref="AY75" si="610">(M75/M71-1)*100</f>
        <v>2.1306112214119155</v>
      </c>
      <c r="AZ75" s="9">
        <f t="shared" ref="AZ75" si="611">(N75/N71-1)*100</f>
        <v>3.8792640240350673</v>
      </c>
      <c r="BA75" s="9">
        <f t="shared" ref="BA75" si="612">(O75/O71-1)*100</f>
        <v>0.80432288816487674</v>
      </c>
      <c r="BB75" s="9">
        <f t="shared" ref="BB75" si="613">(P75/P71-1)*100</f>
        <v>2.5272974732667874</v>
      </c>
      <c r="BC75" s="9">
        <f t="shared" ref="BC75" si="614">(Q75/Q71-1)*100</f>
        <v>2.0692986901989396</v>
      </c>
      <c r="BD75" s="9">
        <f t="shared" ref="BD75" si="615">(R75/R71-1)*100</f>
        <v>2.177463865068785</v>
      </c>
      <c r="BE75" s="9">
        <f t="shared" ref="BE75" si="616">(S75/S71-1)*100</f>
        <v>2.855435864595135</v>
      </c>
      <c r="BG75" s="18">
        <f t="shared" ref="BG75" si="617">U75*4</f>
        <v>2.4804086468669162</v>
      </c>
      <c r="BH75" s="18">
        <f t="shared" ref="BH75" si="618">V75*4</f>
        <v>2.5876142664945867</v>
      </c>
      <c r="BI75" s="18">
        <f t="shared" ref="BI75" si="619">W75*4</f>
        <v>1.7526669738943568</v>
      </c>
      <c r="BJ75" s="18">
        <f t="shared" ref="BJ75" si="620">X75*4</f>
        <v>1.9227687740587918</v>
      </c>
      <c r="BK75" s="18">
        <f t="shared" ref="BK75" si="621">Y75*4</f>
        <v>1.4464514753211866</v>
      </c>
      <c r="BL75" s="18">
        <f t="shared" ref="BL75" si="622">Z75*4</f>
        <v>1.9231964010128166</v>
      </c>
      <c r="BM75" s="18">
        <f t="shared" ref="BM75" si="623">AA75*4</f>
        <v>3.9888775008437349</v>
      </c>
      <c r="BN75" s="18">
        <f t="shared" ref="BN75" si="624">AB75*4</f>
        <v>3.6756248284268267</v>
      </c>
      <c r="BO75" s="18">
        <f t="shared" ref="BO75" si="625">AC75*4</f>
        <v>2.3487852330696946</v>
      </c>
      <c r="BP75" s="18">
        <f t="shared" ref="BP75" si="626">AD75*4</f>
        <v>1.7592123477569999</v>
      </c>
      <c r="BQ75" s="18">
        <f t="shared" ref="BQ75" si="627">AE75*4</f>
        <v>1.1063062589930617</v>
      </c>
      <c r="BR75" s="18">
        <f t="shared" ref="BR75" si="628">AF75*4</f>
        <v>2.3185695825651997</v>
      </c>
      <c r="BS75" s="18">
        <f t="shared" ref="BS75" si="629">AG75*4</f>
        <v>2.3962796474385151</v>
      </c>
      <c r="BT75" s="18">
        <f t="shared" ref="BT75" si="630">AH75*4</f>
        <v>-1.8906438697088301</v>
      </c>
      <c r="BU75" s="18">
        <f t="shared" ref="BU75" si="631">AI75*4</f>
        <v>1.2100649392368545</v>
      </c>
      <c r="BV75" s="18">
        <f t="shared" ref="BV75" si="632">AJ75*4</f>
        <v>1.6502336823510433</v>
      </c>
      <c r="BW75" s="18">
        <f t="shared" ref="BW75" si="633">AK75*4</f>
        <v>2.483842372110967</v>
      </c>
      <c r="BX75" s="18">
        <f t="shared" ref="BX75" si="634">AL75*4</f>
        <v>2.1981302830699434</v>
      </c>
    </row>
    <row r="76" spans="1:76" x14ac:dyDescent="0.25">
      <c r="A76" s="4">
        <f t="shared" si="166"/>
        <v>201802</v>
      </c>
      <c r="B76" s="19">
        <v>107.78819763060439</v>
      </c>
      <c r="C76" s="19">
        <v>107.8230313568164</v>
      </c>
      <c r="D76" s="19">
        <v>105.18615559013574</v>
      </c>
      <c r="E76" s="19">
        <v>110.55125295360737</v>
      </c>
      <c r="F76" s="19">
        <v>108.94826183955585</v>
      </c>
      <c r="G76" s="19">
        <v>107.74325956845038</v>
      </c>
      <c r="H76" s="19">
        <v>106.75554515799963</v>
      </c>
      <c r="I76" s="19">
        <v>108.57276060647885</v>
      </c>
      <c r="J76" s="19">
        <v>108.3545917051122</v>
      </c>
      <c r="K76" s="19">
        <v>108.11340143367853</v>
      </c>
      <c r="L76" s="19">
        <v>106.78819640009199</v>
      </c>
      <c r="M76" s="19">
        <v>107.29397353435627</v>
      </c>
      <c r="N76" s="19">
        <v>110.50206448431857</v>
      </c>
      <c r="O76" s="19">
        <v>106.85724353029529</v>
      </c>
      <c r="P76" s="19">
        <v>107.84101272893282</v>
      </c>
      <c r="Q76" s="19">
        <v>107.06615646544806</v>
      </c>
      <c r="R76" s="19">
        <v>104.45324444359265</v>
      </c>
      <c r="S76" s="19">
        <v>108.3318</v>
      </c>
      <c r="U76" s="9">
        <f t="shared" ref="U76" si="635">(B76/B75-1)*100</f>
        <v>0.61044995154118098</v>
      </c>
      <c r="V76" s="9">
        <f t="shared" ref="V76" si="636">(C76/C75-1)*100</f>
        <v>0.38227518865199261</v>
      </c>
      <c r="W76" s="9">
        <f t="shared" ref="W76" si="637">(D76/D75-1)*100</f>
        <v>0.17468880826814193</v>
      </c>
      <c r="X76" s="9">
        <f t="shared" ref="X76" si="638">(E76/E75-1)*100</f>
        <v>0.76874429173874326</v>
      </c>
      <c r="Y76" s="9">
        <f t="shared" ref="Y76" si="639">(F76/F75-1)*100</f>
        <v>0.53854831120907498</v>
      </c>
      <c r="Z76" s="9">
        <f t="shared" ref="Z76" si="640">(G76/G75-1)*100</f>
        <v>0.49868082267625624</v>
      </c>
      <c r="AA76" s="9">
        <f t="shared" ref="AA76" si="641">(H76/H75-1)*100</f>
        <v>0.76133217567828648</v>
      </c>
      <c r="AB76" s="9">
        <f t="shared" ref="AB76" si="642">(I76/I75-1)*100</f>
        <v>0.77024700734922291</v>
      </c>
      <c r="AC76" s="9">
        <f t="shared" ref="AC76" si="643">(J76/J75-1)*100</f>
        <v>0.76969871022336545</v>
      </c>
      <c r="AD76" s="9">
        <f t="shared" ref="AD76" si="644">(K76/K75-1)*100</f>
        <v>0.35060826061013017</v>
      </c>
      <c r="AE76" s="9">
        <f t="shared" ref="AE76" si="645">(L76/L75-1)*100</f>
        <v>0.20165949791024484</v>
      </c>
      <c r="AF76" s="9">
        <f t="shared" ref="AF76" si="646">(M76/M75-1)*100</f>
        <v>0.51180256875063002</v>
      </c>
      <c r="AG76" s="9">
        <f t="shared" ref="AG76" si="647">(N76/N75-1)*100</f>
        <v>0.39237693725115985</v>
      </c>
      <c r="AH76" s="9">
        <f t="shared" ref="AH76" si="648">(O76/O75-1)*100</f>
        <v>-8.9053966349261771E-2</v>
      </c>
      <c r="AI76" s="9">
        <f t="shared" ref="AI76" si="649">(P76/P75-1)*100</f>
        <v>0.14635396610573892</v>
      </c>
      <c r="AJ76" s="9">
        <f t="shared" ref="AJ76" si="650">(Q76/Q75-1)*100</f>
        <v>0.40146622804120291</v>
      </c>
      <c r="AK76" s="9">
        <f t="shared" ref="AK76" si="651">(R76/R75-1)*100</f>
        <v>0.39219775918422073</v>
      </c>
      <c r="AL76" s="9">
        <f t="shared" ref="AL76" si="652">(S76/S75-1)*100</f>
        <v>0.52036262074213191</v>
      </c>
      <c r="AN76" s="9">
        <f t="shared" ref="AN76" si="653">(B76/B72-1)*100</f>
        <v>2.6631861393743295</v>
      </c>
      <c r="AO76" s="9">
        <f t="shared" ref="AO76" si="654">(C76/C72-1)*100</f>
        <v>2.648067177017599</v>
      </c>
      <c r="AP76" s="9">
        <f t="shared" ref="AP76" si="655">(D76/D72-1)*100</f>
        <v>1.3936514764367525</v>
      </c>
      <c r="AQ76" s="9">
        <f t="shared" ref="AQ76" si="656">(E76/E72-1)*100</f>
        <v>2.9431225655402349</v>
      </c>
      <c r="AR76" s="9">
        <f t="shared" ref="AR76" si="657">(F76/F72-1)*100</f>
        <v>2.3426429527285242</v>
      </c>
      <c r="AS76" s="9">
        <f t="shared" ref="AS76" si="658">(G76/G72-1)*100</f>
        <v>1.9775527712093455</v>
      </c>
      <c r="AT76" s="9">
        <f t="shared" ref="AT76" si="659">(H76/H72-1)*100</f>
        <v>3.1178623970751218</v>
      </c>
      <c r="AU76" s="9">
        <f t="shared" ref="AU76" si="660">(I76/I72-1)*100</f>
        <v>3.4127006344629729</v>
      </c>
      <c r="AV76" s="9">
        <f t="shared" ref="AV76" si="661">(J76/J72-1)*100</f>
        <v>1.8355829957584557</v>
      </c>
      <c r="AW76" s="9">
        <f t="shared" ref="AW76" si="662">(K76/K72-1)*100</f>
        <v>2.054871658779911</v>
      </c>
      <c r="AX76" s="9">
        <f t="shared" ref="AX76" si="663">(L76/L72-1)*100</f>
        <v>1.7290523678290093</v>
      </c>
      <c r="AY76" s="9">
        <f t="shared" ref="AY76" si="664">(M76/M72-1)*100</f>
        <v>1.8598458517855576</v>
      </c>
      <c r="AZ76" s="9">
        <f t="shared" ref="AZ76" si="665">(N76/N72-1)*100</f>
        <v>2.8968386807026736</v>
      </c>
      <c r="BA76" s="9">
        <f t="shared" ref="BA76" si="666">(O76/O72-1)*100</f>
        <v>-0.17054271884220373</v>
      </c>
      <c r="BB76" s="9">
        <f t="shared" ref="BB76" si="667">(P76/P72-1)*100</f>
        <v>1.4569283456350224</v>
      </c>
      <c r="BC76" s="9">
        <f t="shared" ref="BC76" si="668">(Q76/Q72-1)*100</f>
        <v>1.8131852448097563</v>
      </c>
      <c r="BD76" s="9">
        <f t="shared" ref="BD76" si="669">(R76/R72-1)*100</f>
        <v>1.7658428836237361</v>
      </c>
      <c r="BE76" s="9">
        <f t="shared" ref="BE76" si="670">(S76/S72-1)*100</f>
        <v>2.2923569531302368</v>
      </c>
      <c r="BG76" s="18">
        <f t="shared" ref="BG76" si="671">U76*4</f>
        <v>2.4417998061647239</v>
      </c>
      <c r="BH76" s="18">
        <f t="shared" ref="BH76" si="672">V76*4</f>
        <v>1.5291007546079705</v>
      </c>
      <c r="BI76" s="18">
        <f t="shared" ref="BI76" si="673">W76*4</f>
        <v>0.69875523307256771</v>
      </c>
      <c r="BJ76" s="18">
        <f t="shared" ref="BJ76" si="674">X76*4</f>
        <v>3.074977166954973</v>
      </c>
      <c r="BK76" s="18">
        <f t="shared" ref="BK76" si="675">Y76*4</f>
        <v>2.1541932448362999</v>
      </c>
      <c r="BL76" s="18">
        <f t="shared" ref="BL76" si="676">Z76*4</f>
        <v>1.994723290705025</v>
      </c>
      <c r="BM76" s="18">
        <f t="shared" ref="BM76" si="677">AA76*4</f>
        <v>3.0453287027131459</v>
      </c>
      <c r="BN76" s="18">
        <f t="shared" ref="BN76" si="678">AB76*4</f>
        <v>3.0809880293968916</v>
      </c>
      <c r="BO76" s="18">
        <f t="shared" ref="BO76" si="679">AC76*4</f>
        <v>3.0787948408934618</v>
      </c>
      <c r="BP76" s="18">
        <f t="shared" ref="BP76" si="680">AD76*4</f>
        <v>1.4024330424405207</v>
      </c>
      <c r="BQ76" s="18">
        <f t="shared" ref="BQ76" si="681">AE76*4</f>
        <v>0.80663799164097938</v>
      </c>
      <c r="BR76" s="18">
        <f t="shared" ref="BR76" si="682">AF76*4</f>
        <v>2.0472102750025201</v>
      </c>
      <c r="BS76" s="18">
        <f t="shared" ref="BS76" si="683">AG76*4</f>
        <v>1.5695077490046394</v>
      </c>
      <c r="BT76" s="18">
        <f t="shared" ref="BT76" si="684">AH76*4</f>
        <v>-0.35621586539704708</v>
      </c>
      <c r="BU76" s="18">
        <f t="shared" ref="BU76" si="685">AI76*4</f>
        <v>0.58541586442295568</v>
      </c>
      <c r="BV76" s="18">
        <f t="shared" ref="BV76" si="686">AJ76*4</f>
        <v>1.6058649121648116</v>
      </c>
      <c r="BW76" s="18">
        <f t="shared" ref="BW76" si="687">AK76*4</f>
        <v>1.5687910367368829</v>
      </c>
      <c r="BX76" s="18">
        <f t="shared" ref="BX76" si="688">AL76*4</f>
        <v>2.0814504829685276</v>
      </c>
    </row>
    <row r="77" spans="1:76" x14ac:dyDescent="0.25">
      <c r="A77" s="4">
        <f t="shared" si="166"/>
        <v>201803</v>
      </c>
      <c r="B77" s="19">
        <v>108.53700160346619</v>
      </c>
      <c r="C77" s="19">
        <v>108.42548094755719</v>
      </c>
      <c r="D77" s="19">
        <v>105.39805954705589</v>
      </c>
      <c r="E77" s="19">
        <v>111.48088150384528</v>
      </c>
      <c r="F77" s="19">
        <v>109.50843741577869</v>
      </c>
      <c r="G77" s="19">
        <v>108.18412549640625</v>
      </c>
      <c r="H77" s="19">
        <v>107.28912682595244</v>
      </c>
      <c r="I77" s="19">
        <v>109.1526379602243</v>
      </c>
      <c r="J77" s="19">
        <v>108.96959107845163</v>
      </c>
      <c r="K77" s="19">
        <v>108.66338487341397</v>
      </c>
      <c r="L77" s="19">
        <v>107.24285977773859</v>
      </c>
      <c r="M77" s="19">
        <v>107.7912491187288</v>
      </c>
      <c r="N77" s="19">
        <v>111.40975024958038</v>
      </c>
      <c r="O77" s="19">
        <v>107.2782135590688</v>
      </c>
      <c r="P77" s="19">
        <v>108.30576460089297</v>
      </c>
      <c r="Q77" s="19">
        <v>107.80455159037194</v>
      </c>
      <c r="R77" s="19">
        <v>104.7629535479398</v>
      </c>
      <c r="S77" s="19">
        <v>108.9932</v>
      </c>
      <c r="U77" s="9">
        <f t="shared" ref="U77" si="689">(B77/B76-1)*100</f>
        <v>0.69469940988158285</v>
      </c>
      <c r="V77" s="9">
        <f t="shared" ref="V77" si="690">(C77/C76-1)*100</f>
        <v>0.55873924444502787</v>
      </c>
      <c r="W77" s="9">
        <f t="shared" ref="W77" si="691">(D77/D76-1)*100</f>
        <v>0.20145612864286289</v>
      </c>
      <c r="X77" s="9">
        <f t="shared" ref="X77" si="692">(E77/E76-1)*100</f>
        <v>0.84090277170176808</v>
      </c>
      <c r="Y77" s="9">
        <f t="shared" ref="Y77" si="693">(F77/F76-1)*100</f>
        <v>0.51416660235275025</v>
      </c>
      <c r="Z77" s="9">
        <f t="shared" ref="Z77" si="694">(G77/G76-1)*100</f>
        <v>0.40918191051737551</v>
      </c>
      <c r="AA77" s="9">
        <f t="shared" ref="AA77" si="695">(H77/H76-1)*100</f>
        <v>0.49981634880238435</v>
      </c>
      <c r="AB77" s="9">
        <f t="shared" ref="AB77" si="696">(I77/I76-1)*100</f>
        <v>0.53409101003447645</v>
      </c>
      <c r="AC77" s="9">
        <f t="shared" ref="AC77" si="697">(J77/J76-1)*100</f>
        <v>0.56758035230584092</v>
      </c>
      <c r="AD77" s="9">
        <f t="shared" ref="AD77" si="698">(K77/K76-1)*100</f>
        <v>0.50870977366559433</v>
      </c>
      <c r="AE77" s="9">
        <f t="shared" ref="AE77" si="699">(L77/L76-1)*100</f>
        <v>0.42576182852940292</v>
      </c>
      <c r="AF77" s="9">
        <f t="shared" ref="AF77" si="700">(M77/M76-1)*100</f>
        <v>0.46347019128087918</v>
      </c>
      <c r="AG77" s="9">
        <f t="shared" ref="AG77" si="701">(N77/N76-1)*100</f>
        <v>0.82141973500471366</v>
      </c>
      <c r="AH77" s="9">
        <f t="shared" ref="AH77" si="702">(O77/O76-1)*100</f>
        <v>0.39395553812331396</v>
      </c>
      <c r="AI77" s="9">
        <f t="shared" ref="AI77" si="703">(P77/P76-1)*100</f>
        <v>0.43096022579862669</v>
      </c>
      <c r="AJ77" s="9">
        <f t="shared" ref="AJ77" si="704">(Q77/Q76-1)*100</f>
        <v>0.68966249401338775</v>
      </c>
      <c r="AK77" s="9">
        <f t="shared" ref="AK77" si="705">(R77/R76-1)*100</f>
        <v>0.29650501140192631</v>
      </c>
      <c r="AL77" s="9">
        <f t="shared" ref="AL77" si="706">(S77/S76-1)*100</f>
        <v>0.61053171829508202</v>
      </c>
      <c r="AN77" s="9">
        <f t="shared" ref="AN77" si="707">(B77/B73-1)*100</f>
        <v>2.7682311401316495</v>
      </c>
      <c r="AO77" s="9">
        <f t="shared" ref="AO77" si="708">(C77/C73-1)*100</f>
        <v>2.43140396960011</v>
      </c>
      <c r="AP77" s="9">
        <f t="shared" ref="AP77" si="709">(D77/D73-1)*100</f>
        <v>1.302575980037779</v>
      </c>
      <c r="AQ77" s="9">
        <f t="shared" ref="AQ77" si="710">(E77/E73-1)*100</f>
        <v>3.1113435128973022</v>
      </c>
      <c r="AR77" s="9">
        <f t="shared" ref="AR77" si="711">(F77/F73-1)*100</f>
        <v>2.0783400413655118</v>
      </c>
      <c r="AS77" s="9">
        <f t="shared" ref="AS77" si="712">(G77/G73-1)*100</f>
        <v>1.6583954749939123</v>
      </c>
      <c r="AT77" s="9">
        <f t="shared" ref="AT77" si="713">(H77/H73-1)*100</f>
        <v>3.2292086902756312</v>
      </c>
      <c r="AU77" s="9">
        <f t="shared" ref="AU77" si="714">(I77/I73-1)*100</f>
        <v>3.2820886549961514</v>
      </c>
      <c r="AV77" s="9">
        <f t="shared" ref="AV77" si="715">(J77/J73-1)*100</f>
        <v>1.8922185450715556</v>
      </c>
      <c r="AW77" s="9">
        <f t="shared" ref="AW77" si="716">(K77/K73-1)*100</f>
        <v>1.9405221954984508</v>
      </c>
      <c r="AX77" s="9">
        <f t="shared" ref="AX77" si="717">(L77/L73-1)*100</f>
        <v>1.5390067657808482</v>
      </c>
      <c r="AY77" s="9">
        <f t="shared" ref="AY77" si="718">(M77/M73-1)*100</f>
        <v>2.0133479543332555</v>
      </c>
      <c r="AZ77" s="9">
        <f t="shared" ref="AZ77" si="719">(N77/N73-1)*100</f>
        <v>2.8966497011732706</v>
      </c>
      <c r="BA77" s="9">
        <f t="shared" ref="BA77" si="720">(O77/O73-1)*100</f>
        <v>-1.5922620987229852E-2</v>
      </c>
      <c r="BB77" s="9">
        <f t="shared" ref="BB77" si="721">(P77/P73-1)*100</f>
        <v>1.5337723853812602</v>
      </c>
      <c r="BC77" s="9">
        <f t="shared" ref="BC77" si="722">(Q77/Q73-1)*100</f>
        <v>2.2627436936537348</v>
      </c>
      <c r="BD77" s="9">
        <f t="shared" ref="BD77" si="723">(R77/R73-1)*100</f>
        <v>1.5281701987811758</v>
      </c>
      <c r="BE77" s="9">
        <f t="shared" ref="BE77" si="724">(S77/S73-1)*100</f>
        <v>2.3262363939862141</v>
      </c>
      <c r="BG77" s="18">
        <f t="shared" ref="BG77" si="725">U77*4</f>
        <v>2.7787976395263314</v>
      </c>
      <c r="BH77" s="18">
        <f t="shared" ref="BH77" si="726">V77*4</f>
        <v>2.2349569777801115</v>
      </c>
      <c r="BI77" s="18">
        <f t="shared" ref="BI77" si="727">W77*4</f>
        <v>0.80582451457145154</v>
      </c>
      <c r="BJ77" s="18">
        <f t="shared" ref="BJ77" si="728">X77*4</f>
        <v>3.3636110868070723</v>
      </c>
      <c r="BK77" s="18">
        <f t="shared" ref="BK77" si="729">Y77*4</f>
        <v>2.056666409411001</v>
      </c>
      <c r="BL77" s="18">
        <f t="shared" ref="BL77" si="730">Z77*4</f>
        <v>1.6367276420695021</v>
      </c>
      <c r="BM77" s="18">
        <f t="shared" ref="BM77" si="731">AA77*4</f>
        <v>1.9992653952095374</v>
      </c>
      <c r="BN77" s="18">
        <f t="shared" ref="BN77" si="732">AB77*4</f>
        <v>2.1363640401379058</v>
      </c>
      <c r="BO77" s="18">
        <f t="shared" ref="BO77" si="733">AC77*4</f>
        <v>2.2703214092233637</v>
      </c>
      <c r="BP77" s="18">
        <f t="shared" ref="BP77" si="734">AD77*4</f>
        <v>2.0348390946623773</v>
      </c>
      <c r="BQ77" s="18">
        <f t="shared" ref="BQ77" si="735">AE77*4</f>
        <v>1.7030473141176117</v>
      </c>
      <c r="BR77" s="18">
        <f t="shared" ref="BR77" si="736">AF77*4</f>
        <v>1.8538807651235167</v>
      </c>
      <c r="BS77" s="18">
        <f t="shared" ref="BS77" si="737">AG77*4</f>
        <v>3.2856789400188546</v>
      </c>
      <c r="BT77" s="18">
        <f t="shared" ref="BT77" si="738">AH77*4</f>
        <v>1.5758221524932559</v>
      </c>
      <c r="BU77" s="18">
        <f t="shared" ref="BU77" si="739">AI77*4</f>
        <v>1.7238409031945068</v>
      </c>
      <c r="BV77" s="18">
        <f t="shared" ref="BV77" si="740">AJ77*4</f>
        <v>2.758649976053551</v>
      </c>
      <c r="BW77" s="18">
        <f t="shared" ref="BW77" si="741">AK77*4</f>
        <v>1.1860200456077052</v>
      </c>
      <c r="BX77" s="18">
        <f t="shared" ref="BX77" si="742">AL77*4</f>
        <v>2.4421268731803281</v>
      </c>
    </row>
    <row r="78" spans="1:76" x14ac:dyDescent="0.25">
      <c r="A78" s="4">
        <f t="shared" si="166"/>
        <v>201804</v>
      </c>
      <c r="B78" s="19">
        <v>109.20810526814964</v>
      </c>
      <c r="C78" s="19">
        <v>108.95179678447903</v>
      </c>
      <c r="D78" s="19">
        <v>106.00766359764312</v>
      </c>
      <c r="E78" s="19">
        <v>112.0136492458761</v>
      </c>
      <c r="F78" s="19">
        <v>109.93244786291244</v>
      </c>
      <c r="G78" s="19">
        <v>108.79042856764443</v>
      </c>
      <c r="H78" s="19">
        <v>107.6866325177686</v>
      </c>
      <c r="I78" s="19">
        <v>109.96522125424205</v>
      </c>
      <c r="J78" s="19">
        <v>109.68987976419889</v>
      </c>
      <c r="K78" s="19">
        <v>109.21301814402884</v>
      </c>
      <c r="L78" s="19">
        <v>107.59636287337283</v>
      </c>
      <c r="M78" s="19">
        <v>108.20971024269519</v>
      </c>
      <c r="N78" s="19">
        <v>112.10308196728197</v>
      </c>
      <c r="O78" s="19">
        <v>107.84785332718066</v>
      </c>
      <c r="P78" s="19">
        <v>109.06198824885472</v>
      </c>
      <c r="Q78" s="19">
        <v>108.14853673555233</v>
      </c>
      <c r="R78" s="19">
        <v>105.42266997057577</v>
      </c>
      <c r="S78" s="19">
        <v>109.5972</v>
      </c>
      <c r="U78" s="9">
        <f t="shared" ref="U78" si="743">(B78/B77-1)*100</f>
        <v>0.61831785913459836</v>
      </c>
      <c r="V78" s="9">
        <f t="shared" ref="V78" si="744">(C78/C77-1)*100</f>
        <v>0.4854171107402383</v>
      </c>
      <c r="W78" s="9">
        <f t="shared" ref="W78" si="745">(D78/D77-1)*100</f>
        <v>0.57838261274161251</v>
      </c>
      <c r="X78" s="9">
        <f t="shared" ref="X78" si="746">(E78/E77-1)*100</f>
        <v>0.47790054657259606</v>
      </c>
      <c r="Y78" s="9">
        <f t="shared" ref="Y78" si="747">(F78/F77-1)*100</f>
        <v>0.38719431775278146</v>
      </c>
      <c r="Z78" s="9">
        <f t="shared" ref="Z78" si="748">(G78/G77-1)*100</f>
        <v>0.56043626406012681</v>
      </c>
      <c r="AA78" s="9">
        <f t="shared" ref="AA78" si="749">(H78/H77-1)*100</f>
        <v>0.37049951246319601</v>
      </c>
      <c r="AB78" s="9">
        <f t="shared" ref="AB78" si="750">(I78/I77-1)*100</f>
        <v>0.74444677582035101</v>
      </c>
      <c r="AC78" s="9">
        <f t="shared" ref="AC78" si="751">(J78/J77-1)*100</f>
        <v>0.66099971434112614</v>
      </c>
      <c r="AD78" s="9">
        <f t="shared" ref="AD78" si="752">(K78/K77-1)*100</f>
        <v>0.50581276412027254</v>
      </c>
      <c r="AE78" s="9">
        <f t="shared" ref="AE78" si="753">(L78/L77-1)*100</f>
        <v>0.32962856116189876</v>
      </c>
      <c r="AF78" s="9">
        <f t="shared" ref="AF78" si="754">(M78/M77-1)*100</f>
        <v>0.38821437490299537</v>
      </c>
      <c r="AG78" s="9">
        <f t="shared" ref="AG78" si="755">(N78/N77-1)*100</f>
        <v>0.62232588812771716</v>
      </c>
      <c r="AH78" s="9">
        <f t="shared" ref="AH78" si="756">(O78/O77-1)*100</f>
        <v>0.53099296605847446</v>
      </c>
      <c r="AI78" s="9">
        <f t="shared" ref="AI78" si="757">(P78/P77-1)*100</f>
        <v>0.69823028418518618</v>
      </c>
      <c r="AJ78" s="9">
        <f t="shared" ref="AJ78" si="758">(Q78/Q77-1)*100</f>
        <v>0.31908220952250321</v>
      </c>
      <c r="AK78" s="9">
        <f t="shared" ref="AK78" si="759">(R78/R77-1)*100</f>
        <v>0.62972300827131011</v>
      </c>
      <c r="AL78" s="9">
        <f t="shared" ref="AL78" si="760">(S78/S77-1)*100</f>
        <v>0.55416301200441609</v>
      </c>
      <c r="AN78" s="9">
        <f t="shared" ref="AN78" si="761">(B78/B74-1)*100</f>
        <v>2.5679103313783536</v>
      </c>
      <c r="AO78" s="9">
        <f t="shared" ref="AO78" si="762">(C78/C74-1)*100</f>
        <v>2.0893203156722828</v>
      </c>
      <c r="AP78" s="9">
        <f t="shared" ref="AP78" si="763">(D78/D74-1)*100</f>
        <v>1.3994173125695619</v>
      </c>
      <c r="AQ78" s="9">
        <f t="shared" ref="AQ78" si="764">(E78/E74-1)*100</f>
        <v>2.5925304790957782</v>
      </c>
      <c r="AR78" s="9">
        <f t="shared" ref="AR78" si="765">(F78/F74-1)*100</f>
        <v>1.8136095981435174</v>
      </c>
      <c r="AS78" s="9">
        <f t="shared" ref="AS78" si="766">(G78/G74-1)*100</f>
        <v>1.963331934109469</v>
      </c>
      <c r="AT78" s="9">
        <f t="shared" ref="AT78" si="767">(H78/H74-1)*100</f>
        <v>2.6537151157863148</v>
      </c>
      <c r="AU78" s="9">
        <f t="shared" ref="AU78" si="768">(I78/I74-1)*100</f>
        <v>3.0004992687810983</v>
      </c>
      <c r="AV78" s="9">
        <f t="shared" ref="AV78" si="769">(J78/J74-1)*100</f>
        <v>2.6105235774598112</v>
      </c>
      <c r="AW78" s="9">
        <f t="shared" ref="AW78" si="770">(K78/K74-1)*100</f>
        <v>1.8171039132145461</v>
      </c>
      <c r="AX78" s="9">
        <f t="shared" ref="AX78" si="771">(L78/L74-1)*100</f>
        <v>1.2392111097930147</v>
      </c>
      <c r="AY78" s="9">
        <f t="shared" ref="AY78" si="772">(M78/M74-1)*100</f>
        <v>1.957236039033794</v>
      </c>
      <c r="AZ78" s="9">
        <f t="shared" ref="AZ78" si="773">(N78/N74-1)*100</f>
        <v>2.4570537014351412</v>
      </c>
      <c r="BA78" s="9">
        <f t="shared" ref="BA78" si="774">(O78/O74-1)*100</f>
        <v>0.36054294781162621</v>
      </c>
      <c r="BB78" s="9">
        <f t="shared" ref="BB78" si="775">(P78/P74-1)*100</f>
        <v>1.5865996696081908</v>
      </c>
      <c r="BC78" s="9">
        <f t="shared" ref="BC78" si="776">(Q78/Q74-1)*100</f>
        <v>1.8348723132070921</v>
      </c>
      <c r="BD78" s="9">
        <f t="shared" ref="BD78" si="777">(R78/R74-1)*100</f>
        <v>1.9531146022960799</v>
      </c>
      <c r="BE78" s="9">
        <f t="shared" ref="BE78" si="778">(S78/S74-1)*100</f>
        <v>2.2533634378906875</v>
      </c>
      <c r="BG78" s="18">
        <f t="shared" ref="BG78" si="779">U78*4</f>
        <v>2.4732714365383934</v>
      </c>
      <c r="BH78" s="18">
        <f t="shared" ref="BH78" si="780">V78*4</f>
        <v>1.9416684429609532</v>
      </c>
      <c r="BI78" s="18">
        <f t="shared" ref="BI78" si="781">W78*4</f>
        <v>2.31353045096645</v>
      </c>
      <c r="BJ78" s="18">
        <f t="shared" ref="BJ78" si="782">X78*4</f>
        <v>1.9116021862903843</v>
      </c>
      <c r="BK78" s="18">
        <f t="shared" ref="BK78" si="783">Y78*4</f>
        <v>1.5487772710111258</v>
      </c>
      <c r="BL78" s="18">
        <f t="shared" ref="BL78" si="784">Z78*4</f>
        <v>2.2417450562405072</v>
      </c>
      <c r="BM78" s="18">
        <f t="shared" ref="BM78" si="785">AA78*4</f>
        <v>1.481998049852784</v>
      </c>
      <c r="BN78" s="18">
        <f t="shared" ref="BN78" si="786">AB78*4</f>
        <v>2.9777871032814041</v>
      </c>
      <c r="BO78" s="18">
        <f t="shared" ref="BO78" si="787">AC78*4</f>
        <v>2.6439988573645046</v>
      </c>
      <c r="BP78" s="18">
        <f t="shared" ref="BP78" si="788">AD78*4</f>
        <v>2.0232510564810902</v>
      </c>
      <c r="BQ78" s="18">
        <f t="shared" ref="BQ78" si="789">AE78*4</f>
        <v>1.318514244647595</v>
      </c>
      <c r="BR78" s="18">
        <f t="shared" ref="BR78" si="790">AF78*4</f>
        <v>1.5528574996119815</v>
      </c>
      <c r="BS78" s="18">
        <f t="shared" ref="BS78" si="791">AG78*4</f>
        <v>2.4893035525108687</v>
      </c>
      <c r="BT78" s="18">
        <f t="shared" ref="BT78" si="792">AH78*4</f>
        <v>2.1239718642338978</v>
      </c>
      <c r="BU78" s="18">
        <f t="shared" ref="BU78" si="793">AI78*4</f>
        <v>2.7929211367407447</v>
      </c>
      <c r="BV78" s="18">
        <f t="shared" ref="BV78" si="794">AJ78*4</f>
        <v>1.2763288380900129</v>
      </c>
      <c r="BW78" s="18">
        <f t="shared" ref="BW78" si="795">AK78*4</f>
        <v>2.5188920330852405</v>
      </c>
      <c r="BX78" s="18">
        <f t="shared" ref="BX78" si="796">AL78*4</f>
        <v>2.2166520480176644</v>
      </c>
    </row>
    <row r="79" spans="1:76" x14ac:dyDescent="0.25">
      <c r="A79" s="4">
        <f t="shared" si="166"/>
        <v>201901</v>
      </c>
      <c r="B79" s="20">
        <v>109.92870392702963</v>
      </c>
      <c r="C79" s="20">
        <v>109.40285408261704</v>
      </c>
      <c r="D79" s="20">
        <v>106.21536856227698</v>
      </c>
      <c r="E79" s="20">
        <v>112.38493972726125</v>
      </c>
      <c r="F79" s="20">
        <v>110.44706749939004</v>
      </c>
      <c r="G79" s="20">
        <v>109.12619936036901</v>
      </c>
      <c r="H79" s="20">
        <v>107.71504692212837</v>
      </c>
      <c r="I79" s="20">
        <v>110.34209456708302</v>
      </c>
      <c r="J79" s="20">
        <v>110.03774834888243</v>
      </c>
      <c r="K79" s="20">
        <v>109.81702447208238</v>
      </c>
      <c r="L79" s="20">
        <v>107.99984908687213</v>
      </c>
      <c r="M79" s="20">
        <v>108.78680356629738</v>
      </c>
      <c r="N79" s="20">
        <v>112.96883005679568</v>
      </c>
      <c r="O79" s="20">
        <v>108.78678850045132</v>
      </c>
      <c r="P79" s="20">
        <v>110.18932675821446</v>
      </c>
      <c r="Q79" s="20">
        <v>108.80924481701535</v>
      </c>
      <c r="R79" s="20">
        <v>105.95776000091369</v>
      </c>
      <c r="S79" s="20">
        <v>110.1695</v>
      </c>
      <c r="U79" s="9">
        <f t="shared" ref="U79" si="797">(B79/B78-1)*100</f>
        <v>0.65983990575666507</v>
      </c>
      <c r="V79" s="9">
        <f t="shared" ref="V79" si="798">(C79/C78-1)*100</f>
        <v>0.41399711748697499</v>
      </c>
      <c r="W79" s="9">
        <f t="shared" ref="W79" si="799">(D79/D78-1)*100</f>
        <v>0.19593391419532313</v>
      </c>
      <c r="X79" s="9">
        <f t="shared" ref="X79" si="800">(E79/E78-1)*100</f>
        <v>0.33146896283162697</v>
      </c>
      <c r="Y79" s="9">
        <f t="shared" ref="Y79" si="801">(F79/F78-1)*100</f>
        <v>0.46812351264964303</v>
      </c>
      <c r="Z79" s="9">
        <f t="shared" ref="Z79" si="802">(G79/G78-1)*100</f>
        <v>0.30864001286272646</v>
      </c>
      <c r="AA79" s="9">
        <f t="shared" ref="AA79" si="803">(H79/H78-1)*100</f>
        <v>2.6386194549332664E-2</v>
      </c>
      <c r="AB79" s="9">
        <f t="shared" ref="AB79" si="804">(I79/I78-1)*100</f>
        <v>0.34272046065331185</v>
      </c>
      <c r="AC79" s="9">
        <f t="shared" ref="AC79" si="805">(J79/J78-1)*100</f>
        <v>0.31713826784325327</v>
      </c>
      <c r="AD79" s="9">
        <f t="shared" ref="AD79" si="806">(K79/K78-1)*100</f>
        <v>0.55305341644984463</v>
      </c>
      <c r="AE79" s="9">
        <f t="shared" ref="AE79" si="807">(L79/L78-1)*100</f>
        <v>0.37499986312190536</v>
      </c>
      <c r="AF79" s="9">
        <f t="shared" ref="AF79" si="808">(M79/M78-1)*100</f>
        <v>0.53331010896144893</v>
      </c>
      <c r="AG79" s="9">
        <f t="shared" ref="AG79" si="809">(N79/N78-1)*100</f>
        <v>0.77227857996480243</v>
      </c>
      <c r="AH79" s="9">
        <f t="shared" ref="AH79" si="810">(O79/O78-1)*100</f>
        <v>0.87061090629425575</v>
      </c>
      <c r="AI79" s="9">
        <f t="shared" ref="AI79" si="811">(P79/P78-1)*100</f>
        <v>1.0336676668569522</v>
      </c>
      <c r="AJ79" s="9">
        <f t="shared" ref="AJ79" si="812">(Q79/Q78-1)*100</f>
        <v>0.61092651034069245</v>
      </c>
      <c r="AK79" s="9">
        <f t="shared" ref="AK79" si="813">(R79/R78-1)*100</f>
        <v>0.50756638063451653</v>
      </c>
      <c r="AL79" s="9">
        <f t="shared" ref="AL79" si="814">(S79/S78-1)*100</f>
        <v>0.52218487333617336</v>
      </c>
      <c r="AN79" s="9">
        <f t="shared" ref="AN79" si="815">(B79/B75-1)*100</f>
        <v>2.6084173203387628</v>
      </c>
      <c r="AO79" s="9">
        <f t="shared" ref="AO79" si="816">(C79/C75-1)*100</f>
        <v>1.8530759778247807</v>
      </c>
      <c r="AP79" s="9">
        <f t="shared" ref="AP79" si="817">(D79/D75-1)*100</f>
        <v>1.1548661768889801</v>
      </c>
      <c r="AQ79" s="9">
        <f t="shared" ref="AQ79" si="818">(E79/E75-1)*100</f>
        <v>2.4401709709371389</v>
      </c>
      <c r="AR79" s="9">
        <f t="shared" ref="AR79" si="819">(F79/F75-1)*100</f>
        <v>1.9216612007223244</v>
      </c>
      <c r="AS79" s="9">
        <f t="shared" ref="AS79" si="820">(G79/G75-1)*100</f>
        <v>1.7886327445105099</v>
      </c>
      <c r="AT79" s="9">
        <f t="shared" ref="AT79" si="821">(H79/H75-1)*100</f>
        <v>1.6669589123076367</v>
      </c>
      <c r="AU79" s="9">
        <f t="shared" ref="AU79" si="822">(I79/I75-1)*100</f>
        <v>2.4124288884455947</v>
      </c>
      <c r="AV79" s="9">
        <f t="shared" ref="AV79" si="823">(J79/J75-1)*100</f>
        <v>2.3350332770909477</v>
      </c>
      <c r="AW79" s="9">
        <f t="shared" ref="AW79" si="824">(K79/K75-1)*100</f>
        <v>1.9319072104492685</v>
      </c>
      <c r="AX79" s="9">
        <f t="shared" ref="AX79" si="825">(L79/L75-1)*100</f>
        <v>1.3385792516215966</v>
      </c>
      <c r="AY79" s="9">
        <f t="shared" ref="AY79" si="826">(M79/M75-1)*100</f>
        <v>1.9102691600836552</v>
      </c>
      <c r="AZ79" s="9">
        <f t="shared" ref="AZ79" si="827">(N79/N75-1)*100</f>
        <v>2.6334613941221052</v>
      </c>
      <c r="BA79" s="9">
        <f t="shared" ref="BA79" si="828">(O79/O75-1)*100</f>
        <v>1.7150601677394128</v>
      </c>
      <c r="BB79" s="9">
        <f t="shared" ref="BB79" si="829">(P79/P75-1)*100</f>
        <v>2.3271113797173948</v>
      </c>
      <c r="BC79" s="9">
        <f t="shared" ref="BC79" si="830">(Q79/Q75-1)*100</f>
        <v>2.0360502276905557</v>
      </c>
      <c r="BD79" s="9">
        <f t="shared" ref="BD79" si="831">(R79/R75-1)*100</f>
        <v>1.8382191266096415</v>
      </c>
      <c r="BE79" s="9">
        <f t="shared" ref="BE79" si="832">(S79/S75-1)*100</f>
        <v>2.2255523285484857</v>
      </c>
      <c r="BG79" s="18">
        <f t="shared" ref="BG79" si="833">U79*4</f>
        <v>2.6393596230266603</v>
      </c>
      <c r="BH79" s="18">
        <f t="shared" ref="BH79" si="834">V79*4</f>
        <v>1.6559884699478999</v>
      </c>
      <c r="BI79" s="18">
        <f t="shared" ref="BI79" si="835">W79*4</f>
        <v>0.78373565678129253</v>
      </c>
      <c r="BJ79" s="18">
        <f t="shared" ref="BJ79" si="836">X79*4</f>
        <v>1.3258758513265079</v>
      </c>
      <c r="BK79" s="18">
        <f t="shared" ref="BK79" si="837">Y79*4</f>
        <v>1.8724940505985721</v>
      </c>
      <c r="BL79" s="18">
        <f t="shared" ref="BL79" si="838">Z79*4</f>
        <v>1.2345600514509059</v>
      </c>
      <c r="BM79" s="18">
        <f t="shared" ref="BM79" si="839">AA79*4</f>
        <v>0.10554477819733066</v>
      </c>
      <c r="BN79" s="18">
        <f t="shared" ref="BN79" si="840">AB79*4</f>
        <v>1.3708818426132474</v>
      </c>
      <c r="BO79" s="18">
        <f t="shared" ref="BO79" si="841">AC79*4</f>
        <v>1.2685530713730131</v>
      </c>
      <c r="BP79" s="18">
        <f t="shared" ref="BP79" si="842">AD79*4</f>
        <v>2.2122136657993785</v>
      </c>
      <c r="BQ79" s="18">
        <f t="shared" ref="BQ79" si="843">AE79*4</f>
        <v>1.4999994524876215</v>
      </c>
      <c r="BR79" s="18">
        <f t="shared" ref="BR79" si="844">AF79*4</f>
        <v>2.1332404358457957</v>
      </c>
      <c r="BS79" s="18">
        <f t="shared" ref="BS79" si="845">AG79*4</f>
        <v>3.0891143198592097</v>
      </c>
      <c r="BT79" s="18">
        <f t="shared" ref="BT79" si="846">AH79*4</f>
        <v>3.482443625177023</v>
      </c>
      <c r="BU79" s="18">
        <f t="shared" ref="BU79" si="847">AI79*4</f>
        <v>4.1346706674278089</v>
      </c>
      <c r="BV79" s="18">
        <f t="shared" ref="BV79" si="848">AJ79*4</f>
        <v>2.4437060413627698</v>
      </c>
      <c r="BW79" s="18">
        <f t="shared" ref="BW79" si="849">AK79*4</f>
        <v>2.0302655225380661</v>
      </c>
      <c r="BX79" s="18">
        <f t="shared" ref="BX79" si="850">AL79*4</f>
        <v>2.0887394933446934</v>
      </c>
    </row>
    <row r="80" spans="1:76" x14ac:dyDescent="0.25">
      <c r="A80" s="1">
        <v>201902</v>
      </c>
      <c r="B80" s="20">
        <v>110.29023209593386</v>
      </c>
      <c r="C80" s="20">
        <v>109.5106634879384</v>
      </c>
      <c r="D80" s="20">
        <v>106.50307029760417</v>
      </c>
      <c r="E80" s="20">
        <v>112.71395382235058</v>
      </c>
      <c r="F80" s="20">
        <v>110.78306727538201</v>
      </c>
      <c r="G80" s="20">
        <v>109.37125093827339</v>
      </c>
      <c r="H80" s="20">
        <v>107.7913863560829</v>
      </c>
      <c r="I80" s="20">
        <v>110.28063406072573</v>
      </c>
      <c r="J80" s="20">
        <v>110.29178954281431</v>
      </c>
      <c r="K80" s="20">
        <v>110.44422769465437</v>
      </c>
      <c r="L80" s="20">
        <v>108.33499662338403</v>
      </c>
      <c r="M80" s="20">
        <v>109.33514525159229</v>
      </c>
      <c r="N80" s="20">
        <v>113.75186991491579</v>
      </c>
      <c r="O80" s="20">
        <v>109.46940371954206</v>
      </c>
      <c r="P80" s="20">
        <v>110.65026352500367</v>
      </c>
      <c r="Q80" s="20">
        <v>109.10063199607603</v>
      </c>
      <c r="R80" s="20">
        <v>106.08361098456804</v>
      </c>
      <c r="S80" s="20">
        <v>110.586</v>
      </c>
      <c r="U80" s="9">
        <f t="shared" ref="U80" si="851">(B80/B79-1)*100</f>
        <v>0.32887513087047626</v>
      </c>
      <c r="V80" s="9">
        <f t="shared" ref="V80" si="852">(C80/C79-1)*100</f>
        <v>9.8543503481129946E-2</v>
      </c>
      <c r="W80" s="9">
        <f t="shared" ref="W80" si="853">(D80/D79-1)*100</f>
        <v>0.27086639082600783</v>
      </c>
      <c r="X80" s="9">
        <f t="shared" ref="X80" si="854">(E80/E79-1)*100</f>
        <v>0.29275639234918049</v>
      </c>
      <c r="Y80" s="9">
        <f t="shared" ref="Y80" si="855">(F80/F79-1)*100</f>
        <v>0.30421792411448045</v>
      </c>
      <c r="Z80" s="9">
        <f t="shared" ref="Z80" si="856">(G80/G79-1)*100</f>
        <v>0.22455796989240273</v>
      </c>
      <c r="AA80" s="9">
        <f t="shared" ref="AA80" si="857">(H80/H79-1)*100</f>
        <v>7.0871652694659559E-2</v>
      </c>
      <c r="AB80" s="9">
        <f t="shared" ref="AB80" si="858">(I80/I79-1)*100</f>
        <v>-5.5699963462196855E-2</v>
      </c>
      <c r="AC80" s="9">
        <f t="shared" ref="AC80" si="859">(J80/J79-1)*100</f>
        <v>0.23086731393886506</v>
      </c>
      <c r="AD80" s="9">
        <f t="shared" ref="AD80" si="860">(K80/K79-1)*100</f>
        <v>0.57113478132111428</v>
      </c>
      <c r="AE80" s="9">
        <f t="shared" ref="AE80" si="861">(L80/L79-1)*100</f>
        <v>0.3103222266934047</v>
      </c>
      <c r="AF80" s="9">
        <f t="shared" ref="AF80" si="862">(M80/M79-1)*100</f>
        <v>0.50405165637645855</v>
      </c>
      <c r="AG80" s="9">
        <f t="shared" ref="AG80" si="863">(N80/N79-1)*100</f>
        <v>0.69314682441734554</v>
      </c>
      <c r="AH80" s="9">
        <f t="shared" ref="AH80" si="864">(O80/O79-1)*100</f>
        <v>0.62747988841300728</v>
      </c>
      <c r="AI80" s="9">
        <f t="shared" ref="AI80" si="865">(P80/P79-1)*100</f>
        <v>0.41831344318912222</v>
      </c>
      <c r="AJ80" s="9">
        <f t="shared" ref="AJ80" si="866">(Q80/Q79-1)*100</f>
        <v>0.26779634354663351</v>
      </c>
      <c r="AK80" s="9">
        <f t="shared" ref="AK80" si="867">(R80/R79-1)*100</f>
        <v>0.11877467365604133</v>
      </c>
      <c r="AL80" s="9">
        <f t="shared" ref="AL80" si="868">(S80/S79-1)*100</f>
        <v>0.37805381707278762</v>
      </c>
      <c r="AN80" s="9">
        <f t="shared" ref="AN80" si="869">(B80/B76-1)*100</f>
        <v>2.3212508607891147</v>
      </c>
      <c r="AO80" s="9">
        <f t="shared" ref="AO80" si="870">(C80/C76-1)*100</f>
        <v>1.5651870568702098</v>
      </c>
      <c r="AP80" s="9">
        <f t="shared" ref="AP80" si="871">(D80/D76-1)*100</f>
        <v>1.2519848264061162</v>
      </c>
      <c r="AQ80" s="9">
        <f t="shared" ref="AQ80" si="872">(E80/E76-1)*100</f>
        <v>1.9562879759045027</v>
      </c>
      <c r="AR80" s="9">
        <f t="shared" ref="AR80" si="873">(F80/F76-1)*100</f>
        <v>1.6841071209820813</v>
      </c>
      <c r="AS80" s="9">
        <f t="shared" ref="AS80" si="874">(G80/G76-1)*100</f>
        <v>1.5109913848380785</v>
      </c>
      <c r="AT80" s="9">
        <f t="shared" ref="AT80" si="875">(H80/H76-1)*100</f>
        <v>0.97029264058388076</v>
      </c>
      <c r="AU80" s="9">
        <f t="shared" ref="AU80" si="876">(I80/I76-1)*100</f>
        <v>1.5730220404333695</v>
      </c>
      <c r="AV80" s="9">
        <f t="shared" ref="AV80" si="877">(J80/J76-1)*100</f>
        <v>1.7878317911752317</v>
      </c>
      <c r="AW80" s="9">
        <f t="shared" ref="AW80" si="878">(K80/K76-1)*100</f>
        <v>2.1559087310796254</v>
      </c>
      <c r="AX80" s="9">
        <f t="shared" ref="AX80" si="879">(L80/L76-1)*100</f>
        <v>1.4484749021294485</v>
      </c>
      <c r="AY80" s="9">
        <f t="shared" ref="AY80" si="880">(M80/M76-1)*100</f>
        <v>1.9024104057274283</v>
      </c>
      <c r="AZ80" s="9">
        <f t="shared" ref="AZ80" si="881">(N80/N76-1)*100</f>
        <v>2.9409454436558624</v>
      </c>
      <c r="BA80" s="9">
        <f t="shared" ref="BA80" si="882">(O80/O76-1)*100</f>
        <v>2.4445326333971895</v>
      </c>
      <c r="BB80" s="9">
        <f t="shared" ref="BB80" si="883">(P80/P76-1)*100</f>
        <v>2.6049929660175941</v>
      </c>
      <c r="BC80" s="9">
        <f t="shared" ref="BC80" si="884">(Q80/Q76-1)*100</f>
        <v>1.900204133399086</v>
      </c>
      <c r="BD80" s="9">
        <f t="shared" ref="BD80" si="885">(R80/R76-1)*100</f>
        <v>1.560857730805898</v>
      </c>
      <c r="BE80" s="9">
        <f t="shared" ref="BE80" si="886">(S80/S76-1)*100</f>
        <v>2.0808294517399295</v>
      </c>
      <c r="BG80" s="18">
        <f t="shared" ref="BG80" si="887">U80*4</f>
        <v>1.315500523481905</v>
      </c>
      <c r="BH80" s="18">
        <f t="shared" ref="BH80" si="888">V80*4</f>
        <v>0.39417401392451978</v>
      </c>
      <c r="BI80" s="18">
        <f t="shared" ref="BI80" si="889">W80*4</f>
        <v>1.0834655633040313</v>
      </c>
      <c r="BJ80" s="18">
        <f t="shared" ref="BJ80" si="890">X80*4</f>
        <v>1.171025569396722</v>
      </c>
      <c r="BK80" s="18">
        <f t="shared" ref="BK80" si="891">Y80*4</f>
        <v>1.2168716964579218</v>
      </c>
      <c r="BL80" s="18">
        <f t="shared" ref="BL80" si="892">Z80*4</f>
        <v>0.89823187956961092</v>
      </c>
      <c r="BM80" s="18">
        <f t="shared" ref="BM80" si="893">AA80*4</f>
        <v>0.28348661077863824</v>
      </c>
      <c r="BN80" s="18">
        <f t="shared" ref="BN80" si="894">AB80*4</f>
        <v>-0.22279985384878742</v>
      </c>
      <c r="BO80" s="18">
        <f t="shared" ref="BO80" si="895">AC80*4</f>
        <v>0.92346925575546024</v>
      </c>
      <c r="BP80" s="18">
        <f t="shared" ref="BP80" si="896">AD80*4</f>
        <v>2.2845391252844571</v>
      </c>
      <c r="BQ80" s="18">
        <f t="shared" ref="BQ80" si="897">AE80*4</f>
        <v>1.2412889067736188</v>
      </c>
      <c r="BR80" s="18">
        <f t="shared" ref="BR80" si="898">AF80*4</f>
        <v>2.0162066255058342</v>
      </c>
      <c r="BS80" s="18">
        <f t="shared" ref="BS80" si="899">AG80*4</f>
        <v>2.7725872976693822</v>
      </c>
      <c r="BT80" s="18">
        <f t="shared" ref="BT80" si="900">AH80*4</f>
        <v>2.5099195536520291</v>
      </c>
      <c r="BU80" s="18">
        <f t="shared" ref="BU80" si="901">AI80*4</f>
        <v>1.6732537727564889</v>
      </c>
      <c r="BV80" s="18">
        <f t="shared" ref="BV80" si="902">AJ80*4</f>
        <v>1.071185374186534</v>
      </c>
      <c r="BW80" s="18">
        <f t="shared" ref="BW80" si="903">AK80*4</f>
        <v>0.47509869462416532</v>
      </c>
      <c r="BX80" s="18">
        <f t="shared" ref="BX80" si="904">AL80*4</f>
        <v>1.5122152682911505</v>
      </c>
    </row>
    <row r="81" spans="1:76" x14ac:dyDescent="0.25">
      <c r="A81" s="4">
        <f t="shared" si="166"/>
        <v>201903</v>
      </c>
      <c r="B81" s="20">
        <v>110.62901267096045</v>
      </c>
      <c r="C81" s="20">
        <v>109.68077785744815</v>
      </c>
      <c r="D81" s="20">
        <v>106.90250656722247</v>
      </c>
      <c r="E81" s="20">
        <v>112.99437197798096</v>
      </c>
      <c r="F81" s="20">
        <v>111.17492466927476</v>
      </c>
      <c r="G81" s="20">
        <v>109.62897423908259</v>
      </c>
      <c r="H81" s="20">
        <v>107.84143517960509</v>
      </c>
      <c r="I81" s="20">
        <v>110.41746175016409</v>
      </c>
      <c r="J81" s="20">
        <v>110.64173747387991</v>
      </c>
      <c r="K81" s="20">
        <v>110.94358361801544</v>
      </c>
      <c r="L81" s="20">
        <v>108.71859995525365</v>
      </c>
      <c r="M81" s="20">
        <v>109.72690919169926</v>
      </c>
      <c r="N81" s="20">
        <v>114.33544492767997</v>
      </c>
      <c r="O81" s="20">
        <v>110.06604798823633</v>
      </c>
      <c r="P81" s="20">
        <v>111.20179460938516</v>
      </c>
      <c r="Q81" s="20">
        <v>109.48206514556286</v>
      </c>
      <c r="R81" s="20">
        <v>106.29683491299355</v>
      </c>
      <c r="S81" s="20">
        <v>110.9772</v>
      </c>
      <c r="U81" s="9">
        <f t="shared" ref="U81" si="905">(B81/B80-1)*100</f>
        <v>0.30717187604782925</v>
      </c>
      <c r="V81" s="9">
        <f t="shared" ref="V81" si="906">(C81/C80-1)*100</f>
        <v>0.15534046100311727</v>
      </c>
      <c r="W81" s="9">
        <f t="shared" ref="W81" si="907">(D81/D80-1)*100</f>
        <v>0.37504671790413724</v>
      </c>
      <c r="X81" s="9">
        <f t="shared" ref="X81" si="908">(E81/E80-1)*100</f>
        <v>0.24878743591263408</v>
      </c>
      <c r="Y81" s="9">
        <f t="shared" ref="Y81" si="909">(F81/F80-1)*100</f>
        <v>0.35371596357651747</v>
      </c>
      <c r="Z81" s="9">
        <f t="shared" ref="Z81" si="910">(G81/G80-1)*100</f>
        <v>0.23564080926044007</v>
      </c>
      <c r="AA81" s="9">
        <f t="shared" ref="AA81" si="911">(H81/H80-1)*100</f>
        <v>4.643119011091823E-2</v>
      </c>
      <c r="AB81" s="9">
        <f t="shared" ref="AB81" si="912">(I81/I80-1)*100</f>
        <v>0.12407227307291713</v>
      </c>
      <c r="AC81" s="9">
        <f t="shared" ref="AC81" si="913">(J81/J80-1)*100</f>
        <v>0.31729282162906713</v>
      </c>
      <c r="AD81" s="9">
        <f t="shared" ref="AD81" si="914">(K81/K80-1)*100</f>
        <v>0.45213401712729251</v>
      </c>
      <c r="AE81" s="9">
        <f t="shared" ref="AE81" si="915">(L81/L80-1)*100</f>
        <v>0.35408994676318084</v>
      </c>
      <c r="AF81" s="9">
        <f t="shared" ref="AF81" si="916">(M81/M80-1)*100</f>
        <v>0.35831473878364939</v>
      </c>
      <c r="AG81" s="9">
        <f t="shared" ref="AG81" si="917">(N81/N80-1)*100</f>
        <v>0.51302454473995951</v>
      </c>
      <c r="AH81" s="9">
        <f t="shared" ref="AH81" si="918">(O81/O80-1)*100</f>
        <v>0.54503290273040239</v>
      </c>
      <c r="AI81" s="9">
        <f t="shared" ref="AI81" si="919">(P81/P80-1)*100</f>
        <v>0.49844534193708157</v>
      </c>
      <c r="AJ81" s="9">
        <f t="shared" ref="AJ81" si="920">(Q81/Q80-1)*100</f>
        <v>0.34961589360962275</v>
      </c>
      <c r="AK81" s="9">
        <f t="shared" ref="AK81" si="921">(R81/R80-1)*100</f>
        <v>0.20099610717108085</v>
      </c>
      <c r="AL81" s="9">
        <f t="shared" ref="AL81" si="922">(S81/S80-1)*100</f>
        <v>0.35375183115402553</v>
      </c>
      <c r="AN81" s="9">
        <f t="shared" ref="AN81" si="923">(B81/B77-1)*100</f>
        <v>1.9274634793554624</v>
      </c>
      <c r="AO81" s="9">
        <f t="shared" ref="AO81" si="924">(C81/C77-1)*100</f>
        <v>1.1577508339558173</v>
      </c>
      <c r="AP81" s="9">
        <f t="shared" ref="AP81" si="925">(D81/D77-1)*100</f>
        <v>1.4273953682182317</v>
      </c>
      <c r="AQ81" s="9">
        <f t="shared" ref="AQ81" si="926">(E81/E77-1)*100</f>
        <v>1.3576233464600573</v>
      </c>
      <c r="AR81" s="9">
        <f t="shared" ref="AR81" si="927">(F81/F77-1)*100</f>
        <v>1.5217889076152069</v>
      </c>
      <c r="AS81" s="9">
        <f t="shared" ref="AS81" si="928">(G81/G77-1)*100</f>
        <v>1.3355459833377603</v>
      </c>
      <c r="AT81" s="9">
        <f t="shared" ref="AT81" si="929">(H81/H77-1)*100</f>
        <v>0.51478502061874654</v>
      </c>
      <c r="AU81" s="9">
        <f t="shared" ref="AU81" si="930">(I81/I77-1)*100</f>
        <v>1.1587661219884637</v>
      </c>
      <c r="AV81" s="9">
        <f t="shared" ref="AV81" si="931">(J81/J77-1)*100</f>
        <v>1.5345073601537473</v>
      </c>
      <c r="AW81" s="9">
        <f t="shared" ref="AW81" si="932">(K81/K77-1)*100</f>
        <v>2.0984057760189856</v>
      </c>
      <c r="AX81" s="9">
        <f t="shared" ref="AX81" si="933">(L81/L77-1)*100</f>
        <v>1.376073130251787</v>
      </c>
      <c r="AY81" s="9">
        <f t="shared" ref="AY81" si="934">(M81/M77-1)*100</f>
        <v>1.7957488096630225</v>
      </c>
      <c r="AZ81" s="9">
        <f t="shared" ref="AZ81" si="935">(N81/N77-1)*100</f>
        <v>2.6260669928309222</v>
      </c>
      <c r="BA81" s="9">
        <f t="shared" ref="BA81" si="936">(O81/O77-1)*100</f>
        <v>2.5986957991545268</v>
      </c>
      <c r="BB81" s="9">
        <f t="shared" ref="BB81" si="937">(P81/P77-1)*100</f>
        <v>2.6739389349810461</v>
      </c>
      <c r="BC81" s="9">
        <f t="shared" ref="BC81" si="938">(Q81/Q77-1)*100</f>
        <v>1.5560693221609245</v>
      </c>
      <c r="BD81" s="9">
        <f t="shared" ref="BD81" si="939">(R81/R77-1)*100</f>
        <v>1.4641448270660273</v>
      </c>
      <c r="BE81" s="9">
        <f t="shared" ref="BE81" si="940">(S81/S77-1)*100</f>
        <v>1.8202970460542423</v>
      </c>
      <c r="BG81" s="18">
        <f t="shared" ref="BG81" si="941">U81*4</f>
        <v>1.228687504191317</v>
      </c>
      <c r="BH81" s="18">
        <f t="shared" ref="BH81" si="942">V81*4</f>
        <v>0.62136184401246908</v>
      </c>
      <c r="BI81" s="18">
        <f t="shared" ref="BI81" si="943">W81*4</f>
        <v>1.500186871616549</v>
      </c>
      <c r="BJ81" s="18">
        <f t="shared" ref="BJ81" si="944">X81*4</f>
        <v>0.99514974365053632</v>
      </c>
      <c r="BK81" s="18">
        <f t="shared" ref="BK81" si="945">Y81*4</f>
        <v>1.4148638543060699</v>
      </c>
      <c r="BL81" s="18">
        <f t="shared" ref="BL81" si="946">Z81*4</f>
        <v>0.94256323704176026</v>
      </c>
      <c r="BM81" s="18">
        <f t="shared" ref="BM81" si="947">AA81*4</f>
        <v>0.18572476044367292</v>
      </c>
      <c r="BN81" s="18">
        <f t="shared" ref="BN81" si="948">AB81*4</f>
        <v>0.49628909229166851</v>
      </c>
      <c r="BO81" s="18">
        <f t="shared" ref="BO81" si="949">AC81*4</f>
        <v>1.2691712865162685</v>
      </c>
      <c r="BP81" s="18">
        <f t="shared" ref="BP81" si="950">AD81*4</f>
        <v>1.80853606850917</v>
      </c>
      <c r="BQ81" s="18">
        <f t="shared" ref="BQ81" si="951">AE81*4</f>
        <v>1.4163597870527234</v>
      </c>
      <c r="BR81" s="18">
        <f t="shared" ref="BR81" si="952">AF81*4</f>
        <v>1.4332589551345976</v>
      </c>
      <c r="BS81" s="18">
        <f t="shared" ref="BS81" si="953">AG81*4</f>
        <v>2.052098178959838</v>
      </c>
      <c r="BT81" s="18">
        <f t="shared" ref="BT81" si="954">AH81*4</f>
        <v>2.1801316109216096</v>
      </c>
      <c r="BU81" s="18">
        <f t="shared" ref="BU81" si="955">AI81*4</f>
        <v>1.9937813677483263</v>
      </c>
      <c r="BV81" s="18">
        <f t="shared" ref="BV81" si="956">AJ81*4</f>
        <v>1.398463574438491</v>
      </c>
      <c r="BW81" s="18">
        <f t="shared" ref="BW81" si="957">AK81*4</f>
        <v>0.8039844286843234</v>
      </c>
      <c r="BX81" s="18">
        <f t="shared" ref="BX81" si="958">AL81*4</f>
        <v>1.4150073246161021</v>
      </c>
    </row>
    <row r="82" spans="1:76" x14ac:dyDescent="0.25">
      <c r="A82" s="4">
        <f t="shared" si="166"/>
        <v>201904</v>
      </c>
      <c r="B82" s="20">
        <v>111.09434538730198</v>
      </c>
      <c r="C82" s="20">
        <v>110.18481065228679</v>
      </c>
      <c r="D82" s="20">
        <v>106.97360927545914</v>
      </c>
      <c r="E82" s="20">
        <v>113.00270261198681</v>
      </c>
      <c r="F82" s="20">
        <v>111.58738804184628</v>
      </c>
      <c r="G82" s="20">
        <v>109.9276424430257</v>
      </c>
      <c r="H82" s="20">
        <v>108.14728765854996</v>
      </c>
      <c r="I82" s="20">
        <v>110.76560829514442</v>
      </c>
      <c r="J82" s="20">
        <v>111.27877713236155</v>
      </c>
      <c r="K82" s="20">
        <v>111.57217421397868</v>
      </c>
      <c r="L82" s="20">
        <v>108.96860596400252</v>
      </c>
      <c r="M82" s="20">
        <v>110.06297759157042</v>
      </c>
      <c r="N82" s="20">
        <v>114.712383681449</v>
      </c>
      <c r="O82" s="20">
        <v>110.57470558615289</v>
      </c>
      <c r="P82" s="20">
        <v>111.88863176472995</v>
      </c>
      <c r="Q82" s="20">
        <v>110.07584134216631</v>
      </c>
      <c r="R82" s="20">
        <v>106.36027399580469</v>
      </c>
      <c r="S82" s="20">
        <v>111.4375</v>
      </c>
      <c r="U82" s="9">
        <f t="shared" ref="U82" si="959">(B82/B81-1)*100</f>
        <v>0.42062448638635619</v>
      </c>
      <c r="V82" s="9">
        <f t="shared" ref="V82" si="960">(C82/C81-1)*100</f>
        <v>0.4595452409115186</v>
      </c>
      <c r="W82" s="9">
        <f t="shared" ref="W82" si="961">(D82/D81-1)*100</f>
        <v>6.6511731595331192E-2</v>
      </c>
      <c r="X82" s="9">
        <f t="shared" ref="X82" si="962">(E82/E81-1)*100</f>
        <v>7.3726096796011831E-3</v>
      </c>
      <c r="Y82" s="9">
        <f t="shared" ref="Y82" si="963">(F82/F81-1)*100</f>
        <v>0.37100395956959353</v>
      </c>
      <c r="Z82" s="9">
        <f t="shared" ref="Z82" si="964">(G82/G81-1)*100</f>
        <v>0.27243546335822266</v>
      </c>
      <c r="AA82" s="9">
        <f t="shared" ref="AA82" si="965">(H82/H81-1)*100</f>
        <v>0.28361313852647285</v>
      </c>
      <c r="AB82" s="9">
        <f t="shared" ref="AB82" si="966">(I82/I81-1)*100</f>
        <v>0.31530026090262897</v>
      </c>
      <c r="AC82" s="9">
        <f t="shared" ref="AC82" si="967">(J82/J81-1)*100</f>
        <v>0.57576794528559905</v>
      </c>
      <c r="AD82" s="9">
        <f t="shared" ref="AD82" si="968">(K82/K81-1)*100</f>
        <v>0.56658580466222297</v>
      </c>
      <c r="AE82" s="9">
        <f t="shared" ref="AE82" si="969">(L82/L81-1)*100</f>
        <v>0.22995697962608919</v>
      </c>
      <c r="AF82" s="9">
        <f t="shared" ref="AF82" si="970">(M82/M81-1)*100</f>
        <v>0.30627710408210884</v>
      </c>
      <c r="AG82" s="9">
        <f t="shared" ref="AG82" si="971">(N82/N81-1)*100</f>
        <v>0.32967795245599785</v>
      </c>
      <c r="AH82" s="9">
        <f t="shared" ref="AH82" si="972">(O82/O81-1)*100</f>
        <v>0.46213851338690048</v>
      </c>
      <c r="AI82" s="9">
        <f t="shared" ref="AI82" si="973">(P82/P81-1)*100</f>
        <v>0.61764934438102159</v>
      </c>
      <c r="AJ82" s="9">
        <f t="shared" ref="AJ82" si="974">(Q82/Q81-1)*100</f>
        <v>0.54235019755426439</v>
      </c>
      <c r="AK82" s="9">
        <f t="shared" ref="AK82" si="975">(R82/R81-1)*100</f>
        <v>5.9681064693095642E-2</v>
      </c>
      <c r="AL82" s="9">
        <f t="shared" ref="AL82" si="976">(S82/S81-1)*100</f>
        <v>0.41476988066018183</v>
      </c>
      <c r="AN82" s="9">
        <f t="shared" ref="AN82" si="977">(B82/B78-1)*100</f>
        <v>1.7271979167854612</v>
      </c>
      <c r="AO82" s="9">
        <f t="shared" ref="AO82" si="978">(C82/C78-1)*100</f>
        <v>1.1317058591028273</v>
      </c>
      <c r="AP82" s="9">
        <f t="shared" ref="AP82" si="979">(D82/D78-1)*100</f>
        <v>0.91120362909073993</v>
      </c>
      <c r="AQ82" s="9">
        <f t="shared" ref="AQ82" si="980">(E82/E78-1)*100</f>
        <v>0.88297575587390487</v>
      </c>
      <c r="AR82" s="9">
        <f t="shared" ref="AR82" si="981">(F82/F78-1)*100</f>
        <v>1.5054155630169985</v>
      </c>
      <c r="AS82" s="9">
        <f t="shared" ref="AS82" si="982">(G82/G78-1)*100</f>
        <v>1.0453253014571784</v>
      </c>
      <c r="AT82" s="9">
        <f t="shared" ref="AT82" si="983">(H82/H78-1)*100</f>
        <v>0.42777374499600729</v>
      </c>
      <c r="AU82" s="9">
        <f t="shared" ref="AU82" si="984">(I82/I78-1)*100</f>
        <v>0.7278547087645526</v>
      </c>
      <c r="AV82" s="9">
        <f t="shared" ref="AV82" si="985">(J82/J78-1)*100</f>
        <v>1.448535973946119</v>
      </c>
      <c r="AW82" s="9">
        <f t="shared" ref="AW82" si="986">(K82/K78-1)*100</f>
        <v>2.1601418127998429</v>
      </c>
      <c r="AX82" s="9">
        <f t="shared" ref="AX82" si="987">(L82/L78-1)*100</f>
        <v>1.275361967620281</v>
      </c>
      <c r="AY82" s="9">
        <f t="shared" ref="AY82" si="988">(M82/M78-1)*100</f>
        <v>1.7126627034844466</v>
      </c>
      <c r="AZ82" s="9">
        <f t="shared" ref="AZ82" si="989">(N82/N78-1)*100</f>
        <v>2.3275914170928669</v>
      </c>
      <c r="BA82" s="9">
        <f t="shared" ref="BA82" si="990">(O82/O78-1)*100</f>
        <v>2.5284251608603814</v>
      </c>
      <c r="BB82" s="9">
        <f t="shared" ref="BB82" si="991">(P82/P78-1)*100</f>
        <v>2.5917769896377507</v>
      </c>
      <c r="BC82" s="9">
        <f t="shared" ref="BC82" si="992">(Q82/Q78-1)*100</f>
        <v>1.7820903220601814</v>
      </c>
      <c r="BD82" s="9">
        <f t="shared" ref="BD82" si="993">(R82/R78-1)*100</f>
        <v>0.88937609481016811</v>
      </c>
      <c r="BE82" s="9">
        <f t="shared" ref="BE82" si="994">(S82/S78-1)*100</f>
        <v>1.6791487373765124</v>
      </c>
      <c r="BG82" s="18">
        <f t="shared" ref="BG82" si="995">U82*4</f>
        <v>1.6824979455454248</v>
      </c>
      <c r="BH82" s="18">
        <f t="shared" ref="BH82" si="996">V82*4</f>
        <v>1.8381809636460744</v>
      </c>
      <c r="BI82" s="18">
        <f t="shared" ref="BI82" si="997">W82*4</f>
        <v>0.26604692638132477</v>
      </c>
      <c r="BJ82" s="18">
        <f t="shared" ref="BJ82" si="998">X82*4</f>
        <v>2.9490438718404732E-2</v>
      </c>
      <c r="BK82" s="18">
        <f t="shared" ref="BK82" si="999">Y82*4</f>
        <v>1.4840158382783741</v>
      </c>
      <c r="BL82" s="18">
        <f t="shared" ref="BL82" si="1000">Z82*4</f>
        <v>1.0897418534328907</v>
      </c>
      <c r="BM82" s="18">
        <f t="shared" ref="BM82" si="1001">AA82*4</f>
        <v>1.1344525541058914</v>
      </c>
      <c r="BN82" s="18">
        <f t="shared" ref="BN82" si="1002">AB82*4</f>
        <v>1.2612010436105159</v>
      </c>
      <c r="BO82" s="18">
        <f t="shared" ref="BO82" si="1003">AC82*4</f>
        <v>2.3030717811423962</v>
      </c>
      <c r="BP82" s="18">
        <f t="shared" ref="BP82" si="1004">AD82*4</f>
        <v>2.2663432186488919</v>
      </c>
      <c r="BQ82" s="18">
        <f t="shared" ref="BQ82" si="1005">AE82*4</f>
        <v>0.91982791850435675</v>
      </c>
      <c r="BR82" s="18">
        <f t="shared" ref="BR82" si="1006">AF82*4</f>
        <v>1.2251084163284354</v>
      </c>
      <c r="BS82" s="18">
        <f t="shared" ref="BS82" si="1007">AG82*4</f>
        <v>1.3187118098239914</v>
      </c>
      <c r="BT82" s="18">
        <f t="shared" ref="BT82" si="1008">AH82*4</f>
        <v>1.8485540535476019</v>
      </c>
      <c r="BU82" s="18">
        <f t="shared" ref="BU82" si="1009">AI82*4</f>
        <v>2.4705973775240864</v>
      </c>
      <c r="BV82" s="18">
        <f t="shared" ref="BV82" si="1010">AJ82*4</f>
        <v>2.1694007902170576</v>
      </c>
      <c r="BW82" s="18">
        <f t="shared" ref="BW82" si="1011">AK82*4</f>
        <v>0.23872425877238257</v>
      </c>
      <c r="BX82" s="18">
        <f t="shared" ref="BX82" si="1012">AL82*4</f>
        <v>1.6590795226407273</v>
      </c>
    </row>
    <row r="83" spans="1:76" x14ac:dyDescent="0.25">
      <c r="A83" s="4">
        <f t="shared" si="166"/>
        <v>202001</v>
      </c>
      <c r="B83" s="20">
        <v>105.9885597991709</v>
      </c>
      <c r="C83" s="20">
        <v>104.31967479064934</v>
      </c>
      <c r="D83" s="20">
        <v>101.26880839626718</v>
      </c>
      <c r="E83" s="20">
        <v>106.3313262191884</v>
      </c>
      <c r="F83" s="20">
        <v>104.700630979292</v>
      </c>
      <c r="G83" s="20">
        <v>105.01743089638958</v>
      </c>
      <c r="H83" s="20">
        <v>103.32954327785164</v>
      </c>
      <c r="I83" s="20">
        <v>105.67619008269351</v>
      </c>
      <c r="J83" s="20">
        <v>104.28271779771953</v>
      </c>
      <c r="K83" s="20">
        <v>105.1463464902549</v>
      </c>
      <c r="L83" s="20">
        <v>104.80346263020438</v>
      </c>
      <c r="M83" s="20">
        <v>105.21289706577426</v>
      </c>
      <c r="N83" s="20">
        <v>108.99979423839009</v>
      </c>
      <c r="O83" s="20">
        <v>106.54084252396177</v>
      </c>
      <c r="P83" s="20">
        <v>105.27787482698207</v>
      </c>
      <c r="Q83" s="20">
        <v>104.21468897773781</v>
      </c>
      <c r="R83" s="20">
        <v>100.40316659196279</v>
      </c>
      <c r="S83" s="20">
        <v>105.5866</v>
      </c>
      <c r="U83" s="9">
        <f t="shared" ref="U83" si="1013">(B83/B82-1)*100</f>
        <v>-4.5959005117056755</v>
      </c>
      <c r="V83" s="9">
        <f t="shared" ref="V83" si="1014">(C83/C82-1)*100</f>
        <v>-5.3229985393778207</v>
      </c>
      <c r="W83" s="9">
        <f t="shared" ref="W83" si="1015">(D83/D82-1)*100</f>
        <v>-5.3329049265805288</v>
      </c>
      <c r="X83" s="9">
        <f t="shared" ref="X83" si="1016">(E83/E82-1)*100</f>
        <v>-5.9037317149003616</v>
      </c>
      <c r="Y83" s="9">
        <f t="shared" ref="Y83" si="1017">(F83/F82-1)*100</f>
        <v>-6.1716267253891459</v>
      </c>
      <c r="Z83" s="9">
        <f t="shared" ref="Z83" si="1018">(G83/G82-1)*100</f>
        <v>-4.4667669000370225</v>
      </c>
      <c r="AA83" s="9">
        <f t="shared" ref="AA83" si="1019">(H83/H82-1)*100</f>
        <v>-4.4547990846605661</v>
      </c>
      <c r="AB83" s="9">
        <f t="shared" ref="AB83" si="1020">(I83/I82-1)*100</f>
        <v>-4.5947639260822903</v>
      </c>
      <c r="AC83" s="9">
        <f t="shared" ref="AC83" si="1021">(J83/J82-1)*100</f>
        <v>-6.2869664053914809</v>
      </c>
      <c r="AD83" s="9">
        <f t="shared" ref="AD83" si="1022">(K83/K82-1)*100</f>
        <v>-5.7593461532801316</v>
      </c>
      <c r="AE83" s="9">
        <f t="shared" ref="AE83" si="1023">(L83/L82-1)*100</f>
        <v>-3.8223333197215381</v>
      </c>
      <c r="AF83" s="9">
        <f t="shared" ref="AF83" si="1024">(M83/M82-1)*100</f>
        <v>-4.4066412084490247</v>
      </c>
      <c r="AG83" s="9">
        <f t="shared" ref="AG83" si="1025">(N83/N82-1)*100</f>
        <v>-4.9799239277622416</v>
      </c>
      <c r="AH83" s="9">
        <f t="shared" ref="AH83" si="1026">(O83/O82-1)*100</f>
        <v>-3.6480884491690402</v>
      </c>
      <c r="AI83" s="9">
        <f t="shared" ref="AI83" si="1027">(P83/P82-1)*100</f>
        <v>-5.9083365606332761</v>
      </c>
      <c r="AJ83" s="9">
        <f t="shared" ref="AJ83" si="1028">(Q83/Q82-1)*100</f>
        <v>-5.3246491627616521</v>
      </c>
      <c r="AK83" s="9">
        <f t="shared" ref="AK83" si="1029">(R83/R82-1)*100</f>
        <v>-5.6008763235010806</v>
      </c>
      <c r="AL83" s="9">
        <f t="shared" ref="AL83" si="1030">(S83/S82-1)*100</f>
        <v>-5.2503869882220888</v>
      </c>
      <c r="AN83" s="9">
        <f t="shared" ref="AN83" si="1031">(B83/B79-1)*100</f>
        <v>-3.5842723393465836</v>
      </c>
      <c r="AO83" s="9">
        <f t="shared" ref="AO83" si="1032">(C83/C79-1)*100</f>
        <v>-4.646294956920471</v>
      </c>
      <c r="AP83" s="9">
        <f t="shared" ref="AP83" si="1033">(D83/D79-1)*100</f>
        <v>-4.6571039887786991</v>
      </c>
      <c r="AQ83" s="9">
        <f t="shared" ref="AQ83" si="1034">(E83/E79-1)*100</f>
        <v>-5.3864988696563092</v>
      </c>
      <c r="AR83" s="9">
        <f t="shared" ref="AR83" si="1035">(F83/F79-1)*100</f>
        <v>-5.2028873651441927</v>
      </c>
      <c r="AS83" s="9">
        <f t="shared" ref="AS83" si="1036">(G83/G79-1)*100</f>
        <v>-3.7651530870336458</v>
      </c>
      <c r="AT83" s="9">
        <f t="shared" ref="AT83" si="1037">(H83/H79-1)*100</f>
        <v>-4.0713937092254016</v>
      </c>
      <c r="AU83" s="9">
        <f t="shared" ref="AU83" si="1038">(I83/I79-1)*100</f>
        <v>-4.2285806724040924</v>
      </c>
      <c r="AV83" s="9">
        <f t="shared" ref="AV83" si="1039">(J83/J79-1)*100</f>
        <v>-5.2300511756349088</v>
      </c>
      <c r="AW83" s="9">
        <f t="shared" ref="AW83" si="1040">(K83/K79-1)*100</f>
        <v>-4.253145634095068</v>
      </c>
      <c r="AX83" s="9">
        <f t="shared" ref="AX83" si="1041">(L83/L79-1)*100</f>
        <v>-2.959621225115483</v>
      </c>
      <c r="AY83" s="9">
        <f t="shared" ref="AY83" si="1042">(M83/M79-1)*100</f>
        <v>-3.2852390026747114</v>
      </c>
      <c r="AZ83" s="9">
        <f t="shared" ref="AZ83" si="1043">(N83/N79-1)*100</f>
        <v>-3.5133902125127237</v>
      </c>
      <c r="BA83" s="9">
        <f t="shared" ref="BA83" si="1044">(O83/O79-1)*100</f>
        <v>-2.0645392767341675</v>
      </c>
      <c r="BB83" s="9">
        <f t="shared" ref="BB83" si="1045">(P83/P79-1)*100</f>
        <v>-4.4572846352074258</v>
      </c>
      <c r="BC83" s="9">
        <f t="shared" ref="BC83" si="1046">(Q83/Q79-1)*100</f>
        <v>-4.2225785566329606</v>
      </c>
      <c r="BD83" s="9">
        <f t="shared" ref="BD83" si="1047">(R83/R79-1)*100</f>
        <v>-5.2422714569494548</v>
      </c>
      <c r="BE83" s="9">
        <f t="shared" ref="BE83" si="1048">(S83/S79-1)*100</f>
        <v>-4.1598627569336299</v>
      </c>
      <c r="BG83" s="18">
        <f t="shared" ref="BG83" si="1049">U83*4</f>
        <v>-18.383602046822702</v>
      </c>
      <c r="BH83" s="18">
        <f t="shared" ref="BH83" si="1050">V83*4</f>
        <v>-21.291994157511283</v>
      </c>
      <c r="BI83" s="18">
        <f t="shared" ref="BI83" si="1051">W83*4</f>
        <v>-21.331619706322115</v>
      </c>
      <c r="BJ83" s="18">
        <f t="shared" ref="BJ83" si="1052">X83*4</f>
        <v>-23.614926859601447</v>
      </c>
      <c r="BK83" s="18">
        <f t="shared" ref="BK83" si="1053">Y83*4</f>
        <v>-24.686506901556584</v>
      </c>
      <c r="BL83" s="18">
        <f t="shared" ref="BL83" si="1054">Z83*4</f>
        <v>-17.86706760014809</v>
      </c>
      <c r="BM83" s="18">
        <f t="shared" ref="BM83" si="1055">AA83*4</f>
        <v>-17.819196338642264</v>
      </c>
      <c r="BN83" s="18">
        <f t="shared" ref="BN83" si="1056">AB83*4</f>
        <v>-18.379055704329161</v>
      </c>
      <c r="BO83" s="18">
        <f t="shared" ref="BO83" si="1057">AC83*4</f>
        <v>-25.147865621565924</v>
      </c>
      <c r="BP83" s="18">
        <f t="shared" ref="BP83" si="1058">AD83*4</f>
        <v>-23.037384613120526</v>
      </c>
      <c r="BQ83" s="18">
        <f t="shared" ref="BQ83" si="1059">AE83*4</f>
        <v>-15.289333278886152</v>
      </c>
      <c r="BR83" s="18">
        <f t="shared" ref="BR83" si="1060">AF83*4</f>
        <v>-17.626564833796099</v>
      </c>
      <c r="BS83" s="18">
        <f t="shared" ref="BS83" si="1061">AG83*4</f>
        <v>-19.919695711048966</v>
      </c>
      <c r="BT83" s="18">
        <f t="shared" ref="BT83" si="1062">AH83*4</f>
        <v>-14.592353796676161</v>
      </c>
      <c r="BU83" s="18">
        <f t="shared" ref="BU83" si="1063">AI83*4</f>
        <v>-23.633346242533104</v>
      </c>
      <c r="BV83" s="18">
        <f t="shared" ref="BV83" si="1064">AJ83*4</f>
        <v>-21.298596651046608</v>
      </c>
      <c r="BW83" s="18">
        <f t="shared" ref="BW83" si="1065">AK83*4</f>
        <v>-22.403505294004322</v>
      </c>
      <c r="BX83" s="18">
        <f t="shared" ref="BX83" si="1066">AL83*4</f>
        <v>-21.001547952888355</v>
      </c>
    </row>
    <row r="84" spans="1:76" x14ac:dyDescent="0.25">
      <c r="A84" s="4">
        <f t="shared" si="166"/>
        <v>202002</v>
      </c>
      <c r="B84" s="20">
        <v>87.261543832193908</v>
      </c>
      <c r="C84" s="20">
        <v>86.096490859647687</v>
      </c>
      <c r="D84" s="20">
        <v>85.41820211607839</v>
      </c>
      <c r="E84" s="20">
        <v>76.835334185564875</v>
      </c>
      <c r="F84" s="20">
        <v>83.721025753579127</v>
      </c>
      <c r="G84" s="20">
        <v>89.497700643727995</v>
      </c>
      <c r="H84" s="20">
        <v>88.266538560242381</v>
      </c>
      <c r="I84" s="20">
        <v>90.31761591069332</v>
      </c>
      <c r="J84" s="20">
        <v>81.843157429792527</v>
      </c>
      <c r="K84" s="20">
        <v>84.38854225754865</v>
      </c>
      <c r="L84" s="20">
        <v>91.161029756388956</v>
      </c>
      <c r="M84" s="20">
        <v>90.47700577360483</v>
      </c>
      <c r="N84" s="20">
        <v>90.944032089428561</v>
      </c>
      <c r="O84" s="20">
        <v>91.127010362574808</v>
      </c>
      <c r="P84" s="20">
        <v>87.121847604739443</v>
      </c>
      <c r="Q84" s="20">
        <v>88.168545511198019</v>
      </c>
      <c r="R84" s="20">
        <v>82.982444875760393</v>
      </c>
      <c r="S84" s="20">
        <v>86.709100000000007</v>
      </c>
      <c r="U84" s="9">
        <f t="shared" ref="U84" si="1067">(B84/B83-1)*100</f>
        <v>-17.668903136773718</v>
      </c>
      <c r="V84" s="9">
        <f t="shared" ref="V84" si="1068">(C84/C83-1)*100</f>
        <v>-17.468597335615055</v>
      </c>
      <c r="W84" s="9">
        <f t="shared" ref="W84" si="1069">(D84/D83-1)*100</f>
        <v>-15.652012234769263</v>
      </c>
      <c r="X84" s="9">
        <f t="shared" ref="X84" si="1070">(E84/E83-1)*100</f>
        <v>-27.73970106685335</v>
      </c>
      <c r="Y84" s="9">
        <f t="shared" ref="Y84" si="1071">(F84/F83-1)*100</f>
        <v>-20.037706582553717</v>
      </c>
      <c r="Z84" s="9">
        <f t="shared" ref="Z84" si="1072">(G84/G83-1)*100</f>
        <v>-14.778242164363542</v>
      </c>
      <c r="AA84" s="9">
        <f t="shared" ref="AA84" si="1073">(H84/H83-1)*100</f>
        <v>-14.577636017518303</v>
      </c>
      <c r="AB84" s="9">
        <f t="shared" ref="AB84" si="1074">(I84/I83-1)*100</f>
        <v>-14.533618367563994</v>
      </c>
      <c r="AC84" s="9">
        <f t="shared" ref="AC84" si="1075">(J84/J83-1)*100</f>
        <v>-21.518004940620862</v>
      </c>
      <c r="AD84" s="9">
        <f t="shared" ref="AD84" si="1076">(K84/K83-1)*100</f>
        <v>-19.741821685292805</v>
      </c>
      <c r="AE84" s="9">
        <f t="shared" ref="AE84" si="1077">(L84/L83-1)*100</f>
        <v>-13.017158528389761</v>
      </c>
      <c r="AF84" s="9">
        <f t="shared" ref="AF84" si="1078">(M84/M83-1)*100</f>
        <v>-14.005784179630776</v>
      </c>
      <c r="AG84" s="9">
        <f t="shared" ref="AG84" si="1079">(N84/N83-1)*100</f>
        <v>-16.564950672725431</v>
      </c>
      <c r="AH84" s="9">
        <f t="shared" ref="AH84" si="1080">(O84/O83-1)*100</f>
        <v>-14.467533573258805</v>
      </c>
      <c r="AI84" s="9">
        <f t="shared" ref="AI84" si="1081">(P84/P83-1)*100</f>
        <v>-17.245814709007924</v>
      </c>
      <c r="AJ84" s="9">
        <f t="shared" ref="AJ84" si="1082">(Q84/Q83-1)*100</f>
        <v>-15.39719940052553</v>
      </c>
      <c r="AK84" s="9">
        <f t="shared" ref="AK84" si="1083">(R84/R83-1)*100</f>
        <v>-17.350769211293894</v>
      </c>
      <c r="AL84" s="9">
        <f t="shared" ref="AL84" si="1084">(S84/S83-1)*100</f>
        <v>-17.87868915184313</v>
      </c>
      <c r="AN84" s="9">
        <f t="shared" ref="AN84" si="1085">(B84/B80-1)*100</f>
        <v>-20.880079610050039</v>
      </c>
      <c r="AO84" s="9">
        <f t="shared" ref="AO84" si="1086">(C84/C80-1)*100</f>
        <v>-21.380723924542355</v>
      </c>
      <c r="AP84" s="9">
        <f t="shared" ref="AP84" si="1087">(D84/D80-1)*100</f>
        <v>-19.797427550781222</v>
      </c>
      <c r="AQ84" s="9">
        <f t="shared" ref="AQ84" si="1088">(E84/E80-1)*100</f>
        <v>-31.831568692314971</v>
      </c>
      <c r="AR84" s="9">
        <f t="shared" ref="AR84" si="1089">(F84/F80-1)*100</f>
        <v>-24.427958339998547</v>
      </c>
      <c r="AS84" s="9">
        <f t="shared" ref="AS84" si="1090">(G84/G80-1)*100</f>
        <v>-18.170725966882806</v>
      </c>
      <c r="AT84" s="9">
        <f t="shared" ref="AT84" si="1091">(H84/H80-1)*100</f>
        <v>-18.113551050676037</v>
      </c>
      <c r="AU84" s="9">
        <f t="shared" ref="AU84" si="1092">(I84/I80-1)*100</f>
        <v>-18.102016115576404</v>
      </c>
      <c r="AV84" s="9">
        <f t="shared" ref="AV84" si="1093">(J84/J80-1)*100</f>
        <v>-25.79397091202177</v>
      </c>
      <c r="AW84" s="9">
        <f t="shared" ref="AW84" si="1094">(K84/K80-1)*100</f>
        <v>-23.59171319404939</v>
      </c>
      <c r="AX84" s="9">
        <f t="shared" ref="AX84" si="1095">(L84/L80-1)*100</f>
        <v>-15.852649099809069</v>
      </c>
      <c r="AY84" s="9">
        <f t="shared" ref="AY84" si="1096">(M84/M80-1)*100</f>
        <v>-17.248012461677163</v>
      </c>
      <c r="AZ84" s="9">
        <f t="shared" ref="AZ84" si="1097">(N84/N80-1)*100</f>
        <v>-20.050516833303089</v>
      </c>
      <c r="BA84" s="9">
        <f t="shared" ref="BA84" si="1098">(O84/O80-1)*100</f>
        <v>-16.755726014512707</v>
      </c>
      <c r="BB84" s="9">
        <f t="shared" ref="BB84" si="1099">(P84/P80-1)*100</f>
        <v>-21.263768535849447</v>
      </c>
      <c r="BC84" s="9">
        <f t="shared" ref="BC84" si="1100">(Q84/Q80-1)*100</f>
        <v>-19.186035957730173</v>
      </c>
      <c r="BD84" s="9">
        <f t="shared" ref="BD84" si="1101">(R84/R80-1)*100</f>
        <v>-21.776376100327287</v>
      </c>
      <c r="BE84" s="9">
        <f t="shared" ref="BE84" si="1102">(S84/S80-1)*100</f>
        <v>-21.59125024867523</v>
      </c>
      <c r="BG84" s="18">
        <f t="shared" ref="BG84" si="1103">U84*4</f>
        <v>-70.675612547094872</v>
      </c>
      <c r="BH84" s="18">
        <f t="shared" ref="BH84" si="1104">V84*4</f>
        <v>-69.874389342460219</v>
      </c>
      <c r="BI84" s="18">
        <f t="shared" ref="BI84" si="1105">W84*4</f>
        <v>-62.608048939077051</v>
      </c>
      <c r="BJ84" s="18">
        <f t="shared" ref="BJ84" si="1106">X84*4</f>
        <v>-110.9588042674134</v>
      </c>
      <c r="BK84" s="18">
        <f t="shared" ref="BK84" si="1107">Y84*4</f>
        <v>-80.150826330214869</v>
      </c>
      <c r="BL84" s="18">
        <f t="shared" ref="BL84" si="1108">Z84*4</f>
        <v>-59.112968657454168</v>
      </c>
      <c r="BM84" s="18">
        <f t="shared" ref="BM84" si="1109">AA84*4</f>
        <v>-58.310544070073213</v>
      </c>
      <c r="BN84" s="18">
        <f t="shared" ref="BN84" si="1110">AB84*4</f>
        <v>-58.134473470255976</v>
      </c>
      <c r="BO84" s="18">
        <f t="shared" ref="BO84" si="1111">AC84*4</f>
        <v>-86.07201976248345</v>
      </c>
      <c r="BP84" s="18">
        <f t="shared" ref="BP84" si="1112">AD84*4</f>
        <v>-78.967286741171222</v>
      </c>
      <c r="BQ84" s="18">
        <f t="shared" ref="BQ84" si="1113">AE84*4</f>
        <v>-52.068634113559042</v>
      </c>
      <c r="BR84" s="18">
        <f t="shared" ref="BR84" si="1114">AF84*4</f>
        <v>-56.023136718523105</v>
      </c>
      <c r="BS84" s="18">
        <f t="shared" ref="BS84" si="1115">AG84*4</f>
        <v>-66.259802690901722</v>
      </c>
      <c r="BT84" s="18">
        <f t="shared" ref="BT84" si="1116">AH84*4</f>
        <v>-57.870134293035221</v>
      </c>
      <c r="BU84" s="18">
        <f t="shared" ref="BU84" si="1117">AI84*4</f>
        <v>-68.983258836031695</v>
      </c>
      <c r="BV84" s="18">
        <f t="shared" ref="BV84" si="1118">AJ84*4</f>
        <v>-61.588797602102119</v>
      </c>
      <c r="BW84" s="18">
        <f t="shared" ref="BW84" si="1119">AK84*4</f>
        <v>-69.403076845175576</v>
      </c>
      <c r="BX84" s="18">
        <f t="shared" ref="BX84" si="1120">AL84*4</f>
        <v>-71.514756607372519</v>
      </c>
    </row>
    <row r="85" spans="1:76" x14ac:dyDescent="0.25">
      <c r="A85" s="4">
        <f t="shared" si="166"/>
        <v>202003</v>
      </c>
      <c r="B85" s="20">
        <v>101.4259383345742</v>
      </c>
      <c r="C85" s="20">
        <v>101.21845266753881</v>
      </c>
      <c r="D85" s="20">
        <v>99.354152826334428</v>
      </c>
      <c r="E85" s="20">
        <v>89.649663410027543</v>
      </c>
      <c r="F85" s="20">
        <v>97.113909552991458</v>
      </c>
      <c r="G85" s="20">
        <v>102.44577651766976</v>
      </c>
      <c r="H85" s="20">
        <v>100.52971677552969</v>
      </c>
      <c r="I85" s="20">
        <v>104.10188404674062</v>
      </c>
      <c r="J85" s="20">
        <v>97.656992251026992</v>
      </c>
      <c r="K85" s="20">
        <v>99.963428384083201</v>
      </c>
      <c r="L85" s="20">
        <v>103.12644283819021</v>
      </c>
      <c r="M85" s="20">
        <v>102.54323976256931</v>
      </c>
      <c r="N85" s="20">
        <v>105.21698824326261</v>
      </c>
      <c r="O85" s="20">
        <v>103.40517104692508</v>
      </c>
      <c r="P85" s="20">
        <v>103.7024753058793</v>
      </c>
      <c r="Q85" s="20">
        <v>101.03179869068109</v>
      </c>
      <c r="R85" s="20">
        <v>98.27471152120016</v>
      </c>
      <c r="S85" s="20">
        <v>100.94</v>
      </c>
      <c r="U85" s="9">
        <f t="shared" ref="U85" si="1121">(B85/B84-1)*100</f>
        <v>16.232115408843526</v>
      </c>
      <c r="V85" s="9">
        <f t="shared" ref="V85" si="1122">(C85/C84-1)*100</f>
        <v>17.56396997938343</v>
      </c>
      <c r="W85" s="9">
        <f t="shared" ref="W85" si="1123">(D85/D84-1)*100</f>
        <v>16.314966090386562</v>
      </c>
      <c r="X85" s="9">
        <f t="shared" ref="X85" si="1124">(E85/E84-1)*100</f>
        <v>16.677651448114752</v>
      </c>
      <c r="Y85" s="9">
        <f t="shared" ref="Y85" si="1125">(F85/F84-1)*100</f>
        <v>15.997037397549786</v>
      </c>
      <c r="Z85" s="9">
        <f t="shared" ref="Z85" si="1126">(G85/G84-1)*100</f>
        <v>14.467495567830735</v>
      </c>
      <c r="AA85" s="9">
        <f t="shared" ref="AA85" si="1127">(H85/H84-1)*100</f>
        <v>13.893348957960594</v>
      </c>
      <c r="AB85" s="9">
        <f t="shared" ref="AB85" si="1128">(I85/I84-1)*100</f>
        <v>15.261992909198675</v>
      </c>
      <c r="AC85" s="9">
        <f t="shared" ref="AC85" si="1129">(J85/J84-1)*100</f>
        <v>19.322122114851247</v>
      </c>
      <c r="AD85" s="9">
        <f t="shared" ref="AD85" si="1130">(K85/K84-1)*100</f>
        <v>18.456162068780557</v>
      </c>
      <c r="AE85" s="9">
        <f t="shared" ref="AE85" si="1131">(L85/L84-1)*100</f>
        <v>13.125579113988305</v>
      </c>
      <c r="AF85" s="9">
        <f t="shared" ref="AF85" si="1132">(M85/M84-1)*100</f>
        <v>13.336243707221151</v>
      </c>
      <c r="AG85" s="9">
        <f t="shared" ref="AG85" si="1133">(N85/N84-1)*100</f>
        <v>15.694219649068275</v>
      </c>
      <c r="AH85" s="9">
        <f t="shared" ref="AH85" si="1134">(O85/O84-1)*100</f>
        <v>13.473678808838452</v>
      </c>
      <c r="AI85" s="9">
        <f t="shared" ref="AI85" si="1135">(P85/P84-1)*100</f>
        <v>19.031538192766551</v>
      </c>
      <c r="AJ85" s="9">
        <f t="shared" ref="AJ85" si="1136">(Q85/Q84-1)*100</f>
        <v>14.589390246717127</v>
      </c>
      <c r="AK85" s="9">
        <f t="shared" ref="AK85" si="1137">(R85/R84-1)*100</f>
        <v>18.428315372408033</v>
      </c>
      <c r="AL85" s="9">
        <f t="shared" ref="AL85" si="1138">(S85/S84-1)*100</f>
        <v>16.412233548727873</v>
      </c>
      <c r="AN85" s="9">
        <f t="shared" ref="AN85" si="1139">(B85/B81-1)*100</f>
        <v>-8.3188614940988401</v>
      </c>
      <c r="AO85" s="9">
        <f t="shared" ref="AO85" si="1140">(C85/C81-1)*100</f>
        <v>-7.7154131792425806</v>
      </c>
      <c r="AP85" s="9">
        <f t="shared" ref="AP85" si="1141">(D85/D81-1)*100</f>
        <v>-7.0609698343616412</v>
      </c>
      <c r="AQ85" s="9">
        <f t="shared" ref="AQ85" si="1142">(E85/E81-1)*100</f>
        <v>-20.660063115800643</v>
      </c>
      <c r="AR85" s="9">
        <f t="shared" ref="AR85" si="1143">(F85/F81-1)*100</f>
        <v>-12.647649780840664</v>
      </c>
      <c r="AS85" s="9">
        <f t="shared" ref="AS85" si="1144">(G85/G81-1)*100</f>
        <v>-6.5522803358056381</v>
      </c>
      <c r="AT85" s="9">
        <f t="shared" ref="AT85" si="1145">(H85/H81-1)*100</f>
        <v>-6.7800640745350416</v>
      </c>
      <c r="AU85" s="9">
        <f t="shared" ref="AU85" si="1146">(I85/I81-1)*100</f>
        <v>-5.7197272997575377</v>
      </c>
      <c r="AV85" s="9">
        <f t="shared" ref="AV85" si="1147">(J85/J81-1)*100</f>
        <v>-11.735847176042713</v>
      </c>
      <c r="AW85" s="9">
        <f t="shared" ref="AW85" si="1148">(K85/K81-1)*100</f>
        <v>-9.8970619803822828</v>
      </c>
      <c r="AX85" s="9">
        <f t="shared" ref="AX85" si="1149">(L85/L81-1)*100</f>
        <v>-5.1436986121648491</v>
      </c>
      <c r="AY85" s="9">
        <f t="shared" ref="AY85" si="1150">(M85/M81-1)*100</f>
        <v>-6.5468620979559962</v>
      </c>
      <c r="AZ85" s="9">
        <f t="shared" ref="AZ85" si="1151">(N85/N81-1)*100</f>
        <v>-7.9751792545041607</v>
      </c>
      <c r="BA85" s="9">
        <f t="shared" ref="BA85" si="1152">(O85/O81-1)*100</f>
        <v>-6.0517090084157061</v>
      </c>
      <c r="BB85" s="9">
        <f t="shared" ref="BB85" si="1153">(P85/P81-1)*100</f>
        <v>-6.7438833427540086</v>
      </c>
      <c r="BC85" s="9">
        <f t="shared" ref="BC85" si="1154">(Q85/Q81-1)*100</f>
        <v>-7.718402501493415</v>
      </c>
      <c r="BD85" s="9">
        <f t="shared" ref="BD85" si="1155">(R85/R81-1)*100</f>
        <v>-7.5469071100373597</v>
      </c>
      <c r="BE85" s="9">
        <f t="shared" ref="BE85" si="1156">(S85/S81-1)*100</f>
        <v>-9.0443802871220331</v>
      </c>
      <c r="BG85" s="18">
        <f t="shared" ref="BG85" si="1157">U85*4</f>
        <v>64.928461635374106</v>
      </c>
      <c r="BH85" s="18">
        <f t="shared" ref="BH85" si="1158">V85*4</f>
        <v>70.255879917533719</v>
      </c>
      <c r="BI85" s="18">
        <f t="shared" ref="BI85" si="1159">W85*4</f>
        <v>65.259864361546249</v>
      </c>
      <c r="BJ85" s="18">
        <f t="shared" ref="BJ85" si="1160">X85*4</f>
        <v>66.710605792459006</v>
      </c>
      <c r="BK85" s="18">
        <f t="shared" ref="BK85" si="1161">Y85*4</f>
        <v>63.988149590199143</v>
      </c>
      <c r="BL85" s="18">
        <f t="shared" ref="BL85" si="1162">Z85*4</f>
        <v>57.869982271322939</v>
      </c>
      <c r="BM85" s="18">
        <f t="shared" ref="BM85" si="1163">AA85*4</f>
        <v>55.573395831842376</v>
      </c>
      <c r="BN85" s="18">
        <f t="shared" ref="BN85" si="1164">AB85*4</f>
        <v>61.047971636794699</v>
      </c>
      <c r="BO85" s="18">
        <f t="shared" ref="BO85" si="1165">AC85*4</f>
        <v>77.288488459404988</v>
      </c>
      <c r="BP85" s="18">
        <f t="shared" ref="BP85" si="1166">AD85*4</f>
        <v>73.824648275122229</v>
      </c>
      <c r="BQ85" s="18">
        <f t="shared" ref="BQ85" si="1167">AE85*4</f>
        <v>52.50231645595322</v>
      </c>
      <c r="BR85" s="18">
        <f t="shared" ref="BR85" si="1168">AF85*4</f>
        <v>53.344974828884602</v>
      </c>
      <c r="BS85" s="18">
        <f t="shared" ref="BS85" si="1169">AG85*4</f>
        <v>62.7768785962731</v>
      </c>
      <c r="BT85" s="18">
        <f t="shared" ref="BT85" si="1170">AH85*4</f>
        <v>53.894715235353807</v>
      </c>
      <c r="BU85" s="18">
        <f t="shared" ref="BU85" si="1171">AI85*4</f>
        <v>76.126152771066202</v>
      </c>
      <c r="BV85" s="18">
        <f t="shared" ref="BV85" si="1172">AJ85*4</f>
        <v>58.357560986868506</v>
      </c>
      <c r="BW85" s="18">
        <f t="shared" ref="BW85" si="1173">AK85*4</f>
        <v>73.713261489632131</v>
      </c>
      <c r="BX85" s="18">
        <f t="shared" ref="BX85" si="1174">AL85*4</f>
        <v>65.64893419491149</v>
      </c>
    </row>
    <row r="86" spans="1:76" x14ac:dyDescent="0.25">
      <c r="A86" s="4">
        <f t="shared" si="166"/>
        <v>202004</v>
      </c>
      <c r="B86" s="20">
        <v>101.6775009257789</v>
      </c>
      <c r="C86" s="20">
        <v>101.47109982480718</v>
      </c>
      <c r="D86" s="20">
        <v>98.841180284606224</v>
      </c>
      <c r="E86" s="20">
        <v>90.430366914447433</v>
      </c>
      <c r="F86" s="20">
        <v>97.620989629004754</v>
      </c>
      <c r="G86" s="20">
        <v>102.51837850204684</v>
      </c>
      <c r="H86" s="20">
        <v>100.72456446250763</v>
      </c>
      <c r="I86" s="20">
        <v>104.62918276036206</v>
      </c>
      <c r="J86" s="20">
        <v>98.297880581360772</v>
      </c>
      <c r="K86" s="20">
        <v>100.84929747770607</v>
      </c>
      <c r="L86" s="20">
        <v>103.96494540978487</v>
      </c>
      <c r="M86" s="20">
        <v>103.00879166261934</v>
      </c>
      <c r="N86" s="20">
        <v>105.69340736271144</v>
      </c>
      <c r="O86" s="20">
        <v>103.55000864441567</v>
      </c>
      <c r="P86" s="20">
        <v>103.43263095483434</v>
      </c>
      <c r="Q86" s="20">
        <v>100.67586415080743</v>
      </c>
      <c r="R86" s="20">
        <v>98.410096174681897</v>
      </c>
      <c r="S86" s="20">
        <v>101.3492</v>
      </c>
      <c r="U86" s="9">
        <f t="shared" ref="U86" si="1175">(B86/B85-1)*100</f>
        <v>0.24802589488979176</v>
      </c>
      <c r="V86" s="9">
        <f t="shared" ref="V86" si="1176">(C86/C85-1)*100</f>
        <v>0.24960582839397283</v>
      </c>
      <c r="W86" s="9">
        <f t="shared" ref="W86" si="1177">(D86/D85-1)*100</f>
        <v>-0.51630709651849793</v>
      </c>
      <c r="X86" s="9">
        <f t="shared" ref="X86" si="1178">(E86/E85-1)*100</f>
        <v>0.87083818803559421</v>
      </c>
      <c r="Y86" s="9">
        <f t="shared" ref="Y86" si="1179">(F86/F85-1)*100</f>
        <v>0.52214979125786432</v>
      </c>
      <c r="Z86" s="9">
        <f t="shared" ref="Z86" si="1180">(G86/G85-1)*100</f>
        <v>7.0868694488890327E-2</v>
      </c>
      <c r="AA86" s="9">
        <f t="shared" ref="AA86" si="1181">(H86/H85-1)*100</f>
        <v>0.19382098470743792</v>
      </c>
      <c r="AB86" s="9">
        <f t="shared" ref="AB86" si="1182">(I86/I85-1)*100</f>
        <v>0.50652177763150785</v>
      </c>
      <c r="AC86" s="9">
        <f t="shared" ref="AC86" si="1183">(J86/J85-1)*100</f>
        <v>0.65626466222343804</v>
      </c>
      <c r="AD86" s="9">
        <f t="shared" ref="AD86" si="1184">(K86/K85-1)*100</f>
        <v>0.88619318879215037</v>
      </c>
      <c r="AE86" s="9">
        <f t="shared" ref="AE86" si="1185">(L86/L85-1)*100</f>
        <v>0.8130820267991945</v>
      </c>
      <c r="AF86" s="9">
        <f t="shared" ref="AF86" si="1186">(M86/M85-1)*100</f>
        <v>0.454005452848949</v>
      </c>
      <c r="AG86" s="9">
        <f t="shared" ref="AG86" si="1187">(N86/N85-1)*100</f>
        <v>0.45279676543046321</v>
      </c>
      <c r="AH86" s="9">
        <f t="shared" ref="AH86" si="1188">(O86/O85-1)*100</f>
        <v>0.14006804110875404</v>
      </c>
      <c r="AI86" s="9">
        <f t="shared" ref="AI86" si="1189">(P86/P85-1)*100</f>
        <v>-0.26021013505129753</v>
      </c>
      <c r="AJ86" s="9">
        <f t="shared" ref="AJ86" si="1190">(Q86/Q85-1)*100</f>
        <v>-0.35229951805905158</v>
      </c>
      <c r="AK86" s="9">
        <f t="shared" ref="AK86" si="1191">(R86/R85-1)*100</f>
        <v>0.13776143565940036</v>
      </c>
      <c r="AL86" s="9">
        <f t="shared" ref="AL86" si="1192">(S86/S85-1)*100</f>
        <v>0.40538934020208917</v>
      </c>
      <c r="AN86" s="9">
        <f t="shared" ref="AN86" si="1193">(B86/B82-1)*100</f>
        <v>-8.4764390380929537</v>
      </c>
      <c r="AO86" s="9">
        <f t="shared" ref="AO86" si="1194">(C86/C82-1)*100</f>
        <v>-7.9082686405639873</v>
      </c>
      <c r="AP86" s="9">
        <f t="shared" ref="AP86" si="1195">(D86/D82-1)*100</f>
        <v>-7.6022759687501491</v>
      </c>
      <c r="AQ86" s="9">
        <f t="shared" ref="AQ86" si="1196">(E86/E82-1)*100</f>
        <v>-19.975040574954363</v>
      </c>
      <c r="AR86" s="9">
        <f t="shared" ref="AR86" si="1197">(F86/F82-1)*100</f>
        <v>-12.516108368451107</v>
      </c>
      <c r="AS86" s="9">
        <f t="shared" ref="AS86" si="1198">(G86/G82-1)*100</f>
        <v>-6.7401281209309989</v>
      </c>
      <c r="AT86" s="9">
        <f t="shared" ref="AT86" si="1199">(H86/H82-1)*100</f>
        <v>-6.863531538098167</v>
      </c>
      <c r="AU86" s="9">
        <f t="shared" ref="AU86" si="1200">(I86/I82-1)*100</f>
        <v>-5.540009782125999</v>
      </c>
      <c r="AV86" s="9">
        <f t="shared" ref="AV86" si="1201">(J86/J82-1)*100</f>
        <v>-11.665204170567522</v>
      </c>
      <c r="AW86" s="9">
        <f t="shared" ref="AW86" si="1202">(K86/K82-1)*100</f>
        <v>-9.610708773773414</v>
      </c>
      <c r="AX86" s="9">
        <f t="shared" ref="AX86" si="1203">(L86/L82-1)*100</f>
        <v>-4.591836804694549</v>
      </c>
      <c r="AY86" s="9">
        <f t="shared" ref="AY86" si="1204">(M86/M82-1)*100</f>
        <v>-6.4092268656661737</v>
      </c>
      <c r="AZ86" s="9">
        <f t="shared" ref="AZ86" si="1205">(N86/N82-1)*100</f>
        <v>-7.8622516848597996</v>
      </c>
      <c r="BA86" s="9">
        <f t="shared" ref="BA86" si="1206">(O86/O82-1)*100</f>
        <v>-6.3528968080896364</v>
      </c>
      <c r="BB86" s="9">
        <f t="shared" ref="BB86" si="1207">(P86/P82-1)*100</f>
        <v>-7.5575156086242874</v>
      </c>
      <c r="BC86" s="9">
        <f t="shared" ref="BC86" si="1208">(Q86/Q82-1)*100</f>
        <v>-8.5395460772717975</v>
      </c>
      <c r="BD86" s="9">
        <f t="shared" ref="BD86" si="1209">(R86/R82-1)*100</f>
        <v>-7.4747624488409876</v>
      </c>
      <c r="BE86" s="9">
        <f t="shared" ref="BE86" si="1210">(S86/S82-1)*100</f>
        <v>-9.0528771733034201</v>
      </c>
      <c r="BG86" s="18">
        <f t="shared" ref="BG86" si="1211">U86*4</f>
        <v>0.99210357955916706</v>
      </c>
      <c r="BH86" s="18">
        <f t="shared" ref="BH86" si="1212">V86*4</f>
        <v>0.99842331357589131</v>
      </c>
      <c r="BI86" s="18">
        <f t="shared" ref="BI86" si="1213">W86*4</f>
        <v>-2.0652283860739917</v>
      </c>
      <c r="BJ86" s="18">
        <f t="shared" ref="BJ86" si="1214">X86*4</f>
        <v>3.4833527521423768</v>
      </c>
      <c r="BK86" s="18">
        <f t="shared" ref="BK86" si="1215">Y86*4</f>
        <v>2.0885991650314573</v>
      </c>
      <c r="BL86" s="18">
        <f t="shared" ref="BL86" si="1216">Z86*4</f>
        <v>0.28347477795556131</v>
      </c>
      <c r="BM86" s="18">
        <f t="shared" ref="BM86" si="1217">AA86*4</f>
        <v>0.77528393882975166</v>
      </c>
      <c r="BN86" s="18">
        <f t="shared" ref="BN86" si="1218">AB86*4</f>
        <v>2.0260871105260314</v>
      </c>
      <c r="BO86" s="18">
        <f t="shared" ref="BO86" si="1219">AC86*4</f>
        <v>2.6250586488937522</v>
      </c>
      <c r="BP86" s="18">
        <f t="shared" ref="BP86" si="1220">AD86*4</f>
        <v>3.5447727551686015</v>
      </c>
      <c r="BQ86" s="18">
        <f t="shared" ref="BQ86" si="1221">AE86*4</f>
        <v>3.252328107196778</v>
      </c>
      <c r="BR86" s="18">
        <f t="shared" ref="BR86" si="1222">AF86*4</f>
        <v>1.816021811395796</v>
      </c>
      <c r="BS86" s="18">
        <f t="shared" ref="BS86" si="1223">AG86*4</f>
        <v>1.8111870617218528</v>
      </c>
      <c r="BT86" s="18">
        <f t="shared" ref="BT86" si="1224">AH86*4</f>
        <v>0.56027216443501615</v>
      </c>
      <c r="BU86" s="18">
        <f t="shared" ref="BU86" si="1225">AI86*4</f>
        <v>-1.0408405402051901</v>
      </c>
      <c r="BV86" s="18">
        <f t="shared" ref="BV86" si="1226">AJ86*4</f>
        <v>-1.4091980722362063</v>
      </c>
      <c r="BW86" s="18">
        <f t="shared" ref="BW86" si="1227">AK86*4</f>
        <v>0.55104574263760142</v>
      </c>
      <c r="BX86" s="18">
        <f t="shared" ref="BX86" si="1228">AL86*4</f>
        <v>1.6215573608083567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A3:J89"/>
  <sheetViews>
    <sheetView showGridLines="0" topLeftCell="A64" workbookViewId="0">
      <selection activeCell="J89" sqref="J89"/>
    </sheetView>
  </sheetViews>
  <sheetFormatPr baseColWidth="10" defaultColWidth="11.42578125" defaultRowHeight="15" x14ac:dyDescent="0.25"/>
  <sheetData>
    <row r="3" spans="1:10" x14ac:dyDescent="0.25">
      <c r="C3" s="3" t="s">
        <v>22</v>
      </c>
      <c r="F3" s="3" t="s">
        <v>24</v>
      </c>
      <c r="I3" s="3" t="s">
        <v>23</v>
      </c>
    </row>
    <row r="4" spans="1:10" x14ac:dyDescent="0.25">
      <c r="C4" t="s">
        <v>26</v>
      </c>
      <c r="D4" t="s">
        <v>27</v>
      </c>
      <c r="F4" t="s">
        <v>26</v>
      </c>
      <c r="G4" t="s">
        <v>27</v>
      </c>
      <c r="I4" t="s">
        <v>26</v>
      </c>
      <c r="J4" t="s">
        <v>27</v>
      </c>
    </row>
    <row r="6" spans="1:10" x14ac:dyDescent="0.25">
      <c r="A6">
        <v>2</v>
      </c>
      <c r="B6" s="4">
        <v>200001</v>
      </c>
      <c r="C6" s="21">
        <f>HLOOKUP(Gráficos!$B$5,'PIB trim CCAA'!$B$2:$S3,A6,FALSE)</f>
        <v>82.161876482034103</v>
      </c>
      <c r="D6" s="21">
        <f>HLOOKUP(Gráficos!$D$5,'PIB trim CCAA'!$B$2:$S3,A6,FALSE)</f>
        <v>79.828400000000002</v>
      </c>
    </row>
    <row r="7" spans="1:10" x14ac:dyDescent="0.25">
      <c r="A7">
        <f>A6+1</f>
        <v>3</v>
      </c>
      <c r="B7" s="4">
        <v>200002</v>
      </c>
      <c r="C7" s="21">
        <f>HLOOKUP(Gráficos!$B$5,'PIB trim CCAA'!$B$2:$S4,A7,FALSE)</f>
        <v>82.983566075653627</v>
      </c>
      <c r="D7" s="21">
        <f>HLOOKUP(Gráficos!$D$5,'PIB trim CCAA'!$B$2:$S4,A7,FALSE)</f>
        <v>80.828199999999995</v>
      </c>
      <c r="F7" s="10">
        <f>HLOOKUP(Gráficos!$B$24,'PIB trim CCAA'!$U$2:$AL4,A7,FALSE)</f>
        <v>1.0000862064040161</v>
      </c>
      <c r="G7" s="10">
        <f>HLOOKUP(Gráficos!$D$24,'PIB trim CCAA'!$U$2:$AL4,A7,FALSE)</f>
        <v>1.2524364762415363</v>
      </c>
      <c r="I7" s="10"/>
    </row>
    <row r="8" spans="1:10" x14ac:dyDescent="0.25">
      <c r="A8">
        <f t="shared" ref="A8:A89" si="0">A7+1</f>
        <v>4</v>
      </c>
      <c r="B8" s="4">
        <v>200003</v>
      </c>
      <c r="C8" s="21">
        <f>HLOOKUP(Gráficos!$B$5,'PIB trim CCAA'!$B$2:$S5,A8,FALSE)</f>
        <v>83.767999038158905</v>
      </c>
      <c r="D8" s="21">
        <f>HLOOKUP(Gráficos!$D$5,'PIB trim CCAA'!$B$2:$S5,A8,FALSE)</f>
        <v>81.700500000000005</v>
      </c>
      <c r="F8" s="10">
        <f>HLOOKUP(Gráficos!$B$24,'PIB trim CCAA'!$U$2:$AL5,A8,FALSE)</f>
        <v>0.94528712081394239</v>
      </c>
      <c r="G8" s="10">
        <f>HLOOKUP(Gráficos!$D$24,'PIB trim CCAA'!$U$2:$AL5,A8,FALSE)</f>
        <v>1.0792025555437457</v>
      </c>
      <c r="I8" s="10"/>
    </row>
    <row r="9" spans="1:10" x14ac:dyDescent="0.25">
      <c r="A9">
        <f t="shared" si="0"/>
        <v>5</v>
      </c>
      <c r="B9" s="5">
        <v>200004</v>
      </c>
      <c r="C9" s="21">
        <f>HLOOKUP(Gráficos!$B$5,'PIB trim CCAA'!$B$2:$S6,A9,FALSE)</f>
        <v>84.562132314161431</v>
      </c>
      <c r="D9" s="21">
        <f>HLOOKUP(Gráficos!$D$5,'PIB trim CCAA'!$B$2:$S6,A9,FALSE)</f>
        <v>82.542500000000004</v>
      </c>
      <c r="F9" s="10">
        <f>HLOOKUP(Gráficos!$B$24,'PIB trim CCAA'!$U$2:$AL6,A9,FALSE)</f>
        <v>0.94801509540747286</v>
      </c>
      <c r="G9" s="10">
        <f>HLOOKUP(Gráficos!$D$24,'PIB trim CCAA'!$U$2:$AL6,A9,FALSE)</f>
        <v>1.0305934480205226</v>
      </c>
      <c r="I9" s="10"/>
    </row>
    <row r="10" spans="1:10" x14ac:dyDescent="0.25">
      <c r="A10">
        <f t="shared" si="0"/>
        <v>6</v>
      </c>
      <c r="B10" s="4">
        <v>200101</v>
      </c>
      <c r="C10" s="21">
        <f>HLOOKUP(Gráficos!$B$5,'PIB trim CCAA'!$B$2:$S7,A10,FALSE)</f>
        <v>84.858358621433396</v>
      </c>
      <c r="D10" s="21">
        <f>HLOOKUP(Gráficos!$D$5,'PIB trim CCAA'!$B$2:$S7,A10,FALSE)</f>
        <v>83.418700000000001</v>
      </c>
      <c r="F10" s="10">
        <f>HLOOKUP(Gráficos!$B$24,'PIB trim CCAA'!$U$2:$AL7,A10,FALSE)</f>
        <v>0.35030609939143975</v>
      </c>
      <c r="G10" s="10">
        <f>HLOOKUP(Gráficos!$D$24,'PIB trim CCAA'!$U$2:$AL7,A10,FALSE)</f>
        <v>1.0615137656358797</v>
      </c>
      <c r="I10" s="10">
        <f>HLOOKUP(Gráficos!$B$43,'PIB trim CCAA'!$AN$2:$BE7,A10,FALSE)</f>
        <v>3.2819140151806536</v>
      </c>
      <c r="J10" s="10">
        <f>HLOOKUP(Gráficos!$D$43,'PIB trim CCAA'!$AN$2:$BE7,A10,FALSE)</f>
        <v>4.4975221850870106</v>
      </c>
    </row>
    <row r="11" spans="1:10" x14ac:dyDescent="0.25">
      <c r="A11">
        <f t="shared" si="0"/>
        <v>7</v>
      </c>
      <c r="B11" s="4">
        <v>200102</v>
      </c>
      <c r="C11" s="21">
        <f>HLOOKUP(Gráficos!$B$5,'PIB trim CCAA'!$B$2:$S8,A11,FALSE)</f>
        <v>85.138922870376391</v>
      </c>
      <c r="D11" s="21">
        <f>HLOOKUP(Gráficos!$D$5,'PIB trim CCAA'!$B$2:$S8,A11,FALSE)</f>
        <v>84.035300000000007</v>
      </c>
      <c r="F11" s="10">
        <f>HLOOKUP(Gráficos!$B$24,'PIB trim CCAA'!$U$2:$AL8,A11,FALSE)</f>
        <v>0.33062653284945398</v>
      </c>
      <c r="G11" s="10">
        <f>HLOOKUP(Gráficos!$D$24,'PIB trim CCAA'!$U$2:$AL8,A11,FALSE)</f>
        <v>0.73916280162602543</v>
      </c>
      <c r="I11" s="10">
        <f>HLOOKUP(Gráficos!$B$43,'PIB trim CCAA'!$AN$2:$BE8,A11,FALSE)</f>
        <v>2.5973296842386695</v>
      </c>
      <c r="J11" s="10">
        <f>HLOOKUP(Gráficos!$D$43,'PIB trim CCAA'!$AN$2:$BE8,A11,FALSE)</f>
        <v>3.9677983674014872</v>
      </c>
    </row>
    <row r="12" spans="1:10" x14ac:dyDescent="0.25">
      <c r="A12">
        <f t="shared" si="0"/>
        <v>8</v>
      </c>
      <c r="B12" s="4">
        <v>200103</v>
      </c>
      <c r="C12" s="21">
        <f>HLOOKUP(Gráficos!$B$5,'PIB trim CCAA'!$B$2:$S9,A12,FALSE)</f>
        <v>85.593727459946081</v>
      </c>
      <c r="D12" s="21">
        <f>HLOOKUP(Gráficos!$D$5,'PIB trim CCAA'!$B$2:$S9,A12,FALSE)</f>
        <v>84.818399999999997</v>
      </c>
      <c r="F12" s="10">
        <f>HLOOKUP(Gráficos!$B$24,'PIB trim CCAA'!$U$2:$AL9,A12,FALSE)</f>
        <v>0.5341911481099304</v>
      </c>
      <c r="G12" s="10">
        <f>HLOOKUP(Gráficos!$D$24,'PIB trim CCAA'!$U$2:$AL9,A12,FALSE)</f>
        <v>0.93187029736312432</v>
      </c>
      <c r="I12" s="10">
        <f>HLOOKUP(Gráficos!$B$43,'PIB trim CCAA'!$AN$2:$BE9,A12,FALSE)</f>
        <v>2.1795058288971436</v>
      </c>
      <c r="J12" s="10">
        <f>HLOOKUP(Gráficos!$D$43,'PIB trim CCAA'!$AN$2:$BE9,A12,FALSE)</f>
        <v>3.8162557144693077</v>
      </c>
    </row>
    <row r="13" spans="1:10" x14ac:dyDescent="0.25">
      <c r="A13">
        <f t="shared" si="0"/>
        <v>9</v>
      </c>
      <c r="B13" s="5">
        <v>200104</v>
      </c>
      <c r="C13" s="21">
        <f>HLOOKUP(Gráficos!$B$5,'PIB trim CCAA'!$B$2:$S10,A13,FALSE)</f>
        <v>85.979721224903201</v>
      </c>
      <c r="D13" s="21">
        <f>HLOOKUP(Gráficos!$D$5,'PIB trim CCAA'!$B$2:$S10,A13,FALSE)</f>
        <v>85.405500000000004</v>
      </c>
      <c r="F13" s="10">
        <f>HLOOKUP(Gráficos!$B$24,'PIB trim CCAA'!$U$2:$AL10,A13,FALSE)</f>
        <v>0.45096034068354829</v>
      </c>
      <c r="G13" s="10">
        <f>HLOOKUP(Gráficos!$D$24,'PIB trim CCAA'!$U$2:$AL10,A13,FALSE)</f>
        <v>0.6921847146373894</v>
      </c>
      <c r="I13" s="10">
        <f>HLOOKUP(Gráficos!$B$43,'PIB trim CCAA'!$AN$2:$BE10,A13,FALSE)</f>
        <v>1.6763873757052572</v>
      </c>
      <c r="J13" s="10">
        <f>HLOOKUP(Gráficos!$D$43,'PIB trim CCAA'!$AN$2:$BE10,A13,FALSE)</f>
        <v>3.4685162189175278</v>
      </c>
    </row>
    <row r="14" spans="1:10" x14ac:dyDescent="0.25">
      <c r="A14">
        <f t="shared" si="0"/>
        <v>10</v>
      </c>
      <c r="B14" s="4">
        <v>200201</v>
      </c>
      <c r="C14" s="21">
        <f>HLOOKUP(Gráficos!$B$5,'PIB trim CCAA'!$B$2:$S11,A14,FALSE)</f>
        <v>85.528574058711257</v>
      </c>
      <c r="D14" s="21">
        <f>HLOOKUP(Gráficos!$D$5,'PIB trim CCAA'!$B$2:$S11,A14,FALSE)</f>
        <v>85.768699999999995</v>
      </c>
      <c r="F14" s="10">
        <f>HLOOKUP(Gráficos!$B$24,'PIB trim CCAA'!$U$2:$AL11,A14,FALSE)</f>
        <v>-0.52471345541100778</v>
      </c>
      <c r="G14" s="10">
        <f>HLOOKUP(Gráficos!$D$24,'PIB trim CCAA'!$U$2:$AL11,A14,FALSE)</f>
        <v>0.42526535176306002</v>
      </c>
      <c r="I14" s="10">
        <f>HLOOKUP(Gráficos!$B$43,'PIB trim CCAA'!$AN$2:$BE11,A14,FALSE)</f>
        <v>0.78980485619313257</v>
      </c>
      <c r="J14" s="10">
        <f>HLOOKUP(Gráficos!$D$43,'PIB trim CCAA'!$AN$2:$BE11,A14,FALSE)</f>
        <v>2.8171141482665085</v>
      </c>
    </row>
    <row r="15" spans="1:10" x14ac:dyDescent="0.25">
      <c r="A15">
        <f t="shared" si="0"/>
        <v>11</v>
      </c>
      <c r="B15" s="4">
        <v>200202</v>
      </c>
      <c r="C15" s="21">
        <f>HLOOKUP(Gráficos!$B$5,'PIB trim CCAA'!$B$2:$S12,A15,FALSE)</f>
        <v>86.187811593840635</v>
      </c>
      <c r="D15" s="21">
        <f>HLOOKUP(Gráficos!$D$5,'PIB trim CCAA'!$B$2:$S12,A15,FALSE)</f>
        <v>86.467699999999994</v>
      </c>
      <c r="F15" s="10">
        <f>HLOOKUP(Gráficos!$B$24,'PIB trim CCAA'!$U$2:$AL12,A15,FALSE)</f>
        <v>0.7707804583259481</v>
      </c>
      <c r="G15" s="10">
        <f>HLOOKUP(Gráficos!$D$24,'PIB trim CCAA'!$U$2:$AL12,A15,FALSE)</f>
        <v>0.81498262186554538</v>
      </c>
      <c r="I15" s="10">
        <f>HLOOKUP(Gráficos!$B$43,'PIB trim CCAA'!$AN$2:$BE12,A15,FALSE)</f>
        <v>1.2319732128408312</v>
      </c>
      <c r="J15" s="10">
        <f>HLOOKUP(Gráficos!$D$43,'PIB trim CCAA'!$AN$2:$BE12,A15,FALSE)</f>
        <v>2.8944979074269739</v>
      </c>
    </row>
    <row r="16" spans="1:10" x14ac:dyDescent="0.25">
      <c r="A16">
        <f t="shared" si="0"/>
        <v>12</v>
      </c>
      <c r="B16" s="4">
        <v>200203</v>
      </c>
      <c r="C16" s="21">
        <f>HLOOKUP(Gráficos!$B$5,'PIB trim CCAA'!$B$2:$S13,A16,FALSE)</f>
        <v>85.789880039636074</v>
      </c>
      <c r="D16" s="21">
        <f>HLOOKUP(Gráficos!$D$5,'PIB trim CCAA'!$B$2:$S13,A16,FALSE)</f>
        <v>87.000900000000001</v>
      </c>
      <c r="F16" s="10">
        <f>HLOOKUP(Gráficos!$B$24,'PIB trim CCAA'!$U$2:$AL13,A16,FALSE)</f>
        <v>-0.46170281719161155</v>
      </c>
      <c r="G16" s="10">
        <f>HLOOKUP(Gráficos!$D$24,'PIB trim CCAA'!$U$2:$AL13,A16,FALSE)</f>
        <v>0.61664644717045469</v>
      </c>
      <c r="I16" s="10">
        <f>HLOOKUP(Gráficos!$B$43,'PIB trim CCAA'!$AN$2:$BE13,A16,FALSE)</f>
        <v>0.22916700266590873</v>
      </c>
      <c r="J16" s="10">
        <f>HLOOKUP(Gráficos!$D$43,'PIB trim CCAA'!$AN$2:$BE13,A16,FALSE)</f>
        <v>2.5731445063806868</v>
      </c>
    </row>
    <row r="17" spans="1:10" x14ac:dyDescent="0.25">
      <c r="A17">
        <f t="shared" si="0"/>
        <v>13</v>
      </c>
      <c r="B17" s="5">
        <v>200204</v>
      </c>
      <c r="C17" s="21">
        <f>HLOOKUP(Gráficos!$B$5,'PIB trim CCAA'!$B$2:$S14,A17,FALSE)</f>
        <v>85.951861332488534</v>
      </c>
      <c r="D17" s="21">
        <f>HLOOKUP(Gráficos!$D$5,'PIB trim CCAA'!$B$2:$S14,A17,FALSE)</f>
        <v>87.662499999999994</v>
      </c>
      <c r="F17" s="10">
        <f>HLOOKUP(Gráficos!$B$24,'PIB trim CCAA'!$U$2:$AL14,A17,FALSE)</f>
        <v>0.18881165561441815</v>
      </c>
      <c r="G17" s="10">
        <f>HLOOKUP(Gráficos!$D$24,'PIB trim CCAA'!$U$2:$AL14,A17,FALSE)</f>
        <v>0.76045190337110657</v>
      </c>
      <c r="I17" s="10">
        <f>HLOOKUP(Gráficos!$B$43,'PIB trim CCAA'!$AN$2:$BE14,A17,FALSE)</f>
        <v>-3.2402864324010405E-2</v>
      </c>
      <c r="J17" s="10">
        <f>HLOOKUP(Gráficos!$D$43,'PIB trim CCAA'!$AN$2:$BE14,A17,FALSE)</f>
        <v>2.6426869463910263</v>
      </c>
    </row>
    <row r="18" spans="1:10" x14ac:dyDescent="0.25">
      <c r="A18">
        <f t="shared" si="0"/>
        <v>14</v>
      </c>
      <c r="B18" s="4">
        <v>200301</v>
      </c>
      <c r="C18" s="21">
        <f>HLOOKUP(Gráficos!$B$5,'PIB trim CCAA'!$B$2:$S15,A18,FALSE)</f>
        <v>86.476701820223468</v>
      </c>
      <c r="D18" s="21">
        <f>HLOOKUP(Gráficos!$D$5,'PIB trim CCAA'!$B$2:$S15,A18,FALSE)</f>
        <v>88.478700000000003</v>
      </c>
      <c r="F18" s="10">
        <f>HLOOKUP(Gráficos!$B$24,'PIB trim CCAA'!$U$2:$AL15,A18,FALSE)</f>
        <v>0.61062143343781905</v>
      </c>
      <c r="G18" s="10">
        <f>HLOOKUP(Gráficos!$D$24,'PIB trim CCAA'!$U$2:$AL15,A18,FALSE)</f>
        <v>0.93107086838728481</v>
      </c>
      <c r="I18" s="10">
        <f>HLOOKUP(Gráficos!$B$43,'PIB trim CCAA'!$AN$2:$BE15,A18,FALSE)</f>
        <v>1.1085508813245992</v>
      </c>
      <c r="J18" s="10">
        <f>HLOOKUP(Gráficos!$D$43,'PIB trim CCAA'!$AN$2:$BE15,A18,FALSE)</f>
        <v>3.1596608086633005</v>
      </c>
    </row>
    <row r="19" spans="1:10" x14ac:dyDescent="0.25">
      <c r="A19">
        <f t="shared" si="0"/>
        <v>15</v>
      </c>
      <c r="B19" s="4">
        <v>200302</v>
      </c>
      <c r="C19" s="21">
        <f>HLOOKUP(Gráficos!$B$5,'PIB trim CCAA'!$B$2:$S16,A19,FALSE)</f>
        <v>86.799881879722292</v>
      </c>
      <c r="D19" s="21">
        <f>HLOOKUP(Gráficos!$D$5,'PIB trim CCAA'!$B$2:$S16,A19,FALSE)</f>
        <v>88.939599999999999</v>
      </c>
      <c r="F19" s="10">
        <f>HLOOKUP(Gráficos!$B$24,'PIB trim CCAA'!$U$2:$AL16,A19,FALSE)</f>
        <v>0.37371922459610296</v>
      </c>
      <c r="G19" s="10">
        <f>HLOOKUP(Gráficos!$D$24,'PIB trim CCAA'!$U$2:$AL16,A19,FALSE)</f>
        <v>0.52091633353563704</v>
      </c>
      <c r="I19" s="10">
        <f>HLOOKUP(Gráficos!$B$43,'PIB trim CCAA'!$AN$2:$BE16,A19,FALSE)</f>
        <v>0.71015875048090482</v>
      </c>
      <c r="J19" s="10">
        <f>HLOOKUP(Gráficos!$D$43,'PIB trim CCAA'!$AN$2:$BE16,A19,FALSE)</f>
        <v>2.8587553502637419</v>
      </c>
    </row>
    <row r="20" spans="1:10" x14ac:dyDescent="0.25">
      <c r="A20">
        <f t="shared" si="0"/>
        <v>16</v>
      </c>
      <c r="B20" s="4">
        <v>200303</v>
      </c>
      <c r="C20" s="21">
        <f>HLOOKUP(Gráficos!$B$5,'PIB trim CCAA'!$B$2:$S17,A20,FALSE)</f>
        <v>87.199561264786041</v>
      </c>
      <c r="D20" s="21">
        <f>HLOOKUP(Gráficos!$D$5,'PIB trim CCAA'!$B$2:$S17,A20,FALSE)</f>
        <v>89.5261</v>
      </c>
      <c r="F20" s="10">
        <f>HLOOKUP(Gráficos!$B$24,'PIB trim CCAA'!$U$2:$AL17,A20,FALSE)</f>
        <v>0.46046074765122569</v>
      </c>
      <c r="G20" s="10">
        <f>HLOOKUP(Gráficos!$D$24,'PIB trim CCAA'!$U$2:$AL17,A20,FALSE)</f>
        <v>0.65943629159563866</v>
      </c>
      <c r="I20" s="10">
        <f>HLOOKUP(Gráficos!$B$43,'PIB trim CCAA'!$AN$2:$BE17,A20,FALSE)</f>
        <v>1.6431789209853997</v>
      </c>
      <c r="J20" s="10">
        <f>HLOOKUP(Gráficos!$D$43,'PIB trim CCAA'!$AN$2:$BE17,A20,FALSE)</f>
        <v>2.902498709783452</v>
      </c>
    </row>
    <row r="21" spans="1:10" x14ac:dyDescent="0.25">
      <c r="A21">
        <f t="shared" si="0"/>
        <v>17</v>
      </c>
      <c r="B21" s="5">
        <v>200304</v>
      </c>
      <c r="C21" s="21">
        <f>HLOOKUP(Gráficos!$B$5,'PIB trim CCAA'!$B$2:$S18,A21,FALSE)</f>
        <v>86.961566544105779</v>
      </c>
      <c r="D21" s="21">
        <f>HLOOKUP(Gráficos!$D$5,'PIB trim CCAA'!$B$2:$S18,A21,FALSE)</f>
        <v>90.299899999999994</v>
      </c>
      <c r="F21" s="10">
        <f>HLOOKUP(Gráficos!$B$24,'PIB trim CCAA'!$U$2:$AL18,A21,FALSE)</f>
        <v>-0.27293109876731503</v>
      </c>
      <c r="G21" s="10">
        <f>HLOOKUP(Gráficos!$D$24,'PIB trim CCAA'!$U$2:$AL18,A21,FALSE)</f>
        <v>0.8643289498816431</v>
      </c>
      <c r="I21" s="10">
        <f>HLOOKUP(Gráficos!$B$43,'PIB trim CCAA'!$AN$2:$BE18,A21,FALSE)</f>
        <v>1.1747333867633047</v>
      </c>
      <c r="J21" s="10">
        <f>HLOOKUP(Gráficos!$D$43,'PIB trim CCAA'!$AN$2:$BE18,A21,FALSE)</f>
        <v>3.0085840581776768</v>
      </c>
    </row>
    <row r="22" spans="1:10" x14ac:dyDescent="0.25">
      <c r="A22">
        <f t="shared" si="0"/>
        <v>18</v>
      </c>
      <c r="B22" s="4">
        <v>200401</v>
      </c>
      <c r="C22" s="21">
        <f>HLOOKUP(Gráficos!$B$5,'PIB trim CCAA'!$B$2:$S19,A22,FALSE)</f>
        <v>87.293946498304621</v>
      </c>
      <c r="D22" s="21">
        <f>HLOOKUP(Gráficos!$D$5,'PIB trim CCAA'!$B$2:$S19,A22,FALSE)</f>
        <v>90.8446</v>
      </c>
      <c r="F22" s="10">
        <f>HLOOKUP(Gráficos!$B$24,'PIB trim CCAA'!$U$2:$AL19,A22,FALSE)</f>
        <v>0.38221477304030138</v>
      </c>
      <c r="G22" s="10">
        <f>HLOOKUP(Gráficos!$D$24,'PIB trim CCAA'!$U$2:$AL19,A22,FALSE)</f>
        <v>0.60321218517407349</v>
      </c>
      <c r="I22" s="10">
        <f>HLOOKUP(Gráficos!$B$43,'PIB trim CCAA'!$AN$2:$BE19,A22,FALSE)</f>
        <v>0.94504607701173526</v>
      </c>
      <c r="J22" s="10">
        <f>HLOOKUP(Gráficos!$D$43,'PIB trim CCAA'!$AN$2:$BE19,A22,FALSE)</f>
        <v>2.6739769006551839</v>
      </c>
    </row>
    <row r="23" spans="1:10" x14ac:dyDescent="0.25">
      <c r="A23">
        <f t="shared" si="0"/>
        <v>19</v>
      </c>
      <c r="B23" s="4">
        <v>200402</v>
      </c>
      <c r="C23" s="21">
        <f>HLOOKUP(Gráficos!$B$5,'PIB trim CCAA'!$B$2:$S20,A23,FALSE)</f>
        <v>88.167683689375309</v>
      </c>
      <c r="D23" s="21">
        <f>HLOOKUP(Gráficos!$D$5,'PIB trim CCAA'!$B$2:$S20,A23,FALSE)</f>
        <v>91.732299999999995</v>
      </c>
      <c r="F23" s="10">
        <f>HLOOKUP(Gráficos!$B$24,'PIB trim CCAA'!$U$2:$AL20,A23,FALSE)</f>
        <v>1.000913838954065</v>
      </c>
      <c r="G23" s="10">
        <f>HLOOKUP(Gráficos!$D$24,'PIB trim CCAA'!$U$2:$AL20,A23,FALSE)</f>
        <v>0.97716319957377173</v>
      </c>
      <c r="I23" s="10">
        <f>HLOOKUP(Gráficos!$B$43,'PIB trim CCAA'!$AN$2:$BE20,A23,FALSE)</f>
        <v>1.5758106808813066</v>
      </c>
      <c r="J23" s="10">
        <f>HLOOKUP(Gráficos!$D$43,'PIB trim CCAA'!$AN$2:$BE20,A23,FALSE)</f>
        <v>3.1399961322065684</v>
      </c>
    </row>
    <row r="24" spans="1:10" x14ac:dyDescent="0.25">
      <c r="A24">
        <f t="shared" si="0"/>
        <v>20</v>
      </c>
      <c r="B24" s="4">
        <v>200403</v>
      </c>
      <c r="C24" s="21">
        <f>HLOOKUP(Gráficos!$B$5,'PIB trim CCAA'!$B$2:$S21,A24,FALSE)</f>
        <v>89.389756977924861</v>
      </c>
      <c r="D24" s="21">
        <f>HLOOKUP(Gráficos!$D$5,'PIB trim CCAA'!$B$2:$S21,A24,FALSE)</f>
        <v>92.594800000000006</v>
      </c>
      <c r="F24" s="10">
        <f>HLOOKUP(Gráficos!$B$24,'PIB trim CCAA'!$U$2:$AL21,A24,FALSE)</f>
        <v>1.3860784784309965</v>
      </c>
      <c r="G24" s="10">
        <f>HLOOKUP(Gráficos!$D$24,'PIB trim CCAA'!$U$2:$AL21,A24,FALSE)</f>
        <v>0.94023588201757047</v>
      </c>
      <c r="I24" s="10">
        <f>HLOOKUP(Gráficos!$B$43,'PIB trim CCAA'!$AN$2:$BE21,A24,FALSE)</f>
        <v>2.5117049688910376</v>
      </c>
      <c r="J24" s="10">
        <f>HLOOKUP(Gráficos!$D$43,'PIB trim CCAA'!$AN$2:$BE21,A24,FALSE)</f>
        <v>3.4277154930238307</v>
      </c>
    </row>
    <row r="25" spans="1:10" x14ac:dyDescent="0.25">
      <c r="A25">
        <f t="shared" si="0"/>
        <v>21</v>
      </c>
      <c r="B25" s="5">
        <v>200404</v>
      </c>
      <c r="C25" s="21">
        <f>HLOOKUP(Gráficos!$B$5,'PIB trim CCAA'!$B$2:$S22,A25,FALSE)</f>
        <v>89.666294056543137</v>
      </c>
      <c r="D25" s="21">
        <f>HLOOKUP(Gráficos!$D$5,'PIB trim CCAA'!$B$2:$S22,A25,FALSE)</f>
        <v>93.228499999999997</v>
      </c>
      <c r="F25" s="10">
        <f>HLOOKUP(Gráficos!$B$24,'PIB trim CCAA'!$U$2:$AL22,A25,FALSE)</f>
        <v>0.30936103639545021</v>
      </c>
      <c r="G25" s="10">
        <f>HLOOKUP(Gráficos!$D$24,'PIB trim CCAA'!$U$2:$AL22,A25,FALSE)</f>
        <v>0.68437968438830321</v>
      </c>
      <c r="I25" s="10">
        <f>HLOOKUP(Gráficos!$B$43,'PIB trim CCAA'!$AN$2:$BE22,A25,FALSE)</f>
        <v>3.1102561969896803</v>
      </c>
      <c r="J25" s="10">
        <f>HLOOKUP(Gráficos!$D$43,'PIB trim CCAA'!$AN$2:$BE22,A25,FALSE)</f>
        <v>3.2431929603465859</v>
      </c>
    </row>
    <row r="26" spans="1:10" x14ac:dyDescent="0.25">
      <c r="A26">
        <f t="shared" si="0"/>
        <v>22</v>
      </c>
      <c r="B26" s="4">
        <v>200501</v>
      </c>
      <c r="C26" s="21">
        <f>HLOOKUP(Gráficos!$B$5,'PIB trim CCAA'!$B$2:$S23,A26,FALSE)</f>
        <v>90.855691029526753</v>
      </c>
      <c r="D26" s="21">
        <f>HLOOKUP(Gráficos!$D$5,'PIB trim CCAA'!$B$2:$S23,A26,FALSE)</f>
        <v>94.138499999999993</v>
      </c>
      <c r="F26" s="10">
        <f>HLOOKUP(Gráficos!$B$24,'PIB trim CCAA'!$U$2:$AL23,A26,FALSE)</f>
        <v>1.3264705377848962</v>
      </c>
      <c r="G26" s="10">
        <f>HLOOKUP(Gráficos!$D$24,'PIB trim CCAA'!$U$2:$AL23,A26,FALSE)</f>
        <v>0.97609636538182887</v>
      </c>
      <c r="I26" s="10">
        <f>HLOOKUP(Gráficos!$B$43,'PIB trim CCAA'!$AN$2:$BE23,A26,FALSE)</f>
        <v>4.0801735676955664</v>
      </c>
      <c r="J26" s="10">
        <f>HLOOKUP(Gráficos!$D$43,'PIB trim CCAA'!$AN$2:$BE23,A26,FALSE)</f>
        <v>3.625862186635187</v>
      </c>
    </row>
    <row r="27" spans="1:10" x14ac:dyDescent="0.25">
      <c r="A27">
        <f t="shared" si="0"/>
        <v>23</v>
      </c>
      <c r="B27" s="4">
        <v>200502</v>
      </c>
      <c r="C27" s="21">
        <f>HLOOKUP(Gráficos!$B$5,'PIB trim CCAA'!$B$2:$S24,A27,FALSE)</f>
        <v>91.394383413336783</v>
      </c>
      <c r="D27" s="21">
        <f>HLOOKUP(Gráficos!$D$5,'PIB trim CCAA'!$B$2:$S24,A27,FALSE)</f>
        <v>94.969099999999997</v>
      </c>
      <c r="F27" s="10">
        <f>HLOOKUP(Gráficos!$B$24,'PIB trim CCAA'!$U$2:$AL24,A27,FALSE)</f>
        <v>0.59290989667886151</v>
      </c>
      <c r="G27" s="10">
        <f>HLOOKUP(Gráficos!$D$24,'PIB trim CCAA'!$U$2:$AL24,A27,FALSE)</f>
        <v>0.88231701163712373</v>
      </c>
      <c r="I27" s="10">
        <f>HLOOKUP(Gráficos!$B$43,'PIB trim CCAA'!$AN$2:$BE24,A27,FALSE)</f>
        <v>3.6597306279809949</v>
      </c>
      <c r="J27" s="10">
        <f>HLOOKUP(Gráficos!$D$43,'PIB trim CCAA'!$AN$2:$BE24,A27,FALSE)</f>
        <v>3.5285281193211171</v>
      </c>
    </row>
    <row r="28" spans="1:10" x14ac:dyDescent="0.25">
      <c r="A28">
        <f t="shared" si="0"/>
        <v>24</v>
      </c>
      <c r="B28" s="4">
        <v>200503</v>
      </c>
      <c r="C28" s="21">
        <f>HLOOKUP(Gráficos!$B$5,'PIB trim CCAA'!$B$2:$S25,A28,FALSE)</f>
        <v>92.194544634158788</v>
      </c>
      <c r="D28" s="21">
        <f>HLOOKUP(Gráficos!$D$5,'PIB trim CCAA'!$B$2:$S25,A28,FALSE)</f>
        <v>95.887200000000007</v>
      </c>
      <c r="F28" s="10">
        <f>HLOOKUP(Gráficos!$B$24,'PIB trim CCAA'!$U$2:$AL25,A28,FALSE)</f>
        <v>0.87550371361797552</v>
      </c>
      <c r="G28" s="10">
        <f>HLOOKUP(Gráficos!$D$24,'PIB trim CCAA'!$U$2:$AL25,A28,FALSE)</f>
        <v>0.96673549607189102</v>
      </c>
      <c r="I28" s="10">
        <f>HLOOKUP(Gráficos!$B$43,'PIB trim CCAA'!$AN$2:$BE25,A28,FALSE)</f>
        <v>3.1377058748762288</v>
      </c>
      <c r="J28" s="10">
        <f>HLOOKUP(Gráficos!$D$43,'PIB trim CCAA'!$AN$2:$BE25,A28,FALSE)</f>
        <v>3.5557072319395866</v>
      </c>
    </row>
    <row r="29" spans="1:10" x14ac:dyDescent="0.25">
      <c r="A29">
        <f t="shared" si="0"/>
        <v>25</v>
      </c>
      <c r="B29" s="5">
        <v>200504</v>
      </c>
      <c r="C29" s="21">
        <f>HLOOKUP(Gráficos!$B$5,'PIB trim CCAA'!$B$2:$S26,A29,FALSE)</f>
        <v>93.229677451495689</v>
      </c>
      <c r="D29" s="21">
        <f>HLOOKUP(Gráficos!$D$5,'PIB trim CCAA'!$B$2:$S26,A29,FALSE)</f>
        <v>96.859499999999997</v>
      </c>
      <c r="F29" s="10">
        <f>HLOOKUP(Gráficos!$B$24,'PIB trim CCAA'!$U$2:$AL26,A29,FALSE)</f>
        <v>1.1227701394312062</v>
      </c>
      <c r="G29" s="10">
        <f>HLOOKUP(Gráficos!$D$24,'PIB trim CCAA'!$U$2:$AL26,A29,FALSE)</f>
        <v>1.0140039546467028</v>
      </c>
      <c r="I29" s="10">
        <f>HLOOKUP(Gráficos!$B$43,'PIB trim CCAA'!$AN$2:$BE26,A29,FALSE)</f>
        <v>3.9740500401471923</v>
      </c>
      <c r="J29" s="10">
        <f>HLOOKUP(Gráficos!$D$43,'PIB trim CCAA'!$AN$2:$BE26,A29,FALSE)</f>
        <v>3.8947317612103571</v>
      </c>
    </row>
    <row r="30" spans="1:10" x14ac:dyDescent="0.25">
      <c r="A30">
        <f t="shared" si="0"/>
        <v>26</v>
      </c>
      <c r="B30" s="4">
        <v>200601</v>
      </c>
      <c r="C30" s="21">
        <f>HLOOKUP(Gráficos!$B$5,'PIB trim CCAA'!$B$2:$S27,A30,FALSE)</f>
        <v>93.874673102502967</v>
      </c>
      <c r="D30" s="21">
        <f>HLOOKUP(Gráficos!$D$5,'PIB trim CCAA'!$B$2:$S27,A30,FALSE)</f>
        <v>97.968599999999995</v>
      </c>
      <c r="F30" s="10">
        <f>HLOOKUP(Gráficos!$B$24,'PIB trim CCAA'!$U$2:$AL27,A30,FALSE)</f>
        <v>0.69183512014492354</v>
      </c>
      <c r="G30" s="10">
        <f>HLOOKUP(Gráficos!$D$24,'PIB trim CCAA'!$U$2:$AL27,A30,FALSE)</f>
        <v>1.1450606290554832</v>
      </c>
      <c r="I30" s="10">
        <f>HLOOKUP(Gráficos!$B$43,'PIB trim CCAA'!$AN$2:$BE27,A30,FALSE)</f>
        <v>3.3228321074516787</v>
      </c>
      <c r="J30" s="10">
        <f>HLOOKUP(Gráficos!$D$43,'PIB trim CCAA'!$AN$2:$BE27,A30,FALSE)</f>
        <v>4.0685798052868982</v>
      </c>
    </row>
    <row r="31" spans="1:10" x14ac:dyDescent="0.25">
      <c r="A31">
        <f t="shared" si="0"/>
        <v>27</v>
      </c>
      <c r="B31" s="4">
        <v>200602</v>
      </c>
      <c r="C31" s="21">
        <f>HLOOKUP(Gráficos!$B$5,'PIB trim CCAA'!$B$2:$S28,A31,FALSE)</f>
        <v>94.613867745877613</v>
      </c>
      <c r="D31" s="21">
        <f>HLOOKUP(Gráficos!$D$5,'PIB trim CCAA'!$B$2:$S28,A31,FALSE)</f>
        <v>98.918000000000006</v>
      </c>
      <c r="F31" s="10">
        <f>HLOOKUP(Gráficos!$B$24,'PIB trim CCAA'!$U$2:$AL28,A31,FALSE)</f>
        <v>0.78742712911235024</v>
      </c>
      <c r="G31" s="10">
        <f>HLOOKUP(Gráficos!$D$24,'PIB trim CCAA'!$U$2:$AL28,A31,FALSE)</f>
        <v>0.96908601327365673</v>
      </c>
      <c r="I31" s="10">
        <f>HLOOKUP(Gráficos!$B$43,'PIB trim CCAA'!$AN$2:$BE28,A31,FALSE)</f>
        <v>3.5226282100733863</v>
      </c>
      <c r="J31" s="10">
        <f>HLOOKUP(Gráficos!$D$43,'PIB trim CCAA'!$AN$2:$BE28,A31,FALSE)</f>
        <v>4.1580893153667864</v>
      </c>
    </row>
    <row r="32" spans="1:10" x14ac:dyDescent="0.25">
      <c r="A32">
        <f t="shared" si="0"/>
        <v>28</v>
      </c>
      <c r="B32" s="4">
        <v>200603</v>
      </c>
      <c r="C32" s="21">
        <f>HLOOKUP(Gráficos!$B$5,'PIB trim CCAA'!$B$2:$S29,A32,FALSE)</f>
        <v>95.532613107077083</v>
      </c>
      <c r="D32" s="21">
        <f>HLOOKUP(Gráficos!$D$5,'PIB trim CCAA'!$B$2:$S29,A32,FALSE)</f>
        <v>99.837100000000007</v>
      </c>
      <c r="F32" s="10">
        <f>HLOOKUP(Gráficos!$B$24,'PIB trim CCAA'!$U$2:$AL29,A32,FALSE)</f>
        <v>0.97104725035352946</v>
      </c>
      <c r="G32" s="10">
        <f>HLOOKUP(Gráficos!$D$24,'PIB trim CCAA'!$U$2:$AL29,A32,FALSE)</f>
        <v>0.92915344022321822</v>
      </c>
      <c r="I32" s="10">
        <f>HLOOKUP(Gráficos!$B$43,'PIB trim CCAA'!$AN$2:$BE29,A32,FALSE)</f>
        <v>3.6206789524957594</v>
      </c>
      <c r="J32" s="10">
        <f>HLOOKUP(Gráficos!$D$43,'PIB trim CCAA'!$AN$2:$BE29,A32,FALSE)</f>
        <v>4.1193193669228023</v>
      </c>
    </row>
    <row r="33" spans="1:10" x14ac:dyDescent="0.25">
      <c r="A33">
        <f t="shared" si="0"/>
        <v>29</v>
      </c>
      <c r="B33" s="5">
        <v>200604</v>
      </c>
      <c r="C33" s="21">
        <f>HLOOKUP(Gráficos!$B$5,'PIB trim CCAA'!$B$2:$S30,A33,FALSE)</f>
        <v>96.343516476957447</v>
      </c>
      <c r="D33" s="21">
        <f>HLOOKUP(Gráficos!$D$5,'PIB trim CCAA'!$B$2:$S30,A33,FALSE)</f>
        <v>100.797</v>
      </c>
      <c r="F33" s="10">
        <f>HLOOKUP(Gráficos!$B$24,'PIB trim CCAA'!$U$2:$AL30,A33,FALSE)</f>
        <v>0.8488236043239672</v>
      </c>
      <c r="G33" s="10">
        <f>HLOOKUP(Gráficos!$D$24,'PIB trim CCAA'!$U$2:$AL30,A33,FALSE)</f>
        <v>0.96146622848618524</v>
      </c>
      <c r="I33" s="10">
        <f>HLOOKUP(Gráficos!$B$43,'PIB trim CCAA'!$AN$2:$BE30,A33,FALSE)</f>
        <v>3.3399654601205642</v>
      </c>
      <c r="J33" s="10">
        <f>HLOOKUP(Gráficos!$D$43,'PIB trim CCAA'!$AN$2:$BE30,A33,FALSE)</f>
        <v>4.0651665556811656</v>
      </c>
    </row>
    <row r="34" spans="1:10" x14ac:dyDescent="0.25">
      <c r="A34">
        <f t="shared" si="0"/>
        <v>30</v>
      </c>
      <c r="B34" s="4">
        <v>200701</v>
      </c>
      <c r="C34" s="21">
        <f>HLOOKUP(Gráficos!$B$5,'PIB trim CCAA'!$B$2:$S31,A34,FALSE)</f>
        <v>97.51400059929496</v>
      </c>
      <c r="D34" s="21">
        <f>HLOOKUP(Gráficos!$D$5,'PIB trim CCAA'!$B$2:$S31,A34,FALSE)</f>
        <v>101.7191</v>
      </c>
      <c r="F34" s="10">
        <f>HLOOKUP(Gráficos!$B$24,'PIB trim CCAA'!$U$2:$AL31,A34,FALSE)</f>
        <v>1.2149069964842552</v>
      </c>
      <c r="G34" s="10">
        <f>HLOOKUP(Gráficos!$D$24,'PIB trim CCAA'!$U$2:$AL31,A34,FALSE)</f>
        <v>0.91480897248925608</v>
      </c>
      <c r="I34" s="10">
        <f>HLOOKUP(Gráficos!$B$43,'PIB trim CCAA'!$AN$2:$BE31,A34,FALSE)</f>
        <v>3.8767937895433979</v>
      </c>
      <c r="J34" s="10">
        <f>HLOOKUP(Gráficos!$D$43,'PIB trim CCAA'!$AN$2:$BE31,A34,FALSE)</f>
        <v>3.8282674244604964</v>
      </c>
    </row>
    <row r="35" spans="1:10" x14ac:dyDescent="0.25">
      <c r="A35">
        <f t="shared" si="0"/>
        <v>31</v>
      </c>
      <c r="B35" s="4">
        <v>200702</v>
      </c>
      <c r="C35" s="21">
        <f>HLOOKUP(Gráficos!$B$5,'PIB trim CCAA'!$B$2:$S32,A35,FALSE)</f>
        <v>98.324190159845372</v>
      </c>
      <c r="D35" s="21">
        <f>HLOOKUP(Gráficos!$D$5,'PIB trim CCAA'!$B$2:$S32,A35,FALSE)</f>
        <v>102.631</v>
      </c>
      <c r="F35" s="10">
        <f>HLOOKUP(Gráficos!$B$24,'PIB trim CCAA'!$U$2:$AL32,A35,FALSE)</f>
        <v>0.8308443460130821</v>
      </c>
      <c r="G35" s="10">
        <f>HLOOKUP(Gráficos!$D$24,'PIB trim CCAA'!$U$2:$AL32,A35,FALSE)</f>
        <v>0.89648846676779748</v>
      </c>
      <c r="I35" s="10">
        <f>HLOOKUP(Gráficos!$B$43,'PIB trim CCAA'!$AN$2:$BE32,A35,FALSE)</f>
        <v>3.9215418440912586</v>
      </c>
      <c r="J35" s="10">
        <f>HLOOKUP(Gráficos!$D$43,'PIB trim CCAA'!$AN$2:$BE32,A35,FALSE)</f>
        <v>3.753614104611902</v>
      </c>
    </row>
    <row r="36" spans="1:10" x14ac:dyDescent="0.25">
      <c r="A36">
        <f t="shared" si="0"/>
        <v>32</v>
      </c>
      <c r="B36" s="4">
        <v>200703</v>
      </c>
      <c r="C36" s="21">
        <f>HLOOKUP(Gráficos!$B$5,'PIB trim CCAA'!$B$2:$S33,A36,FALSE)</f>
        <v>98.785832422446532</v>
      </c>
      <c r="D36" s="21">
        <f>HLOOKUP(Gráficos!$D$5,'PIB trim CCAA'!$B$2:$S33,A36,FALSE)</f>
        <v>103.4177</v>
      </c>
      <c r="F36" s="10">
        <f>HLOOKUP(Gráficos!$B$24,'PIB trim CCAA'!$U$2:$AL33,A36,FALSE)</f>
        <v>0.46951036347278041</v>
      </c>
      <c r="G36" s="10">
        <f>HLOOKUP(Gráficos!$D$24,'PIB trim CCAA'!$U$2:$AL33,A36,FALSE)</f>
        <v>0.76653252915785952</v>
      </c>
      <c r="I36" s="10">
        <f>HLOOKUP(Gráficos!$B$43,'PIB trim CCAA'!$AN$2:$BE33,A36,FALSE)</f>
        <v>3.4053494503736736</v>
      </c>
      <c r="J36" s="10">
        <f>HLOOKUP(Gráficos!$D$43,'PIB trim CCAA'!$AN$2:$BE33,A36,FALSE)</f>
        <v>3.5864423145303581</v>
      </c>
    </row>
    <row r="37" spans="1:10" x14ac:dyDescent="0.25">
      <c r="A37">
        <f t="shared" si="0"/>
        <v>33</v>
      </c>
      <c r="B37" s="5">
        <v>200704</v>
      </c>
      <c r="C37" s="21">
        <f>HLOOKUP(Gráficos!$B$5,'PIB trim CCAA'!$B$2:$S34,A37,FALSE)</f>
        <v>99.690663076481925</v>
      </c>
      <c r="D37" s="21">
        <f>HLOOKUP(Gráficos!$D$5,'PIB trim CCAA'!$B$2:$S34,A37,FALSE)</f>
        <v>104.0825</v>
      </c>
      <c r="F37" s="10">
        <f>HLOOKUP(Gráficos!$B$24,'PIB trim CCAA'!$U$2:$AL34,A37,FALSE)</f>
        <v>0.91595184435555588</v>
      </c>
      <c r="G37" s="10">
        <f>HLOOKUP(Gráficos!$D$24,'PIB trim CCAA'!$U$2:$AL34,A37,FALSE)</f>
        <v>0.64282999912006478</v>
      </c>
      <c r="I37" s="10">
        <f>HLOOKUP(Gráficos!$B$43,'PIB trim CCAA'!$AN$2:$BE34,A37,FALSE)</f>
        <v>3.4741793967267398</v>
      </c>
      <c r="J37" s="10">
        <f>HLOOKUP(Gráficos!$D$43,'PIB trim CCAA'!$AN$2:$BE34,A37,FALSE)</f>
        <v>3.2595216127464077</v>
      </c>
    </row>
    <row r="38" spans="1:10" x14ac:dyDescent="0.25">
      <c r="A38">
        <f t="shared" si="0"/>
        <v>34</v>
      </c>
      <c r="B38" s="4">
        <v>200801</v>
      </c>
      <c r="C38" s="21">
        <f>HLOOKUP(Gráficos!$B$5,'PIB trim CCAA'!$B$2:$S35,A38,FALSE)</f>
        <v>100.61920360539489</v>
      </c>
      <c r="D38" s="21">
        <f>HLOOKUP(Gráficos!$D$5,'PIB trim CCAA'!$B$2:$S35,A38,FALSE)</f>
        <v>104.30710000000001</v>
      </c>
      <c r="F38" s="10">
        <f>HLOOKUP(Gráficos!$B$24,'PIB trim CCAA'!$U$2:$AL35,A38,FALSE)</f>
        <v>0.93142176033134128</v>
      </c>
      <c r="G38" s="10">
        <f>HLOOKUP(Gráficos!$D$24,'PIB trim CCAA'!$U$2:$AL35,A38,FALSE)</f>
        <v>0.2157903586097687</v>
      </c>
      <c r="I38" s="10">
        <f>HLOOKUP(Gráficos!$B$43,'PIB trim CCAA'!$AN$2:$BE35,A38,FALSE)</f>
        <v>3.1843663340814343</v>
      </c>
      <c r="J38" s="10">
        <f>HLOOKUP(Gráficos!$D$43,'PIB trim CCAA'!$AN$2:$BE35,A38,FALSE)</f>
        <v>2.5442615988541029</v>
      </c>
    </row>
    <row r="39" spans="1:10" x14ac:dyDescent="0.25">
      <c r="A39">
        <f t="shared" si="0"/>
        <v>35</v>
      </c>
      <c r="B39" s="4">
        <v>200802</v>
      </c>
      <c r="C39" s="21">
        <f>HLOOKUP(Gráficos!$B$5,'PIB trim CCAA'!$B$2:$S36,A39,FALSE)</f>
        <v>100.779260113883</v>
      </c>
      <c r="D39" s="21">
        <f>HLOOKUP(Gráficos!$D$5,'PIB trim CCAA'!$B$2:$S36,A39,FALSE)</f>
        <v>104.4211</v>
      </c>
      <c r="F39" s="10">
        <f>HLOOKUP(Gráficos!$B$24,'PIB trim CCAA'!$U$2:$AL36,A39,FALSE)</f>
        <v>0.15907153182788125</v>
      </c>
      <c r="G39" s="10">
        <f>HLOOKUP(Gráficos!$D$24,'PIB trim CCAA'!$U$2:$AL36,A39,FALSE)</f>
        <v>0.10929265601284932</v>
      </c>
      <c r="I39" s="10">
        <f>HLOOKUP(Gráficos!$B$43,'PIB trim CCAA'!$AN$2:$BE36,A39,FALSE)</f>
        <v>2.4969134757646394</v>
      </c>
      <c r="J39" s="10">
        <f>HLOOKUP(Gráficos!$D$43,'PIB trim CCAA'!$AN$2:$BE36,A39,FALSE)</f>
        <v>1.7442098391324157</v>
      </c>
    </row>
    <row r="40" spans="1:10" x14ac:dyDescent="0.25">
      <c r="A40">
        <f t="shared" si="0"/>
        <v>36</v>
      </c>
      <c r="B40" s="4">
        <v>200803</v>
      </c>
      <c r="C40" s="21">
        <f>HLOOKUP(Gráficos!$B$5,'PIB trim CCAA'!$B$2:$S37,A40,FALSE)</f>
        <v>100.32312645313735</v>
      </c>
      <c r="D40" s="21">
        <f>HLOOKUP(Gráficos!$D$5,'PIB trim CCAA'!$B$2:$S37,A40,FALSE)</f>
        <v>104.2289</v>
      </c>
      <c r="F40" s="10">
        <f>HLOOKUP(Gráficos!$B$24,'PIB trim CCAA'!$U$2:$AL37,A40,FALSE)</f>
        <v>-0.45260667743561855</v>
      </c>
      <c r="G40" s="10">
        <f>HLOOKUP(Gráficos!$D$24,'PIB trim CCAA'!$U$2:$AL37,A40,FALSE)</f>
        <v>-0.1840624165039384</v>
      </c>
      <c r="I40" s="10">
        <f>HLOOKUP(Gráficos!$B$43,'PIB trim CCAA'!$AN$2:$BE37,A40,FALSE)</f>
        <v>1.5561887701839083</v>
      </c>
      <c r="J40" s="10">
        <f>HLOOKUP(Gráficos!$D$43,'PIB trim CCAA'!$AN$2:$BE37,A40,FALSE)</f>
        <v>0.78439184008152196</v>
      </c>
    </row>
    <row r="41" spans="1:10" x14ac:dyDescent="0.25">
      <c r="A41">
        <f t="shared" si="0"/>
        <v>37</v>
      </c>
      <c r="B41" s="5">
        <v>200804</v>
      </c>
      <c r="C41" s="21">
        <f>HLOOKUP(Gráficos!$B$5,'PIB trim CCAA'!$B$2:$S38,A41,FALSE)</f>
        <v>98.707335544144911</v>
      </c>
      <c r="D41" s="21">
        <f>HLOOKUP(Gráficos!$D$5,'PIB trim CCAA'!$B$2:$S38,A41,FALSE)</f>
        <v>102.5466</v>
      </c>
      <c r="F41" s="10">
        <f>HLOOKUP(Gráficos!$B$24,'PIB trim CCAA'!$U$2:$AL38,A41,FALSE)</f>
        <v>-1.6105866773870936</v>
      </c>
      <c r="G41" s="10">
        <f>HLOOKUP(Gráficos!$D$24,'PIB trim CCAA'!$U$2:$AL38,A41,FALSE)</f>
        <v>-1.6140437057284518</v>
      </c>
      <c r="I41" s="10">
        <f>HLOOKUP(Gráficos!$B$43,'PIB trim CCAA'!$AN$2:$BE38,A41,FALSE)</f>
        <v>-0.98637876606619823</v>
      </c>
      <c r="J41" s="10">
        <f>HLOOKUP(Gráficos!$D$43,'PIB trim CCAA'!$AN$2:$BE38,A41,FALSE)</f>
        <v>-1.4756563303148895</v>
      </c>
    </row>
    <row r="42" spans="1:10" x14ac:dyDescent="0.25">
      <c r="A42">
        <f t="shared" si="0"/>
        <v>38</v>
      </c>
      <c r="B42" s="4">
        <v>200901</v>
      </c>
      <c r="C42" s="21">
        <f>HLOOKUP(Gráficos!$B$5,'PIB trim CCAA'!$B$2:$S39,A42,FALSE)</f>
        <v>96.457745718858646</v>
      </c>
      <c r="D42" s="21">
        <f>HLOOKUP(Gráficos!$D$5,'PIB trim CCAA'!$B$2:$S39,A42,FALSE)</f>
        <v>99.874600000000001</v>
      </c>
      <c r="F42" s="10">
        <f>HLOOKUP(Gráficos!$B$24,'PIB trim CCAA'!$U$2:$AL39,A42,FALSE)</f>
        <v>-2.2790502984250671</v>
      </c>
      <c r="G42" s="10">
        <f>HLOOKUP(Gráficos!$D$24,'PIB trim CCAA'!$U$2:$AL39,A42,FALSE)</f>
        <v>-2.6056446532600752</v>
      </c>
      <c r="I42" s="10">
        <f>HLOOKUP(Gráficos!$B$43,'PIB trim CCAA'!$AN$2:$BE39,A42,FALSE)</f>
        <v>-4.1358485631197262</v>
      </c>
      <c r="J42" s="10">
        <f>HLOOKUP(Gráficos!$D$43,'PIB trim CCAA'!$AN$2:$BE39,A42,FALSE)</f>
        <v>-4.2494710331319796</v>
      </c>
    </row>
    <row r="43" spans="1:10" x14ac:dyDescent="0.25">
      <c r="A43">
        <f t="shared" si="0"/>
        <v>39</v>
      </c>
      <c r="B43" s="4">
        <v>200902</v>
      </c>
      <c r="C43" s="21">
        <f>HLOOKUP(Gráficos!$B$5,'PIB trim CCAA'!$B$2:$S40,A43,FALSE)</f>
        <v>96.18334097266316</v>
      </c>
      <c r="D43" s="21">
        <f>HLOOKUP(Gráficos!$D$5,'PIB trim CCAA'!$B$2:$S40,A43,FALSE)</f>
        <v>99.863799999999998</v>
      </c>
      <c r="F43" s="10">
        <f>HLOOKUP(Gráficos!$B$24,'PIB trim CCAA'!$U$2:$AL40,A43,FALSE)</f>
        <v>-0.28448181548351714</v>
      </c>
      <c r="G43" s="10">
        <f>HLOOKUP(Gráficos!$D$24,'PIB trim CCAA'!$U$2:$AL40,A43,FALSE)</f>
        <v>-1.0813560204503414E-2</v>
      </c>
      <c r="I43" s="10">
        <f>HLOOKUP(Gráficos!$B$43,'PIB trim CCAA'!$AN$2:$BE40,A43,FALSE)</f>
        <v>-4.5603819040012201</v>
      </c>
      <c r="J43" s="10">
        <f>HLOOKUP(Gráficos!$D$43,'PIB trim CCAA'!$AN$2:$BE40,A43,FALSE)</f>
        <v>-4.3643478185922184</v>
      </c>
    </row>
    <row r="44" spans="1:10" x14ac:dyDescent="0.25">
      <c r="A44">
        <f t="shared" si="0"/>
        <v>40</v>
      </c>
      <c r="B44" s="4">
        <v>200903</v>
      </c>
      <c r="C44" s="21">
        <f>HLOOKUP(Gráficos!$B$5,'PIB trim CCAA'!$B$2:$S41,A44,FALSE)</f>
        <v>95.960798861744451</v>
      </c>
      <c r="D44" s="21">
        <f>HLOOKUP(Gráficos!$D$5,'PIB trim CCAA'!$B$2:$S41,A44,FALSE)</f>
        <v>100.0748</v>
      </c>
      <c r="F44" s="10">
        <f>HLOOKUP(Gráficos!$B$24,'PIB trim CCAA'!$U$2:$AL41,A44,FALSE)</f>
        <v>-0.23137282264082959</v>
      </c>
      <c r="G44" s="10">
        <f>HLOOKUP(Gráficos!$D$24,'PIB trim CCAA'!$U$2:$AL41,A44,FALSE)</f>
        <v>0.21128777394812115</v>
      </c>
      <c r="I44" s="10">
        <f>HLOOKUP(Gráficos!$B$43,'PIB trim CCAA'!$AN$2:$BE41,A44,FALSE)</f>
        <v>-4.3482771576408341</v>
      </c>
      <c r="J44" s="10">
        <f>HLOOKUP(Gráficos!$D$43,'PIB trim CCAA'!$AN$2:$BE41,A44,FALSE)</f>
        <v>-3.9855548700984067</v>
      </c>
    </row>
    <row r="45" spans="1:10" x14ac:dyDescent="0.25">
      <c r="A45">
        <f t="shared" si="0"/>
        <v>41</v>
      </c>
      <c r="B45" s="5">
        <v>200904</v>
      </c>
      <c r="C45" s="21">
        <f>HLOOKUP(Gráficos!$B$5,'PIB trim CCAA'!$B$2:$S42,A45,FALSE)</f>
        <v>96.183550591932786</v>
      </c>
      <c r="D45" s="21">
        <f>HLOOKUP(Gráficos!$D$5,'PIB trim CCAA'!$B$2:$S42,A45,FALSE)</f>
        <v>100.0544</v>
      </c>
      <c r="F45" s="10">
        <f>HLOOKUP(Gráficos!$B$24,'PIB trim CCAA'!$U$2:$AL42,A45,FALSE)</f>
        <v>0.23212784056672042</v>
      </c>
      <c r="G45" s="10">
        <f>HLOOKUP(Gráficos!$D$24,'PIB trim CCAA'!$U$2:$AL42,A45,FALSE)</f>
        <v>-2.0384752205349077E-2</v>
      </c>
      <c r="I45" s="10">
        <f>HLOOKUP(Gráficos!$B$43,'PIB trim CCAA'!$AN$2:$BE42,A45,FALSE)</f>
        <v>-2.5568362658147215</v>
      </c>
      <c r="J45" s="10">
        <f>HLOOKUP(Gráficos!$D$43,'PIB trim CCAA'!$AN$2:$BE42,A45,FALSE)</f>
        <v>-2.4303097323558287</v>
      </c>
    </row>
    <row r="46" spans="1:10" x14ac:dyDescent="0.25">
      <c r="A46">
        <f t="shared" si="0"/>
        <v>42</v>
      </c>
      <c r="B46" s="4">
        <v>201001</v>
      </c>
      <c r="C46" s="21">
        <f>HLOOKUP(Gráficos!$B$5,'PIB trim CCAA'!$B$2:$S43,A46,FALSE)</f>
        <v>96.140224578700625</v>
      </c>
      <c r="D46" s="21">
        <f>HLOOKUP(Gráficos!$D$5,'PIB trim CCAA'!$B$2:$S43,A46,FALSE)</f>
        <v>100.02630000000001</v>
      </c>
      <c r="F46" s="10">
        <f>HLOOKUP(Gráficos!$B$24,'PIB trim CCAA'!$U$2:$AL43,A46,FALSE)</f>
        <v>-4.5045138140065166E-2</v>
      </c>
      <c r="G46" s="10">
        <f>HLOOKUP(Gráficos!$D$24,'PIB trim CCAA'!$U$2:$AL43,A46,FALSE)</f>
        <v>-2.8084721911270094E-2</v>
      </c>
      <c r="I46" s="10">
        <f>HLOOKUP(Gráficos!$B$43,'PIB trim CCAA'!$AN$2:$BE43,A46,FALSE)</f>
        <v>-0.32918158909029938</v>
      </c>
      <c r="J46" s="10">
        <f>HLOOKUP(Gráficos!$D$43,'PIB trim CCAA'!$AN$2:$BE43,A46,FALSE)</f>
        <v>0.15189047065020667</v>
      </c>
    </row>
    <row r="47" spans="1:10" x14ac:dyDescent="0.25">
      <c r="A47">
        <f t="shared" si="0"/>
        <v>43</v>
      </c>
      <c r="B47" s="4">
        <v>201002</v>
      </c>
      <c r="C47" s="21">
        <f>HLOOKUP(Gráficos!$B$5,'PIB trim CCAA'!$B$2:$S44,A47,FALSE)</f>
        <v>95.75831969277364</v>
      </c>
      <c r="D47" s="21">
        <f>HLOOKUP(Gráficos!$D$5,'PIB trim CCAA'!$B$2:$S44,A47,FALSE)</f>
        <v>100.176</v>
      </c>
      <c r="F47" s="10">
        <f>HLOOKUP(Gráficos!$B$24,'PIB trim CCAA'!$U$2:$AL44,A47,FALSE)</f>
        <v>-0.39723735574838104</v>
      </c>
      <c r="G47" s="10">
        <f>HLOOKUP(Gráficos!$D$24,'PIB trim CCAA'!$U$2:$AL44,A47,FALSE)</f>
        <v>0.14966063925188067</v>
      </c>
      <c r="I47" s="10">
        <f>HLOOKUP(Gráficos!$B$43,'PIB trim CCAA'!$AN$2:$BE44,A47,FALSE)</f>
        <v>-0.44188658409185511</v>
      </c>
      <c r="J47" s="10">
        <f>HLOOKUP(Gráficos!$D$43,'PIB trim CCAA'!$AN$2:$BE44,A47,FALSE)</f>
        <v>0.31262579633462018</v>
      </c>
    </row>
    <row r="48" spans="1:10" x14ac:dyDescent="0.25">
      <c r="A48">
        <f t="shared" si="0"/>
        <v>44</v>
      </c>
      <c r="B48" s="4">
        <v>201003</v>
      </c>
      <c r="C48" s="21">
        <f>HLOOKUP(Gráficos!$B$5,'PIB trim CCAA'!$B$2:$S45,A48,FALSE)</f>
        <v>95.848548785210852</v>
      </c>
      <c r="D48" s="21">
        <f>HLOOKUP(Gráficos!$D$5,'PIB trim CCAA'!$B$2:$S45,A48,FALSE)</f>
        <v>100.1249</v>
      </c>
      <c r="F48" s="10">
        <f>HLOOKUP(Gráficos!$B$24,'PIB trim CCAA'!$U$2:$AL45,A48,FALSE)</f>
        <v>9.4225851838980468E-2</v>
      </c>
      <c r="G48" s="10">
        <f>HLOOKUP(Gráficos!$D$24,'PIB trim CCAA'!$U$2:$AL45,A48,FALSE)</f>
        <v>-5.1010222009273409E-2</v>
      </c>
      <c r="I48" s="10">
        <f>HLOOKUP(Gráficos!$B$43,'PIB trim CCAA'!$AN$2:$BE45,A48,FALSE)</f>
        <v>-0.11697492920553776</v>
      </c>
      <c r="J48" s="10">
        <f>HLOOKUP(Gráficos!$D$43,'PIB trim CCAA'!$AN$2:$BE45,A48,FALSE)</f>
        <v>5.006255321020614E-2</v>
      </c>
    </row>
    <row r="49" spans="1:10" x14ac:dyDescent="0.25">
      <c r="A49">
        <f t="shared" si="0"/>
        <v>45</v>
      </c>
      <c r="B49" s="5">
        <v>201004</v>
      </c>
      <c r="C49" s="21">
        <f>HLOOKUP(Gráficos!$B$5,'PIB trim CCAA'!$B$2:$S46,A49,FALSE)</f>
        <v>96.144238328807262</v>
      </c>
      <c r="D49" s="21">
        <f>HLOOKUP(Gráficos!$D$5,'PIB trim CCAA'!$B$2:$S46,A49,FALSE)</f>
        <v>100.1921</v>
      </c>
      <c r="F49" s="10">
        <f>HLOOKUP(Gráficos!$B$24,'PIB trim CCAA'!$U$2:$AL46,A49,FALSE)</f>
        <v>0.3084966307200121</v>
      </c>
      <c r="G49" s="10">
        <f>HLOOKUP(Gráficos!$D$24,'PIB trim CCAA'!$U$2:$AL46,A49,FALSE)</f>
        <v>6.7116171901293598E-2</v>
      </c>
      <c r="I49" s="10">
        <f>HLOOKUP(Gráficos!$B$43,'PIB trim CCAA'!$AN$2:$BE46,A49,FALSE)</f>
        <v>-4.0872127181401652E-2</v>
      </c>
      <c r="J49" s="10">
        <f>HLOOKUP(Gráficos!$D$43,'PIB trim CCAA'!$AN$2:$BE46,A49,FALSE)</f>
        <v>0.13762513192823178</v>
      </c>
    </row>
    <row r="50" spans="1:10" x14ac:dyDescent="0.25">
      <c r="A50">
        <f t="shared" si="0"/>
        <v>46</v>
      </c>
      <c r="B50" s="4">
        <v>201101</v>
      </c>
      <c r="C50" s="21">
        <f>HLOOKUP(Gráficos!$B$5,'PIB trim CCAA'!$B$2:$S47,A50,FALSE)</f>
        <v>95.750364066663423</v>
      </c>
      <c r="D50" s="21">
        <f>HLOOKUP(Gráficos!$D$5,'PIB trim CCAA'!$B$2:$S47,A50,FALSE)</f>
        <v>100.036</v>
      </c>
      <c r="F50" s="10">
        <f>HLOOKUP(Gráficos!$B$24,'PIB trim CCAA'!$U$2:$AL47,A50,FALSE)</f>
        <v>-0.40967016743823637</v>
      </c>
      <c r="G50" s="10">
        <f>HLOOKUP(Gráficos!$D$24,'PIB trim CCAA'!$U$2:$AL47,A50,FALSE)</f>
        <v>-0.15580070684214631</v>
      </c>
      <c r="I50" s="10">
        <f>HLOOKUP(Gráficos!$B$43,'PIB trim CCAA'!$AN$2:$BE47,A50,FALSE)</f>
        <v>-0.40551237917908489</v>
      </c>
      <c r="J50" s="10">
        <f>HLOOKUP(Gráficos!$D$43,'PIB trim CCAA'!$AN$2:$BE47,A50,FALSE)</f>
        <v>9.6974495707558006E-3</v>
      </c>
    </row>
    <row r="51" spans="1:10" x14ac:dyDescent="0.25">
      <c r="A51">
        <f t="shared" si="0"/>
        <v>47</v>
      </c>
      <c r="B51" s="4">
        <v>201102</v>
      </c>
      <c r="C51" s="21">
        <f>HLOOKUP(Gráficos!$B$5,'PIB trim CCAA'!$B$2:$S48,A51,FALSE)</f>
        <v>96.021951688721828</v>
      </c>
      <c r="D51" s="21">
        <f>HLOOKUP(Gráficos!$D$5,'PIB trim CCAA'!$B$2:$S48,A51,FALSE)</f>
        <v>99.718800000000002</v>
      </c>
      <c r="F51" s="10">
        <f>HLOOKUP(Gráficos!$B$24,'PIB trim CCAA'!$U$2:$AL48,A51,FALSE)</f>
        <v>0.2836413466473342</v>
      </c>
      <c r="G51" s="10">
        <f>HLOOKUP(Gráficos!$D$24,'PIB trim CCAA'!$U$2:$AL48,A51,FALSE)</f>
        <v>-0.31708584909432291</v>
      </c>
      <c r="I51" s="10">
        <f>HLOOKUP(Gráficos!$B$43,'PIB trim CCAA'!$AN$2:$BE48,A51,FALSE)</f>
        <v>0.27530975563692106</v>
      </c>
      <c r="J51" s="10">
        <f>HLOOKUP(Gráficos!$D$43,'PIB trim CCAA'!$AN$2:$BE48,A51,FALSE)</f>
        <v>-0.45639674173454381</v>
      </c>
    </row>
    <row r="52" spans="1:10" x14ac:dyDescent="0.25">
      <c r="A52">
        <f t="shared" si="0"/>
        <v>48</v>
      </c>
      <c r="B52" s="4">
        <v>201103</v>
      </c>
      <c r="C52" s="21">
        <f>HLOOKUP(Gráficos!$B$5,'PIB trim CCAA'!$B$2:$S49,A52,FALSE)</f>
        <v>96.130252904700086</v>
      </c>
      <c r="D52" s="21">
        <f>HLOOKUP(Gráficos!$D$5,'PIB trim CCAA'!$B$2:$S49,A52,FALSE)</f>
        <v>99.072599999999994</v>
      </c>
      <c r="F52" s="10">
        <f>HLOOKUP(Gráficos!$B$24,'PIB trim CCAA'!$U$2:$AL49,A52,FALSE)</f>
        <v>0.1127879761591899</v>
      </c>
      <c r="G52" s="10">
        <f>HLOOKUP(Gráficos!$D$24,'PIB trim CCAA'!$U$2:$AL49,A52,FALSE)</f>
        <v>-0.64802223853476226</v>
      </c>
      <c r="I52" s="10">
        <f>HLOOKUP(Gráficos!$B$43,'PIB trim CCAA'!$AN$2:$BE49,A52,FALSE)</f>
        <v>0.29390546133412077</v>
      </c>
      <c r="J52" s="10">
        <f>HLOOKUP(Gráficos!$D$43,'PIB trim CCAA'!$AN$2:$BE49,A52,FALSE)</f>
        <v>-1.0509873168412676</v>
      </c>
    </row>
    <row r="53" spans="1:10" x14ac:dyDescent="0.25">
      <c r="A53">
        <f t="shared" si="0"/>
        <v>49</v>
      </c>
      <c r="B53" s="5">
        <v>201104</v>
      </c>
      <c r="C53" s="21">
        <f>HLOOKUP(Gráficos!$B$5,'PIB trim CCAA'!$B$2:$S50,A53,FALSE)</f>
        <v>95.495950227725203</v>
      </c>
      <c r="D53" s="21">
        <f>HLOOKUP(Gráficos!$D$5,'PIB trim CCAA'!$B$2:$S50,A53,FALSE)</f>
        <v>98.430199999999999</v>
      </c>
      <c r="F53" s="10">
        <f>HLOOKUP(Gráficos!$B$24,'PIB trim CCAA'!$U$2:$AL50,A53,FALSE)</f>
        <v>-0.65983668804420192</v>
      </c>
      <c r="G53" s="10">
        <f>HLOOKUP(Gráficos!$D$24,'PIB trim CCAA'!$U$2:$AL50,A53,FALSE)</f>
        <v>-0.64841338573934371</v>
      </c>
      <c r="I53" s="10">
        <f>HLOOKUP(Gráficos!$B$43,'PIB trim CCAA'!$AN$2:$BE50,A53,FALSE)</f>
        <v>-0.67428700081325621</v>
      </c>
      <c r="J53" s="10">
        <f>HLOOKUP(Gráficos!$D$43,'PIB trim CCAA'!$AN$2:$BE50,A53,FALSE)</f>
        <v>-1.7585218794695323</v>
      </c>
    </row>
    <row r="54" spans="1:10" x14ac:dyDescent="0.25">
      <c r="A54">
        <f t="shared" si="0"/>
        <v>50</v>
      </c>
      <c r="B54" s="4">
        <v>201201</v>
      </c>
      <c r="C54" s="21">
        <f>HLOOKUP(Gráficos!$B$5,'PIB trim CCAA'!$B$2:$S51,A54,FALSE)</f>
        <v>95.601844425327243</v>
      </c>
      <c r="D54" s="21">
        <f>HLOOKUP(Gráficos!$D$5,'PIB trim CCAA'!$B$2:$S51,A54,FALSE)</f>
        <v>97.507400000000004</v>
      </c>
      <c r="F54" s="10">
        <f>HLOOKUP(Gráficos!$B$24,'PIB trim CCAA'!$U$2:$AL51,A54,FALSE)</f>
        <v>0.11088867889110787</v>
      </c>
      <c r="G54" s="10">
        <f>HLOOKUP(Gráficos!$D$24,'PIB trim CCAA'!$U$2:$AL51,A54,FALSE)</f>
        <v>-0.93751714412853016</v>
      </c>
      <c r="I54" s="10">
        <f>HLOOKUP(Gráficos!$B$43,'PIB trim CCAA'!$AN$2:$BE51,A54,FALSE)</f>
        <v>-0.1551113071828869</v>
      </c>
      <c r="J54" s="10">
        <f>HLOOKUP(Gráficos!$D$43,'PIB trim CCAA'!$AN$2:$BE51,A54,FALSE)</f>
        <v>-2.5276900315886253</v>
      </c>
    </row>
    <row r="55" spans="1:10" x14ac:dyDescent="0.25">
      <c r="A55">
        <f t="shared" si="0"/>
        <v>51</v>
      </c>
      <c r="B55" s="4">
        <v>201202</v>
      </c>
      <c r="C55" s="21">
        <f>HLOOKUP(Gráficos!$B$5,'PIB trim CCAA'!$B$2:$S52,A55,FALSE)</f>
        <v>94.832714560661003</v>
      </c>
      <c r="D55" s="21">
        <f>HLOOKUP(Gráficos!$D$5,'PIB trim CCAA'!$B$2:$S52,A55,FALSE)</f>
        <v>96.570400000000006</v>
      </c>
      <c r="F55" s="10">
        <f>HLOOKUP(Gráficos!$B$24,'PIB trim CCAA'!$U$2:$AL52,A55,FALSE)</f>
        <v>-0.80451362553678463</v>
      </c>
      <c r="G55" s="10">
        <f>HLOOKUP(Gráficos!$D$24,'PIB trim CCAA'!$U$2:$AL52,A55,FALSE)</f>
        <v>-0.96095270717914127</v>
      </c>
      <c r="I55" s="10">
        <f>HLOOKUP(Gráficos!$B$43,'PIB trim CCAA'!$AN$2:$BE52,A55,FALSE)</f>
        <v>-1.2385054741607671</v>
      </c>
      <c r="J55" s="10">
        <f>HLOOKUP(Gráficos!$D$43,'PIB trim CCAA'!$AN$2:$BE52,A55,FALSE)</f>
        <v>-3.1572782664853527</v>
      </c>
    </row>
    <row r="56" spans="1:10" x14ac:dyDescent="0.25">
      <c r="A56">
        <f t="shared" si="0"/>
        <v>52</v>
      </c>
      <c r="B56" s="4">
        <v>201203</v>
      </c>
      <c r="C56" s="21">
        <f>HLOOKUP(Gráficos!$B$5,'PIB trim CCAA'!$B$2:$S53,A56,FALSE)</f>
        <v>94.126469131949634</v>
      </c>
      <c r="D56" s="21">
        <f>HLOOKUP(Gráficos!$D$5,'PIB trim CCAA'!$B$2:$S53,A56,FALSE)</f>
        <v>96.078000000000003</v>
      </c>
      <c r="F56" s="10">
        <f>HLOOKUP(Gráficos!$B$24,'PIB trim CCAA'!$U$2:$AL53,A56,FALSE)</f>
        <v>-0.74472763115898122</v>
      </c>
      <c r="G56" s="10">
        <f>HLOOKUP(Gráficos!$D$24,'PIB trim CCAA'!$U$2:$AL53,A56,FALSE)</f>
        <v>-0.5098870875547834</v>
      </c>
      <c r="I56" s="10">
        <f>HLOOKUP(Gráficos!$B$43,'PIB trim CCAA'!$AN$2:$BE53,A56,FALSE)</f>
        <v>-2.0844465838833592</v>
      </c>
      <c r="J56" s="10">
        <f>HLOOKUP(Gráficos!$D$43,'PIB trim CCAA'!$AN$2:$BE53,A56,FALSE)</f>
        <v>-3.0226318881305114</v>
      </c>
    </row>
    <row r="57" spans="1:10" x14ac:dyDescent="0.25">
      <c r="A57">
        <f t="shared" si="0"/>
        <v>53</v>
      </c>
      <c r="B57" s="5">
        <v>201204</v>
      </c>
      <c r="C57" s="21">
        <f>HLOOKUP(Gráficos!$B$5,'PIB trim CCAA'!$B$2:$S54,A57,FALSE)</f>
        <v>93.49459200993455</v>
      </c>
      <c r="D57" s="21">
        <f>HLOOKUP(Gráficos!$D$5,'PIB trim CCAA'!$B$2:$S54,A57,FALSE)</f>
        <v>95.345399999999998</v>
      </c>
      <c r="F57" s="10">
        <f>HLOOKUP(Gráficos!$B$24,'PIB trim CCAA'!$U$2:$AL54,A57,FALSE)</f>
        <v>-0.67130651754215842</v>
      </c>
      <c r="G57" s="10">
        <f>HLOOKUP(Gráficos!$D$24,'PIB trim CCAA'!$U$2:$AL54,A57,FALSE)</f>
        <v>-0.76250546431024802</v>
      </c>
      <c r="I57" s="10">
        <f>HLOOKUP(Gráficos!$B$43,'PIB trim CCAA'!$AN$2:$BE54,A57,FALSE)</f>
        <v>-2.0957519277185033</v>
      </c>
      <c r="J57" s="10">
        <f>HLOOKUP(Gráficos!$D$43,'PIB trim CCAA'!$AN$2:$BE54,A57,FALSE)</f>
        <v>-3.1339974926394509</v>
      </c>
    </row>
    <row r="58" spans="1:10" x14ac:dyDescent="0.25">
      <c r="A58">
        <f t="shared" si="0"/>
        <v>54</v>
      </c>
      <c r="B58" s="4">
        <v>201301</v>
      </c>
      <c r="C58" s="21">
        <f>HLOOKUP(Gráficos!$B$5,'PIB trim CCAA'!$B$2:$S55,A58,FALSE)</f>
        <v>93.236863992028375</v>
      </c>
      <c r="D58" s="21">
        <f>HLOOKUP(Gráficos!$D$5,'PIB trim CCAA'!$B$2:$S55,A58,FALSE)</f>
        <v>95.040700000000001</v>
      </c>
      <c r="F58" s="10">
        <f>HLOOKUP(Gráficos!$B$24,'PIB trim CCAA'!$U$2:$AL55,A58,FALSE)</f>
        <v>-0.27566088301533842</v>
      </c>
      <c r="G58" s="10">
        <f>HLOOKUP(Gráficos!$D$24,'PIB trim CCAA'!$U$2:$AL55,A58,FALSE)</f>
        <v>-0.31957493492081879</v>
      </c>
      <c r="I58" s="10">
        <f>HLOOKUP(Gráficos!$B$43,'PIB trim CCAA'!$AN$2:$BE55,A58,FALSE)</f>
        <v>-2.4737811780881525</v>
      </c>
      <c r="J58" s="10">
        <f>HLOOKUP(Gráficos!$D$43,'PIB trim CCAA'!$AN$2:$BE55,A58,FALSE)</f>
        <v>-2.5297567159005441</v>
      </c>
    </row>
    <row r="59" spans="1:10" x14ac:dyDescent="0.25">
      <c r="A59">
        <f t="shared" si="0"/>
        <v>55</v>
      </c>
      <c r="B59" s="4">
        <v>201302</v>
      </c>
      <c r="C59" s="21">
        <f>HLOOKUP(Gráficos!$B$5,'PIB trim CCAA'!$B$2:$S56,A59,FALSE)</f>
        <v>93.082294067510531</v>
      </c>
      <c r="D59" s="21">
        <f>HLOOKUP(Gráficos!$D$5,'PIB trim CCAA'!$B$2:$S56,A59,FALSE)</f>
        <v>94.957499999999996</v>
      </c>
      <c r="F59" s="10">
        <f>HLOOKUP(Gráficos!$B$24,'PIB trim CCAA'!$U$2:$AL56,A59,FALSE)</f>
        <v>-0.16578198568654168</v>
      </c>
      <c r="G59" s="10">
        <f>HLOOKUP(Gráficos!$D$24,'PIB trim CCAA'!$U$2:$AL56,A59,FALSE)</f>
        <v>-8.7541442771366107E-2</v>
      </c>
      <c r="I59" s="10">
        <f>HLOOKUP(Gráficos!$B$43,'PIB trim CCAA'!$AN$2:$BE56,A59,FALSE)</f>
        <v>-1.845798152314615</v>
      </c>
      <c r="J59" s="10">
        <f>HLOOKUP(Gráficos!$D$43,'PIB trim CCAA'!$AN$2:$BE56,A59,FALSE)</f>
        <v>-1.670180510798347</v>
      </c>
    </row>
    <row r="60" spans="1:10" x14ac:dyDescent="0.25">
      <c r="A60">
        <f t="shared" si="0"/>
        <v>56</v>
      </c>
      <c r="B60" s="4">
        <v>201303</v>
      </c>
      <c r="C60" s="21">
        <f>HLOOKUP(Gráficos!$B$5,'PIB trim CCAA'!$B$2:$S57,A60,FALSE)</f>
        <v>93.023224592608997</v>
      </c>
      <c r="D60" s="21">
        <f>HLOOKUP(Gráficos!$D$5,'PIB trim CCAA'!$B$2:$S57,A60,FALSE)</f>
        <v>94.905500000000004</v>
      </c>
      <c r="F60" s="10">
        <f>HLOOKUP(Gráficos!$B$24,'PIB trim CCAA'!$U$2:$AL57,A60,FALSE)</f>
        <v>-6.3459410292032725E-2</v>
      </c>
      <c r="G60" s="10">
        <f>HLOOKUP(Gráficos!$D$24,'PIB trim CCAA'!$U$2:$AL57,A60,FALSE)</f>
        <v>-5.4761340599729369E-2</v>
      </c>
      <c r="I60" s="10">
        <f>HLOOKUP(Gráficos!$B$43,'PIB trim CCAA'!$AN$2:$BE57,A60,FALSE)</f>
        <v>-1.172087457985993</v>
      </c>
      <c r="J60" s="10">
        <f>HLOOKUP(Gráficos!$D$43,'PIB trim CCAA'!$AN$2:$BE57,A60,FALSE)</f>
        <v>-1.220362622036264</v>
      </c>
    </row>
    <row r="61" spans="1:10" x14ac:dyDescent="0.25">
      <c r="A61">
        <f t="shared" si="0"/>
        <v>57</v>
      </c>
      <c r="B61" s="5">
        <v>201304</v>
      </c>
      <c r="C61" s="21">
        <f>HLOOKUP(Gráficos!$B$5,'PIB trim CCAA'!$B$2:$S58,A61,FALSE)</f>
        <v>93.44439972464366</v>
      </c>
      <c r="D61" s="21">
        <f>HLOOKUP(Gráficos!$D$5,'PIB trim CCAA'!$B$2:$S58,A61,FALSE)</f>
        <v>95.063699999999997</v>
      </c>
      <c r="F61" s="10">
        <f>HLOOKUP(Gráficos!$B$24,'PIB trim CCAA'!$U$2:$AL58,A61,FALSE)</f>
        <v>0.45276341889799454</v>
      </c>
      <c r="G61" s="10">
        <f>HLOOKUP(Gráficos!$D$24,'PIB trim CCAA'!$U$2:$AL58,A61,FALSE)</f>
        <v>0.16669213059306021</v>
      </c>
      <c r="I61" s="10">
        <f>HLOOKUP(Gráficos!$B$43,'PIB trim CCAA'!$AN$2:$BE58,A61,FALSE)</f>
        <v>-5.3684693640421166E-2</v>
      </c>
      <c r="J61" s="10">
        <f>HLOOKUP(Gráficos!$D$43,'PIB trim CCAA'!$AN$2:$BE58,A61,FALSE)</f>
        <v>-0.29545211410304528</v>
      </c>
    </row>
    <row r="62" spans="1:10" x14ac:dyDescent="0.25">
      <c r="A62">
        <f t="shared" si="0"/>
        <v>58</v>
      </c>
      <c r="B62" s="4">
        <v>201401</v>
      </c>
      <c r="C62" s="21">
        <f>HLOOKUP(Gráficos!$B$5,'PIB trim CCAA'!$B$2:$S59,A62,FALSE)</f>
        <v>94.499246201993344</v>
      </c>
      <c r="D62" s="21">
        <f>HLOOKUP(Gráficos!$D$5,'PIB trim CCAA'!$B$2:$S59,A62,FALSE)</f>
        <v>95.412899999999993</v>
      </c>
      <c r="F62" s="10">
        <f>HLOOKUP(Gráficos!$B$24,'PIB trim CCAA'!$U$2:$AL59,A62,FALSE)</f>
        <v>1.1288493269345556</v>
      </c>
      <c r="G62" s="10">
        <f>HLOOKUP(Gráficos!$D$24,'PIB trim CCAA'!$U$2:$AL59,A62,FALSE)</f>
        <v>0.36733264116586284</v>
      </c>
      <c r="I62" s="10">
        <f>HLOOKUP(Gráficos!$B$43,'PIB trim CCAA'!$AN$2:$BE59,A62,FALSE)</f>
        <v>1.3539518125286865</v>
      </c>
      <c r="J62" s="10">
        <f>HLOOKUP(Gráficos!$D$43,'PIB trim CCAA'!$AN$2:$BE59,A62,FALSE)</f>
        <v>0.39162169470552399</v>
      </c>
    </row>
    <row r="63" spans="1:10" x14ac:dyDescent="0.25">
      <c r="A63">
        <f t="shared" si="0"/>
        <v>59</v>
      </c>
      <c r="B63" s="4">
        <v>201402</v>
      </c>
      <c r="C63" s="21">
        <f>HLOOKUP(Gráficos!$B$5,'PIB trim CCAA'!$B$2:$S60,A63,FALSE)</f>
        <v>95.442397718533485</v>
      </c>
      <c r="D63" s="21">
        <f>HLOOKUP(Gráficos!$D$5,'PIB trim CCAA'!$B$2:$S60,A63,FALSE)</f>
        <v>95.855099999999993</v>
      </c>
      <c r="F63" s="10">
        <f>HLOOKUP(Gráficos!$B$24,'PIB trim CCAA'!$U$2:$AL60,A63,FALSE)</f>
        <v>0.99805189400574701</v>
      </c>
      <c r="G63" s="10">
        <f>HLOOKUP(Gráficos!$D$24,'PIB trim CCAA'!$U$2:$AL60,A63,FALSE)</f>
        <v>0.46345934354787843</v>
      </c>
      <c r="I63" s="10">
        <f>HLOOKUP(Gráficos!$B$43,'PIB trim CCAA'!$AN$2:$BE60,A63,FALSE)</f>
        <v>2.5355022398902527</v>
      </c>
      <c r="J63" s="10">
        <f>HLOOKUP(Gráficos!$D$43,'PIB trim CCAA'!$AN$2:$BE60,A63,FALSE)</f>
        <v>0.9452649869678531</v>
      </c>
    </row>
    <row r="64" spans="1:10" x14ac:dyDescent="0.25">
      <c r="A64">
        <f t="shared" si="0"/>
        <v>60</v>
      </c>
      <c r="B64" s="4">
        <v>201403</v>
      </c>
      <c r="C64" s="21">
        <f>HLOOKUP(Gráficos!$B$5,'PIB trim CCAA'!$B$2:$S61,A64,FALSE)</f>
        <v>96.652528593868411</v>
      </c>
      <c r="D64" s="21">
        <f>HLOOKUP(Gráficos!$D$5,'PIB trim CCAA'!$B$2:$S61,A64,FALSE)</f>
        <v>96.564599999999999</v>
      </c>
      <c r="F64" s="10">
        <f>HLOOKUP(Gráficos!$B$24,'PIB trim CCAA'!$U$2:$AL61,A64,FALSE)</f>
        <v>1.2679175128266218</v>
      </c>
      <c r="G64" s="10">
        <f>HLOOKUP(Gráficos!$D$24,'PIB trim CCAA'!$U$2:$AL61,A64,FALSE)</f>
        <v>0.74017970874789007</v>
      </c>
      <c r="I64" s="10">
        <f>HLOOKUP(Gráficos!$B$43,'PIB trim CCAA'!$AN$2:$BE61,A64,FALSE)</f>
        <v>3.9015031108132314</v>
      </c>
      <c r="J64" s="10">
        <f>HLOOKUP(Gráficos!$D$43,'PIB trim CCAA'!$AN$2:$BE61,A64,FALSE)</f>
        <v>1.7481600118012031</v>
      </c>
    </row>
    <row r="65" spans="1:10" x14ac:dyDescent="0.25">
      <c r="A65">
        <f t="shared" si="0"/>
        <v>61</v>
      </c>
      <c r="B65" s="5">
        <v>201404</v>
      </c>
      <c r="C65" s="21">
        <f>HLOOKUP(Gráficos!$B$5,'PIB trim CCAA'!$B$2:$S62,A65,FALSE)</f>
        <v>97.725267535957059</v>
      </c>
      <c r="D65" s="21">
        <f>HLOOKUP(Gráficos!$D$5,'PIB trim CCAA'!$B$2:$S62,A65,FALSE)</f>
        <v>97.3934</v>
      </c>
      <c r="F65" s="10">
        <f>HLOOKUP(Gráficos!$B$24,'PIB trim CCAA'!$U$2:$AL62,A65,FALSE)</f>
        <v>1.1098922684126267</v>
      </c>
      <c r="G65" s="10">
        <f>HLOOKUP(Gráficos!$D$24,'PIB trim CCAA'!$U$2:$AL62,A65,FALSE)</f>
        <v>0.85828554149243175</v>
      </c>
      <c r="I65" s="10">
        <f>HLOOKUP(Gráficos!$B$43,'PIB trim CCAA'!$AN$2:$BE62,A65,FALSE)</f>
        <v>4.5811924780168711</v>
      </c>
      <c r="J65" s="10">
        <f>HLOOKUP(Gráficos!$D$43,'PIB trim CCAA'!$AN$2:$BE62,A65,FALSE)</f>
        <v>2.4506725490381687</v>
      </c>
    </row>
    <row r="66" spans="1:10" x14ac:dyDescent="0.25">
      <c r="A66">
        <f t="shared" si="0"/>
        <v>62</v>
      </c>
      <c r="B66" s="4">
        <v>201501</v>
      </c>
      <c r="C66" s="21">
        <f>HLOOKUP(Gráficos!$B$5,'PIB trim CCAA'!$B$2:$S63,A66,FALSE)</f>
        <v>98.384404045003038</v>
      </c>
      <c r="D66" s="21">
        <f>HLOOKUP(Gráficos!$D$5,'PIB trim CCAA'!$B$2:$S63,A66,FALSE)</f>
        <v>98.510900000000007</v>
      </c>
      <c r="F66" s="10">
        <f>HLOOKUP(Gráficos!$B$24,'PIB trim CCAA'!$U$2:$AL63,A66,FALSE)</f>
        <v>0.67447910419222712</v>
      </c>
      <c r="G66" s="10">
        <f>HLOOKUP(Gráficos!$D$24,'PIB trim CCAA'!$U$2:$AL63,A66,FALSE)</f>
        <v>1.1474083459454221</v>
      </c>
      <c r="I66" s="10">
        <f>HLOOKUP(Gráficos!$B$43,'PIB trim CCAA'!$AN$2:$BE63,A66,FALSE)</f>
        <v>4.1113109354387056</v>
      </c>
      <c r="J66" s="10">
        <f>HLOOKUP(Gráficos!$D$43,'PIB trim CCAA'!$AN$2:$BE63,A66,FALSE)</f>
        <v>3.2469404032368976</v>
      </c>
    </row>
    <row r="67" spans="1:10" x14ac:dyDescent="0.25">
      <c r="A67">
        <f t="shared" si="0"/>
        <v>63</v>
      </c>
      <c r="B67" s="4">
        <f>B66+1</f>
        <v>201502</v>
      </c>
      <c r="C67" s="21">
        <f>HLOOKUP(Gráficos!$B$5,'PIB trim CCAA'!$B$2:$S64,A67,FALSE)</f>
        <v>99.399912748388445</v>
      </c>
      <c r="D67" s="21">
        <f>HLOOKUP(Gráficos!$D$5,'PIB trim CCAA'!$B$2:$S64,A67,FALSE)</f>
        <v>99.567899999999995</v>
      </c>
      <c r="F67" s="10">
        <f>HLOOKUP(Gráficos!$B$24,'PIB trim CCAA'!$U$2:$AL64,A67,FALSE)</f>
        <v>1.0321846366227794</v>
      </c>
      <c r="G67" s="10">
        <f>HLOOKUP(Gráficos!$D$24,'PIB trim CCAA'!$U$2:$AL64,A67,FALSE)</f>
        <v>1.0729777110959127</v>
      </c>
      <c r="I67" s="10">
        <f>HLOOKUP(Gráficos!$B$43,'PIB trim CCAA'!$AN$2:$BE64,A67,FALSE)</f>
        <v>4.1464958178502043</v>
      </c>
      <c r="J67" s="10">
        <f>HLOOKUP(Gráficos!$D$43,'PIB trim CCAA'!$AN$2:$BE64,A67,FALSE)</f>
        <v>3.8733463321200423</v>
      </c>
    </row>
    <row r="68" spans="1:10" x14ac:dyDescent="0.25">
      <c r="A68">
        <f t="shared" si="0"/>
        <v>64</v>
      </c>
      <c r="B68" s="4">
        <f t="shared" ref="B68:B69" si="1">B67+1</f>
        <v>201503</v>
      </c>
      <c r="C68" s="21">
        <f>HLOOKUP(Gráficos!$B$5,'PIB trim CCAA'!$B$2:$S65,A68,FALSE)</f>
        <v>100.39277478420203</v>
      </c>
      <c r="D68" s="21">
        <f>HLOOKUP(Gráficos!$D$5,'PIB trim CCAA'!$B$2:$S65,A68,FALSE)</f>
        <v>100.4739</v>
      </c>
      <c r="F68" s="10">
        <f>HLOOKUP(Gráficos!$B$24,'PIB trim CCAA'!$U$2:$AL65,A68,FALSE)</f>
        <v>0.99885604359313263</v>
      </c>
      <c r="G68" s="10">
        <f>HLOOKUP(Gráficos!$D$24,'PIB trim CCAA'!$U$2:$AL65,A68,FALSE)</f>
        <v>0.90993181537424306</v>
      </c>
      <c r="I68" s="10">
        <f>HLOOKUP(Gráficos!$B$43,'PIB trim CCAA'!$AN$2:$BE65,A68,FALSE)</f>
        <v>3.8697861760555119</v>
      </c>
      <c r="J68" s="10">
        <f>HLOOKUP(Gráficos!$D$43,'PIB trim CCAA'!$AN$2:$BE65,A68,FALSE)</f>
        <v>4.0483779770226436</v>
      </c>
    </row>
    <row r="69" spans="1:10" x14ac:dyDescent="0.25">
      <c r="A69">
        <f t="shared" si="0"/>
        <v>65</v>
      </c>
      <c r="B69" s="5">
        <f t="shared" si="1"/>
        <v>201504</v>
      </c>
      <c r="C69" s="21">
        <f>HLOOKUP(Gráficos!$B$5,'PIB trim CCAA'!$B$2:$S66,A69,FALSE)</f>
        <v>101.8229084224066</v>
      </c>
      <c r="D69" s="21">
        <f>HLOOKUP(Gráficos!$D$5,'PIB trim CCAA'!$B$2:$S66,A69,FALSE)</f>
        <v>101.4473</v>
      </c>
      <c r="F69" s="10">
        <f>HLOOKUP(Gráficos!$B$24,'PIB trim CCAA'!$U$2:$AL66,A69,FALSE)</f>
        <v>1.4245384105367132</v>
      </c>
      <c r="G69" s="10">
        <f>HLOOKUP(Gráficos!$D$24,'PIB trim CCAA'!$U$2:$AL66,A69,FALSE)</f>
        <v>0.96880881502559024</v>
      </c>
      <c r="I69" s="10">
        <f>HLOOKUP(Gráficos!$B$43,'PIB trim CCAA'!$AN$2:$BE66,A69,FALSE)</f>
        <v>4.1930208939482849</v>
      </c>
      <c r="J69" s="10">
        <f>HLOOKUP(Gráficos!$D$43,'PIB trim CCAA'!$AN$2:$BE66,A69,FALSE)</f>
        <v>4.1623970412779432</v>
      </c>
    </row>
    <row r="70" spans="1:10" x14ac:dyDescent="0.25">
      <c r="A70">
        <f t="shared" si="0"/>
        <v>66</v>
      </c>
      <c r="B70" s="4">
        <f t="shared" ref="B70:B89" si="2">B66+100</f>
        <v>201601</v>
      </c>
      <c r="C70" s="21">
        <f>HLOOKUP(Gráficos!$B$5,'PIB trim CCAA'!$B$2:$S67,A70,FALSE)</f>
        <v>103.13470155768296</v>
      </c>
      <c r="D70" s="21">
        <f>HLOOKUP(Gráficos!$D$5,'PIB trim CCAA'!$B$2:$S67,A70,FALSE)</f>
        <v>102.1349</v>
      </c>
      <c r="F70" s="10">
        <f>HLOOKUP(Gráficos!$B$24,'PIB trim CCAA'!$U$2:$AL67,A70,FALSE)</f>
        <v>1.288308451998299</v>
      </c>
      <c r="G70" s="10">
        <f>HLOOKUP(Gráficos!$D$24,'PIB trim CCAA'!$U$2:$AL67,A70,FALSE)</f>
        <v>0.67779034040333919</v>
      </c>
      <c r="I70" s="10">
        <f>HLOOKUP(Gráficos!$B$43,'PIB trim CCAA'!$AN$2:$BE67,A70,FALSE)</f>
        <v>4.828303386893551</v>
      </c>
      <c r="J70" s="10">
        <f>HLOOKUP(Gráficos!$D$43,'PIB trim CCAA'!$AN$2:$BE67,A70,FALSE)</f>
        <v>3.6787807237574688</v>
      </c>
    </row>
    <row r="71" spans="1:10" x14ac:dyDescent="0.25">
      <c r="A71">
        <f t="shared" si="0"/>
        <v>67</v>
      </c>
      <c r="B71" s="4">
        <f t="shared" si="2"/>
        <v>201602</v>
      </c>
      <c r="C71" s="21">
        <f>HLOOKUP(Gráficos!$B$5,'PIB trim CCAA'!$B$2:$S68,A71,FALSE)</f>
        <v>103.87818905331436</v>
      </c>
      <c r="D71" s="21">
        <f>HLOOKUP(Gráficos!$D$5,'PIB trim CCAA'!$B$2:$S68,A71,FALSE)</f>
        <v>102.5635</v>
      </c>
      <c r="F71" s="10">
        <f>HLOOKUP(Gráficos!$B$24,'PIB trim CCAA'!$U$2:$AL68,A71,FALSE)</f>
        <v>0.72088975330535376</v>
      </c>
      <c r="G71" s="10">
        <f>HLOOKUP(Gráficos!$D$24,'PIB trim CCAA'!$U$2:$AL68,A71,FALSE)</f>
        <v>0.4196410825290986</v>
      </c>
      <c r="I71" s="10">
        <f>HLOOKUP(Gráficos!$B$43,'PIB trim CCAA'!$AN$2:$BE68,A71,FALSE)</f>
        <v>4.5053121085345316</v>
      </c>
      <c r="J71" s="10">
        <f>HLOOKUP(Gráficos!$D$43,'PIB trim CCAA'!$AN$2:$BE68,A71,FALSE)</f>
        <v>3.0086001612969815</v>
      </c>
    </row>
    <row r="72" spans="1:10" x14ac:dyDescent="0.25">
      <c r="A72">
        <f t="shared" si="0"/>
        <v>68</v>
      </c>
      <c r="B72" s="4">
        <f t="shared" si="2"/>
        <v>201603</v>
      </c>
      <c r="C72" s="21">
        <f>HLOOKUP(Gráficos!$B$5,'PIB trim CCAA'!$B$2:$S69,A72,FALSE)</f>
        <v>105.16771200941841</v>
      </c>
      <c r="D72" s="21">
        <f>HLOOKUP(Gráficos!$D$5,'PIB trim CCAA'!$B$2:$S69,A72,FALSE)</f>
        <v>103.4731</v>
      </c>
      <c r="F72" s="10">
        <f>HLOOKUP(Gráficos!$B$24,'PIB trim CCAA'!$U$2:$AL69,A72,FALSE)</f>
        <v>1.2413798968349488</v>
      </c>
      <c r="G72" s="10">
        <f>HLOOKUP(Gráficos!$D$24,'PIB trim CCAA'!$U$2:$AL69,A72,FALSE)</f>
        <v>0.88686521033309873</v>
      </c>
      <c r="I72" s="10">
        <f>HLOOKUP(Gráficos!$B$43,'PIB trim CCAA'!$AN$2:$BE69,A72,FALSE)</f>
        <v>4.7562558515593212</v>
      </c>
      <c r="J72" s="10">
        <f>HLOOKUP(Gráficos!$D$43,'PIB trim CCAA'!$AN$2:$BE69,A72,FALSE)</f>
        <v>2.9850538299001084</v>
      </c>
    </row>
    <row r="73" spans="1:10" x14ac:dyDescent="0.25">
      <c r="A73">
        <f t="shared" si="0"/>
        <v>69</v>
      </c>
      <c r="B73" s="5">
        <f t="shared" si="2"/>
        <v>201604</v>
      </c>
      <c r="C73" s="21">
        <f>HLOOKUP(Gráficos!$B$5,'PIB trim CCAA'!$B$2:$S70,A73,FALSE)</f>
        <v>105.56067312559223</v>
      </c>
      <c r="D73" s="21">
        <f>HLOOKUP(Gráficos!$D$5,'PIB trim CCAA'!$B$2:$S70,A73,FALSE)</f>
        <v>103.9537</v>
      </c>
      <c r="F73" s="10">
        <f>HLOOKUP(Gráficos!$B$24,'PIB trim CCAA'!$U$2:$AL70,A73,FALSE)</f>
        <v>0.37365186392819272</v>
      </c>
      <c r="G73" s="10">
        <f>HLOOKUP(Gráficos!$D$24,'PIB trim CCAA'!$U$2:$AL70,A73,FALSE)</f>
        <v>0.4644685430319484</v>
      </c>
      <c r="I73" s="10">
        <f>HLOOKUP(Gráficos!$B$43,'PIB trim CCAA'!$AN$2:$BE70,A73,FALSE)</f>
        <v>3.670848496764334</v>
      </c>
      <c r="J73" s="10">
        <f>HLOOKUP(Gráficos!$D$43,'PIB trim CCAA'!$AN$2:$BE70,A73,FALSE)</f>
        <v>2.4706423926511567</v>
      </c>
    </row>
    <row r="74" spans="1:10" x14ac:dyDescent="0.25">
      <c r="A74">
        <f t="shared" si="0"/>
        <v>70</v>
      </c>
      <c r="B74" s="4">
        <f t="shared" si="2"/>
        <v>201701</v>
      </c>
      <c r="C74" s="21">
        <f>HLOOKUP(Gráficos!$B$5,'PIB trim CCAA'!$B$2:$S71,A74,FALSE)</f>
        <v>106.21160129630226</v>
      </c>
      <c r="D74" s="21">
        <f>HLOOKUP(Gráficos!$D$5,'PIB trim CCAA'!$B$2:$S71,A74,FALSE)</f>
        <v>104.7791</v>
      </c>
      <c r="F74" s="10">
        <f>HLOOKUP(Gráficos!$B$24,'PIB trim CCAA'!$U$2:$AL71,A74,FALSE)</f>
        <v>0.61663889726770726</v>
      </c>
      <c r="G74" s="10">
        <f>HLOOKUP(Gráficos!$D$24,'PIB trim CCAA'!$U$2:$AL71,A74,FALSE)</f>
        <v>0.79400733211034691</v>
      </c>
      <c r="I74" s="10">
        <f>HLOOKUP(Gráficos!$B$43,'PIB trim CCAA'!$AN$2:$BE71,A74,FALSE)</f>
        <v>2.9833796890355035</v>
      </c>
      <c r="J74" s="10">
        <f>HLOOKUP(Gráficos!$D$43,'PIB trim CCAA'!$AN$2:$BE71,A74,FALSE)</f>
        <v>2.5889289557242456</v>
      </c>
    </row>
    <row r="75" spans="1:10" x14ac:dyDescent="0.25">
      <c r="A75">
        <f t="shared" si="0"/>
        <v>71</v>
      </c>
      <c r="B75" s="4">
        <f t="shared" si="2"/>
        <v>201702</v>
      </c>
      <c r="C75" s="21">
        <f>HLOOKUP(Gráficos!$B$5,'PIB trim CCAA'!$B$2:$S72,A75,FALSE)</f>
        <v>107.39061551510963</v>
      </c>
      <c r="D75" s="21">
        <f>HLOOKUP(Gráficos!$D$5,'PIB trim CCAA'!$B$2:$S72,A75,FALSE)</f>
        <v>105.9041</v>
      </c>
      <c r="F75" s="10">
        <f>HLOOKUP(Gráficos!$B$24,'PIB trim CCAA'!$U$2:$AL72,A75,FALSE)</f>
        <v>1.1100616170151012</v>
      </c>
      <c r="G75" s="10">
        <f>HLOOKUP(Gráficos!$D$24,'PIB trim CCAA'!$U$2:$AL72,A75,FALSE)</f>
        <v>1.0736874052172718</v>
      </c>
      <c r="I75" s="10">
        <f>HLOOKUP(Gráficos!$B$43,'PIB trim CCAA'!$AN$2:$BE72,A75,FALSE)</f>
        <v>3.3812935071409145</v>
      </c>
      <c r="J75" s="10">
        <f>HLOOKUP(Gráficos!$D$43,'PIB trim CCAA'!$AN$2:$BE72,A75,FALSE)</f>
        <v>3.257104135486788</v>
      </c>
    </row>
    <row r="76" spans="1:10" x14ac:dyDescent="0.25">
      <c r="A76">
        <f t="shared" si="0"/>
        <v>72</v>
      </c>
      <c r="B76" s="4">
        <f t="shared" si="2"/>
        <v>201703</v>
      </c>
      <c r="C76" s="21">
        <f>HLOOKUP(Gráficos!$B$5,'PIB trim CCAA'!$B$2:$S73,A76,FALSE)</f>
        <v>108.11699053257037</v>
      </c>
      <c r="D76" s="21">
        <f>HLOOKUP(Gráficos!$D$5,'PIB trim CCAA'!$B$2:$S73,A76,FALSE)</f>
        <v>106.5154</v>
      </c>
      <c r="F76" s="10">
        <f>HLOOKUP(Gráficos!$B$24,'PIB trim CCAA'!$U$2:$AL73,A76,FALSE)</f>
        <v>0.67638593370249467</v>
      </c>
      <c r="G76" s="10">
        <f>HLOOKUP(Gráficos!$D$24,'PIB trim CCAA'!$U$2:$AL73,A76,FALSE)</f>
        <v>0.57722033424578711</v>
      </c>
      <c r="I76" s="10">
        <f>HLOOKUP(Gráficos!$B$43,'PIB trim CCAA'!$AN$2:$BE73,A76,FALSE)</f>
        <v>2.8043574085626632</v>
      </c>
      <c r="J76" s="10">
        <f>HLOOKUP(Gráficos!$D$43,'PIB trim CCAA'!$AN$2:$BE73,A76,FALSE)</f>
        <v>2.940184453737249</v>
      </c>
    </row>
    <row r="77" spans="1:10" x14ac:dyDescent="0.25">
      <c r="A77">
        <f t="shared" si="0"/>
        <v>73</v>
      </c>
      <c r="B77" s="5">
        <f t="shared" si="2"/>
        <v>201704</v>
      </c>
      <c r="C77" s="21">
        <f>HLOOKUP(Gráficos!$B$5,'PIB trim CCAA'!$B$2:$S74,A77,FALSE)</f>
        <v>109.1830455129479</v>
      </c>
      <c r="D77" s="21">
        <f>HLOOKUP(Gráficos!$D$5,'PIB trim CCAA'!$B$2:$S74,A77,FALSE)</f>
        <v>107.182</v>
      </c>
      <c r="F77" s="10">
        <f>HLOOKUP(Gráficos!$B$24,'PIB trim CCAA'!$U$2:$AL74,A77,FALSE)</f>
        <v>0.98601984306654344</v>
      </c>
      <c r="G77" s="10">
        <f>HLOOKUP(Gráficos!$D$24,'PIB trim CCAA'!$U$2:$AL74,A77,FALSE)</f>
        <v>0.62582499807539715</v>
      </c>
      <c r="I77" s="10">
        <f>HLOOKUP(Gráficos!$B$43,'PIB trim CCAA'!$AN$2:$BE74,A77,FALSE)</f>
        <v>3.4315548396000706</v>
      </c>
      <c r="J77" s="10">
        <f>HLOOKUP(Gráficos!$D$43,'PIB trim CCAA'!$AN$2:$BE74,A77,FALSE)</f>
        <v>3.1055171677391025</v>
      </c>
    </row>
    <row r="78" spans="1:10" x14ac:dyDescent="0.25">
      <c r="A78">
        <f t="shared" si="0"/>
        <v>74</v>
      </c>
      <c r="B78" s="4">
        <f t="shared" si="2"/>
        <v>201801</v>
      </c>
      <c r="C78" s="21">
        <f>HLOOKUP(Gráficos!$B$5,'PIB trim CCAA'!$B$2:$S75,A78,FALSE)</f>
        <v>109.70787988937025</v>
      </c>
      <c r="D78" s="21">
        <f>HLOOKUP(Gráficos!$D$5,'PIB trim CCAA'!$B$2:$S75,A78,FALSE)</f>
        <v>107.771</v>
      </c>
      <c r="F78" s="10">
        <f>HLOOKUP(Gráficos!$B$24,'PIB trim CCAA'!$U$2:$AL75,A78,FALSE)</f>
        <v>0.48069219351469794</v>
      </c>
      <c r="G78" s="10">
        <f>HLOOKUP(Gráficos!$D$24,'PIB trim CCAA'!$U$2:$AL75,A78,FALSE)</f>
        <v>0.54953257076748585</v>
      </c>
      <c r="I78" s="10">
        <f>HLOOKUP(Gráficos!$B$43,'PIB trim CCAA'!$AN$2:$BE75,A78,FALSE)</f>
        <v>3.2918048032382963</v>
      </c>
      <c r="J78" s="10">
        <f>HLOOKUP(Gráficos!$D$43,'PIB trim CCAA'!$AN$2:$BE75,A78,FALSE)</f>
        <v>2.855435864595135</v>
      </c>
    </row>
    <row r="79" spans="1:10" x14ac:dyDescent="0.25">
      <c r="A79">
        <f t="shared" si="0"/>
        <v>75</v>
      </c>
      <c r="B79" s="4">
        <f t="shared" si="2"/>
        <v>201802</v>
      </c>
      <c r="C79" s="21">
        <f>HLOOKUP(Gráficos!$B$5,'PIB trim CCAA'!$B$2:$S76,A79,FALSE)</f>
        <v>110.55125295360737</v>
      </c>
      <c r="D79" s="21">
        <f>HLOOKUP(Gráficos!$D$5,'PIB trim CCAA'!$B$2:$S76,A79,FALSE)</f>
        <v>108.3318</v>
      </c>
      <c r="F79" s="10">
        <f>HLOOKUP(Gráficos!$B$24,'PIB trim CCAA'!$U$2:$AL76,A79,FALSE)</f>
        <v>0.76874429173874326</v>
      </c>
      <c r="G79" s="10">
        <f>HLOOKUP(Gráficos!$D$24,'PIB trim CCAA'!$U$2:$AL76,A79,FALSE)</f>
        <v>0.52036262074213191</v>
      </c>
      <c r="I79" s="10">
        <f>HLOOKUP(Gráficos!$B$43,'PIB trim CCAA'!$AN$2:$BE76,A79,FALSE)</f>
        <v>2.9431225655402349</v>
      </c>
      <c r="J79" s="10">
        <f>HLOOKUP(Gráficos!$D$43,'PIB trim CCAA'!$AN$2:$BE76,A79,FALSE)</f>
        <v>2.2923569531302368</v>
      </c>
    </row>
    <row r="80" spans="1:10" x14ac:dyDescent="0.25">
      <c r="A80">
        <f t="shared" si="0"/>
        <v>76</v>
      </c>
      <c r="B80" s="4">
        <f t="shared" si="2"/>
        <v>201803</v>
      </c>
      <c r="C80" s="21">
        <f>HLOOKUP(Gráficos!$B$5,'PIB trim CCAA'!$B$2:$S77,A80,FALSE)</f>
        <v>111.48088150384528</v>
      </c>
      <c r="D80" s="21">
        <f>HLOOKUP(Gráficos!$D$5,'PIB trim CCAA'!$B$2:$S77,A80,FALSE)</f>
        <v>108.9932</v>
      </c>
      <c r="F80" s="10">
        <f>HLOOKUP(Gráficos!$B$24,'PIB trim CCAA'!$U$2:$AL77,A80,FALSE)</f>
        <v>0.84090277170176808</v>
      </c>
      <c r="G80" s="10">
        <f>HLOOKUP(Gráficos!$D$24,'PIB trim CCAA'!$U$2:$AL77,A80,FALSE)</f>
        <v>0.61053171829508202</v>
      </c>
      <c r="I80" s="10">
        <f>HLOOKUP(Gráficos!$B$43,'PIB trim CCAA'!$AN$2:$BE77,A80,FALSE)</f>
        <v>3.1113435128973022</v>
      </c>
      <c r="J80" s="10">
        <f>HLOOKUP(Gráficos!$D$43,'PIB trim CCAA'!$AN$2:$BE77,A80,FALSE)</f>
        <v>2.3262363939862141</v>
      </c>
    </row>
    <row r="81" spans="1:10" x14ac:dyDescent="0.25">
      <c r="A81">
        <f t="shared" si="0"/>
        <v>77</v>
      </c>
      <c r="B81" s="5">
        <f t="shared" si="2"/>
        <v>201804</v>
      </c>
      <c r="C81" s="21">
        <f>HLOOKUP(Gráficos!$B$5,'PIB trim CCAA'!$B$2:$S78,A81,FALSE)</f>
        <v>112.0136492458761</v>
      </c>
      <c r="D81" s="21">
        <f>HLOOKUP(Gráficos!$D$5,'PIB trim CCAA'!$B$2:$S78,A81,FALSE)</f>
        <v>109.5972</v>
      </c>
      <c r="F81" s="10">
        <f>HLOOKUP(Gráficos!$B$24,'PIB trim CCAA'!$U$2:$AL78,A81,FALSE)</f>
        <v>0.47790054657259606</v>
      </c>
      <c r="G81" s="10">
        <f>HLOOKUP(Gráficos!$D$24,'PIB trim CCAA'!$U$2:$AL78,A81,FALSE)</f>
        <v>0.55416301200441609</v>
      </c>
      <c r="I81" s="10">
        <f>HLOOKUP(Gráficos!$B$43,'PIB trim CCAA'!$AN$2:$BE78,A81,FALSE)</f>
        <v>2.5925304790957782</v>
      </c>
      <c r="J81" s="10">
        <f>HLOOKUP(Gráficos!$D$43,'PIB trim CCAA'!$AN$2:$BE78,A81,FALSE)</f>
        <v>2.2533634378906875</v>
      </c>
    </row>
    <row r="82" spans="1:10" x14ac:dyDescent="0.25">
      <c r="A82">
        <f t="shared" si="0"/>
        <v>78</v>
      </c>
      <c r="B82" s="4">
        <f t="shared" si="2"/>
        <v>201901</v>
      </c>
      <c r="C82" s="21">
        <f>HLOOKUP(Gráficos!$B$5,'PIB trim CCAA'!$B$2:$S79,A82,FALSE)</f>
        <v>112.38493972726125</v>
      </c>
      <c r="D82" s="21">
        <f>HLOOKUP(Gráficos!$D$5,'PIB trim CCAA'!$B$2:$S79,A82,FALSE)</f>
        <v>110.1695</v>
      </c>
      <c r="F82" s="10">
        <f>HLOOKUP(Gráficos!$B$24,'PIB trim CCAA'!$U$2:$AL79,A82,FALSE)</f>
        <v>0.33146896283162697</v>
      </c>
      <c r="G82" s="10">
        <f>HLOOKUP(Gráficos!$D$24,'PIB trim CCAA'!$U$2:$AL79,A82,FALSE)</f>
        <v>0.52218487333617336</v>
      </c>
      <c r="I82" s="10">
        <f>HLOOKUP(Gráficos!$B$43,'PIB trim CCAA'!$AN$2:$BE79,A82,FALSE)</f>
        <v>2.4401709709371389</v>
      </c>
      <c r="J82" s="10">
        <f>HLOOKUP(Gráficos!$D$43,'PIB trim CCAA'!$AN$2:$BE79,A82,FALSE)</f>
        <v>2.2255523285484857</v>
      </c>
    </row>
    <row r="83" spans="1:10" x14ac:dyDescent="0.25">
      <c r="A83">
        <f t="shared" si="0"/>
        <v>79</v>
      </c>
      <c r="B83" s="4">
        <f t="shared" si="2"/>
        <v>201902</v>
      </c>
      <c r="C83" s="21">
        <f>HLOOKUP(Gráficos!$B$5,'PIB trim CCAA'!$B$2:$S80,A83,FALSE)</f>
        <v>112.71395382235058</v>
      </c>
      <c r="D83" s="21">
        <f>HLOOKUP(Gráficos!$D$5,'PIB trim CCAA'!$B$2:$S80,A83,FALSE)</f>
        <v>110.586</v>
      </c>
      <c r="F83" s="10">
        <f>HLOOKUP(Gráficos!$B$24,'PIB trim CCAA'!$U$2:$AL80,A83,FALSE)</f>
        <v>0.29275639234918049</v>
      </c>
      <c r="G83" s="10">
        <f>HLOOKUP(Gráficos!$D$24,'PIB trim CCAA'!$U$2:$AL80,A83,FALSE)</f>
        <v>0.37805381707278762</v>
      </c>
      <c r="I83" s="10">
        <f>HLOOKUP(Gráficos!$B$43,'PIB trim CCAA'!$AN$2:$BE80,A83,FALSE)</f>
        <v>1.9562879759045027</v>
      </c>
      <c r="J83" s="10">
        <f>HLOOKUP(Gráficos!$D$43,'PIB trim CCAA'!$AN$2:$BE80,A83,FALSE)</f>
        <v>2.0808294517399295</v>
      </c>
    </row>
    <row r="84" spans="1:10" x14ac:dyDescent="0.25">
      <c r="A84">
        <f t="shared" si="0"/>
        <v>80</v>
      </c>
      <c r="B84" s="4">
        <f t="shared" si="2"/>
        <v>201903</v>
      </c>
      <c r="C84" s="21">
        <f>HLOOKUP(Gráficos!$B$5,'PIB trim CCAA'!$B$2:$S81,A84,FALSE)</f>
        <v>112.99437197798096</v>
      </c>
      <c r="D84" s="21">
        <f>HLOOKUP(Gráficos!$D$5,'PIB trim CCAA'!$B$2:$S81,A84,FALSE)</f>
        <v>110.9772</v>
      </c>
      <c r="F84" s="10">
        <f>HLOOKUP(Gráficos!$B$24,'PIB trim CCAA'!$U$2:$AL81,A84,FALSE)</f>
        <v>0.24878743591263408</v>
      </c>
      <c r="G84" s="10">
        <f>HLOOKUP(Gráficos!$D$24,'PIB trim CCAA'!$U$2:$AL81,A84,FALSE)</f>
        <v>0.35375183115402553</v>
      </c>
      <c r="I84" s="10">
        <f>HLOOKUP(Gráficos!$B$43,'PIB trim CCAA'!$AN$2:$BE81,A84,FALSE)</f>
        <v>1.3576233464600573</v>
      </c>
      <c r="J84" s="10">
        <f>HLOOKUP(Gráficos!$D$43,'PIB trim CCAA'!$AN$2:$BE81,A84,FALSE)</f>
        <v>1.8202970460542423</v>
      </c>
    </row>
    <row r="85" spans="1:10" x14ac:dyDescent="0.25">
      <c r="A85">
        <f t="shared" si="0"/>
        <v>81</v>
      </c>
      <c r="B85" s="5">
        <f t="shared" si="2"/>
        <v>201904</v>
      </c>
      <c r="C85" s="21">
        <f>HLOOKUP(Gráficos!$B$5,'PIB trim CCAA'!$B$2:$S82,A85,FALSE)</f>
        <v>113.00270261198681</v>
      </c>
      <c r="D85" s="21">
        <f>HLOOKUP(Gráficos!$D$5,'PIB trim CCAA'!$B$2:$S82,A85,FALSE)</f>
        <v>111.4375</v>
      </c>
      <c r="F85" s="10">
        <f>HLOOKUP(Gráficos!$B$24,'PIB trim CCAA'!$U$2:$AL82,A85,FALSE)</f>
        <v>7.3726096796011831E-3</v>
      </c>
      <c r="G85" s="10">
        <f>HLOOKUP(Gráficos!$D$24,'PIB trim CCAA'!$U$2:$AL82,A85,FALSE)</f>
        <v>0.41476988066018183</v>
      </c>
      <c r="I85" s="10">
        <f>HLOOKUP(Gráficos!$B$43,'PIB trim CCAA'!$AN$2:$BE82,A85,FALSE)</f>
        <v>0.88297575587390487</v>
      </c>
      <c r="J85" s="10">
        <f>HLOOKUP(Gráficos!$D$43,'PIB trim CCAA'!$AN$2:$BE82,A85,FALSE)</f>
        <v>1.6791487373765124</v>
      </c>
    </row>
    <row r="86" spans="1:10" x14ac:dyDescent="0.25">
      <c r="A86">
        <f t="shared" si="0"/>
        <v>82</v>
      </c>
      <c r="B86" s="4">
        <f t="shared" si="2"/>
        <v>202001</v>
      </c>
      <c r="C86" s="21">
        <f>HLOOKUP(Gráficos!$B$5,'PIB trim CCAA'!$B$2:$S83,A86,FALSE)</f>
        <v>106.3313262191884</v>
      </c>
      <c r="D86" s="21">
        <f>HLOOKUP(Gráficos!$D$5,'PIB trim CCAA'!$B$2:$S83,A86,FALSE)</f>
        <v>105.5866</v>
      </c>
      <c r="F86" s="10">
        <f>HLOOKUP(Gráficos!$B$24,'PIB trim CCAA'!$U$2:$AL83,A86,FALSE)</f>
        <v>-5.9037317149003616</v>
      </c>
      <c r="G86" s="10">
        <f>HLOOKUP(Gráficos!$D$24,'PIB trim CCAA'!$U$2:$AL83,A86,FALSE)</f>
        <v>-5.2503869882220888</v>
      </c>
      <c r="I86" s="10">
        <f>HLOOKUP(Gráficos!$B$43,'PIB trim CCAA'!$AN$2:$BE83,A86,FALSE)</f>
        <v>-5.3864988696563092</v>
      </c>
      <c r="J86" s="10">
        <f>HLOOKUP(Gráficos!$D$43,'PIB trim CCAA'!$AN$2:$BE83,A86,FALSE)</f>
        <v>-4.1598627569336299</v>
      </c>
    </row>
    <row r="87" spans="1:10" x14ac:dyDescent="0.25">
      <c r="A87">
        <f t="shared" si="0"/>
        <v>83</v>
      </c>
      <c r="B87" s="4">
        <f t="shared" si="2"/>
        <v>202002</v>
      </c>
      <c r="C87" s="21">
        <f>HLOOKUP(Gráficos!$B$5,'PIB trim CCAA'!$B$2:$S84,A87,FALSE)</f>
        <v>76.835334185564875</v>
      </c>
      <c r="D87" s="21">
        <f>HLOOKUP(Gráficos!$D$5,'PIB trim CCAA'!$B$2:$S84,A87,FALSE)</f>
        <v>86.709100000000007</v>
      </c>
      <c r="F87" s="10">
        <f>HLOOKUP(Gráficos!$B$24,'PIB trim CCAA'!$U$2:$AL84,A87,FALSE)</f>
        <v>-27.73970106685335</v>
      </c>
      <c r="G87" s="10">
        <f>HLOOKUP(Gráficos!$D$24,'PIB trim CCAA'!$U$2:$AL84,A87,FALSE)</f>
        <v>-17.87868915184313</v>
      </c>
      <c r="I87" s="10">
        <f>HLOOKUP(Gráficos!$B$43,'PIB trim CCAA'!$AN$2:$BE84,A87,FALSE)</f>
        <v>-31.831568692314971</v>
      </c>
      <c r="J87" s="10">
        <f>HLOOKUP(Gráficos!$D$43,'PIB trim CCAA'!$AN$2:$BE84,A87,FALSE)</f>
        <v>-21.59125024867523</v>
      </c>
    </row>
    <row r="88" spans="1:10" x14ac:dyDescent="0.25">
      <c r="A88">
        <f t="shared" si="0"/>
        <v>84</v>
      </c>
      <c r="B88" s="4">
        <f t="shared" si="2"/>
        <v>202003</v>
      </c>
      <c r="C88" s="21">
        <f>HLOOKUP(Gráficos!$B$5,'PIB trim CCAA'!$B$2:$S85,A88,FALSE)</f>
        <v>89.649663410027543</v>
      </c>
      <c r="D88" s="21">
        <f>HLOOKUP(Gráficos!$D$5,'PIB trim CCAA'!$B$2:$S85,A88,FALSE)</f>
        <v>100.94</v>
      </c>
      <c r="F88" s="10">
        <f>HLOOKUP(Gráficos!$B$24,'PIB trim CCAA'!$U$2:$AL85,A88,FALSE)</f>
        <v>16.677651448114752</v>
      </c>
      <c r="G88" s="10">
        <f>HLOOKUP(Gráficos!$D$24,'PIB trim CCAA'!$U$2:$AL85,A88,FALSE)</f>
        <v>16.412233548727873</v>
      </c>
      <c r="I88" s="10">
        <f>HLOOKUP(Gráficos!$B$43,'PIB trim CCAA'!$AN$2:$BE85,A88,FALSE)</f>
        <v>-20.660063115800643</v>
      </c>
      <c r="J88" s="10">
        <f>HLOOKUP(Gráficos!$D$43,'PIB trim CCAA'!$AN$2:$BE85,A88,FALSE)</f>
        <v>-9.0443802871220331</v>
      </c>
    </row>
    <row r="89" spans="1:10" x14ac:dyDescent="0.25">
      <c r="A89">
        <f t="shared" si="0"/>
        <v>85</v>
      </c>
      <c r="B89" s="4">
        <f t="shared" si="2"/>
        <v>202004</v>
      </c>
      <c r="C89" s="21">
        <f>HLOOKUP(Gráficos!$B$5,'PIB trim CCAA'!$B$2:$S86,A89,FALSE)</f>
        <v>90.430366914447433</v>
      </c>
      <c r="D89" s="21">
        <f>HLOOKUP(Gráficos!$D$5,'PIB trim CCAA'!$B$2:$S86,A89,FALSE)</f>
        <v>101.3492</v>
      </c>
      <c r="F89" s="10">
        <f>HLOOKUP(Gráficos!$B$24,'PIB trim CCAA'!$U$2:$AL86,A89,FALSE)</f>
        <v>0.87083818803559421</v>
      </c>
      <c r="G89" s="10">
        <f>HLOOKUP(Gráficos!$D$24,'PIB trim CCAA'!$U$2:$AL86,A89,FALSE)</f>
        <v>0.40538934020208917</v>
      </c>
      <c r="I89" s="10">
        <f>HLOOKUP(Gráficos!$B$43,'PIB trim CCAA'!$AN$2:$BE86,A89,FALSE)</f>
        <v>-19.975040574954363</v>
      </c>
      <c r="J89" s="10">
        <f>HLOOKUP(Gráficos!$D$43,'PIB trim CCAA'!$AN$2:$BE86,A89,FALSE)</f>
        <v>-9.0528771733034201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Gráficos</vt:lpstr>
      <vt:lpstr>PIB trim CCAA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Cuevas Galindo, Angel</dc:creator>
  <cp:lastModifiedBy>Lazaro Gonzalez, Teresa (EXT)</cp:lastModifiedBy>
  <dcterms:created xsi:type="dcterms:W3CDTF">2015-05-26T08:09:45Z</dcterms:created>
  <dcterms:modified xsi:type="dcterms:W3CDTF">2021-02-02T11:47:17Z</dcterms:modified>
</cp:coreProperties>
</file>