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Z:\Macro-Presupuestario\Proyectos Comunes\Modelo CCAA\publicación\2020-T3\"/>
    </mc:Choice>
  </mc:AlternateContent>
  <xr:revisionPtr revIDLastSave="0" documentId="13_ncr:1_{490555AB-9EC9-4E0F-871A-C9DBF2C59A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8" i="2" l="1"/>
  <c r="B88" i="2"/>
  <c r="C88" i="2"/>
  <c r="D88" i="2"/>
  <c r="F88" i="2"/>
  <c r="G88" i="2"/>
  <c r="I88" i="2"/>
  <c r="J88" i="2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85" i="1"/>
  <c r="J87" i="2" l="1"/>
  <c r="A87" i="2"/>
  <c r="B87" i="2"/>
  <c r="C87" i="2"/>
  <c r="D87" i="2"/>
  <c r="AN84" i="1"/>
  <c r="AO84" i="1"/>
  <c r="AP84" i="1"/>
  <c r="AQ84" i="1"/>
  <c r="I87" i="2" s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U84" i="1"/>
  <c r="BG84" i="1" s="1"/>
  <c r="V84" i="1"/>
  <c r="BH84" i="1" s="1"/>
  <c r="W84" i="1"/>
  <c r="BI84" i="1" s="1"/>
  <c r="X84" i="1"/>
  <c r="G87" i="2" s="1"/>
  <c r="Y84" i="1"/>
  <c r="BK84" i="1" s="1"/>
  <c r="Z84" i="1"/>
  <c r="BL84" i="1" s="1"/>
  <c r="AA84" i="1"/>
  <c r="BM84" i="1" s="1"/>
  <c r="AB84" i="1"/>
  <c r="BN84" i="1" s="1"/>
  <c r="AC84" i="1"/>
  <c r="BO84" i="1" s="1"/>
  <c r="AD84" i="1"/>
  <c r="BP84" i="1" s="1"/>
  <c r="AE84" i="1"/>
  <c r="BQ84" i="1" s="1"/>
  <c r="AF84" i="1"/>
  <c r="BR84" i="1" s="1"/>
  <c r="AG84" i="1"/>
  <c r="BS84" i="1" s="1"/>
  <c r="AH84" i="1"/>
  <c r="BT84" i="1" s="1"/>
  <c r="AI84" i="1"/>
  <c r="BU84" i="1" s="1"/>
  <c r="AJ84" i="1"/>
  <c r="BV84" i="1" s="1"/>
  <c r="AK84" i="1"/>
  <c r="BW84" i="1" s="1"/>
  <c r="AL84" i="1"/>
  <c r="BX84" i="1" s="1"/>
  <c r="A84" i="1"/>
  <c r="F87" i="2" l="1"/>
  <c r="BJ84" i="1"/>
  <c r="C85" i="2"/>
  <c r="D85" i="2"/>
  <c r="C86" i="2"/>
  <c r="D86" i="2"/>
  <c r="B86" i="2"/>
  <c r="A86" i="2"/>
  <c r="A85" i="2"/>
  <c r="B85" i="2"/>
  <c r="AN83" i="1"/>
  <c r="AO83" i="1"/>
  <c r="AP83" i="1"/>
  <c r="AQ83" i="1"/>
  <c r="I86" i="2" s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J86" i="2" s="1"/>
  <c r="U83" i="1"/>
  <c r="BG83" i="1" s="1"/>
  <c r="V83" i="1"/>
  <c r="BH83" i="1" s="1"/>
  <c r="W83" i="1"/>
  <c r="BI83" i="1" s="1"/>
  <c r="X83" i="1"/>
  <c r="BJ83" i="1" s="1"/>
  <c r="Y83" i="1"/>
  <c r="BK83" i="1" s="1"/>
  <c r="Z83" i="1"/>
  <c r="BL83" i="1" s="1"/>
  <c r="AA83" i="1"/>
  <c r="BM83" i="1" s="1"/>
  <c r="AB83" i="1"/>
  <c r="BN83" i="1" s="1"/>
  <c r="AC83" i="1"/>
  <c r="BO83" i="1" s="1"/>
  <c r="AD83" i="1"/>
  <c r="BP83" i="1" s="1"/>
  <c r="AE83" i="1"/>
  <c r="BQ83" i="1" s="1"/>
  <c r="AF83" i="1"/>
  <c r="AG83" i="1"/>
  <c r="BS83" i="1" s="1"/>
  <c r="AH83" i="1"/>
  <c r="BT83" i="1" s="1"/>
  <c r="AI83" i="1"/>
  <c r="BU83" i="1" s="1"/>
  <c r="AJ83" i="1"/>
  <c r="BV83" i="1" s="1"/>
  <c r="AK83" i="1"/>
  <c r="BW83" i="1" s="1"/>
  <c r="AL83" i="1"/>
  <c r="BX83" i="1" s="1"/>
  <c r="G86" i="2" l="1"/>
  <c r="F86" i="2"/>
  <c r="BR83" i="1"/>
  <c r="AN82" i="1"/>
  <c r="AO82" i="1"/>
  <c r="AP82" i="1"/>
  <c r="AQ82" i="1"/>
  <c r="I85" i="2" s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J85" i="2" s="1"/>
  <c r="U82" i="1"/>
  <c r="BG82" i="1" s="1"/>
  <c r="V82" i="1"/>
  <c r="BH82" i="1" s="1"/>
  <c r="W82" i="1"/>
  <c r="BI82" i="1" s="1"/>
  <c r="X82" i="1"/>
  <c r="BJ82" i="1" s="1"/>
  <c r="Y82" i="1"/>
  <c r="BK82" i="1" s="1"/>
  <c r="Z82" i="1"/>
  <c r="BL82" i="1" s="1"/>
  <c r="AA82" i="1"/>
  <c r="BM82" i="1" s="1"/>
  <c r="AB82" i="1"/>
  <c r="BN82" i="1" s="1"/>
  <c r="AC82" i="1"/>
  <c r="BO82" i="1" s="1"/>
  <c r="AD82" i="1"/>
  <c r="BP82" i="1" s="1"/>
  <c r="AE82" i="1"/>
  <c r="BQ82" i="1" s="1"/>
  <c r="AF82" i="1"/>
  <c r="AG82" i="1"/>
  <c r="AH82" i="1"/>
  <c r="BT82" i="1" s="1"/>
  <c r="AI82" i="1"/>
  <c r="BU82" i="1" s="1"/>
  <c r="AJ82" i="1"/>
  <c r="BV82" i="1" s="1"/>
  <c r="AK82" i="1"/>
  <c r="BW82" i="1" s="1"/>
  <c r="AL82" i="1"/>
  <c r="BX82" i="1" s="1"/>
  <c r="BS82" i="1" l="1"/>
  <c r="F85" i="2"/>
  <c r="BR82" i="1"/>
  <c r="G85" i="2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U81" i="1"/>
  <c r="BG81" i="1" s="1"/>
  <c r="V81" i="1"/>
  <c r="BH81" i="1" s="1"/>
  <c r="W81" i="1"/>
  <c r="BI81" i="1" s="1"/>
  <c r="X81" i="1"/>
  <c r="BJ81" i="1" s="1"/>
  <c r="Y81" i="1"/>
  <c r="BK81" i="1" s="1"/>
  <c r="Z81" i="1"/>
  <c r="BL81" i="1" s="1"/>
  <c r="AA81" i="1"/>
  <c r="BM81" i="1" s="1"/>
  <c r="AB81" i="1"/>
  <c r="BN81" i="1" s="1"/>
  <c r="AC81" i="1"/>
  <c r="BO81" i="1" s="1"/>
  <c r="AD81" i="1"/>
  <c r="BP81" i="1" s="1"/>
  <c r="AE81" i="1"/>
  <c r="BQ81" i="1" s="1"/>
  <c r="AF81" i="1"/>
  <c r="AG81" i="1"/>
  <c r="AH81" i="1"/>
  <c r="BT81" i="1" s="1"/>
  <c r="AI81" i="1"/>
  <c r="BU81" i="1" s="1"/>
  <c r="AJ81" i="1"/>
  <c r="BV81" i="1" s="1"/>
  <c r="AK81" i="1"/>
  <c r="BW81" i="1" s="1"/>
  <c r="AL81" i="1"/>
  <c r="BX81" i="1" s="1"/>
  <c r="BS81" i="1" l="1"/>
  <c r="BR81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BG80" i="1" l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V80" i="1"/>
  <c r="BH80" i="1" s="1"/>
  <c r="W80" i="1"/>
  <c r="BI80" i="1" s="1"/>
  <c r="X80" i="1"/>
  <c r="BJ80" i="1" s="1"/>
  <c r="Y80" i="1"/>
  <c r="BK80" i="1" s="1"/>
  <c r="Z80" i="1"/>
  <c r="BL80" i="1" s="1"/>
  <c r="AA80" i="1"/>
  <c r="BM80" i="1" s="1"/>
  <c r="AB80" i="1"/>
  <c r="BN80" i="1" s="1"/>
  <c r="AC80" i="1"/>
  <c r="BO80" i="1" s="1"/>
  <c r="AD80" i="1"/>
  <c r="BP80" i="1" s="1"/>
  <c r="AE80" i="1"/>
  <c r="BQ80" i="1" s="1"/>
  <c r="AF80" i="1"/>
  <c r="AG80" i="1"/>
  <c r="AH80" i="1"/>
  <c r="BT80" i="1" s="1"/>
  <c r="AI80" i="1"/>
  <c r="BU80" i="1" s="1"/>
  <c r="AJ80" i="1"/>
  <c r="BV80" i="1" s="1"/>
  <c r="AK80" i="1"/>
  <c r="BW80" i="1" s="1"/>
  <c r="AL80" i="1"/>
  <c r="BX80" i="1" s="1"/>
  <c r="BS80" i="1" l="1"/>
  <c r="BR80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G79" i="1"/>
  <c r="V79" i="1"/>
  <c r="BH79" i="1" s="1"/>
  <c r="W79" i="1"/>
  <c r="BI79" i="1" s="1"/>
  <c r="X79" i="1"/>
  <c r="BJ79" i="1" s="1"/>
  <c r="Y79" i="1"/>
  <c r="BK79" i="1" s="1"/>
  <c r="Z79" i="1"/>
  <c r="BL79" i="1" s="1"/>
  <c r="AA79" i="1"/>
  <c r="BM79" i="1" s="1"/>
  <c r="AB79" i="1"/>
  <c r="BN79" i="1" s="1"/>
  <c r="AC79" i="1"/>
  <c r="BO79" i="1" s="1"/>
  <c r="AD79" i="1"/>
  <c r="BP79" i="1" s="1"/>
  <c r="AE79" i="1"/>
  <c r="BQ79" i="1" s="1"/>
  <c r="AF79" i="1"/>
  <c r="BR79" i="1" s="1"/>
  <c r="AG79" i="1"/>
  <c r="BS79" i="1" s="1"/>
  <c r="AH79" i="1"/>
  <c r="BT79" i="1" s="1"/>
  <c r="AI79" i="1"/>
  <c r="BU79" i="1" s="1"/>
  <c r="AJ79" i="1"/>
  <c r="BV79" i="1" s="1"/>
  <c r="AK79" i="1"/>
  <c r="BW79" i="1" s="1"/>
  <c r="AL79" i="1"/>
  <c r="BX79" i="1" s="1"/>
  <c r="BE78" i="1" l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L78" i="1"/>
  <c r="BX78" i="1" s="1"/>
  <c r="AK78" i="1"/>
  <c r="BW78" i="1" s="1"/>
  <c r="AJ78" i="1"/>
  <c r="BV78" i="1" s="1"/>
  <c r="AI78" i="1"/>
  <c r="BU78" i="1" s="1"/>
  <c r="AH78" i="1"/>
  <c r="BT78" i="1" s="1"/>
  <c r="AG78" i="1"/>
  <c r="BS78" i="1" s="1"/>
  <c r="AF78" i="1"/>
  <c r="BR78" i="1" s="1"/>
  <c r="AE78" i="1"/>
  <c r="BQ78" i="1" s="1"/>
  <c r="AD78" i="1"/>
  <c r="BP78" i="1" s="1"/>
  <c r="AC78" i="1"/>
  <c r="BO78" i="1" s="1"/>
  <c r="AB78" i="1"/>
  <c r="BN78" i="1" s="1"/>
  <c r="AA78" i="1"/>
  <c r="BM78" i="1" s="1"/>
  <c r="Z78" i="1"/>
  <c r="BL78" i="1" s="1"/>
  <c r="Y78" i="1"/>
  <c r="BK78" i="1" s="1"/>
  <c r="X78" i="1"/>
  <c r="BJ78" i="1" s="1"/>
  <c r="W78" i="1"/>
  <c r="BI78" i="1" s="1"/>
  <c r="V78" i="1"/>
  <c r="BH78" i="1" s="1"/>
  <c r="BG78" i="1"/>
  <c r="BE77" i="1" l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L77" i="1"/>
  <c r="BX77" i="1" s="1"/>
  <c r="AK77" i="1"/>
  <c r="BW77" i="1" s="1"/>
  <c r="AJ77" i="1"/>
  <c r="BV77" i="1" s="1"/>
  <c r="AI77" i="1"/>
  <c r="BU77" i="1" s="1"/>
  <c r="AH77" i="1"/>
  <c r="BT77" i="1" s="1"/>
  <c r="AG77" i="1"/>
  <c r="BS77" i="1" s="1"/>
  <c r="AF77" i="1"/>
  <c r="BR77" i="1" s="1"/>
  <c r="AE77" i="1"/>
  <c r="BQ77" i="1" s="1"/>
  <c r="AD77" i="1"/>
  <c r="BP77" i="1" s="1"/>
  <c r="AC77" i="1"/>
  <c r="BO77" i="1" s="1"/>
  <c r="AB77" i="1"/>
  <c r="BN77" i="1" s="1"/>
  <c r="AA77" i="1"/>
  <c r="BM77" i="1" s="1"/>
  <c r="Z77" i="1"/>
  <c r="BL77" i="1" s="1"/>
  <c r="Y77" i="1"/>
  <c r="BK77" i="1" s="1"/>
  <c r="X77" i="1"/>
  <c r="BJ77" i="1" s="1"/>
  <c r="W77" i="1"/>
  <c r="BI77" i="1" s="1"/>
  <c r="V77" i="1"/>
  <c r="BH77" i="1" s="1"/>
  <c r="BG77" i="1"/>
  <c r="BE76" i="1" l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L76" i="1"/>
  <c r="AK76" i="1"/>
  <c r="BW76" i="1" s="1"/>
  <c r="AJ76" i="1"/>
  <c r="BV76" i="1" s="1"/>
  <c r="AI76" i="1"/>
  <c r="BU76" i="1" s="1"/>
  <c r="AH76" i="1"/>
  <c r="BT76" i="1" s="1"/>
  <c r="AG76" i="1"/>
  <c r="BS76" i="1" s="1"/>
  <c r="AF76" i="1"/>
  <c r="BR76" i="1" s="1"/>
  <c r="AE76" i="1"/>
  <c r="BQ76" i="1" s="1"/>
  <c r="AD76" i="1"/>
  <c r="BP76" i="1" s="1"/>
  <c r="AC76" i="1"/>
  <c r="BO76" i="1" s="1"/>
  <c r="AB76" i="1"/>
  <c r="BN76" i="1" s="1"/>
  <c r="AA76" i="1"/>
  <c r="BM76" i="1" s="1"/>
  <c r="Z76" i="1"/>
  <c r="BL76" i="1" s="1"/>
  <c r="Y76" i="1"/>
  <c r="BK76" i="1" s="1"/>
  <c r="X76" i="1"/>
  <c r="BJ76" i="1" s="1"/>
  <c r="W76" i="1"/>
  <c r="BI76" i="1" s="1"/>
  <c r="V76" i="1"/>
  <c r="BH76" i="1" s="1"/>
  <c r="BG76" i="1"/>
  <c r="BX76" i="1" l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L75" i="1"/>
  <c r="BX75" i="1" s="1"/>
  <c r="AK75" i="1"/>
  <c r="BW75" i="1" s="1"/>
  <c r="AJ75" i="1"/>
  <c r="BV75" i="1" s="1"/>
  <c r="AI75" i="1"/>
  <c r="BU75" i="1" s="1"/>
  <c r="AH75" i="1"/>
  <c r="BT75" i="1" s="1"/>
  <c r="AG75" i="1"/>
  <c r="BS75" i="1" s="1"/>
  <c r="AF75" i="1"/>
  <c r="BR75" i="1" s="1"/>
  <c r="AE75" i="1"/>
  <c r="BQ75" i="1" s="1"/>
  <c r="AD75" i="1"/>
  <c r="BP75" i="1" s="1"/>
  <c r="AC75" i="1"/>
  <c r="BO75" i="1" s="1"/>
  <c r="AB75" i="1"/>
  <c r="BN75" i="1" s="1"/>
  <c r="AA75" i="1"/>
  <c r="BM75" i="1" s="1"/>
  <c r="Z75" i="1"/>
  <c r="BL75" i="1" s="1"/>
  <c r="Y75" i="1"/>
  <c r="BK75" i="1" s="1"/>
  <c r="X75" i="1"/>
  <c r="BJ75" i="1" s="1"/>
  <c r="W75" i="1"/>
  <c r="BI75" i="1" s="1"/>
  <c r="V75" i="1"/>
  <c r="BH75" i="1" s="1"/>
  <c r="BG75" i="1"/>
  <c r="BE74" i="1" l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L74" i="1"/>
  <c r="BX74" i="1" s="1"/>
  <c r="AK74" i="1"/>
  <c r="BW74" i="1" s="1"/>
  <c r="AJ74" i="1"/>
  <c r="BV74" i="1" s="1"/>
  <c r="AI74" i="1"/>
  <c r="BU74" i="1" s="1"/>
  <c r="AH74" i="1"/>
  <c r="BT74" i="1" s="1"/>
  <c r="AG74" i="1"/>
  <c r="BS74" i="1" s="1"/>
  <c r="AF74" i="1"/>
  <c r="BR74" i="1" s="1"/>
  <c r="AE74" i="1"/>
  <c r="BQ74" i="1" s="1"/>
  <c r="AD74" i="1"/>
  <c r="BP74" i="1" s="1"/>
  <c r="AC74" i="1"/>
  <c r="BO74" i="1" s="1"/>
  <c r="AB74" i="1"/>
  <c r="BN74" i="1" s="1"/>
  <c r="AA74" i="1"/>
  <c r="BM74" i="1" s="1"/>
  <c r="Z74" i="1"/>
  <c r="BL74" i="1" s="1"/>
  <c r="Y74" i="1"/>
  <c r="BK74" i="1" s="1"/>
  <c r="X74" i="1"/>
  <c r="BJ74" i="1" s="1"/>
  <c r="W74" i="1"/>
  <c r="BI74" i="1" s="1"/>
  <c r="V74" i="1"/>
  <c r="BH74" i="1" s="1"/>
  <c r="BG74" i="1"/>
  <c r="BE73" i="1" l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BX73" i="1" s="1"/>
  <c r="AK73" i="1"/>
  <c r="BW73" i="1" s="1"/>
  <c r="AJ73" i="1"/>
  <c r="BV73" i="1" s="1"/>
  <c r="AI73" i="1"/>
  <c r="BU73" i="1" s="1"/>
  <c r="AH73" i="1"/>
  <c r="BT73" i="1" s="1"/>
  <c r="AG73" i="1"/>
  <c r="BS73" i="1" s="1"/>
  <c r="AF73" i="1"/>
  <c r="BR73" i="1" s="1"/>
  <c r="AE73" i="1"/>
  <c r="BQ73" i="1" s="1"/>
  <c r="AD73" i="1"/>
  <c r="BP73" i="1" s="1"/>
  <c r="AC73" i="1"/>
  <c r="BO73" i="1" s="1"/>
  <c r="AB73" i="1"/>
  <c r="BN73" i="1" s="1"/>
  <c r="AA73" i="1"/>
  <c r="BM73" i="1" s="1"/>
  <c r="Z73" i="1"/>
  <c r="BL73" i="1" s="1"/>
  <c r="Y73" i="1"/>
  <c r="BK73" i="1" s="1"/>
  <c r="X73" i="1"/>
  <c r="BJ73" i="1" s="1"/>
  <c r="W73" i="1"/>
  <c r="BI73" i="1" s="1"/>
  <c r="V73" i="1"/>
  <c r="BH73" i="1" s="1"/>
  <c r="BG73" i="1"/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L72" i="1"/>
  <c r="BX72" i="1" s="1"/>
  <c r="AK72" i="1"/>
  <c r="BW72" i="1" s="1"/>
  <c r="AJ72" i="1"/>
  <c r="BV72" i="1" s="1"/>
  <c r="AI72" i="1"/>
  <c r="BU72" i="1" s="1"/>
  <c r="AH72" i="1"/>
  <c r="BT72" i="1" s="1"/>
  <c r="AG72" i="1"/>
  <c r="BS72" i="1" s="1"/>
  <c r="AF72" i="1"/>
  <c r="BR72" i="1" s="1"/>
  <c r="AE72" i="1"/>
  <c r="BQ72" i="1" s="1"/>
  <c r="AD72" i="1"/>
  <c r="BP72" i="1" s="1"/>
  <c r="AC72" i="1"/>
  <c r="BO72" i="1" s="1"/>
  <c r="AB72" i="1"/>
  <c r="BN72" i="1" s="1"/>
  <c r="AA72" i="1"/>
  <c r="BM72" i="1" s="1"/>
  <c r="Z72" i="1"/>
  <c r="BL72" i="1" s="1"/>
  <c r="Y72" i="1"/>
  <c r="BK72" i="1" s="1"/>
  <c r="X72" i="1"/>
  <c r="BJ72" i="1" s="1"/>
  <c r="W72" i="1"/>
  <c r="BI72" i="1" s="1"/>
  <c r="V72" i="1"/>
  <c r="BH72" i="1" s="1"/>
  <c r="BG72" i="1"/>
  <c r="D6" i="2" l="1"/>
  <c r="C6" i="2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BX71" i="1" s="1"/>
  <c r="AK71" i="1"/>
  <c r="BW71" i="1" s="1"/>
  <c r="AJ71" i="1"/>
  <c r="BV71" i="1" s="1"/>
  <c r="AI71" i="1"/>
  <c r="BU71" i="1" s="1"/>
  <c r="AH71" i="1"/>
  <c r="BT71" i="1" s="1"/>
  <c r="AG71" i="1"/>
  <c r="BS71" i="1" s="1"/>
  <c r="AF71" i="1"/>
  <c r="BR71" i="1" s="1"/>
  <c r="AE71" i="1"/>
  <c r="BQ71" i="1" s="1"/>
  <c r="AD71" i="1"/>
  <c r="BP71" i="1" s="1"/>
  <c r="AC71" i="1"/>
  <c r="BO71" i="1" s="1"/>
  <c r="AB71" i="1"/>
  <c r="BN71" i="1" s="1"/>
  <c r="AA71" i="1"/>
  <c r="BM71" i="1" s="1"/>
  <c r="Z71" i="1"/>
  <c r="BL71" i="1" s="1"/>
  <c r="Y71" i="1"/>
  <c r="BK71" i="1" s="1"/>
  <c r="X71" i="1"/>
  <c r="BJ71" i="1" s="1"/>
  <c r="W71" i="1"/>
  <c r="BI71" i="1" s="1"/>
  <c r="V71" i="1"/>
  <c r="BH71" i="1" s="1"/>
  <c r="BG71" i="1"/>
  <c r="BE70" i="1" l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K70" i="1"/>
  <c r="BW70" i="1" s="1"/>
  <c r="AJ70" i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BG70" i="1"/>
  <c r="BX70" i="1" l="1"/>
  <c r="BV70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BG69" i="1"/>
  <c r="BX69" i="1" l="1"/>
  <c r="BV69" i="1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BG68" i="1"/>
  <c r="BV68" i="1" l="1"/>
  <c r="BX68" i="1"/>
  <c r="A7" i="2"/>
  <c r="A8" i="2" s="1"/>
  <c r="B70" i="2"/>
  <c r="B74" i="2" s="1"/>
  <c r="B78" i="2" s="1"/>
  <c r="B82" i="2" s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BG67" i="1"/>
  <c r="A67" i="1"/>
  <c r="A71" i="1" s="1"/>
  <c r="A75" i="1" s="1"/>
  <c r="A79" i="1" s="1"/>
  <c r="A83" i="1" s="1"/>
  <c r="C8" i="2" l="1"/>
  <c r="D8" i="2"/>
  <c r="A9" i="2"/>
  <c r="D7" i="2"/>
  <c r="C7" i="2"/>
  <c r="BX67" i="1"/>
  <c r="BV67" i="1"/>
  <c r="B68" i="2"/>
  <c r="B67" i="2"/>
  <c r="B71" i="2" s="1"/>
  <c r="B75" i="2" s="1"/>
  <c r="B79" i="2" s="1"/>
  <c r="B83" i="2" s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BG66" i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BG65" i="1"/>
  <c r="AL64" i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BG64" i="1"/>
  <c r="A64" i="1"/>
  <c r="A68" i="1" s="1"/>
  <c r="A72" i="1" s="1"/>
  <c r="A76" i="1" s="1"/>
  <c r="A65" i="1" l="1"/>
  <c r="B69" i="2"/>
  <c r="B73" i="2" s="1"/>
  <c r="B77" i="2" s="1"/>
  <c r="B81" i="2" s="1"/>
  <c r="B72" i="2"/>
  <c r="B76" i="2" s="1"/>
  <c r="B80" i="2" s="1"/>
  <c r="B84" i="2" s="1"/>
  <c r="A10" i="2"/>
  <c r="D9" i="2"/>
  <c r="C9" i="2"/>
  <c r="A66" i="1"/>
  <c r="A70" i="1" s="1"/>
  <c r="A74" i="1" s="1"/>
  <c r="A78" i="1" s="1"/>
  <c r="A82" i="1" s="1"/>
  <c r="A69" i="1"/>
  <c r="A73" i="1" s="1"/>
  <c r="A77" i="1" s="1"/>
  <c r="A81" i="1" s="1"/>
  <c r="BX65" i="1"/>
  <c r="BX64" i="1"/>
  <c r="BX66" i="1"/>
  <c r="BV64" i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BG63" i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BG62" i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BG61" i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BG60" i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BG59" i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BG58" i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BG57" i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BG56" i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BG55" i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BG54" i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BG53" i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BG52" i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BG51" i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BG50" i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BG49" i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BG48" i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BG47" i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BG46" i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BG45" i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BG44" i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BG43" i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BG42" i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BG41" i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BG40" i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BG39" i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BG38" i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BG37" i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BG36" i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BG35" i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BG34" i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BG33" i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BG32" i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BG31" i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BG30" i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BG29" i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BG28" i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BG27" i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BG26" i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BG25" i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BG24" i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BG23" i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BG22" i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BG21" i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BG20" i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BG19" i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BG18" i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BG17" i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BG16" i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BG15" i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BG14" i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BG13" i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BG12" i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BG11" i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BG10" i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BG9" i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BG8" i="1"/>
  <c r="AL7" i="1"/>
  <c r="AK7" i="1"/>
  <c r="BW7" i="1" s="1"/>
  <c r="AJ7" i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BG7" i="1"/>
  <c r="AL6" i="1"/>
  <c r="F9" i="2" s="1"/>
  <c r="AK6" i="1"/>
  <c r="BW6" i="1" s="1"/>
  <c r="AJ6" i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BG6" i="1"/>
  <c r="AL5" i="1"/>
  <c r="AK5" i="1"/>
  <c r="BW5" i="1" s="1"/>
  <c r="AJ5" i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BG5" i="1"/>
  <c r="AL4" i="1"/>
  <c r="F7" i="2" s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F8" i="2" l="1"/>
  <c r="F10" i="2"/>
  <c r="G8" i="2"/>
  <c r="G10" i="2"/>
  <c r="I10" i="2"/>
  <c r="J10" i="2"/>
  <c r="G7" i="2"/>
  <c r="G9" i="2"/>
  <c r="A11" i="2"/>
  <c r="C10" i="2"/>
  <c r="D10" i="2"/>
  <c r="G11" i="2"/>
  <c r="J11" i="2"/>
  <c r="BX6" i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  <c r="A12" i="2" l="1"/>
  <c r="D11" i="2"/>
  <c r="C11" i="2"/>
  <c r="F11" i="2"/>
  <c r="I11" i="2"/>
  <c r="A13" i="2" l="1"/>
  <c r="C12" i="2"/>
  <c r="D12" i="2"/>
  <c r="G12" i="2"/>
  <c r="I12" i="2"/>
  <c r="F12" i="2"/>
  <c r="J12" i="2"/>
  <c r="A14" i="2" l="1"/>
  <c r="D13" i="2"/>
  <c r="C13" i="2"/>
  <c r="I13" i="2"/>
  <c r="J13" i="2"/>
  <c r="F13" i="2"/>
  <c r="G13" i="2"/>
  <c r="A15" i="2" l="1"/>
  <c r="C14" i="2"/>
  <c r="D14" i="2"/>
  <c r="F14" i="2"/>
  <c r="G14" i="2"/>
  <c r="I14" i="2"/>
  <c r="J14" i="2"/>
  <c r="A16" i="2" l="1"/>
  <c r="D15" i="2"/>
  <c r="C15" i="2"/>
  <c r="F15" i="2"/>
  <c r="G15" i="2"/>
  <c r="J15" i="2"/>
  <c r="I15" i="2"/>
  <c r="A17" i="2" l="1"/>
  <c r="C16" i="2"/>
  <c r="D16" i="2"/>
  <c r="J16" i="2"/>
  <c r="I16" i="2"/>
  <c r="F16" i="2"/>
  <c r="G16" i="2"/>
  <c r="A18" i="2" l="1"/>
  <c r="D17" i="2"/>
  <c r="C17" i="2"/>
  <c r="G17" i="2"/>
  <c r="I17" i="2"/>
  <c r="J17" i="2"/>
  <c r="F17" i="2"/>
  <c r="A19" i="2" l="1"/>
  <c r="C18" i="2"/>
  <c r="D18" i="2"/>
  <c r="I18" i="2"/>
  <c r="J18" i="2"/>
  <c r="G18" i="2"/>
  <c r="F18" i="2"/>
  <c r="A20" i="2" l="1"/>
  <c r="D19" i="2"/>
  <c r="C19" i="2"/>
  <c r="F19" i="2"/>
  <c r="I19" i="2"/>
  <c r="G19" i="2"/>
  <c r="J19" i="2"/>
  <c r="A21" i="2" l="1"/>
  <c r="C20" i="2"/>
  <c r="D20" i="2"/>
  <c r="J20" i="2"/>
  <c r="G20" i="2"/>
  <c r="I20" i="2"/>
  <c r="F20" i="2"/>
  <c r="A22" i="2" l="1"/>
  <c r="D21" i="2"/>
  <c r="C21" i="2"/>
  <c r="I21" i="2"/>
  <c r="F21" i="2"/>
  <c r="J21" i="2"/>
  <c r="G21" i="2"/>
  <c r="A23" i="2" l="1"/>
  <c r="C22" i="2"/>
  <c r="D22" i="2"/>
  <c r="I22" i="2"/>
  <c r="F22" i="2"/>
  <c r="J22" i="2"/>
  <c r="G22" i="2"/>
  <c r="A24" i="2" l="1"/>
  <c r="D23" i="2"/>
  <c r="C23" i="2"/>
  <c r="F23" i="2"/>
  <c r="G23" i="2"/>
  <c r="J23" i="2"/>
  <c r="I23" i="2"/>
  <c r="A25" i="2" l="1"/>
  <c r="C24" i="2"/>
  <c r="D24" i="2"/>
  <c r="J24" i="2"/>
  <c r="G24" i="2"/>
  <c r="I24" i="2"/>
  <c r="F24" i="2"/>
  <c r="A26" i="2" l="1"/>
  <c r="D25" i="2"/>
  <c r="C25" i="2"/>
  <c r="F25" i="2"/>
  <c r="I25" i="2"/>
  <c r="G25" i="2"/>
  <c r="J25" i="2"/>
  <c r="A27" i="2" l="1"/>
  <c r="C26" i="2"/>
  <c r="D26" i="2"/>
  <c r="F26" i="2"/>
  <c r="J26" i="2"/>
  <c r="I26" i="2"/>
  <c r="G26" i="2"/>
  <c r="A28" i="2" l="1"/>
  <c r="D27" i="2"/>
  <c r="C27" i="2"/>
  <c r="J27" i="2"/>
  <c r="I27" i="2"/>
  <c r="G27" i="2"/>
  <c r="F27" i="2"/>
  <c r="A29" i="2" l="1"/>
  <c r="C28" i="2"/>
  <c r="D28" i="2"/>
  <c r="F28" i="2"/>
  <c r="G28" i="2"/>
  <c r="J28" i="2"/>
  <c r="I28" i="2"/>
  <c r="A30" i="2" l="1"/>
  <c r="D29" i="2"/>
  <c r="C29" i="2"/>
  <c r="I29" i="2"/>
  <c r="G29" i="2"/>
  <c r="J29" i="2"/>
  <c r="F29" i="2"/>
  <c r="A31" i="2" l="1"/>
  <c r="C30" i="2"/>
  <c r="D30" i="2"/>
  <c r="F30" i="2"/>
  <c r="G30" i="2"/>
  <c r="I30" i="2"/>
  <c r="J30" i="2"/>
  <c r="A32" i="2" l="1"/>
  <c r="D31" i="2"/>
  <c r="C31" i="2"/>
  <c r="I31" i="2"/>
  <c r="G31" i="2"/>
  <c r="J31" i="2"/>
  <c r="F31" i="2"/>
  <c r="A33" i="2" l="1"/>
  <c r="C32" i="2"/>
  <c r="D32" i="2"/>
  <c r="J32" i="2"/>
  <c r="I32" i="2"/>
  <c r="G32" i="2"/>
  <c r="F32" i="2"/>
  <c r="A34" i="2" l="1"/>
  <c r="D33" i="2"/>
  <c r="C33" i="2"/>
  <c r="F33" i="2"/>
  <c r="G33" i="2"/>
  <c r="I33" i="2"/>
  <c r="J33" i="2"/>
  <c r="A35" i="2" l="1"/>
  <c r="C34" i="2"/>
  <c r="D34" i="2"/>
  <c r="G34" i="2"/>
  <c r="F34" i="2"/>
  <c r="J34" i="2"/>
  <c r="I34" i="2"/>
  <c r="A36" i="2" l="1"/>
  <c r="D35" i="2"/>
  <c r="C35" i="2"/>
  <c r="F35" i="2"/>
  <c r="G35" i="2"/>
  <c r="I35" i="2"/>
  <c r="J35" i="2"/>
  <c r="A37" i="2" l="1"/>
  <c r="C36" i="2"/>
  <c r="D36" i="2"/>
  <c r="I36" i="2"/>
  <c r="G36" i="2"/>
  <c r="J36" i="2"/>
  <c r="F36" i="2"/>
  <c r="A38" i="2" l="1"/>
  <c r="D37" i="2"/>
  <c r="C37" i="2"/>
  <c r="J37" i="2"/>
  <c r="F37" i="2"/>
  <c r="I37" i="2"/>
  <c r="G37" i="2"/>
  <c r="A39" i="2" l="1"/>
  <c r="C38" i="2"/>
  <c r="D38" i="2"/>
  <c r="I38" i="2"/>
  <c r="F38" i="2"/>
  <c r="J38" i="2"/>
  <c r="G38" i="2"/>
  <c r="A40" i="2" l="1"/>
  <c r="D39" i="2"/>
  <c r="C39" i="2"/>
  <c r="G39" i="2"/>
  <c r="I39" i="2"/>
  <c r="F39" i="2"/>
  <c r="J39" i="2"/>
  <c r="A41" i="2" l="1"/>
  <c r="C40" i="2"/>
  <c r="D40" i="2"/>
  <c r="J40" i="2"/>
  <c r="I40" i="2"/>
  <c r="G40" i="2"/>
  <c r="F40" i="2"/>
  <c r="A42" i="2" l="1"/>
  <c r="D41" i="2"/>
  <c r="C41" i="2"/>
  <c r="I41" i="2"/>
  <c r="F41" i="2"/>
  <c r="G41" i="2"/>
  <c r="J41" i="2"/>
  <c r="A43" i="2" l="1"/>
  <c r="C42" i="2"/>
  <c r="D42" i="2"/>
  <c r="F42" i="2"/>
  <c r="J42" i="2"/>
  <c r="I42" i="2"/>
  <c r="G42" i="2"/>
  <c r="A44" i="2" l="1"/>
  <c r="D43" i="2"/>
  <c r="C43" i="2"/>
  <c r="J43" i="2"/>
  <c r="G43" i="2"/>
  <c r="I43" i="2"/>
  <c r="F43" i="2"/>
  <c r="A45" i="2" l="1"/>
  <c r="C44" i="2"/>
  <c r="D44" i="2"/>
  <c r="G44" i="2"/>
  <c r="J44" i="2"/>
  <c r="F44" i="2"/>
  <c r="I44" i="2"/>
  <c r="A46" i="2" l="1"/>
  <c r="D45" i="2"/>
  <c r="C45" i="2"/>
  <c r="F45" i="2"/>
  <c r="J45" i="2"/>
  <c r="G45" i="2"/>
  <c r="I45" i="2"/>
  <c r="A47" i="2" l="1"/>
  <c r="C46" i="2"/>
  <c r="D46" i="2"/>
  <c r="F46" i="2"/>
  <c r="G46" i="2"/>
  <c r="I46" i="2"/>
  <c r="J46" i="2"/>
  <c r="A48" i="2" l="1"/>
  <c r="D47" i="2"/>
  <c r="C47" i="2"/>
  <c r="I47" i="2"/>
  <c r="G47" i="2"/>
  <c r="J47" i="2"/>
  <c r="F47" i="2"/>
  <c r="A49" i="2" l="1"/>
  <c r="C48" i="2"/>
  <c r="D48" i="2"/>
  <c r="J48" i="2"/>
  <c r="I48" i="2"/>
  <c r="G48" i="2"/>
  <c r="F48" i="2"/>
  <c r="A50" i="2" l="1"/>
  <c r="D49" i="2"/>
  <c r="C49" i="2"/>
  <c r="F49" i="2"/>
  <c r="I49" i="2"/>
  <c r="J49" i="2"/>
  <c r="G49" i="2"/>
  <c r="A51" i="2" l="1"/>
  <c r="C50" i="2"/>
  <c r="D50" i="2"/>
  <c r="F50" i="2"/>
  <c r="G50" i="2"/>
  <c r="J50" i="2"/>
  <c r="I50" i="2"/>
  <c r="A52" i="2" l="1"/>
  <c r="D51" i="2"/>
  <c r="C51" i="2"/>
  <c r="I51" i="2"/>
  <c r="G51" i="2"/>
  <c r="F51" i="2"/>
  <c r="J51" i="2"/>
  <c r="A53" i="2" l="1"/>
  <c r="C52" i="2"/>
  <c r="D52" i="2"/>
  <c r="I52" i="2"/>
  <c r="J52" i="2"/>
  <c r="F52" i="2"/>
  <c r="G52" i="2"/>
  <c r="A54" i="2" l="1"/>
  <c r="D53" i="2"/>
  <c r="C53" i="2"/>
  <c r="F53" i="2"/>
  <c r="J53" i="2"/>
  <c r="G53" i="2"/>
  <c r="I53" i="2"/>
  <c r="A55" i="2" l="1"/>
  <c r="C54" i="2"/>
  <c r="D54" i="2"/>
  <c r="F54" i="2"/>
  <c r="G54" i="2"/>
  <c r="I54" i="2"/>
  <c r="J54" i="2"/>
  <c r="A56" i="2" l="1"/>
  <c r="D55" i="2"/>
  <c r="C55" i="2"/>
  <c r="G55" i="2"/>
  <c r="J55" i="2"/>
  <c r="F55" i="2"/>
  <c r="I55" i="2"/>
  <c r="A57" i="2" l="1"/>
  <c r="C56" i="2"/>
  <c r="D56" i="2"/>
  <c r="J56" i="2"/>
  <c r="I56" i="2"/>
  <c r="G56" i="2"/>
  <c r="F56" i="2"/>
  <c r="A58" i="2" l="1"/>
  <c r="D57" i="2"/>
  <c r="C57" i="2"/>
  <c r="F57" i="2"/>
  <c r="G57" i="2"/>
  <c r="I57" i="2"/>
  <c r="J57" i="2"/>
  <c r="A59" i="2" l="1"/>
  <c r="C58" i="2"/>
  <c r="D58" i="2"/>
  <c r="F58" i="2"/>
  <c r="G58" i="2"/>
  <c r="J58" i="2"/>
  <c r="I58" i="2"/>
  <c r="A60" i="2" l="1"/>
  <c r="D59" i="2"/>
  <c r="C59" i="2"/>
  <c r="I59" i="2"/>
  <c r="J59" i="2"/>
  <c r="G59" i="2"/>
  <c r="F59" i="2"/>
  <c r="A61" i="2" l="1"/>
  <c r="C60" i="2"/>
  <c r="D60" i="2"/>
  <c r="I60" i="2"/>
  <c r="J60" i="2"/>
  <c r="F60" i="2"/>
  <c r="G60" i="2"/>
  <c r="A62" i="2" l="1"/>
  <c r="D61" i="2"/>
  <c r="C61" i="2"/>
  <c r="F61" i="2"/>
  <c r="J61" i="2"/>
  <c r="I61" i="2"/>
  <c r="G61" i="2"/>
  <c r="A63" i="2" l="1"/>
  <c r="C62" i="2"/>
  <c r="D62" i="2"/>
  <c r="F62" i="2"/>
  <c r="J62" i="2"/>
  <c r="G62" i="2"/>
  <c r="I62" i="2"/>
  <c r="A64" i="2" l="1"/>
  <c r="D63" i="2"/>
  <c r="C63" i="2"/>
  <c r="I63" i="2"/>
  <c r="G63" i="2"/>
  <c r="J63" i="2"/>
  <c r="F63" i="2"/>
  <c r="A65" i="2" l="1"/>
  <c r="C64" i="2"/>
  <c r="D64" i="2"/>
  <c r="J64" i="2"/>
  <c r="G64" i="2"/>
  <c r="I64" i="2"/>
  <c r="F64" i="2"/>
  <c r="A66" i="2" l="1"/>
  <c r="D65" i="2"/>
  <c r="C65" i="2"/>
  <c r="F65" i="2"/>
  <c r="G65" i="2"/>
  <c r="I65" i="2"/>
  <c r="J65" i="2"/>
  <c r="A67" i="2" l="1"/>
  <c r="C66" i="2"/>
  <c r="D66" i="2"/>
  <c r="F66" i="2"/>
  <c r="I66" i="2"/>
  <c r="G66" i="2"/>
  <c r="J66" i="2"/>
  <c r="A68" i="2" l="1"/>
  <c r="D67" i="2"/>
  <c r="C67" i="2"/>
  <c r="J67" i="2"/>
  <c r="I67" i="2"/>
  <c r="F67" i="2"/>
  <c r="G67" i="2"/>
  <c r="A69" i="2" l="1"/>
  <c r="C68" i="2"/>
  <c r="D68" i="2"/>
  <c r="I68" i="2"/>
  <c r="F68" i="2"/>
  <c r="G68" i="2"/>
  <c r="J68" i="2"/>
  <c r="A70" i="2" l="1"/>
  <c r="D69" i="2"/>
  <c r="C69" i="2"/>
  <c r="F69" i="2"/>
  <c r="J69" i="2"/>
  <c r="I69" i="2"/>
  <c r="G69" i="2"/>
  <c r="C70" i="2" l="1"/>
  <c r="D70" i="2"/>
  <c r="A71" i="2"/>
  <c r="J70" i="2"/>
  <c r="F70" i="2"/>
  <c r="G70" i="2"/>
  <c r="I70" i="2"/>
  <c r="D71" i="2" l="1"/>
  <c r="C71" i="2"/>
  <c r="A72" i="2"/>
  <c r="F71" i="2"/>
  <c r="G71" i="2"/>
  <c r="J71" i="2"/>
  <c r="I71" i="2"/>
  <c r="C72" i="2" l="1"/>
  <c r="D72" i="2"/>
  <c r="A73" i="2"/>
  <c r="J72" i="2"/>
  <c r="G72" i="2"/>
  <c r="I72" i="2"/>
  <c r="F72" i="2"/>
  <c r="A74" i="2" l="1"/>
  <c r="D73" i="2"/>
  <c r="C73" i="2"/>
  <c r="F73" i="2"/>
  <c r="J73" i="2"/>
  <c r="I73" i="2"/>
  <c r="G73" i="2"/>
  <c r="A75" i="2" l="1"/>
  <c r="J74" i="2"/>
  <c r="I74" i="2"/>
  <c r="F74" i="2"/>
  <c r="D74" i="2"/>
  <c r="G74" i="2"/>
  <c r="C74" i="2"/>
  <c r="J75" i="2" l="1"/>
  <c r="A76" i="2"/>
  <c r="A77" i="2" s="1"/>
  <c r="D75" i="2"/>
  <c r="G75" i="2"/>
  <c r="F75" i="2"/>
  <c r="C75" i="2"/>
  <c r="I75" i="2"/>
  <c r="A78" i="2" l="1"/>
  <c r="D77" i="2"/>
  <c r="J77" i="2"/>
  <c r="I77" i="2"/>
  <c r="C77" i="2"/>
  <c r="F77" i="2"/>
  <c r="G77" i="2"/>
  <c r="J76" i="2"/>
  <c r="I76" i="2"/>
  <c r="C76" i="2"/>
  <c r="D76" i="2"/>
  <c r="G76" i="2"/>
  <c r="F76" i="2"/>
  <c r="J78" i="2" l="1"/>
  <c r="A79" i="2"/>
  <c r="F78" i="2"/>
  <c r="D78" i="2"/>
  <c r="G78" i="2"/>
  <c r="C78" i="2"/>
  <c r="I78" i="2"/>
  <c r="A80" i="2" l="1"/>
  <c r="D79" i="2"/>
  <c r="F79" i="2"/>
  <c r="C79" i="2"/>
  <c r="J79" i="2"/>
  <c r="I79" i="2"/>
  <c r="G79" i="2"/>
  <c r="A81" i="2" l="1"/>
  <c r="A82" i="2" s="1"/>
  <c r="F80" i="2"/>
  <c r="D80" i="2"/>
  <c r="J80" i="2"/>
  <c r="G80" i="2"/>
  <c r="C80" i="2"/>
  <c r="I80" i="2"/>
  <c r="C82" i="2" l="1"/>
  <c r="A83" i="2"/>
  <c r="D82" i="2"/>
  <c r="J82" i="2"/>
  <c r="G82" i="2"/>
  <c r="F82" i="2"/>
  <c r="I82" i="2"/>
  <c r="J81" i="2"/>
  <c r="D81" i="2"/>
  <c r="F81" i="2"/>
  <c r="G81" i="2"/>
  <c r="C81" i="2"/>
  <c r="I81" i="2"/>
  <c r="C83" i="2" l="1"/>
  <c r="D83" i="2"/>
  <c r="A84" i="2"/>
  <c r="J83" i="2"/>
  <c r="I83" i="2"/>
  <c r="G83" i="2"/>
  <c r="F83" i="2"/>
  <c r="C84" i="2" l="1"/>
  <c r="D84" i="2"/>
  <c r="I84" i="2"/>
  <c r="J84" i="2"/>
  <c r="G84" i="2"/>
  <c r="F84" i="2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<sst xmlns="http://schemas.openxmlformats.org/spreadsheetml/2006/main" count="110" uniqueCount="37">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</sst>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Fill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0" fillId="0" borderId="0" xfId="0" applyNumberFormat="1" applyFont="1"/>
    <xf numFmtId="2" fontId="2" fillId="0" borderId="0" xfId="1" applyNumberFormat="1" applyFont="1" applyFill="1" applyBorder="1"/>
    <xf numFmtId="2" fontId="2" fillId="0" borderId="0" xfId="1" applyNumberFormat="1" applyFont="1" applyFill="1"/>
    <xf numFmtId="0" fontId="0" fillId="3" borderId="0" xfId="0" applyFill="1" applyAlignment="1">
      <alignment horizontal="center" vertical="center" wrapText="1"/>
    </xf>
    <xf numFmtId="2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Hoja2!$B$6:$B$88</c:f>
              <c:numCache>
                <c:formatCode>General</c:formatCode>
                <c:ptCount val="83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</c:numCache>
            </c:numRef>
          </c:cat>
          <c:val>
            <c:numRef>
              <c:f>Hoja2!$D$6:$D$88</c:f>
              <c:numCache>
                <c:formatCode>0.00</c:formatCode>
                <c:ptCount val="83"/>
                <c:pt idx="0">
                  <c:v>79.828447394849874</c:v>
                </c:pt>
                <c:pt idx="1">
                  <c:v>80.828218546709067</c:v>
                </c:pt>
                <c:pt idx="2">
                  <c:v>81.700486547796828</c:v>
                </c:pt>
                <c:pt idx="3">
                  <c:v>82.542513241362926</c:v>
                </c:pt>
                <c:pt idx="4">
                  <c:v>83.418654213944933</c:v>
                </c:pt>
                <c:pt idx="5">
                  <c:v>84.035347418547289</c:v>
                </c:pt>
                <c:pt idx="6">
                  <c:v>84.818437187224632</c:v>
                </c:pt>
                <c:pt idx="7">
                  <c:v>85.405543965545789</c:v>
                </c:pt>
                <c:pt idx="8">
                  <c:v>85.768732113600905</c:v>
                </c:pt>
                <c:pt idx="9">
                  <c:v>86.467745584677843</c:v>
                </c:pt>
                <c:pt idx="10">
                  <c:v>87.000919543677611</c:v>
                </c:pt>
                <c:pt idx="11">
                  <c:v>87.662513572633713</c:v>
                </c:pt>
                <c:pt idx="12">
                  <c:v>88.478665801906004</c:v>
                </c:pt>
                <c:pt idx="13">
                  <c:v>88.939567859499988</c:v>
                </c:pt>
                <c:pt idx="14">
                  <c:v>89.526062201069863</c:v>
                </c:pt>
                <c:pt idx="15">
                  <c:v>90.299868026198439</c:v>
                </c:pt>
                <c:pt idx="16">
                  <c:v>90.844551519256783</c:v>
                </c:pt>
                <c:pt idx="17">
                  <c:v>91.732270194128844</c:v>
                </c:pt>
                <c:pt idx="18">
                  <c:v>92.594842410987823</c:v>
                </c:pt>
                <c:pt idx="19">
                  <c:v>93.228452884672038</c:v>
                </c:pt>
                <c:pt idx="20">
                  <c:v>94.138476744386665</c:v>
                </c:pt>
                <c:pt idx="21">
                  <c:v>94.969137686832937</c:v>
                </c:pt>
                <c:pt idx="22">
                  <c:v>95.887173574364112</c:v>
                </c:pt>
                <c:pt idx="23">
                  <c:v>96.859452940474938</c:v>
                </c:pt>
                <c:pt idx="24">
                  <c:v>97.968562156888495</c:v>
                </c:pt>
                <c:pt idx="25">
                  <c:v>98.918035950155598</c:v>
                </c:pt>
                <c:pt idx="26">
                  <c:v>99.837084337008235</c:v>
                </c:pt>
                <c:pt idx="27">
                  <c:v>100.79702763946588</c:v>
                </c:pt>
                <c:pt idx="28">
                  <c:v>101.71910236202268</c:v>
                </c:pt>
                <c:pt idx="29">
                  <c:v>102.63099972697862</c:v>
                </c:pt>
                <c:pt idx="30">
                  <c:v>103.41766530375804</c:v>
                </c:pt>
                <c:pt idx="31">
                  <c:v>104.08245168507936</c:v>
                </c:pt>
                <c:pt idx="32">
                  <c:v>104.30713671423176</c:v>
                </c:pt>
                <c:pt idx="33">
                  <c:v>104.42107650167929</c:v>
                </c:pt>
                <c:pt idx="34">
                  <c:v>104.22886457061749</c:v>
                </c:pt>
                <c:pt idx="35">
                  <c:v>102.54661613808739</c:v>
                </c:pt>
                <c:pt idx="36">
                  <c:v>99.874616745216343</c:v>
                </c:pt>
                <c:pt idx="37">
                  <c:v>99.863791517161673</c:v>
                </c:pt>
                <c:pt idx="38">
                  <c:v>100.07475599877129</c:v>
                </c:pt>
                <c:pt idx="39">
                  <c:v>100.05439655406934</c:v>
                </c:pt>
                <c:pt idx="40">
                  <c:v>100.02631316952782</c:v>
                </c:pt>
                <c:pt idx="41">
                  <c:v>100.17602253179138</c:v>
                </c:pt>
                <c:pt idx="42">
                  <c:v>100.12486368981421</c:v>
                </c:pt>
                <c:pt idx="43">
                  <c:v>100.19214162354542</c:v>
                </c:pt>
                <c:pt idx="44">
                  <c:v>100.03595048445106</c:v>
                </c:pt>
                <c:pt idx="45">
                  <c:v>99.718847481607284</c:v>
                </c:pt>
                <c:pt idx="46">
                  <c:v>99.072574017101246</c:v>
                </c:pt>
                <c:pt idx="47">
                  <c:v>98.430192718496983</c:v>
                </c:pt>
                <c:pt idx="48">
                  <c:v>97.507434542354844</c:v>
                </c:pt>
                <c:pt idx="49">
                  <c:v>96.570362708174429</c:v>
                </c:pt>
                <c:pt idx="50">
                  <c:v>96.077953817463609</c:v>
                </c:pt>
                <c:pt idx="51">
                  <c:v>95.345376165086861</c:v>
                </c:pt>
                <c:pt idx="52">
                  <c:v>95.040712823401435</c:v>
                </c:pt>
                <c:pt idx="53">
                  <c:v>94.957542433010133</c:v>
                </c:pt>
                <c:pt idx="54">
                  <c:v>94.905473459372388</c:v>
                </c:pt>
                <c:pt idx="55">
                  <c:v>95.063693283296047</c:v>
                </c:pt>
                <c:pt idx="56">
                  <c:v>95.412897066200387</c:v>
                </c:pt>
                <c:pt idx="57">
                  <c:v>95.855129391738316</c:v>
                </c:pt>
                <c:pt idx="58">
                  <c:v>96.564554216678331</c:v>
                </c:pt>
                <c:pt idx="59">
                  <c:v>97.393361677244101</c:v>
                </c:pt>
                <c:pt idx="60">
                  <c:v>98.510853482799831</c:v>
                </c:pt>
                <c:pt idx="61">
                  <c:v>99.567883051585383</c:v>
                </c:pt>
                <c:pt idx="62">
                  <c:v>100.47394991410323</c:v>
                </c:pt>
                <c:pt idx="63">
                  <c:v>101.44731355210963</c:v>
                </c:pt>
                <c:pt idx="64">
                  <c:v>102.13494456751089</c:v>
                </c:pt>
                <c:pt idx="65">
                  <c:v>102.5634869447003</c:v>
                </c:pt>
                <c:pt idx="66">
                  <c:v>103.4730729718397</c:v>
                </c:pt>
                <c:pt idx="67">
                  <c:v>103.95369588874797</c:v>
                </c:pt>
                <c:pt idx="68">
                  <c:v>104.77905395889935</c:v>
                </c:pt>
                <c:pt idx="69">
                  <c:v>105.90406291528647</c:v>
                </c:pt>
                <c:pt idx="70">
                  <c:v>106.51541520055373</c:v>
                </c:pt>
                <c:pt idx="71">
                  <c:v>107.18195091144673</c:v>
                </c:pt>
                <c:pt idx="72">
                  <c:v>107.77099854459354</c:v>
                </c:pt>
                <c:pt idx="73">
                  <c:v>108.33176881218624</c:v>
                </c:pt>
                <c:pt idx="74">
                  <c:v>108.99317789685733</c:v>
                </c:pt>
                <c:pt idx="75">
                  <c:v>109.59721186818182</c:v>
                </c:pt>
                <c:pt idx="76">
                  <c:v>110.16946139914094</c:v>
                </c:pt>
                <c:pt idx="77">
                  <c:v>110.58599623331065</c:v>
                </c:pt>
                <c:pt idx="78">
                  <c:v>110.97719427235313</c:v>
                </c:pt>
                <c:pt idx="79">
                  <c:v>111.43747939431334</c:v>
                </c:pt>
                <c:pt idx="80">
                  <c:v>105.58757549226293</c:v>
                </c:pt>
                <c:pt idx="81">
                  <c:v>86.801373037999426</c:v>
                </c:pt>
                <c:pt idx="82">
                  <c:v>101.2957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4-453F-992E-B880A34C198D}"/>
            </c:ext>
          </c:extLst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Extremadura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Hoja2!$B$6:$B$88</c:f>
              <c:numCache>
                <c:formatCode>General</c:formatCode>
                <c:ptCount val="83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</c:numCache>
            </c:numRef>
          </c:cat>
          <c:val>
            <c:numRef>
              <c:f>Hoja2!$C$6:$C$88</c:f>
              <c:numCache>
                <c:formatCode>0.00</c:formatCode>
                <c:ptCount val="83"/>
                <c:pt idx="0">
                  <c:v>79.661523923431488</c:v>
                </c:pt>
                <c:pt idx="1">
                  <c:v>80.453966594298365</c:v>
                </c:pt>
                <c:pt idx="2">
                  <c:v>81.057458846646497</c:v>
                </c:pt>
                <c:pt idx="3">
                  <c:v>81.81338283790285</c:v>
                </c:pt>
                <c:pt idx="4">
                  <c:v>82.183669069535753</c:v>
                </c:pt>
                <c:pt idx="5">
                  <c:v>82.706207767538359</c:v>
                </c:pt>
                <c:pt idx="6">
                  <c:v>83.341859092012299</c:v>
                </c:pt>
                <c:pt idx="7">
                  <c:v>84.132209132878799</c:v>
                </c:pt>
                <c:pt idx="8">
                  <c:v>84.585168832838193</c:v>
                </c:pt>
                <c:pt idx="9">
                  <c:v>85.639135549364369</c:v>
                </c:pt>
                <c:pt idx="10">
                  <c:v>86.218916128334527</c:v>
                </c:pt>
                <c:pt idx="11">
                  <c:v>87.078660979478528</c:v>
                </c:pt>
                <c:pt idx="12">
                  <c:v>87.882357353558049</c:v>
                </c:pt>
                <c:pt idx="13">
                  <c:v>88.17195469651908</c:v>
                </c:pt>
                <c:pt idx="14">
                  <c:v>88.775216464802853</c:v>
                </c:pt>
                <c:pt idx="15">
                  <c:v>89.465223761252219</c:v>
                </c:pt>
                <c:pt idx="16">
                  <c:v>90.007297521286574</c:v>
                </c:pt>
                <c:pt idx="17">
                  <c:v>90.71875856218719</c:v>
                </c:pt>
                <c:pt idx="18">
                  <c:v>91.795237145755479</c:v>
                </c:pt>
                <c:pt idx="19">
                  <c:v>92.328316066247737</c:v>
                </c:pt>
                <c:pt idx="20">
                  <c:v>93.269347214130249</c:v>
                </c:pt>
                <c:pt idx="21">
                  <c:v>93.859077257173624</c:v>
                </c:pt>
                <c:pt idx="22">
                  <c:v>94.954981311754594</c:v>
                </c:pt>
                <c:pt idx="23">
                  <c:v>95.523926594144896</c:v>
                </c:pt>
                <c:pt idx="24">
                  <c:v>96.449942396841081</c:v>
                </c:pt>
                <c:pt idx="25">
                  <c:v>97.546806337338126</c:v>
                </c:pt>
                <c:pt idx="26">
                  <c:v>98.346345369926894</c:v>
                </c:pt>
                <c:pt idx="27">
                  <c:v>99.321982856940934</c:v>
                </c:pt>
                <c:pt idx="28">
                  <c:v>100.2011526606545</c:v>
                </c:pt>
                <c:pt idx="29">
                  <c:v>101.30664386552903</c:v>
                </c:pt>
                <c:pt idx="30">
                  <c:v>102.4850937754935</c:v>
                </c:pt>
                <c:pt idx="31">
                  <c:v>102.77700332737477</c:v>
                </c:pt>
                <c:pt idx="32">
                  <c:v>103.13407651085593</c:v>
                </c:pt>
                <c:pt idx="33">
                  <c:v>103.51908819945535</c:v>
                </c:pt>
                <c:pt idx="34">
                  <c:v>103.70563138587971</c:v>
                </c:pt>
                <c:pt idx="35">
                  <c:v>102.58413908211095</c:v>
                </c:pt>
                <c:pt idx="36">
                  <c:v>100.26747676353901</c:v>
                </c:pt>
                <c:pt idx="37">
                  <c:v>100.29598060426783</c:v>
                </c:pt>
                <c:pt idx="38">
                  <c:v>100.30335759790349</c:v>
                </c:pt>
                <c:pt idx="39">
                  <c:v>100.50793593796222</c:v>
                </c:pt>
                <c:pt idx="40">
                  <c:v>100.98091664430899</c:v>
                </c:pt>
                <c:pt idx="41">
                  <c:v>101.36332700498289</c:v>
                </c:pt>
                <c:pt idx="42">
                  <c:v>101.75209441334107</c:v>
                </c:pt>
                <c:pt idx="43">
                  <c:v>101.62370718159144</c:v>
                </c:pt>
                <c:pt idx="44">
                  <c:v>101.31481483173852</c:v>
                </c:pt>
                <c:pt idx="45">
                  <c:v>100.85658907167382</c:v>
                </c:pt>
                <c:pt idx="46">
                  <c:v>99.867061106915301</c:v>
                </c:pt>
                <c:pt idx="47">
                  <c:v>99.047708682752855</c:v>
                </c:pt>
                <c:pt idx="48">
                  <c:v>97.80043116347413</c:v>
                </c:pt>
                <c:pt idx="49">
                  <c:v>97.118025995345164</c:v>
                </c:pt>
                <c:pt idx="50">
                  <c:v>96.659232009536552</c:v>
                </c:pt>
                <c:pt idx="51">
                  <c:v>96.743373671637357</c:v>
                </c:pt>
                <c:pt idx="52">
                  <c:v>96.760420552461468</c:v>
                </c:pt>
                <c:pt idx="53">
                  <c:v>96.721638479907583</c:v>
                </c:pt>
                <c:pt idx="54">
                  <c:v>96.574156514984907</c:v>
                </c:pt>
                <c:pt idx="55">
                  <c:v>96.585952039870421</c:v>
                </c:pt>
                <c:pt idx="56">
                  <c:v>96.404445160444666</c:v>
                </c:pt>
                <c:pt idx="57">
                  <c:v>96.427308271235006</c:v>
                </c:pt>
                <c:pt idx="58">
                  <c:v>96.955106468641759</c:v>
                </c:pt>
                <c:pt idx="59">
                  <c:v>97.672728099037826</c:v>
                </c:pt>
                <c:pt idx="60">
                  <c:v>98.867214022225582</c:v>
                </c:pt>
                <c:pt idx="61">
                  <c:v>99.863573662344876</c:v>
                </c:pt>
                <c:pt idx="62">
                  <c:v>100.39293541060707</c:v>
                </c:pt>
                <c:pt idx="63">
                  <c:v>100.87627690662448</c:v>
                </c:pt>
                <c:pt idx="64">
                  <c:v>100.88687343216645</c:v>
                </c:pt>
                <c:pt idx="65">
                  <c:v>100.92084104835608</c:v>
                </c:pt>
                <c:pt idx="66">
                  <c:v>101.812627995931</c:v>
                </c:pt>
                <c:pt idx="67">
                  <c:v>102.53787888389681</c:v>
                </c:pt>
                <c:pt idx="68">
                  <c:v>103.89085933700621</c:v>
                </c:pt>
                <c:pt idx="69">
                  <c:v>105.25857208465115</c:v>
                </c:pt>
                <c:pt idx="70">
                  <c:v>106.01655452377391</c:v>
                </c:pt>
                <c:pt idx="71">
                  <c:v>106.81085718563041</c:v>
                </c:pt>
                <c:pt idx="72">
                  <c:v>107.1813616255415</c:v>
                </c:pt>
                <c:pt idx="73">
                  <c:v>107.47347824169786</c:v>
                </c:pt>
                <c:pt idx="74">
                  <c:v>107.93508782056311</c:v>
                </c:pt>
                <c:pt idx="75">
                  <c:v>108.30762128150742</c:v>
                </c:pt>
                <c:pt idx="76">
                  <c:v>108.64964966857868</c:v>
                </c:pt>
                <c:pt idx="77">
                  <c:v>108.92431314558449</c:v>
                </c:pt>
                <c:pt idx="78">
                  <c:v>109.27487227930401</c:v>
                </c:pt>
                <c:pt idx="79">
                  <c:v>109.59251873386467</c:v>
                </c:pt>
                <c:pt idx="80">
                  <c:v>105.32594339957799</c:v>
                </c:pt>
                <c:pt idx="81">
                  <c:v>92.268822268996104</c:v>
                </c:pt>
                <c:pt idx="82">
                  <c:v>104.74284242755795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4-453F-992E-B880A34C1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224"/>
        <c:axId val="967151616"/>
      </c:lineChart>
      <c:catAx>
        <c:axId val="96715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1616"/>
        <c:crosses val="autoZero"/>
        <c:auto val="1"/>
        <c:lblAlgn val="ctr"/>
        <c:lblOffset val="100"/>
        <c:noMultiLvlLbl val="0"/>
      </c:catAx>
      <c:valAx>
        <c:axId val="967151616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967151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Hoja2!$B$6:$B$88</c:f>
              <c:numCache>
                <c:formatCode>General</c:formatCode>
                <c:ptCount val="83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</c:numCache>
            </c:numRef>
          </c:cat>
          <c:val>
            <c:numRef>
              <c:f>Hoja2!$G$6:$G$88</c:f>
              <c:numCache>
                <c:formatCode>0.0</c:formatCode>
                <c:ptCount val="83"/>
                <c:pt idx="1">
                  <c:v>1.5341179904331259</c:v>
                </c:pt>
                <c:pt idx="2">
                  <c:v>1.6093215617067447</c:v>
                </c:pt>
                <c:pt idx="3">
                  <c:v>1.3111171561464463</c:v>
                </c:pt>
                <c:pt idx="4">
                  <c:v>1.1939674371975073</c:v>
                </c:pt>
                <c:pt idx="5">
                  <c:v>0.87856908171184411</c:v>
                </c:pt>
                <c:pt idx="6">
                  <c:v>0.63171639057637563</c:v>
                </c:pt>
                <c:pt idx="7">
                  <c:v>0.4332101634157981</c:v>
                </c:pt>
                <c:pt idx="8">
                  <c:v>7.851381071897201E-2</c:v>
                </c:pt>
                <c:pt idx="9">
                  <c:v>0.77070992789525228</c:v>
                </c:pt>
                <c:pt idx="10">
                  <c:v>0.68893555814451002</c:v>
                </c:pt>
                <c:pt idx="11">
                  <c:v>1.0672852657668486</c:v>
                </c:pt>
                <c:pt idx="12">
                  <c:v>0.69241082167581514</c:v>
                </c:pt>
                <c:pt idx="13">
                  <c:v>0.89266295836791798</c:v>
                </c:pt>
                <c:pt idx="14">
                  <c:v>0.52263201010709359</c:v>
                </c:pt>
                <c:pt idx="15">
                  <c:v>0.53409156395496371</c:v>
                </c:pt>
                <c:pt idx="16">
                  <c:v>-5.0760058793630769E-2</c:v>
                </c:pt>
                <c:pt idx="17">
                  <c:v>0.42903270504324187</c:v>
                </c:pt>
                <c:pt idx="18">
                  <c:v>0.85495803928994363</c:v>
                </c:pt>
                <c:pt idx="19">
                  <c:v>0.45792198609921897</c:v>
                </c:pt>
                <c:pt idx="20">
                  <c:v>1.2223003103143171</c:v>
                </c:pt>
                <c:pt idx="21">
                  <c:v>0.23732358556716182</c:v>
                </c:pt>
                <c:pt idx="22">
                  <c:v>0.77656348701844458</c:v>
                </c:pt>
                <c:pt idx="23">
                  <c:v>0.70985690680993585</c:v>
                </c:pt>
                <c:pt idx="24">
                  <c:v>0.47857537748585699</c:v>
                </c:pt>
                <c:pt idx="25">
                  <c:v>0.87700154932901508</c:v>
                </c:pt>
                <c:pt idx="26">
                  <c:v>0.62020954404755635</c:v>
                </c:pt>
                <c:pt idx="27">
                  <c:v>0.98191289368152468</c:v>
                </c:pt>
                <c:pt idx="28">
                  <c:v>0.6472527580220655</c:v>
                </c:pt>
                <c:pt idx="29">
                  <c:v>0.74090603468015548</c:v>
                </c:pt>
                <c:pt idx="30">
                  <c:v>0.60378879992906143</c:v>
                </c:pt>
                <c:pt idx="31">
                  <c:v>0.13897078858531309</c:v>
                </c:pt>
                <c:pt idx="32">
                  <c:v>-2.6860342422940775E-2</c:v>
                </c:pt>
                <c:pt idx="33">
                  <c:v>-9.8382213107262029E-2</c:v>
                </c:pt>
                <c:pt idx="34">
                  <c:v>-0.61106625784580482</c:v>
                </c:pt>
                <c:pt idx="35">
                  <c:v>-1.8487426215228142</c:v>
                </c:pt>
                <c:pt idx="36">
                  <c:v>-2.8961991048304436</c:v>
                </c:pt>
                <c:pt idx="37">
                  <c:v>-0.23966705514748554</c:v>
                </c:pt>
                <c:pt idx="38">
                  <c:v>-2.4666900883996146E-2</c:v>
                </c:pt>
                <c:pt idx="39">
                  <c:v>-5.7391122089955893E-2</c:v>
                </c:pt>
                <c:pt idx="40">
                  <c:v>0.5871493031434305</c:v>
                </c:pt>
                <c:pt idx="41">
                  <c:v>0.31750538820591867</c:v>
                </c:pt>
                <c:pt idx="42">
                  <c:v>0.52697980239322373</c:v>
                </c:pt>
                <c:pt idx="43">
                  <c:v>-0.46114898897788859</c:v>
                </c:pt>
                <c:pt idx="44">
                  <c:v>-0.23425497422091546</c:v>
                </c:pt>
                <c:pt idx="45">
                  <c:v>-0.2942964549101923</c:v>
                </c:pt>
                <c:pt idx="46">
                  <c:v>-0.63360687877198618</c:v>
                </c:pt>
                <c:pt idx="47">
                  <c:v>-0.6437277671772379</c:v>
                </c:pt>
                <c:pt idx="48">
                  <c:v>-0.73973339014400397</c:v>
                </c:pt>
                <c:pt idx="49">
                  <c:v>-0.63090401668842722</c:v>
                </c:pt>
                <c:pt idx="50">
                  <c:v>-0.83908089784339168</c:v>
                </c:pt>
                <c:pt idx="51">
                  <c:v>-0.38267164072282034</c:v>
                </c:pt>
                <c:pt idx="52">
                  <c:v>-0.30566995406449138</c:v>
                </c:pt>
                <c:pt idx="53">
                  <c:v>5.8932071506823114E-2</c:v>
                </c:pt>
                <c:pt idx="54">
                  <c:v>-5.4387855993864864E-2</c:v>
                </c:pt>
                <c:pt idx="55">
                  <c:v>0.20812881764540325</c:v>
                </c:pt>
                <c:pt idx="56">
                  <c:v>9.8432333721953924E-2</c:v>
                </c:pt>
                <c:pt idx="57">
                  <c:v>7.426658208460335E-2</c:v>
                </c:pt>
                <c:pt idx="58">
                  <c:v>0.51244076040244391</c:v>
                </c:pt>
                <c:pt idx="59">
                  <c:v>0.70060486066467753</c:v>
                </c:pt>
                <c:pt idx="60">
                  <c:v>0.85292668690266638</c:v>
                </c:pt>
                <c:pt idx="61">
                  <c:v>0.90640017289436159</c:v>
                </c:pt>
                <c:pt idx="62">
                  <c:v>0.64439896417978204</c:v>
                </c:pt>
                <c:pt idx="63">
                  <c:v>0.71052401501401352</c:v>
                </c:pt>
                <c:pt idx="64">
                  <c:v>0.62290230820278847</c:v>
                </c:pt>
                <c:pt idx="65">
                  <c:v>0.42514862714588819</c:v>
                </c:pt>
                <c:pt idx="66">
                  <c:v>1.2136776642984293</c:v>
                </c:pt>
                <c:pt idx="67">
                  <c:v>0.64919529101972184</c:v>
                </c:pt>
                <c:pt idx="68">
                  <c:v>1.0863225359558637</c:v>
                </c:pt>
                <c:pt idx="69">
                  <c:v>1.080362300896498</c:v>
                </c:pt>
                <c:pt idx="70">
                  <c:v>0.82919527205222998</c:v>
                </c:pt>
                <c:pt idx="71">
                  <c:v>0.71074514460891525</c:v>
                </c:pt>
                <c:pt idx="72">
                  <c:v>0.40594565914096048</c:v>
                </c:pt>
                <c:pt idx="73">
                  <c:v>0.61052459771064882</c:v>
                </c:pt>
                <c:pt idx="74">
                  <c:v>0.56627977269585461</c:v>
                </c:pt>
                <c:pt idx="75">
                  <c:v>0.46227539100751613</c:v>
                </c:pt>
                <c:pt idx="76">
                  <c:v>0.50764814513528655</c:v>
                </c:pt>
                <c:pt idx="77">
                  <c:v>0.31536060600603211</c:v>
                </c:pt>
                <c:pt idx="78">
                  <c:v>0.32303867005463172</c:v>
                </c:pt>
                <c:pt idx="79">
                  <c:v>0.3823850303166676</c:v>
                </c:pt>
                <c:pt idx="80">
                  <c:v>-5.4294687321778001</c:v>
                </c:pt>
                <c:pt idx="81">
                  <c:v>-20.641506011421829</c:v>
                </c:pt>
                <c:pt idx="82">
                  <c:v>14.901339789435152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A-4BAB-8524-DA2B967C2913}"/>
            </c:ext>
          </c:extLst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Madrid, Comunidad de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Hoja2!$B$6:$B$88</c:f>
              <c:numCache>
                <c:formatCode>General</c:formatCode>
                <c:ptCount val="83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</c:numCache>
            </c:numRef>
          </c:cat>
          <c:val>
            <c:numRef>
              <c:f>Hoja2!$F$6:$F$88</c:f>
              <c:numCache>
                <c:formatCode>0.0</c:formatCode>
                <c:ptCount val="83"/>
                <c:pt idx="1">
                  <c:v>1.0672475823944927</c:v>
                </c:pt>
                <c:pt idx="2">
                  <c:v>1.1201824224792434</c:v>
                </c:pt>
                <c:pt idx="3">
                  <c:v>1.330503001651584</c:v>
                </c:pt>
                <c:pt idx="4">
                  <c:v>1.0630622779243426</c:v>
                </c:pt>
                <c:pt idx="5">
                  <c:v>0.74866556782451354</c:v>
                </c:pt>
                <c:pt idx="6">
                  <c:v>1.4365506606078604</c:v>
                </c:pt>
                <c:pt idx="7">
                  <c:v>0.49978895421933789</c:v>
                </c:pt>
                <c:pt idx="8">
                  <c:v>6.3902299598850298E-2</c:v>
                </c:pt>
                <c:pt idx="9">
                  <c:v>0.58494795277506118</c:v>
                </c:pt>
                <c:pt idx="10">
                  <c:v>1.0359455272536122</c:v>
                </c:pt>
                <c:pt idx="11">
                  <c:v>0.65172829580888436</c:v>
                </c:pt>
                <c:pt idx="12">
                  <c:v>1.0129843319470977</c:v>
                </c:pt>
                <c:pt idx="13">
                  <c:v>0.44422025012136324</c:v>
                </c:pt>
                <c:pt idx="14">
                  <c:v>0.67538070745898349</c:v>
                </c:pt>
                <c:pt idx="15">
                  <c:v>0.85561444821393717</c:v>
                </c:pt>
                <c:pt idx="16">
                  <c:v>0.82731815946883724</c:v>
                </c:pt>
                <c:pt idx="17">
                  <c:v>1.3117551577207953</c:v>
                </c:pt>
                <c:pt idx="18">
                  <c:v>0.92113514461515944</c:v>
                </c:pt>
                <c:pt idx="19">
                  <c:v>0.80392723176596625</c:v>
                </c:pt>
                <c:pt idx="20">
                  <c:v>1.0700782955305854</c:v>
                </c:pt>
                <c:pt idx="21">
                  <c:v>1.2890726473428815</c:v>
                </c:pt>
                <c:pt idx="22">
                  <c:v>1.4224510505443932</c:v>
                </c:pt>
                <c:pt idx="23">
                  <c:v>1.1879849790679797</c:v>
                </c:pt>
                <c:pt idx="24">
                  <c:v>1.2746536847370926</c:v>
                </c:pt>
                <c:pt idx="25">
                  <c:v>1.0261860774720688</c:v>
                </c:pt>
                <c:pt idx="26">
                  <c:v>1.0947929835527503</c:v>
                </c:pt>
                <c:pt idx="27">
                  <c:v>0.88028882184107982</c:v>
                </c:pt>
                <c:pt idx="28">
                  <c:v>0.90386871752414777</c:v>
                </c:pt>
                <c:pt idx="29">
                  <c:v>1.0574256059878495</c:v>
                </c:pt>
                <c:pt idx="30">
                  <c:v>0.89643836310029368</c:v>
                </c:pt>
                <c:pt idx="31">
                  <c:v>0.63754873928496547</c:v>
                </c:pt>
                <c:pt idx="32">
                  <c:v>0.17855866001188492</c:v>
                </c:pt>
                <c:pt idx="33">
                  <c:v>0.44409205541051655</c:v>
                </c:pt>
                <c:pt idx="34">
                  <c:v>9.1663443275336043E-2</c:v>
                </c:pt>
                <c:pt idx="35">
                  <c:v>-1.0690208689743685</c:v>
                </c:pt>
                <c:pt idx="36">
                  <c:v>-2.0422176719043783</c:v>
                </c:pt>
                <c:pt idx="37">
                  <c:v>0.14375731249780532</c:v>
                </c:pt>
                <c:pt idx="38">
                  <c:v>0.21814655715599596</c:v>
                </c:pt>
                <c:pt idx="39">
                  <c:v>-9.0540647914361116E-3</c:v>
                </c:pt>
                <c:pt idx="40">
                  <c:v>-0.12316316694092055</c:v>
                </c:pt>
                <c:pt idx="41">
                  <c:v>0.2107722635447562</c:v>
                </c:pt>
                <c:pt idx="42">
                  <c:v>0.23335176977381522</c:v>
                </c:pt>
                <c:pt idx="43">
                  <c:v>0.35818872398938328</c:v>
                </c:pt>
                <c:pt idx="44">
                  <c:v>0.41226783417127599</c:v>
                </c:pt>
                <c:pt idx="45">
                  <c:v>9.4546955056129534E-2</c:v>
                </c:pt>
                <c:pt idx="46">
                  <c:v>-0.31215758675217087</c:v>
                </c:pt>
                <c:pt idx="47">
                  <c:v>-0.18519548017598142</c:v>
                </c:pt>
                <c:pt idx="48">
                  <c:v>-0.61699765255601724</c:v>
                </c:pt>
                <c:pt idx="49">
                  <c:v>-0.50155017337802921</c:v>
                </c:pt>
                <c:pt idx="50">
                  <c:v>-0.46461507064156082</c:v>
                </c:pt>
                <c:pt idx="51">
                  <c:v>-0.76101042791119067</c:v>
                </c:pt>
                <c:pt idx="52">
                  <c:v>-0.27667801088534505</c:v>
                </c:pt>
                <c:pt idx="53">
                  <c:v>-0.28575188468294987</c:v>
                </c:pt>
                <c:pt idx="54">
                  <c:v>-0.31914136969481977</c:v>
                </c:pt>
                <c:pt idx="55">
                  <c:v>-9.0379815500496452E-2</c:v>
                </c:pt>
                <c:pt idx="56">
                  <c:v>0.64810379586153211</c:v>
                </c:pt>
                <c:pt idx="57">
                  <c:v>0.65467990667555931</c:v>
                </c:pt>
                <c:pt idx="58">
                  <c:v>0.85058701337548115</c:v>
                </c:pt>
                <c:pt idx="59">
                  <c:v>0.94656277036744285</c:v>
                </c:pt>
                <c:pt idx="60">
                  <c:v>1.0597074264181439</c:v>
                </c:pt>
                <c:pt idx="61">
                  <c:v>1.0990334029732596</c:v>
                </c:pt>
                <c:pt idx="62">
                  <c:v>0.91437937708949146</c:v>
                </c:pt>
                <c:pt idx="63">
                  <c:v>1.1258223493624042</c:v>
                </c:pt>
                <c:pt idx="64">
                  <c:v>0.85297825612051792</c:v>
                </c:pt>
                <c:pt idx="65">
                  <c:v>0.61642897284983622</c:v>
                </c:pt>
                <c:pt idx="66">
                  <c:v>1.0026867014039542</c:v>
                </c:pt>
                <c:pt idx="67">
                  <c:v>0.58172593071346146</c:v>
                </c:pt>
                <c:pt idx="68">
                  <c:v>1.0772341970966437</c:v>
                </c:pt>
                <c:pt idx="69">
                  <c:v>1.2993805862499652</c:v>
                </c:pt>
                <c:pt idx="70">
                  <c:v>0.82292726588353293</c:v>
                </c:pt>
                <c:pt idx="71">
                  <c:v>1.1157525461063855</c:v>
                </c:pt>
                <c:pt idx="72">
                  <c:v>0.66763886126195437</c:v>
                </c:pt>
                <c:pt idx="73">
                  <c:v>0.44973777226455791</c:v>
                </c:pt>
                <c:pt idx="74">
                  <c:v>0.78858264979333459</c:v>
                </c:pt>
                <c:pt idx="75">
                  <c:v>0.61195516946110917</c:v>
                </c:pt>
                <c:pt idx="76">
                  <c:v>0.68968273700911187</c:v>
                </c:pt>
                <c:pt idx="77">
                  <c:v>0.60838744081634921</c:v>
                </c:pt>
                <c:pt idx="78">
                  <c:v>0.45368934530689575</c:v>
                </c:pt>
                <c:pt idx="79">
                  <c:v>0.37300392628054624</c:v>
                </c:pt>
                <c:pt idx="80">
                  <c:v>-5.2051076709525468</c:v>
                </c:pt>
                <c:pt idx="81">
                  <c:v>-17.605623955034609</c:v>
                </c:pt>
                <c:pt idx="82">
                  <c:v>17.326298698324806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A-4BAB-8524-DA2B967C2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2400"/>
        <c:axId val="967152792"/>
      </c:lineChart>
      <c:catAx>
        <c:axId val="96715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2792"/>
        <c:crosses val="autoZero"/>
        <c:auto val="1"/>
        <c:lblAlgn val="ctr"/>
        <c:lblOffset val="100"/>
        <c:noMultiLvlLbl val="0"/>
      </c:catAx>
      <c:valAx>
        <c:axId val="96715279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96308839266151"/>
          <c:y val="0.55222745941904661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Hoja2!$B$6:$B$88</c:f>
              <c:numCache>
                <c:formatCode>General</c:formatCode>
                <c:ptCount val="83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</c:numCache>
            </c:numRef>
          </c:cat>
          <c:val>
            <c:numRef>
              <c:f>Hoja2!$J$6:$J$88</c:f>
              <c:numCache>
                <c:formatCode>General</c:formatCode>
                <c:ptCount val="83"/>
                <c:pt idx="4" formatCode="0.0">
                  <c:v>4.497402788428384</c:v>
                </c:pt>
                <c:pt idx="5" formatCode="0.0">
                  <c:v>3.9678331769552599</c:v>
                </c:pt>
                <c:pt idx="6" formatCode="0.0">
                  <c:v>3.81631832462066</c:v>
                </c:pt>
                <c:pt idx="7" formatCode="0.0">
                  <c:v>3.4685528847553604</c:v>
                </c:pt>
                <c:pt idx="8" formatCode="0.0">
                  <c:v>2.8172090784738479</c:v>
                </c:pt>
                <c:pt idx="9" formatCode="0.0">
                  <c:v>2.8944940918917528</c:v>
                </c:pt>
                <c:pt idx="10" formatCode="0.0">
                  <c:v>2.5731225766816079</c:v>
                </c:pt>
                <c:pt idx="11" formatCode="0.0">
                  <c:v>2.6426499993939867</c:v>
                </c:pt>
                <c:pt idx="12" formatCode="0.0">
                  <c:v>3.1595823110871946</c:v>
                </c:pt>
                <c:pt idx="13" formatCode="0.0">
                  <c:v>2.858663953949736</c:v>
                </c:pt>
                <c:pt idx="14" formatCode="0.0">
                  <c:v>2.9024321474263814</c:v>
                </c:pt>
                <c:pt idx="15" formatCode="0.0">
                  <c:v>3.0085316357937986</c:v>
                </c:pt>
                <c:pt idx="16" formatCode="0.0">
                  <c:v>2.6739617917021175</c:v>
                </c:pt>
                <c:pt idx="17" formatCode="0.0">
                  <c:v>3.1399998918822725</c:v>
                </c:pt>
                <c:pt idx="18" formatCode="0.0">
                  <c:v>3.4278065341751374</c:v>
                </c:pt>
                <c:pt idx="19" formatCode="0.0">
                  <c:v>3.2431773406622622</c:v>
                </c:pt>
                <c:pt idx="20" formatCode="0.0">
                  <c:v>3.6258918889942038</c:v>
                </c:pt>
                <c:pt idx="21" formatCode="0.0">
                  <c:v>3.5286028415671522</c:v>
                </c:pt>
                <c:pt idx="22" formatCode="0.0">
                  <c:v>3.5556312615805163</c:v>
                </c:pt>
                <c:pt idx="23" formatCode="0.0">
                  <c:v>3.8947337893664447</c:v>
                </c:pt>
                <c:pt idx="24" formatCode="0.0">
                  <c:v>4.0685653145861034</c:v>
                </c:pt>
                <c:pt idx="25" formatCode="0.0">
                  <c:v>4.158085836626646</c:v>
                </c:pt>
                <c:pt idx="26" formatCode="0.0">
                  <c:v>4.1193317264491158</c:v>
                </c:pt>
                <c:pt idx="27" formatCode="0.0">
                  <c:v>4.0652456517700886</c:v>
                </c:pt>
                <c:pt idx="28" formatCode="0.0">
                  <c:v>3.8283099420485689</c:v>
                </c:pt>
                <c:pt idx="29" formatCode="0.0">
                  <c:v>3.7535761210361729</c:v>
                </c:pt>
                <c:pt idx="30" formatCode="0.0">
                  <c:v>3.5864238128822556</c:v>
                </c:pt>
                <c:pt idx="31" formatCode="0.0">
                  <c:v>3.2594453651598743</c:v>
                </c:pt>
                <c:pt idx="32" formatCode="0.0">
                  <c:v>2.5442953114137357</c:v>
                </c:pt>
                <c:pt idx="33" formatCode="0.0">
                  <c:v>1.7441872138658665</c:v>
                </c:pt>
                <c:pt idx="34" formatCode="0.0">
                  <c:v>0.78439139432977534</c:v>
                </c:pt>
                <c:pt idx="35" formatCode="0.0">
                  <c:v>-1.4755950903606041</c:v>
                </c:pt>
                <c:pt idx="36" formatCode="0.0">
                  <c:v>-4.2494886818330579</c:v>
                </c:pt>
                <c:pt idx="37" formatCode="0.0">
                  <c:v>-4.3643344209771007</c:v>
                </c:pt>
                <c:pt idx="38" formatCode="0.0">
                  <c:v>-3.9855644489264153</c:v>
                </c:pt>
                <c:pt idx="39" formatCode="0.0">
                  <c:v>-2.4303284475638565</c:v>
                </c:pt>
                <c:pt idx="40" formatCode="0.0">
                  <c:v>0.15188686500642312</c:v>
                </c:pt>
                <c:pt idx="41" formatCode="0.0">
                  <c:v>0.31265687982220403</c:v>
                </c:pt>
                <c:pt idx="42" formatCode="0.0">
                  <c:v>5.0070260519574639E-2</c:v>
                </c:pt>
                <c:pt idx="43" formatCode="0.0">
                  <c:v>0.13767018164128064</c:v>
                </c:pt>
                <c:pt idx="44" formatCode="0.0">
                  <c:v>9.6347797073237373E-3</c:v>
                </c:pt>
                <c:pt idx="45" formatCode="0.0">
                  <c:v>-0.45637173310509871</c:v>
                </c:pt>
                <c:pt idx="46" formatCode="0.0">
                  <c:v>-1.0509773835727154</c:v>
                </c:pt>
                <c:pt idx="47" formatCode="0.0">
                  <c:v>-1.758569960175782</c:v>
                </c:pt>
                <c:pt idx="48" formatCode="0.0">
                  <c:v>-2.5276072550430073</c:v>
                </c:pt>
                <c:pt idx="49" formatCode="0.0">
                  <c:v>-3.1573617755796701</c:v>
                </c:pt>
                <c:pt idx="50" formatCode="0.0">
                  <c:v>-3.0226530695777853</c:v>
                </c:pt>
                <c:pt idx="51" formatCode="0.0">
                  <c:v>-3.134014541892105</c:v>
                </c:pt>
                <c:pt idx="52" formatCode="0.0">
                  <c:v>-2.5297780938764447</c:v>
                </c:pt>
                <c:pt idx="53" formatCode="0.0">
                  <c:v>-1.6700985995445339</c:v>
                </c:pt>
                <c:pt idx="54" formatCode="0.0">
                  <c:v>-1.2203427649164822</c:v>
                </c:pt>
                <c:pt idx="55" formatCode="0.0">
                  <c:v>-0.29543423406614977</c:v>
                </c:pt>
                <c:pt idx="56" formatCode="0.0">
                  <c:v>0.39160506244362292</c:v>
                </c:pt>
                <c:pt idx="57" formatCode="0.0">
                  <c:v>0.94525083077146022</c:v>
                </c:pt>
                <c:pt idx="58" formatCode="0.0">
                  <c:v>1.7481402250378864</c:v>
                </c:pt>
                <c:pt idx="59" formatCode="0.0">
                  <c:v>2.4506394749523208</c:v>
                </c:pt>
                <c:pt idx="60" formatCode="0.0">
                  <c:v>3.2468948243443263</c:v>
                </c:pt>
                <c:pt idx="61" formatCode="0.0">
                  <c:v>3.8732968005018131</c:v>
                </c:pt>
                <c:pt idx="62" formatCode="0.0">
                  <c:v>4.0484789984663649</c:v>
                </c:pt>
                <c:pt idx="63" formatCode="0.0">
                  <c:v>4.1624519423614226</c:v>
                </c:pt>
                <c:pt idx="64" formatCode="0.0">
                  <c:v>3.6788749224914818</c:v>
                </c:pt>
                <c:pt idx="65" formatCode="0.0">
                  <c:v>3.0086045834307074</c:v>
                </c:pt>
                <c:pt idx="66" formatCode="0.0">
                  <c:v>2.9849757676496891</c:v>
                </c:pt>
                <c:pt idx="67" formatCode="0.0">
                  <c:v>2.4706246512391949</c:v>
                </c:pt>
                <c:pt idx="68" formatCode="0.0">
                  <c:v>2.5888391114176512</c:v>
                </c:pt>
                <c:pt idx="69" formatCode="0.0">
                  <c:v>3.2570811212642603</c:v>
                </c:pt>
                <c:pt idx="70" formatCode="0.0">
                  <c:v>2.9402260330491981</c:v>
                </c:pt>
                <c:pt idx="71" formatCode="0.0">
                  <c:v>3.1054740238900758</c:v>
                </c:pt>
                <c:pt idx="72" formatCode="0.0">
                  <c:v>2.8554796714119979</c:v>
                </c:pt>
                <c:pt idx="73" formatCode="0.0">
                  <c:v>2.2923633240036434</c:v>
                </c:pt>
                <c:pt idx="74" formatCode="0.0">
                  <c:v>2.3262010401389421</c:v>
                </c:pt>
                <c:pt idx="75" formatCode="0.0">
                  <c:v>2.2534213421162352</c:v>
                </c:pt>
                <c:pt idx="76" formatCode="0.0">
                  <c:v>2.2255178915828289</c:v>
                </c:pt>
                <c:pt idx="77" formatCode="0.0">
                  <c:v>2.0808553629660942</c:v>
                </c:pt>
                <c:pt idx="78" formatCode="0.0">
                  <c:v>1.820312439530225</c:v>
                </c:pt>
                <c:pt idx="79" formatCode="0.0">
                  <c:v>1.6791189253472227</c:v>
                </c:pt>
                <c:pt idx="80" formatCode="0.0">
                  <c:v>-4.158943729676567</c:v>
                </c:pt>
                <c:pt idx="81" formatCode="0.0">
                  <c:v>-21.507807503159093</c:v>
                </c:pt>
                <c:pt idx="82" formatCode="0.0">
                  <c:v>-8.723859290038849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D-48A0-B7C3-82853B414925}"/>
            </c:ext>
          </c:extLst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Balears, Illes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Hoja2!$B$6:$B$88</c:f>
              <c:numCache>
                <c:formatCode>General</c:formatCode>
                <c:ptCount val="83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</c:numCache>
            </c:numRef>
          </c:cat>
          <c:val>
            <c:numRef>
              <c:f>Hoja2!$I$6:$I$88</c:f>
              <c:numCache>
                <c:formatCode>0.0</c:formatCode>
                <c:ptCount val="83"/>
                <c:pt idx="4">
                  <c:v>3.3146491128051014</c:v>
                </c:pt>
                <c:pt idx="5">
                  <c:v>2.5721065225447148</c:v>
                </c:pt>
                <c:pt idx="6">
                  <c:v>2.1918994164324301</c:v>
                </c:pt>
                <c:pt idx="7">
                  <c:v>1.6574845105180147</c:v>
                </c:pt>
                <c:pt idx="8">
                  <c:v>0.79584666445116081</c:v>
                </c:pt>
                <c:pt idx="9">
                  <c:v>1.1877207653835598</c:v>
                </c:pt>
                <c:pt idx="10">
                  <c:v>0.17935385203076137</c:v>
                </c:pt>
                <c:pt idx="11">
                  <c:v>5.5112535111234706E-2</c:v>
                </c:pt>
                <c:pt idx="12">
                  <c:v>1.1155114499467933</c:v>
                </c:pt>
                <c:pt idx="13">
                  <c:v>0.74005907778751379</c:v>
                </c:pt>
                <c:pt idx="14">
                  <c:v>1.6632509054610667</c:v>
                </c:pt>
                <c:pt idx="15">
                  <c:v>1.1171427278021895</c:v>
                </c:pt>
                <c:pt idx="16">
                  <c:v>0.92930612686219494</c:v>
                </c:pt>
                <c:pt idx="17">
                  <c:v>1.6051032713978008</c:v>
                </c:pt>
                <c:pt idx="18">
                  <c:v>2.4828869319044378</c:v>
                </c:pt>
                <c:pt idx="19">
                  <c:v>3.1255135730655192</c:v>
                </c:pt>
                <c:pt idx="20">
                  <c:v>4.0969301807978642</c:v>
                </c:pt>
                <c:pt idx="21">
                  <c:v>3.6367472516838584</c:v>
                </c:pt>
                <c:pt idx="22">
                  <c:v>3.1776434313295354</c:v>
                </c:pt>
                <c:pt idx="23">
                  <c:v>3.9405488734727268</c:v>
                </c:pt>
                <c:pt idx="24">
                  <c:v>3.307159149852601</c:v>
                </c:pt>
                <c:pt idx="25">
                  <c:v>3.5259123176819784</c:v>
                </c:pt>
                <c:pt idx="26">
                  <c:v>3.6310023053178542</c:v>
                </c:pt>
                <c:pt idx="27">
                  <c:v>3.3418955574758158</c:v>
                </c:pt>
                <c:pt idx="28">
                  <c:v>3.8843149974122193</c:v>
                </c:pt>
                <c:pt idx="29">
                  <c:v>3.9357346374729207</c:v>
                </c:pt>
                <c:pt idx="30">
                  <c:v>3.4011148887581832</c:v>
                </c:pt>
                <c:pt idx="31">
                  <c:v>3.4570200459960398</c:v>
                </c:pt>
                <c:pt idx="32">
                  <c:v>3.2261192928553672</c:v>
                </c:pt>
                <c:pt idx="33">
                  <c:v>2.5055446780059221</c:v>
                </c:pt>
                <c:pt idx="34">
                  <c:v>1.5131195326612001</c:v>
                </c:pt>
                <c:pt idx="35">
                  <c:v>-0.99357822484462677</c:v>
                </c:pt>
                <c:pt idx="36">
                  <c:v>-4.1237258076062266</c:v>
                </c:pt>
                <c:pt idx="37">
                  <c:v>-4.5647037046261723</c:v>
                </c:pt>
                <c:pt idx="38">
                  <c:v>-4.3473795412927396</c:v>
                </c:pt>
                <c:pt idx="39">
                  <c:v>-2.5651022113252653</c:v>
                </c:pt>
                <c:pt idx="40">
                  <c:v>-0.396264791415879</c:v>
                </c:pt>
                <c:pt idx="41">
                  <c:v>-0.44604028139867413</c:v>
                </c:pt>
                <c:pt idx="42">
                  <c:v>-0.12822154370940586</c:v>
                </c:pt>
                <c:pt idx="43">
                  <c:v>4.2184866876726623E-2</c:v>
                </c:pt>
                <c:pt idx="44">
                  <c:v>-0.43741089565502156</c:v>
                </c:pt>
                <c:pt idx="45">
                  <c:v>0.27788327771967047</c:v>
                </c:pt>
                <c:pt idx="46">
                  <c:v>0.31218012639904202</c:v>
                </c:pt>
                <c:pt idx="47">
                  <c:v>-0.66316611054607622</c:v>
                </c:pt>
                <c:pt idx="48">
                  <c:v>-0.18384669434439171</c:v>
                </c:pt>
                <c:pt idx="49">
                  <c:v>-1.1748143187361615</c:v>
                </c:pt>
                <c:pt idx="50">
                  <c:v>-2.0827737871270346</c:v>
                </c:pt>
                <c:pt idx="51">
                  <c:v>-2.1317415565173636</c:v>
                </c:pt>
                <c:pt idx="52">
                  <c:v>-2.4525949721287188</c:v>
                </c:pt>
                <c:pt idx="53">
                  <c:v>-1.9044994163982532</c:v>
                </c:pt>
                <c:pt idx="54">
                  <c:v>-1.1398583514981575</c:v>
                </c:pt>
                <c:pt idx="55">
                  <c:v>-4.8741647308292446E-2</c:v>
                </c:pt>
                <c:pt idx="56">
                  <c:v>1.4414236763832688</c:v>
                </c:pt>
                <c:pt idx="57">
                  <c:v>2.5141155085262268</c:v>
                </c:pt>
                <c:pt idx="58">
                  <c:v>3.8611640411920556</c:v>
                </c:pt>
                <c:pt idx="59">
                  <c:v>4.5537820760551462</c:v>
                </c:pt>
                <c:pt idx="60">
                  <c:v>4.1117278125585965</c:v>
                </c:pt>
                <c:pt idx="61">
                  <c:v>4.1547903829914024</c:v>
                </c:pt>
                <c:pt idx="62">
                  <c:v>3.8646595345021462</c:v>
                </c:pt>
                <c:pt idx="63">
                  <c:v>4.1896804238084506</c:v>
                </c:pt>
                <c:pt idx="64">
                  <c:v>4.8041622661318062</c:v>
                </c:pt>
                <c:pt idx="65">
                  <c:v>4.4759947461445515</c:v>
                </c:pt>
                <c:pt idx="66">
                  <c:v>4.7319588434148629</c:v>
                </c:pt>
                <c:pt idx="67">
                  <c:v>3.7466434200842835</c:v>
                </c:pt>
                <c:pt idx="68">
                  <c:v>3.1082933792402345</c:v>
                </c:pt>
                <c:pt idx="69">
                  <c:v>3.5587333537137278</c:v>
                </c:pt>
                <c:pt idx="70">
                  <c:v>2.93405317601525</c:v>
                </c:pt>
                <c:pt idx="71">
                  <c:v>3.3715792126278732</c:v>
                </c:pt>
                <c:pt idx="72">
                  <c:v>2.9766012731068825</c:v>
                </c:pt>
                <c:pt idx="73">
                  <c:v>2.4755936651311705</c:v>
                </c:pt>
                <c:pt idx="74">
                  <c:v>2.6057416728770377</c:v>
                </c:pt>
                <c:pt idx="75">
                  <c:v>2.1791841892893737</c:v>
                </c:pt>
                <c:pt idx="76">
                  <c:v>2.2460003685136787</c:v>
                </c:pt>
                <c:pt idx="77">
                  <c:v>1.9126394581300055</c:v>
                </c:pt>
                <c:pt idx="78">
                  <c:v>1.4385475688197591</c:v>
                </c:pt>
                <c:pt idx="79">
                  <c:v>1.0581708206156781</c:v>
                </c:pt>
                <c:pt idx="80">
                  <c:v>-4.9635742675437911</c:v>
                </c:pt>
                <c:pt idx="81">
                  <c:v>-30.751261806610731</c:v>
                </c:pt>
                <c:pt idx="82">
                  <c:v>-21.346193873412812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D-48A0-B7C3-82853B41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3576"/>
        <c:axId val="967153968"/>
      </c:lineChart>
      <c:catAx>
        <c:axId val="96715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3968"/>
        <c:crosses val="autoZero"/>
        <c:auto val="1"/>
        <c:lblAlgn val="ctr"/>
        <c:lblOffset val="100"/>
        <c:noMultiLvlLbl val="0"/>
      </c:catAx>
      <c:valAx>
        <c:axId val="96715396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3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21145101494298E-2"/>
          <c:y val="0.55983563935070468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D9"/>
  <sheetViews>
    <sheetView showGridLines="0" tabSelected="1" workbookViewId="0">
      <selection activeCell="B5" sqref="B5"/>
    </sheetView>
  </sheetViews>
  <sheetFormatPr baseColWidth="10" defaultColWidth="11.42578125" defaultRowHeight="26.25" x14ac:dyDescent="0.4"/>
  <cols>
    <col min="1" max="1" width="1.5703125" style="12" customWidth="1"/>
    <col min="2" max="2" width="22.7109375" style="12" customWidth="1"/>
    <col min="3" max="16384" width="11.42578125" style="12"/>
  </cols>
  <sheetData>
    <row r="2" spans="2:4" x14ac:dyDescent="0.4">
      <c r="B2" s="11" t="s">
        <v>29</v>
      </c>
    </row>
    <row r="4" spans="2:4" x14ac:dyDescent="0.4">
      <c r="B4" s="12" t="s">
        <v>30</v>
      </c>
      <c r="D4" s="12" t="s">
        <v>31</v>
      </c>
    </row>
    <row r="5" spans="2:4" x14ac:dyDescent="0.4">
      <c r="D5" s="12" t="s">
        <v>32</v>
      </c>
    </row>
    <row r="7" spans="2:4" x14ac:dyDescent="0.4">
      <c r="D7" s="12" t="s">
        <v>34</v>
      </c>
    </row>
    <row r="8" spans="2:4" x14ac:dyDescent="0.4">
      <c r="D8" s="12" t="s">
        <v>35</v>
      </c>
    </row>
    <row r="9" spans="2:4" x14ac:dyDescent="0.4">
      <c r="D9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2:D45"/>
  <sheetViews>
    <sheetView showGridLines="0" zoomScale="120" zoomScaleNormal="120" workbookViewId="0">
      <selection activeCell="O28" sqref="O28"/>
    </sheetView>
  </sheetViews>
  <sheetFormatPr baseColWidth="10" defaultColWidth="11.42578125" defaultRowHeight="15" x14ac:dyDescent="0.25"/>
  <cols>
    <col min="1" max="1" width="24.42578125" bestFit="1" customWidth="1"/>
  </cols>
  <sheetData>
    <row r="2" spans="1:4" ht="15.75" x14ac:dyDescent="0.25">
      <c r="A2" s="6" t="s">
        <v>2</v>
      </c>
    </row>
    <row r="4" spans="1:4" x14ac:dyDescent="0.25">
      <c r="B4" s="8" t="s">
        <v>0</v>
      </c>
      <c r="C4" s="8"/>
      <c r="D4" s="8" t="s">
        <v>1</v>
      </c>
    </row>
    <row r="5" spans="1:4" ht="15" customHeight="1" x14ac:dyDescent="0.25">
      <c r="A5" s="7" t="s">
        <v>3</v>
      </c>
      <c r="B5" s="21" t="s">
        <v>14</v>
      </c>
      <c r="C5" s="8"/>
      <c r="D5" s="21" t="s">
        <v>21</v>
      </c>
    </row>
    <row r="6" spans="1:4" x14ac:dyDescent="0.25">
      <c r="B6" s="21"/>
      <c r="D6" s="21"/>
    </row>
    <row r="7" spans="1:4" x14ac:dyDescent="0.25">
      <c r="B7" s="21"/>
      <c r="D7" s="21"/>
    </row>
    <row r="21" spans="1:4" ht="15.75" x14ac:dyDescent="0.25">
      <c r="A21" s="6" t="s">
        <v>25</v>
      </c>
    </row>
    <row r="23" spans="1:4" x14ac:dyDescent="0.25">
      <c r="B23" s="8" t="s">
        <v>0</v>
      </c>
      <c r="C23" s="8"/>
      <c r="D23" s="8" t="s">
        <v>1</v>
      </c>
    </row>
    <row r="24" spans="1:4" x14ac:dyDescent="0.25">
      <c r="A24" s="7" t="s">
        <v>3</v>
      </c>
      <c r="B24" s="21" t="s">
        <v>16</v>
      </c>
      <c r="C24" s="8"/>
      <c r="D24" s="21" t="s">
        <v>8</v>
      </c>
    </row>
    <row r="25" spans="1:4" x14ac:dyDescent="0.25">
      <c r="B25" s="21"/>
      <c r="D25" s="21"/>
    </row>
    <row r="26" spans="1:4" x14ac:dyDescent="0.25">
      <c r="B26" s="21"/>
      <c r="D26" s="21"/>
    </row>
    <row r="40" spans="1:4" ht="15.75" x14ac:dyDescent="0.25">
      <c r="A40" s="6" t="s">
        <v>28</v>
      </c>
    </row>
    <row r="42" spans="1:4" x14ac:dyDescent="0.25">
      <c r="B42" s="8" t="s">
        <v>0</v>
      </c>
      <c r="C42" s="8"/>
      <c r="D42" s="8" t="s">
        <v>1</v>
      </c>
    </row>
    <row r="43" spans="1:4" x14ac:dyDescent="0.25">
      <c r="A43" s="7" t="s">
        <v>3</v>
      </c>
      <c r="B43" s="21" t="s">
        <v>7</v>
      </c>
      <c r="C43" s="8"/>
      <c r="D43" s="21" t="s">
        <v>21</v>
      </c>
    </row>
    <row r="44" spans="1:4" x14ac:dyDescent="0.25">
      <c r="B44" s="21"/>
      <c r="D44" s="21"/>
    </row>
    <row r="45" spans="1:4" x14ac:dyDescent="0.25">
      <c r="B45" s="21"/>
      <c r="D45" s="21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/>
  <dimension ref="A1:BX85"/>
  <sheetViews>
    <sheetView showGridLines="0" zoomScale="85" zoomScaleNormal="85" workbookViewId="0">
      <pane xSplit="1" ySplit="2" topLeftCell="B63" activePane="bottomRight" state="frozen"/>
      <selection activeCell="D43" sqref="D43:D45"/>
      <selection pane="topRight" activeCell="D43" sqref="D43:D45"/>
      <selection pane="bottomLeft" activeCell="D43" sqref="D43:D45"/>
      <selection pane="bottomRight" activeCell="C85" sqref="C85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3" customFormat="1" ht="54.75" customHeight="1" x14ac:dyDescent="0.25">
      <c r="B2" s="14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 t="s">
        <v>16</v>
      </c>
      <c r="O2" s="15" t="s">
        <v>17</v>
      </c>
      <c r="P2" s="15" t="s">
        <v>18</v>
      </c>
      <c r="Q2" s="15" t="s">
        <v>19</v>
      </c>
      <c r="R2" s="15" t="s">
        <v>20</v>
      </c>
      <c r="S2" s="16" t="s">
        <v>21</v>
      </c>
      <c r="U2" s="14" t="s">
        <v>4</v>
      </c>
      <c r="V2" s="15" t="s">
        <v>5</v>
      </c>
      <c r="W2" s="15" t="s">
        <v>6</v>
      </c>
      <c r="X2" s="15" t="s">
        <v>7</v>
      </c>
      <c r="Y2" s="15" t="s">
        <v>8</v>
      </c>
      <c r="Z2" s="15" t="s">
        <v>9</v>
      </c>
      <c r="AA2" s="15" t="s">
        <v>10</v>
      </c>
      <c r="AB2" s="15" t="s">
        <v>11</v>
      </c>
      <c r="AC2" s="15" t="s">
        <v>12</v>
      </c>
      <c r="AD2" s="15" t="s">
        <v>13</v>
      </c>
      <c r="AE2" s="15" t="s">
        <v>14</v>
      </c>
      <c r="AF2" s="15" t="s">
        <v>15</v>
      </c>
      <c r="AG2" s="15" t="s">
        <v>16</v>
      </c>
      <c r="AH2" s="15" t="s">
        <v>17</v>
      </c>
      <c r="AI2" s="15" t="s">
        <v>18</v>
      </c>
      <c r="AJ2" s="15" t="s">
        <v>19</v>
      </c>
      <c r="AK2" s="15" t="s">
        <v>20</v>
      </c>
      <c r="AL2" s="16" t="s">
        <v>21</v>
      </c>
      <c r="AM2" s="17"/>
      <c r="AN2" s="14" t="s">
        <v>4</v>
      </c>
      <c r="AO2" s="15" t="s">
        <v>5</v>
      </c>
      <c r="AP2" s="15" t="s">
        <v>6</v>
      </c>
      <c r="AQ2" s="15" t="s">
        <v>7</v>
      </c>
      <c r="AR2" s="15" t="s">
        <v>8</v>
      </c>
      <c r="AS2" s="15" t="s">
        <v>9</v>
      </c>
      <c r="AT2" s="15" t="s">
        <v>10</v>
      </c>
      <c r="AU2" s="15" t="s">
        <v>11</v>
      </c>
      <c r="AV2" s="15" t="s">
        <v>12</v>
      </c>
      <c r="AW2" s="15" t="s">
        <v>13</v>
      </c>
      <c r="AX2" s="15" t="s">
        <v>14</v>
      </c>
      <c r="AY2" s="15" t="s">
        <v>15</v>
      </c>
      <c r="AZ2" s="15" t="s">
        <v>16</v>
      </c>
      <c r="BA2" s="15" t="s">
        <v>17</v>
      </c>
      <c r="BB2" s="15" t="s">
        <v>18</v>
      </c>
      <c r="BC2" s="15" t="s">
        <v>19</v>
      </c>
      <c r="BD2" s="15" t="s">
        <v>20</v>
      </c>
      <c r="BE2" s="16" t="s">
        <v>21</v>
      </c>
      <c r="BG2" s="14" t="s">
        <v>4</v>
      </c>
      <c r="BH2" s="15" t="s">
        <v>5</v>
      </c>
      <c r="BI2" s="15" t="s">
        <v>6</v>
      </c>
      <c r="BJ2" s="15" t="s">
        <v>7</v>
      </c>
      <c r="BK2" s="15" t="s">
        <v>8</v>
      </c>
      <c r="BL2" s="15" t="s">
        <v>9</v>
      </c>
      <c r="BM2" s="15" t="s">
        <v>10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15</v>
      </c>
      <c r="BS2" s="15" t="s">
        <v>16</v>
      </c>
      <c r="BT2" s="15" t="s">
        <v>17</v>
      </c>
      <c r="BU2" s="15" t="s">
        <v>18</v>
      </c>
      <c r="BV2" s="15" t="s">
        <v>19</v>
      </c>
      <c r="BW2" s="15" t="s">
        <v>20</v>
      </c>
      <c r="BX2" s="16" t="s">
        <v>21</v>
      </c>
    </row>
    <row r="3" spans="1:76" x14ac:dyDescent="0.25">
      <c r="A3" s="4">
        <v>200001</v>
      </c>
      <c r="B3" s="19">
        <v>81.217413476180795</v>
      </c>
      <c r="C3" s="19">
        <v>82.853573244587338</v>
      </c>
      <c r="D3" s="19">
        <v>88.351691611141177</v>
      </c>
      <c r="E3" s="19">
        <v>82.119466315542823</v>
      </c>
      <c r="F3" s="19">
        <v>84.818868732278489</v>
      </c>
      <c r="G3" s="19">
        <v>86.340448616015181</v>
      </c>
      <c r="H3" s="19">
        <v>87.923848220939703</v>
      </c>
      <c r="I3" s="19">
        <v>75.396533388221599</v>
      </c>
      <c r="J3" s="19">
        <v>79.058270421465664</v>
      </c>
      <c r="K3" s="19">
        <v>82.924295995691935</v>
      </c>
      <c r="L3" s="19">
        <v>79.661523923431488</v>
      </c>
      <c r="M3" s="19">
        <v>78.732262776616338</v>
      </c>
      <c r="N3" s="19">
        <v>74.054533862617191</v>
      </c>
      <c r="O3" s="19">
        <v>74.538850418819848</v>
      </c>
      <c r="P3" s="19">
        <v>78.749074853069743</v>
      </c>
      <c r="Q3" s="19">
        <v>81.221875743967857</v>
      </c>
      <c r="R3" s="19">
        <v>80.819139395423377</v>
      </c>
      <c r="S3" s="19">
        <v>79.828447394849874</v>
      </c>
    </row>
    <row r="4" spans="1:76" x14ac:dyDescent="0.25">
      <c r="A4" s="4">
        <v>200002</v>
      </c>
      <c r="B4" s="19">
        <v>82.207910510139939</v>
      </c>
      <c r="C4" s="19">
        <v>83.796412719830315</v>
      </c>
      <c r="D4" s="19">
        <v>89.114714459026956</v>
      </c>
      <c r="E4" s="19">
        <v>83.010485311232983</v>
      </c>
      <c r="F4" s="19">
        <v>86.120090256782234</v>
      </c>
      <c r="G4" s="19">
        <v>87.708081092262546</v>
      </c>
      <c r="H4" s="19">
        <v>88.622249654966694</v>
      </c>
      <c r="I4" s="19">
        <v>76.289534125048462</v>
      </c>
      <c r="J4" s="19">
        <v>80.482680469007178</v>
      </c>
      <c r="K4" s="19">
        <v>83.735964968027304</v>
      </c>
      <c r="L4" s="19">
        <v>80.453966594298365</v>
      </c>
      <c r="M4" s="19">
        <v>79.548555419188233</v>
      </c>
      <c r="N4" s="19">
        <v>74.844879084919484</v>
      </c>
      <c r="O4" s="19">
        <v>75.335293948428216</v>
      </c>
      <c r="P4" s="19">
        <v>79.527253923018179</v>
      </c>
      <c r="Q4" s="19">
        <v>82.437842408697492</v>
      </c>
      <c r="R4" s="19">
        <v>81.931627706294918</v>
      </c>
      <c r="S4" s="19">
        <v>80.828218546709067</v>
      </c>
      <c r="U4" s="9">
        <f t="shared" ref="U4:U35" si="0">(B4/B3-1)*100</f>
        <v>1.21956239624601</v>
      </c>
      <c r="V4" s="9">
        <f t="shared" ref="V4:V35" si="1">(C4/C3-1)*100</f>
        <v>1.1379587365045518</v>
      </c>
      <c r="W4" s="9">
        <f t="shared" ref="W4:W35" si="2">(D4/D3-1)*100</f>
        <v>0.86361996467938518</v>
      </c>
      <c r="X4" s="9">
        <f t="shared" ref="X4:X35" si="3">(E4/E3-1)*100</f>
        <v>1.0850277475823233</v>
      </c>
      <c r="Y4" s="9">
        <f t="shared" ref="Y4:Y35" si="4">(F4/F3-1)*100</f>
        <v>1.5341179904331259</v>
      </c>
      <c r="Z4" s="9">
        <f t="shared" ref="Z4:Z35" si="5">(G4/G3-1)*100</f>
        <v>1.5839997338092271</v>
      </c>
      <c r="AA4" s="9">
        <f t="shared" ref="AA4:AA35" si="6">(H4/H3-1)*100</f>
        <v>0.7943253715101406</v>
      </c>
      <c r="AB4" s="9">
        <f t="shared" ref="AB4:AB35" si="7">(I4/I3-1)*100</f>
        <v>1.1844055644159912</v>
      </c>
      <c r="AC4" s="9">
        <f t="shared" ref="AC4:AC35" si="8">(J4/J3-1)*100</f>
        <v>1.8017217426435916</v>
      </c>
      <c r="AD4" s="9">
        <f t="shared" ref="AD4:AD35" si="9">(K4/K3-1)*100</f>
        <v>0.97880719105234437</v>
      </c>
      <c r="AE4" s="9">
        <f t="shared" ref="AE4:AE35" si="10">(L4/L3-1)*100</f>
        <v>0.99476212836269173</v>
      </c>
      <c r="AF4" s="9">
        <f t="shared" ref="AF4:AF35" si="11">(M4/M3-1)*100</f>
        <v>1.0367956080316487</v>
      </c>
      <c r="AG4" s="9">
        <f t="shared" ref="AG4:AG35" si="12">(N4/N3-1)*100</f>
        <v>1.0672475823944927</v>
      </c>
      <c r="AH4" s="9">
        <f t="shared" ref="AH4:AH35" si="13">(O4/O3-1)*100</f>
        <v>1.0684945167966697</v>
      </c>
      <c r="AI4" s="9">
        <f t="shared" ref="AI4:AI35" si="14">(P4/P3-1)*100</f>
        <v>0.98817550733181214</v>
      </c>
      <c r="AJ4" s="9">
        <f t="shared" ref="AJ4:AJ35" si="15">(Q4/Q3-1)*100</f>
        <v>1.4970925672323387</v>
      </c>
      <c r="AK4" s="9">
        <f t="shared" ref="AK4:AK35" si="16">(R4/R3-1)*100</f>
        <v>1.3765159084761835</v>
      </c>
      <c r="AL4" s="9">
        <f t="shared" ref="AL4:AL35" si="17">(S4/S3-1)*100</f>
        <v>1.2523995949891065</v>
      </c>
      <c r="AM4" s="9"/>
      <c r="BG4" s="18">
        <f>U4*4</f>
        <v>4.8782495849840402</v>
      </c>
      <c r="BH4" s="18">
        <f t="shared" ref="BH4:BH63" si="18">V4*4</f>
        <v>4.5518349460182073</v>
      </c>
      <c r="BI4" s="18">
        <f t="shared" ref="BI4:BI63" si="19">W4*4</f>
        <v>3.4544798587175407</v>
      </c>
      <c r="BJ4" s="18">
        <f t="shared" ref="BJ4:BJ63" si="20">X4*4</f>
        <v>4.3401109903292934</v>
      </c>
      <c r="BK4" s="18">
        <f t="shared" ref="BK4:BK63" si="21">Y4*4</f>
        <v>6.1364719617325036</v>
      </c>
      <c r="BL4" s="18">
        <f t="shared" ref="BL4:BL63" si="22">Z4*4</f>
        <v>6.3359989352369084</v>
      </c>
      <c r="BM4" s="18">
        <f t="shared" ref="BM4:BM63" si="23">AA4*4</f>
        <v>3.1773014860405624</v>
      </c>
      <c r="BN4" s="18">
        <f t="shared" ref="BN4:BN63" si="24">AB4*4</f>
        <v>4.7376222576639648</v>
      </c>
      <c r="BO4" s="18">
        <f t="shared" ref="BO4:BO63" si="25">AC4*4</f>
        <v>7.2068869705743666</v>
      </c>
      <c r="BP4" s="18">
        <f t="shared" ref="BP4:BP63" si="26">AD4*4</f>
        <v>3.9152287642093775</v>
      </c>
      <c r="BQ4" s="18">
        <f t="shared" ref="BQ4:BQ63" si="27">AE4*4</f>
        <v>3.9790485134507669</v>
      </c>
      <c r="BR4" s="18">
        <f t="shared" ref="BR4:BR63" si="28">AF4*4</f>
        <v>4.1471824321265949</v>
      </c>
      <c r="BS4" s="18">
        <f t="shared" ref="BS4:BS63" si="29">AG4*4</f>
        <v>4.2689903295779708</v>
      </c>
      <c r="BT4" s="18">
        <f t="shared" ref="BT4:BT63" si="30">AH4*4</f>
        <v>4.2739780671866789</v>
      </c>
      <c r="BU4" s="18">
        <f t="shared" ref="BU4:BU63" si="31">AI4*4</f>
        <v>3.9527020293272486</v>
      </c>
      <c r="BV4" s="18">
        <f t="shared" ref="BV4:BV63" si="32">AJ4*4</f>
        <v>5.988370268929355</v>
      </c>
      <c r="BW4" s="18">
        <f t="shared" ref="BW4:BW63" si="33">AK4*4</f>
        <v>5.5060636339047342</v>
      </c>
      <c r="BX4" s="18">
        <f t="shared" ref="BX4:BX63" si="34">AL4*4</f>
        <v>5.0095983799564259</v>
      </c>
    </row>
    <row r="5" spans="1:76" x14ac:dyDescent="0.25">
      <c r="A5" s="4">
        <v>200003</v>
      </c>
      <c r="B5" s="19">
        <v>83.113047993280887</v>
      </c>
      <c r="C5" s="19">
        <v>84.418608232848555</v>
      </c>
      <c r="D5" s="19">
        <v>89.901367742135193</v>
      </c>
      <c r="E5" s="19">
        <v>83.791650446217616</v>
      </c>
      <c r="F5" s="19">
        <v>87.506039438245949</v>
      </c>
      <c r="G5" s="19">
        <v>89.002416904459807</v>
      </c>
      <c r="H5" s="19">
        <v>89.224395466849813</v>
      </c>
      <c r="I5" s="19">
        <v>77.000539944894015</v>
      </c>
      <c r="J5" s="19">
        <v>80.920259820315437</v>
      </c>
      <c r="K5" s="19">
        <v>85.35213348750726</v>
      </c>
      <c r="L5" s="19">
        <v>81.057458846646497</v>
      </c>
      <c r="M5" s="19">
        <v>80.284239272604765</v>
      </c>
      <c r="N5" s="19">
        <v>75.683278264554588</v>
      </c>
      <c r="O5" s="19">
        <v>76.386877866144516</v>
      </c>
      <c r="P5" s="19">
        <v>80.735708874802512</v>
      </c>
      <c r="Q5" s="19">
        <v>83.663991162057442</v>
      </c>
      <c r="R5" s="19">
        <v>83.335675132942072</v>
      </c>
      <c r="S5" s="19">
        <v>81.700486547796828</v>
      </c>
      <c r="U5" s="9">
        <f t="shared" si="0"/>
        <v>1.1010345324727666</v>
      </c>
      <c r="V5" s="9">
        <f t="shared" si="1"/>
        <v>0.7425085308824908</v>
      </c>
      <c r="W5" s="9">
        <f t="shared" si="2"/>
        <v>0.88274230342726412</v>
      </c>
      <c r="X5" s="9">
        <f t="shared" si="3"/>
        <v>0.94104393204761383</v>
      </c>
      <c r="Y5" s="9">
        <f t="shared" si="4"/>
        <v>1.6093215617067447</v>
      </c>
      <c r="Z5" s="9">
        <f t="shared" si="5"/>
        <v>1.4757315358840284</v>
      </c>
      <c r="AA5" s="9">
        <f t="shared" si="6"/>
        <v>0.67945218523277617</v>
      </c>
      <c r="AB5" s="9">
        <f t="shared" si="7"/>
        <v>0.93198343390079597</v>
      </c>
      <c r="AC5" s="9">
        <f t="shared" si="8"/>
        <v>0.54369380934915501</v>
      </c>
      <c r="AD5" s="9">
        <f t="shared" si="9"/>
        <v>1.9300769031527221</v>
      </c>
      <c r="AE5" s="9">
        <f t="shared" si="10"/>
        <v>0.7501087614378843</v>
      </c>
      <c r="AF5" s="9">
        <f t="shared" si="11"/>
        <v>0.9248236495807971</v>
      </c>
      <c r="AG5" s="9">
        <f t="shared" si="12"/>
        <v>1.1201824224792434</v>
      </c>
      <c r="AH5" s="9">
        <f t="shared" si="13"/>
        <v>1.3958715266129795</v>
      </c>
      <c r="AI5" s="9">
        <f t="shared" si="14"/>
        <v>1.5195481953320211</v>
      </c>
      <c r="AJ5" s="9">
        <f t="shared" si="15"/>
        <v>1.4873615290428743</v>
      </c>
      <c r="AK5" s="9">
        <f t="shared" si="16"/>
        <v>1.7136818417428756</v>
      </c>
      <c r="AL5" s="9">
        <f t="shared" si="17"/>
        <v>1.0791627191235165</v>
      </c>
      <c r="AM5" s="9"/>
      <c r="BG5" s="18">
        <f t="shared" ref="BG5:BG63" si="35">U5*4</f>
        <v>4.4041381298910665</v>
      </c>
      <c r="BH5" s="18">
        <f t="shared" si="18"/>
        <v>2.9700341235299632</v>
      </c>
      <c r="BI5" s="18">
        <f t="shared" si="19"/>
        <v>3.5309692137090565</v>
      </c>
      <c r="BJ5" s="18">
        <f t="shared" si="20"/>
        <v>3.7641757281904553</v>
      </c>
      <c r="BK5" s="18">
        <f t="shared" si="21"/>
        <v>6.4372862468269787</v>
      </c>
      <c r="BL5" s="18">
        <f t="shared" si="22"/>
        <v>5.9029261435361136</v>
      </c>
      <c r="BM5" s="18">
        <f t="shared" si="23"/>
        <v>2.7178087409311047</v>
      </c>
      <c r="BN5" s="18">
        <f t="shared" si="24"/>
        <v>3.7279337356031839</v>
      </c>
      <c r="BO5" s="18">
        <f t="shared" si="25"/>
        <v>2.17477523739662</v>
      </c>
      <c r="BP5" s="18">
        <f t="shared" si="26"/>
        <v>7.7203076126108883</v>
      </c>
      <c r="BQ5" s="18">
        <f t="shared" si="27"/>
        <v>3.0004350457515372</v>
      </c>
      <c r="BR5" s="18">
        <f t="shared" si="28"/>
        <v>3.6992945983231884</v>
      </c>
      <c r="BS5" s="18">
        <f t="shared" si="29"/>
        <v>4.4807296899169735</v>
      </c>
      <c r="BT5" s="18">
        <f t="shared" si="30"/>
        <v>5.5834861064519181</v>
      </c>
      <c r="BU5" s="18">
        <f t="shared" si="31"/>
        <v>6.0781927813280845</v>
      </c>
      <c r="BV5" s="18">
        <f t="shared" si="32"/>
        <v>5.9494461161714973</v>
      </c>
      <c r="BW5" s="18">
        <f t="shared" si="33"/>
        <v>6.8547273669715025</v>
      </c>
      <c r="BX5" s="18">
        <f t="shared" si="34"/>
        <v>4.3166508764940659</v>
      </c>
    </row>
    <row r="6" spans="1:76" x14ac:dyDescent="0.25">
      <c r="A6" s="4">
        <v>200004</v>
      </c>
      <c r="B6" s="19">
        <v>83.916574832036545</v>
      </c>
      <c r="C6" s="19">
        <v>85.066391606493141</v>
      </c>
      <c r="D6" s="19">
        <v>90.830455897844899</v>
      </c>
      <c r="E6" s="19">
        <v>84.554102291167737</v>
      </c>
      <c r="F6" s="19">
        <v>88.653346133985067</v>
      </c>
      <c r="G6" s="19">
        <v>90.145335816364025</v>
      </c>
      <c r="H6" s="19">
        <v>89.756644341750885</v>
      </c>
      <c r="I6" s="19">
        <v>77.852044044948244</v>
      </c>
      <c r="J6" s="19">
        <v>81.979579380922246</v>
      </c>
      <c r="K6" s="19">
        <v>85.446058353235642</v>
      </c>
      <c r="L6" s="19">
        <v>81.81338283790285</v>
      </c>
      <c r="M6" s="19">
        <v>81.164161585305891</v>
      </c>
      <c r="N6" s="19">
        <v>76.690246553612809</v>
      </c>
      <c r="O6" s="19">
        <v>77.313750694385249</v>
      </c>
      <c r="P6" s="19">
        <v>81.639387832244438</v>
      </c>
      <c r="Q6" s="19">
        <v>84.69066256561932</v>
      </c>
      <c r="R6" s="19">
        <v>83.711875888314083</v>
      </c>
      <c r="S6" s="19">
        <v>82.542513241362926</v>
      </c>
      <c r="U6" s="9">
        <f t="shared" si="0"/>
        <v>0.96678783675532287</v>
      </c>
      <c r="V6" s="9">
        <f t="shared" si="1"/>
        <v>0.76734666349607128</v>
      </c>
      <c r="W6" s="9">
        <f t="shared" si="2"/>
        <v>1.033452748321495</v>
      </c>
      <c r="X6" s="9">
        <f t="shared" si="3"/>
        <v>0.90993773352097129</v>
      </c>
      <c r="Y6" s="9">
        <f t="shared" si="4"/>
        <v>1.3111171561464463</v>
      </c>
      <c r="Z6" s="9">
        <f t="shared" si="5"/>
        <v>1.2841436802003781</v>
      </c>
      <c r="AA6" s="9">
        <f t="shared" si="6"/>
        <v>0.59652841817103841</v>
      </c>
      <c r="AB6" s="9">
        <f t="shared" si="7"/>
        <v>1.1058417261276432</v>
      </c>
      <c r="AC6" s="9">
        <f t="shared" si="8"/>
        <v>1.309090656603229</v>
      </c>
      <c r="AD6" s="9">
        <f t="shared" si="9"/>
        <v>0.11004395776719189</v>
      </c>
      <c r="AE6" s="9">
        <f t="shared" si="10"/>
        <v>0.93257795397521104</v>
      </c>
      <c r="AF6" s="9">
        <f t="shared" si="11"/>
        <v>1.0960087816406228</v>
      </c>
      <c r="AG6" s="9">
        <f t="shared" si="12"/>
        <v>1.330503001651584</v>
      </c>
      <c r="AH6" s="9">
        <f t="shared" si="13"/>
        <v>1.2133927372511844</v>
      </c>
      <c r="AI6" s="9">
        <f t="shared" si="14"/>
        <v>1.1193051625313144</v>
      </c>
      <c r="AJ6" s="9">
        <f t="shared" si="15"/>
        <v>1.2271365366412157</v>
      </c>
      <c r="AK6" s="9">
        <f t="shared" si="16"/>
        <v>0.45142822059325294</v>
      </c>
      <c r="AL6" s="9">
        <f t="shared" si="17"/>
        <v>1.0306262901794261</v>
      </c>
      <c r="AM6" s="9"/>
      <c r="BG6" s="18">
        <f t="shared" si="35"/>
        <v>3.8671513470212915</v>
      </c>
      <c r="BH6" s="18">
        <f t="shared" si="18"/>
        <v>3.0693866539842851</v>
      </c>
      <c r="BI6" s="18">
        <f t="shared" si="19"/>
        <v>4.1338109932859801</v>
      </c>
      <c r="BJ6" s="18">
        <f t="shared" si="20"/>
        <v>3.6397509340838852</v>
      </c>
      <c r="BK6" s="18">
        <f t="shared" si="21"/>
        <v>5.2444686245857852</v>
      </c>
      <c r="BL6" s="18">
        <f t="shared" si="22"/>
        <v>5.1365747208015122</v>
      </c>
      <c r="BM6" s="18">
        <f t="shared" si="23"/>
        <v>2.3861136726841536</v>
      </c>
      <c r="BN6" s="18">
        <f t="shared" si="24"/>
        <v>4.4233669045105728</v>
      </c>
      <c r="BO6" s="18">
        <f t="shared" si="25"/>
        <v>5.2363626264129159</v>
      </c>
      <c r="BP6" s="18">
        <f t="shared" si="26"/>
        <v>0.44017583106876756</v>
      </c>
      <c r="BQ6" s="18">
        <f t="shared" si="27"/>
        <v>3.7303118159008442</v>
      </c>
      <c r="BR6" s="18">
        <f t="shared" si="28"/>
        <v>4.3840351265624911</v>
      </c>
      <c r="BS6" s="18">
        <f t="shared" si="29"/>
        <v>5.3220120066063359</v>
      </c>
      <c r="BT6" s="18">
        <f t="shared" si="30"/>
        <v>4.8535709490047374</v>
      </c>
      <c r="BU6" s="18">
        <f t="shared" si="31"/>
        <v>4.4772206501252576</v>
      </c>
      <c r="BV6" s="18">
        <f t="shared" si="32"/>
        <v>4.9085461465648628</v>
      </c>
      <c r="BW6" s="18">
        <f t="shared" si="33"/>
        <v>1.8057128823730118</v>
      </c>
      <c r="BX6" s="18">
        <f t="shared" si="34"/>
        <v>4.1225051607177043</v>
      </c>
    </row>
    <row r="7" spans="1:76" x14ac:dyDescent="0.25">
      <c r="A7" s="4">
        <v>200101</v>
      </c>
      <c r="B7" s="19">
        <v>84.642427831853368</v>
      </c>
      <c r="C7" s="19">
        <v>85.7858554181838</v>
      </c>
      <c r="D7" s="19">
        <v>91.875137964086576</v>
      </c>
      <c r="E7" s="19">
        <v>84.841438477211256</v>
      </c>
      <c r="F7" s="19">
        <v>89.711838218810854</v>
      </c>
      <c r="G7" s="19">
        <v>90.907877389014828</v>
      </c>
      <c r="H7" s="19">
        <v>90.062486076792197</v>
      </c>
      <c r="I7" s="19">
        <v>78.71106761853882</v>
      </c>
      <c r="J7" s="19">
        <v>83.279054362445763</v>
      </c>
      <c r="K7" s="19">
        <v>87.025894089283497</v>
      </c>
      <c r="L7" s="19">
        <v>82.183669069535753</v>
      </c>
      <c r="M7" s="19">
        <v>81.634120952600355</v>
      </c>
      <c r="N7" s="19">
        <v>77.505511635571438</v>
      </c>
      <c r="O7" s="19">
        <v>78.067732572594437</v>
      </c>
      <c r="P7" s="19">
        <v>82.14977243851547</v>
      </c>
      <c r="Q7" s="19">
        <v>85.147194685908545</v>
      </c>
      <c r="R7" s="19">
        <v>83.961287923160469</v>
      </c>
      <c r="S7" s="19">
        <v>83.418654213944933</v>
      </c>
      <c r="U7" s="9">
        <f t="shared" si="0"/>
        <v>0.86496976463785735</v>
      </c>
      <c r="V7" s="9">
        <f t="shared" si="1"/>
        <v>0.8457674036754792</v>
      </c>
      <c r="W7" s="9">
        <f t="shared" si="2"/>
        <v>1.1501451312945221</v>
      </c>
      <c r="X7" s="9">
        <f t="shared" si="3"/>
        <v>0.3398252459165807</v>
      </c>
      <c r="Y7" s="9">
        <f t="shared" si="4"/>
        <v>1.1939674371975073</v>
      </c>
      <c r="Z7" s="9">
        <f t="shared" si="5"/>
        <v>0.84590241496707019</v>
      </c>
      <c r="AA7" s="9">
        <f t="shared" si="6"/>
        <v>0.34074550946536775</v>
      </c>
      <c r="AB7" s="9">
        <f t="shared" si="7"/>
        <v>1.1034052915741333</v>
      </c>
      <c r="AC7" s="9">
        <f t="shared" si="8"/>
        <v>1.5851203328153707</v>
      </c>
      <c r="AD7" s="9">
        <f t="shared" si="9"/>
        <v>1.8489275766434776</v>
      </c>
      <c r="AE7" s="9">
        <f t="shared" si="10"/>
        <v>0.45259860769546467</v>
      </c>
      <c r="AF7" s="9">
        <f t="shared" si="11"/>
        <v>0.57902325129117749</v>
      </c>
      <c r="AG7" s="9">
        <f t="shared" si="12"/>
        <v>1.0630622779243426</v>
      </c>
      <c r="AH7" s="9">
        <f t="shared" si="13"/>
        <v>0.97522351643450911</v>
      </c>
      <c r="AI7" s="9">
        <f t="shared" si="14"/>
        <v>0.62516956560207948</v>
      </c>
      <c r="AJ7" s="9">
        <f t="shared" si="15"/>
        <v>0.53905838785415217</v>
      </c>
      <c r="AK7" s="9">
        <f t="shared" si="16"/>
        <v>0.29794104145886013</v>
      </c>
      <c r="AL7" s="9">
        <f t="shared" si="17"/>
        <v>1.0614420838145344</v>
      </c>
      <c r="AM7" s="9"/>
      <c r="AN7" s="9">
        <f>(B7/B3-1)*100</f>
        <v>4.2170936121685987</v>
      </c>
      <c r="AO7" s="9">
        <f t="shared" ref="AO7:BE7" si="36">(C7/C3-1)*100</f>
        <v>3.5391137144323848</v>
      </c>
      <c r="AP7" s="9">
        <f t="shared" si="36"/>
        <v>3.9879783722229112</v>
      </c>
      <c r="AQ7" s="9">
        <f t="shared" si="36"/>
        <v>3.3146491128051014</v>
      </c>
      <c r="AR7" s="9">
        <f t="shared" si="36"/>
        <v>5.7687275952435613</v>
      </c>
      <c r="AS7" s="9">
        <f t="shared" si="36"/>
        <v>5.2900220536408415</v>
      </c>
      <c r="AT7" s="9">
        <f t="shared" si="36"/>
        <v>2.4323751736598398</v>
      </c>
      <c r="AU7" s="9">
        <f t="shared" si="36"/>
        <v>4.3961361104634333</v>
      </c>
      <c r="AV7" s="9">
        <f t="shared" si="36"/>
        <v>5.3388265623302678</v>
      </c>
      <c r="AW7" s="9">
        <f t="shared" si="36"/>
        <v>4.9461958577310616</v>
      </c>
      <c r="AX7" s="9">
        <f t="shared" si="36"/>
        <v>3.1660769489276763</v>
      </c>
      <c r="AY7" s="9">
        <f t="shared" si="36"/>
        <v>3.6857294248195727</v>
      </c>
      <c r="AZ7" s="9">
        <f t="shared" si="36"/>
        <v>4.6600492811910144</v>
      </c>
      <c r="BA7" s="9">
        <f t="shared" si="36"/>
        <v>4.7342857234133007</v>
      </c>
      <c r="BB7" s="9">
        <f t="shared" si="36"/>
        <v>4.3183968723324861</v>
      </c>
      <c r="BC7" s="9">
        <f t="shared" si="36"/>
        <v>4.8328346347408901</v>
      </c>
      <c r="BD7" s="9">
        <f t="shared" si="36"/>
        <v>3.8878767470704068</v>
      </c>
      <c r="BE7" s="9">
        <f t="shared" si="36"/>
        <v>4.497402788428384</v>
      </c>
      <c r="BG7" s="18">
        <f t="shared" si="35"/>
        <v>3.4598790585514294</v>
      </c>
      <c r="BH7" s="18">
        <f t="shared" si="18"/>
        <v>3.3830696147019168</v>
      </c>
      <c r="BI7" s="18">
        <f t="shared" si="19"/>
        <v>4.6005805251780885</v>
      </c>
      <c r="BJ7" s="18">
        <f t="shared" si="20"/>
        <v>1.3593009836663228</v>
      </c>
      <c r="BK7" s="18">
        <f t="shared" si="21"/>
        <v>4.7758697487900292</v>
      </c>
      <c r="BL7" s="18">
        <f t="shared" si="22"/>
        <v>3.3836096598682808</v>
      </c>
      <c r="BM7" s="18">
        <f t="shared" si="23"/>
        <v>1.362982037861471</v>
      </c>
      <c r="BN7" s="18">
        <f t="shared" si="24"/>
        <v>4.413621166296533</v>
      </c>
      <c r="BO7" s="18">
        <f t="shared" si="25"/>
        <v>6.3404813312614827</v>
      </c>
      <c r="BP7" s="18">
        <f t="shared" si="26"/>
        <v>7.3957103065739105</v>
      </c>
      <c r="BQ7" s="18">
        <f t="shared" si="27"/>
        <v>1.8103944307818587</v>
      </c>
      <c r="BR7" s="18">
        <f t="shared" si="28"/>
        <v>2.31609300516471</v>
      </c>
      <c r="BS7" s="18">
        <f t="shared" si="29"/>
        <v>4.2522491116973704</v>
      </c>
      <c r="BT7" s="18">
        <f t="shared" si="30"/>
        <v>3.9008940657380364</v>
      </c>
      <c r="BU7" s="18">
        <f t="shared" si="31"/>
        <v>2.5006782624083179</v>
      </c>
      <c r="BV7" s="18">
        <f t="shared" si="32"/>
        <v>2.1562335514166087</v>
      </c>
      <c r="BW7" s="18">
        <f t="shared" si="33"/>
        <v>1.1917641658354405</v>
      </c>
      <c r="BX7" s="18">
        <f t="shared" si="34"/>
        <v>4.2457683352581377</v>
      </c>
    </row>
    <row r="8" spans="1:76" x14ac:dyDescent="0.25">
      <c r="A8" s="4">
        <v>200102</v>
      </c>
      <c r="B8" s="19">
        <v>85.345856351657133</v>
      </c>
      <c r="C8" s="19">
        <v>85.898212935047951</v>
      </c>
      <c r="D8" s="19">
        <v>92.930245794238473</v>
      </c>
      <c r="E8" s="19">
        <v>85.145603418319226</v>
      </c>
      <c r="F8" s="19">
        <v>90.500018692036676</v>
      </c>
      <c r="G8" s="19">
        <v>91.741113381557682</v>
      </c>
      <c r="H8" s="19">
        <v>90.638310914219986</v>
      </c>
      <c r="I8" s="19">
        <v>79.532650174675595</v>
      </c>
      <c r="J8" s="19">
        <v>83.731672014007103</v>
      </c>
      <c r="K8" s="19">
        <v>88.226625186682469</v>
      </c>
      <c r="L8" s="19">
        <v>82.706207767538359</v>
      </c>
      <c r="M8" s="19">
        <v>82.325679947343914</v>
      </c>
      <c r="N8" s="19">
        <v>78.085768714353179</v>
      </c>
      <c r="O8" s="19">
        <v>78.855726604243912</v>
      </c>
      <c r="P8" s="19">
        <v>82.004706921431861</v>
      </c>
      <c r="Q8" s="19">
        <v>85.486905563041091</v>
      </c>
      <c r="R8" s="19">
        <v>84.61195519806094</v>
      </c>
      <c r="S8" s="19">
        <v>84.035347418547289</v>
      </c>
      <c r="U8" s="9">
        <f t="shared" si="0"/>
        <v>0.83105900648450248</v>
      </c>
      <c r="V8" s="9">
        <f t="shared" si="1"/>
        <v>0.13097440867895216</v>
      </c>
      <c r="W8" s="9">
        <f t="shared" si="2"/>
        <v>1.1484149613623762</v>
      </c>
      <c r="X8" s="9">
        <f t="shared" si="3"/>
        <v>0.35850988216055146</v>
      </c>
      <c r="Y8" s="9">
        <f t="shared" si="4"/>
        <v>0.87856908171184411</v>
      </c>
      <c r="Z8" s="9">
        <f t="shared" si="5"/>
        <v>0.91657182685858096</v>
      </c>
      <c r="AA8" s="9">
        <f t="shared" si="6"/>
        <v>0.63936147280767575</v>
      </c>
      <c r="AB8" s="9">
        <f t="shared" si="7"/>
        <v>1.0437954673902405</v>
      </c>
      <c r="AC8" s="9">
        <f t="shared" si="8"/>
        <v>0.54349518618626025</v>
      </c>
      <c r="AD8" s="9">
        <f t="shared" si="9"/>
        <v>1.3797400302111074</v>
      </c>
      <c r="AE8" s="9">
        <f t="shared" si="10"/>
        <v>0.63581816669742164</v>
      </c>
      <c r="AF8" s="9">
        <f t="shared" si="11"/>
        <v>0.84714453548793145</v>
      </c>
      <c r="AG8" s="9">
        <f t="shared" si="12"/>
        <v>0.74866556782451354</v>
      </c>
      <c r="AH8" s="9">
        <f t="shared" si="13"/>
        <v>1.0093722536602678</v>
      </c>
      <c r="AI8" s="9">
        <f t="shared" si="14"/>
        <v>-0.17658663289930043</v>
      </c>
      <c r="AJ8" s="9">
        <f t="shared" si="15"/>
        <v>0.39896896002935556</v>
      </c>
      <c r="AK8" s="9">
        <f t="shared" si="16"/>
        <v>0.77496104573329117</v>
      </c>
      <c r="AL8" s="9">
        <f t="shared" si="17"/>
        <v>0.73927493845766801</v>
      </c>
      <c r="AM8" s="9"/>
      <c r="AN8" s="9">
        <f t="shared" ref="AN8:BE8" si="37">(B8/B4-1)*100</f>
        <v>3.8170850250842214</v>
      </c>
      <c r="AO8" s="9">
        <f t="shared" si="37"/>
        <v>2.5082221863660381</v>
      </c>
      <c r="AP8" s="9">
        <f t="shared" si="37"/>
        <v>4.281595198249577</v>
      </c>
      <c r="AQ8" s="9">
        <f t="shared" si="37"/>
        <v>2.5721065225447148</v>
      </c>
      <c r="AR8" s="9">
        <f t="shared" si="37"/>
        <v>5.0858381850215295</v>
      </c>
      <c r="AS8" s="9">
        <f t="shared" si="37"/>
        <v>4.5982448128726983</v>
      </c>
      <c r="AT8" s="9">
        <f t="shared" si="37"/>
        <v>2.2748928932660117</v>
      </c>
      <c r="AU8" s="9">
        <f t="shared" si="37"/>
        <v>4.25106285786363</v>
      </c>
      <c r="AV8" s="9">
        <f t="shared" si="37"/>
        <v>4.0368828747584518</v>
      </c>
      <c r="AW8" s="9">
        <f t="shared" si="37"/>
        <v>5.362881075497028</v>
      </c>
      <c r="AX8" s="9">
        <f t="shared" si="37"/>
        <v>2.79941594998947</v>
      </c>
      <c r="AY8" s="9">
        <f t="shared" si="37"/>
        <v>3.4911061722257219</v>
      </c>
      <c r="AZ8" s="9">
        <f t="shared" si="37"/>
        <v>4.330142114006974</v>
      </c>
      <c r="BA8" s="9">
        <f t="shared" si="37"/>
        <v>4.6730190742013455</v>
      </c>
      <c r="BB8" s="9">
        <f t="shared" si="37"/>
        <v>3.1152251287487331</v>
      </c>
      <c r="BC8" s="9">
        <f t="shared" si="37"/>
        <v>3.6986207611152899</v>
      </c>
      <c r="BD8" s="9">
        <f t="shared" si="37"/>
        <v>3.2714198006346784</v>
      </c>
      <c r="BE8" s="9">
        <f t="shared" si="37"/>
        <v>3.9678331769552599</v>
      </c>
      <c r="BG8" s="18">
        <f t="shared" si="35"/>
        <v>3.3242360259380099</v>
      </c>
      <c r="BH8" s="18">
        <f t="shared" si="18"/>
        <v>0.52389763471580864</v>
      </c>
      <c r="BI8" s="18">
        <f t="shared" si="19"/>
        <v>4.5936598454495048</v>
      </c>
      <c r="BJ8" s="18">
        <f t="shared" si="20"/>
        <v>1.4340395286422059</v>
      </c>
      <c r="BK8" s="18">
        <f t="shared" si="21"/>
        <v>3.5142763268473765</v>
      </c>
      <c r="BL8" s="18">
        <f t="shared" si="22"/>
        <v>3.6662873074343238</v>
      </c>
      <c r="BM8" s="18">
        <f t="shared" si="23"/>
        <v>2.557445891230703</v>
      </c>
      <c r="BN8" s="18">
        <f t="shared" si="24"/>
        <v>4.1751818695609622</v>
      </c>
      <c r="BO8" s="18">
        <f t="shared" si="25"/>
        <v>2.173980744745041</v>
      </c>
      <c r="BP8" s="18">
        <f t="shared" si="26"/>
        <v>5.5189601208444294</v>
      </c>
      <c r="BQ8" s="18">
        <f t="shared" si="27"/>
        <v>2.5432726667896866</v>
      </c>
      <c r="BR8" s="18">
        <f t="shared" si="28"/>
        <v>3.3885781419517258</v>
      </c>
      <c r="BS8" s="18">
        <f t="shared" si="29"/>
        <v>2.9946622712980542</v>
      </c>
      <c r="BT8" s="18">
        <f t="shared" si="30"/>
        <v>4.0374890146410713</v>
      </c>
      <c r="BU8" s="18">
        <f t="shared" si="31"/>
        <v>-0.70634653159720173</v>
      </c>
      <c r="BV8" s="18">
        <f t="shared" si="32"/>
        <v>1.5958758401174222</v>
      </c>
      <c r="BW8" s="18">
        <f t="shared" si="33"/>
        <v>3.0998441829331647</v>
      </c>
      <c r="BX8" s="18">
        <f t="shared" si="34"/>
        <v>2.957099753830672</v>
      </c>
    </row>
    <row r="9" spans="1:76" x14ac:dyDescent="0.25">
      <c r="A9" s="4">
        <v>200103</v>
      </c>
      <c r="B9" s="19">
        <v>86.047008307922027</v>
      </c>
      <c r="C9" s="19">
        <v>86.434301527763964</v>
      </c>
      <c r="D9" s="19">
        <v>93.333305051122863</v>
      </c>
      <c r="E9" s="19">
        <v>85.628279143367365</v>
      </c>
      <c r="F9" s="19">
        <v>91.071722143588957</v>
      </c>
      <c r="G9" s="19">
        <v>92.597323769027781</v>
      </c>
      <c r="H9" s="19">
        <v>91.051524785794626</v>
      </c>
      <c r="I9" s="19">
        <v>80.372882775645266</v>
      </c>
      <c r="J9" s="19">
        <v>84.430379029258745</v>
      </c>
      <c r="K9" s="19">
        <v>89.4407943721625</v>
      </c>
      <c r="L9" s="19">
        <v>83.341859092012299</v>
      </c>
      <c r="M9" s="19">
        <v>83.156512882252756</v>
      </c>
      <c r="N9" s="19">
        <v>79.207510340659951</v>
      </c>
      <c r="O9" s="19">
        <v>79.60385126876092</v>
      </c>
      <c r="P9" s="19">
        <v>82.58056131943593</v>
      </c>
      <c r="Q9" s="19">
        <v>86.014209914397256</v>
      </c>
      <c r="R9" s="19">
        <v>84.336484238864358</v>
      </c>
      <c r="S9" s="19">
        <v>84.818437187224632</v>
      </c>
      <c r="U9" s="9">
        <f t="shared" si="0"/>
        <v>0.82154188409087059</v>
      </c>
      <c r="V9" s="9">
        <f t="shared" si="1"/>
        <v>0.62409749213452326</v>
      </c>
      <c r="W9" s="9">
        <f t="shared" si="2"/>
        <v>0.43372236179899382</v>
      </c>
      <c r="X9" s="9">
        <f t="shared" si="3"/>
        <v>0.56688273459848393</v>
      </c>
      <c r="Y9" s="9">
        <f t="shared" si="4"/>
        <v>0.63171639057637563</v>
      </c>
      <c r="Z9" s="9">
        <f t="shared" si="5"/>
        <v>0.93328972792063869</v>
      </c>
      <c r="AA9" s="9">
        <f t="shared" si="6"/>
        <v>0.45589317299359333</v>
      </c>
      <c r="AB9" s="9">
        <f t="shared" si="7"/>
        <v>1.0564624706008052</v>
      </c>
      <c r="AC9" s="9">
        <f t="shared" si="8"/>
        <v>0.83445964764057301</v>
      </c>
      <c r="AD9" s="9">
        <f t="shared" si="9"/>
        <v>1.3761936183220413</v>
      </c>
      <c r="AE9" s="9">
        <f t="shared" si="10"/>
        <v>0.76856543375869446</v>
      </c>
      <c r="AF9" s="9">
        <f t="shared" si="11"/>
        <v>1.0092026393711429</v>
      </c>
      <c r="AG9" s="9">
        <f t="shared" si="12"/>
        <v>1.4365506606078604</v>
      </c>
      <c r="AH9" s="9">
        <f t="shared" si="13"/>
        <v>0.94872585255811881</v>
      </c>
      <c r="AI9" s="9">
        <f t="shared" si="14"/>
        <v>0.70222115244651384</v>
      </c>
      <c r="AJ9" s="9">
        <f t="shared" si="15"/>
        <v>0.61682470301525072</v>
      </c>
      <c r="AK9" s="9">
        <f t="shared" si="16"/>
        <v>-0.3255697833146054</v>
      </c>
      <c r="AL9" s="9">
        <f t="shared" si="17"/>
        <v>0.93185759651481792</v>
      </c>
      <c r="AM9" s="9"/>
      <c r="AN9" s="9">
        <f t="shared" ref="AN9:BE9" si="38">(B9/B5-1)*100</f>
        <v>3.5300838863211226</v>
      </c>
      <c r="AO9" s="9">
        <f t="shared" si="38"/>
        <v>2.3877357576846059</v>
      </c>
      <c r="AP9" s="9">
        <f t="shared" si="38"/>
        <v>3.8174472704703755</v>
      </c>
      <c r="AQ9" s="9">
        <f t="shared" si="38"/>
        <v>2.1918994164324301</v>
      </c>
      <c r="AR9" s="9">
        <f t="shared" si="38"/>
        <v>4.0747846985571323</v>
      </c>
      <c r="AS9" s="9">
        <f t="shared" si="38"/>
        <v>4.0391115091031216</v>
      </c>
      <c r="AT9" s="9">
        <f t="shared" si="38"/>
        <v>2.0477912003602938</v>
      </c>
      <c r="AU9" s="9">
        <f t="shared" si="38"/>
        <v>4.3796353027715007</v>
      </c>
      <c r="AV9" s="9">
        <f t="shared" si="38"/>
        <v>4.3377507891566136</v>
      </c>
      <c r="AW9" s="9">
        <f t="shared" si="38"/>
        <v>4.79034409286756</v>
      </c>
      <c r="AX9" s="9">
        <f t="shared" si="38"/>
        <v>2.8182480401805821</v>
      </c>
      <c r="AY9" s="9">
        <f t="shared" si="38"/>
        <v>3.5776307226318638</v>
      </c>
      <c r="AZ9" s="9">
        <f t="shared" si="38"/>
        <v>4.6565531474287436</v>
      </c>
      <c r="BA9" s="9">
        <f t="shared" si="38"/>
        <v>4.211421506523183</v>
      </c>
      <c r="BB9" s="9">
        <f t="shared" si="38"/>
        <v>2.2850513983772025</v>
      </c>
      <c r="BC9" s="9">
        <f t="shared" si="38"/>
        <v>2.8091162275385884</v>
      </c>
      <c r="BD9" s="9">
        <f t="shared" si="38"/>
        <v>1.2009371788561651</v>
      </c>
      <c r="BE9" s="9">
        <f t="shared" si="38"/>
        <v>3.81631832462066</v>
      </c>
      <c r="BG9" s="18">
        <f t="shared" si="35"/>
        <v>3.2861675363634824</v>
      </c>
      <c r="BH9" s="18">
        <f t="shared" si="18"/>
        <v>2.496389968538093</v>
      </c>
      <c r="BI9" s="18">
        <f t="shared" si="19"/>
        <v>1.7348894471959753</v>
      </c>
      <c r="BJ9" s="18">
        <f t="shared" si="20"/>
        <v>2.2675309383939357</v>
      </c>
      <c r="BK9" s="18">
        <f t="shared" si="21"/>
        <v>2.5268655623055025</v>
      </c>
      <c r="BL9" s="18">
        <f t="shared" si="22"/>
        <v>3.7331589116825548</v>
      </c>
      <c r="BM9" s="18">
        <f t="shared" si="23"/>
        <v>1.8235726919743733</v>
      </c>
      <c r="BN9" s="18">
        <f t="shared" si="24"/>
        <v>4.2258498824032209</v>
      </c>
      <c r="BO9" s="18">
        <f t="shared" si="25"/>
        <v>3.337838590562292</v>
      </c>
      <c r="BP9" s="18">
        <f t="shared" si="26"/>
        <v>5.5047744732881654</v>
      </c>
      <c r="BQ9" s="18">
        <f t="shared" si="27"/>
        <v>3.0742617350347778</v>
      </c>
      <c r="BR9" s="18">
        <f t="shared" si="28"/>
        <v>4.0368105574845714</v>
      </c>
      <c r="BS9" s="18">
        <f t="shared" si="29"/>
        <v>5.7462026424314416</v>
      </c>
      <c r="BT9" s="18">
        <f t="shared" si="30"/>
        <v>3.7949034102324752</v>
      </c>
      <c r="BU9" s="18">
        <f t="shared" si="31"/>
        <v>2.8088846097860554</v>
      </c>
      <c r="BV9" s="18">
        <f t="shared" si="32"/>
        <v>2.4672988120610029</v>
      </c>
      <c r="BW9" s="18">
        <f t="shared" si="33"/>
        <v>-1.3022791332584216</v>
      </c>
      <c r="BX9" s="18">
        <f t="shared" si="34"/>
        <v>3.7274303860592717</v>
      </c>
    </row>
    <row r="10" spans="1:76" x14ac:dyDescent="0.25">
      <c r="A10" s="4">
        <v>200104</v>
      </c>
      <c r="B10" s="19">
        <v>87.038497930261329</v>
      </c>
      <c r="C10" s="19">
        <v>87.779420674353048</v>
      </c>
      <c r="D10" s="19">
        <v>93.54208056554863</v>
      </c>
      <c r="E10" s="19">
        <v>85.955573439651403</v>
      </c>
      <c r="F10" s="19">
        <v>91.466254099912774</v>
      </c>
      <c r="G10" s="19">
        <v>93.075309096835383</v>
      </c>
      <c r="H10" s="19">
        <v>91.558586540623182</v>
      </c>
      <c r="I10" s="19">
        <v>81.225481744500854</v>
      </c>
      <c r="J10" s="19">
        <v>85.082166948118214</v>
      </c>
      <c r="K10" s="19">
        <v>89.668177436683393</v>
      </c>
      <c r="L10" s="19">
        <v>84.132209132878799</v>
      </c>
      <c r="M10" s="19">
        <v>83.829225464303263</v>
      </c>
      <c r="N10" s="19">
        <v>79.603380728254706</v>
      </c>
      <c r="O10" s="19">
        <v>80.31262717207467</v>
      </c>
      <c r="P10" s="19">
        <v>83.259660057600684</v>
      </c>
      <c r="Q10" s="19">
        <v>86.357706657948569</v>
      </c>
      <c r="R10" s="19">
        <v>85.592649807027016</v>
      </c>
      <c r="S10" s="19">
        <v>85.405543965545789</v>
      </c>
      <c r="U10" s="9">
        <f t="shared" si="0"/>
        <v>1.152265072123404</v>
      </c>
      <c r="V10" s="9">
        <f t="shared" si="1"/>
        <v>1.5562330264877744</v>
      </c>
      <c r="W10" s="9">
        <f t="shared" si="2"/>
        <v>0.22368811895325802</v>
      </c>
      <c r="X10" s="9">
        <f t="shared" si="3"/>
        <v>0.38222687593201243</v>
      </c>
      <c r="Y10" s="9">
        <f t="shared" si="4"/>
        <v>0.4332101634157981</v>
      </c>
      <c r="Z10" s="9">
        <f t="shared" si="5"/>
        <v>0.51619777802636158</v>
      </c>
      <c r="AA10" s="9">
        <f t="shared" si="6"/>
        <v>0.55689540183039288</v>
      </c>
      <c r="AB10" s="9">
        <f t="shared" si="7"/>
        <v>1.0608042655823935</v>
      </c>
      <c r="AC10" s="9">
        <f t="shared" si="8"/>
        <v>0.77198269906333383</v>
      </c>
      <c r="AD10" s="9">
        <f t="shared" si="9"/>
        <v>0.25422746534959906</v>
      </c>
      <c r="AE10" s="9">
        <f t="shared" si="10"/>
        <v>0.94832302696046256</v>
      </c>
      <c r="AF10" s="9">
        <f t="shared" si="11"/>
        <v>0.80897161116297855</v>
      </c>
      <c r="AG10" s="9">
        <f t="shared" si="12"/>
        <v>0.49978895421933789</v>
      </c>
      <c r="AH10" s="9">
        <f t="shared" si="13"/>
        <v>0.89037891008660885</v>
      </c>
      <c r="AI10" s="9">
        <f t="shared" si="14"/>
        <v>0.82234696315259814</v>
      </c>
      <c r="AJ10" s="9">
        <f t="shared" si="15"/>
        <v>0.39934883305114965</v>
      </c>
      <c r="AK10" s="9">
        <f t="shared" si="16"/>
        <v>1.4894687388258276</v>
      </c>
      <c r="AL10" s="9">
        <f t="shared" si="17"/>
        <v>0.69219240272631044</v>
      </c>
      <c r="AM10" s="9"/>
      <c r="AN10" s="9">
        <f t="shared" ref="AN10:BE10" si="39">(B10/B6-1)*100</f>
        <v>3.7202699281679186</v>
      </c>
      <c r="AO10" s="9">
        <f t="shared" si="39"/>
        <v>3.1893078060840407</v>
      </c>
      <c r="AP10" s="9">
        <f t="shared" si="39"/>
        <v>2.9853694346238191</v>
      </c>
      <c r="AQ10" s="9">
        <f t="shared" si="39"/>
        <v>1.6574845105180147</v>
      </c>
      <c r="AR10" s="9">
        <f t="shared" si="39"/>
        <v>3.1729292673019494</v>
      </c>
      <c r="AS10" s="9">
        <f t="shared" si="39"/>
        <v>3.2502771817723763</v>
      </c>
      <c r="AT10" s="9">
        <f t="shared" si="39"/>
        <v>2.0075864155653544</v>
      </c>
      <c r="AU10" s="9">
        <f t="shared" si="39"/>
        <v>4.3331395353022994</v>
      </c>
      <c r="AV10" s="9">
        <f t="shared" si="39"/>
        <v>3.7845858573872793</v>
      </c>
      <c r="AW10" s="9">
        <f t="shared" si="39"/>
        <v>4.9412684035036847</v>
      </c>
      <c r="AX10" s="9">
        <f t="shared" si="39"/>
        <v>2.8342872700548805</v>
      </c>
      <c r="AY10" s="9">
        <f t="shared" si="39"/>
        <v>3.2835475990179663</v>
      </c>
      <c r="AZ10" s="9">
        <f t="shared" si="39"/>
        <v>3.7985719247953798</v>
      </c>
      <c r="BA10" s="9">
        <f t="shared" si="39"/>
        <v>3.8788397287097487</v>
      </c>
      <c r="BB10" s="9">
        <f t="shared" si="39"/>
        <v>1.9846697389324319</v>
      </c>
      <c r="BC10" s="9">
        <f t="shared" si="39"/>
        <v>1.9683918413527568</v>
      </c>
      <c r="BD10" s="9">
        <f t="shared" si="39"/>
        <v>2.2467229395530586</v>
      </c>
      <c r="BE10" s="9">
        <f t="shared" si="39"/>
        <v>3.4685528847553604</v>
      </c>
      <c r="BG10" s="18">
        <f t="shared" si="35"/>
        <v>4.609060288493616</v>
      </c>
      <c r="BH10" s="18">
        <f t="shared" si="18"/>
        <v>6.2249321059510976</v>
      </c>
      <c r="BI10" s="18">
        <f t="shared" si="19"/>
        <v>0.89475247581303208</v>
      </c>
      <c r="BJ10" s="18">
        <f t="shared" si="20"/>
        <v>1.5289075037280497</v>
      </c>
      <c r="BK10" s="18">
        <f t="shared" si="21"/>
        <v>1.7328406536631924</v>
      </c>
      <c r="BL10" s="18">
        <f t="shared" si="22"/>
        <v>2.0647911121054463</v>
      </c>
      <c r="BM10" s="18">
        <f t="shared" si="23"/>
        <v>2.2275816073215715</v>
      </c>
      <c r="BN10" s="18">
        <f t="shared" si="24"/>
        <v>4.243217062329574</v>
      </c>
      <c r="BO10" s="18">
        <f t="shared" si="25"/>
        <v>3.0879307962533353</v>
      </c>
      <c r="BP10" s="18">
        <f t="shared" si="26"/>
        <v>1.0169098613983962</v>
      </c>
      <c r="BQ10" s="18">
        <f t="shared" si="27"/>
        <v>3.7932921078418502</v>
      </c>
      <c r="BR10" s="18">
        <f t="shared" si="28"/>
        <v>3.2358864446519142</v>
      </c>
      <c r="BS10" s="18">
        <f t="shared" si="29"/>
        <v>1.9991558168773516</v>
      </c>
      <c r="BT10" s="18">
        <f t="shared" si="30"/>
        <v>3.5615156403464354</v>
      </c>
      <c r="BU10" s="18">
        <f t="shared" si="31"/>
        <v>3.2893878526103926</v>
      </c>
      <c r="BV10" s="18">
        <f t="shared" si="32"/>
        <v>1.5973953322045986</v>
      </c>
      <c r="BW10" s="18">
        <f t="shared" si="33"/>
        <v>5.9578749553033106</v>
      </c>
      <c r="BX10" s="18">
        <f t="shared" si="34"/>
        <v>2.7687696109052418</v>
      </c>
    </row>
    <row r="11" spans="1:76" x14ac:dyDescent="0.25">
      <c r="A11" s="4">
        <v>200201</v>
      </c>
      <c r="B11" s="19">
        <v>87.417551000753505</v>
      </c>
      <c r="C11" s="19">
        <v>88.150819470910676</v>
      </c>
      <c r="D11" s="19">
        <v>94.240756186987312</v>
      </c>
      <c r="E11" s="19">
        <v>85.516646235404522</v>
      </c>
      <c r="F11" s="19">
        <v>91.538067741528508</v>
      </c>
      <c r="G11" s="19">
        <v>93.674477022698682</v>
      </c>
      <c r="H11" s="19">
        <v>92.062408502626965</v>
      </c>
      <c r="I11" s="19">
        <v>82.290666694411669</v>
      </c>
      <c r="J11" s="19">
        <v>85.635837006890242</v>
      </c>
      <c r="K11" s="19">
        <v>90.000852901171882</v>
      </c>
      <c r="L11" s="19">
        <v>84.585168832838193</v>
      </c>
      <c r="M11" s="19">
        <v>84.229091691688069</v>
      </c>
      <c r="N11" s="19">
        <v>79.65424911909848</v>
      </c>
      <c r="O11" s="19">
        <v>81.173097233432401</v>
      </c>
      <c r="P11" s="19">
        <v>83.674513270800574</v>
      </c>
      <c r="Q11" s="19">
        <v>86.771312996427298</v>
      </c>
      <c r="R11" s="19">
        <v>85.471752846072462</v>
      </c>
      <c r="S11" s="19">
        <v>85.768732113600905</v>
      </c>
      <c r="U11" s="9">
        <f t="shared" si="0"/>
        <v>0.43550047336051723</v>
      </c>
      <c r="V11" s="9">
        <f t="shared" si="1"/>
        <v>0.42310463398413933</v>
      </c>
      <c r="W11" s="9">
        <f t="shared" si="2"/>
        <v>0.74691049976067792</v>
      </c>
      <c r="X11" s="9">
        <f t="shared" si="3"/>
        <v>-0.51064426270746033</v>
      </c>
      <c r="Y11" s="9">
        <f t="shared" si="4"/>
        <v>7.851381071897201E-2</v>
      </c>
      <c r="Z11" s="9">
        <f t="shared" si="5"/>
        <v>0.64374529794999358</v>
      </c>
      <c r="AA11" s="9">
        <f t="shared" si="6"/>
        <v>0.55027276090620081</v>
      </c>
      <c r="AB11" s="9">
        <f t="shared" si="7"/>
        <v>1.3113925913808888</v>
      </c>
      <c r="AC11" s="9">
        <f t="shared" si="8"/>
        <v>0.65074748167808227</v>
      </c>
      <c r="AD11" s="9">
        <f t="shared" si="9"/>
        <v>0.37100727816554713</v>
      </c>
      <c r="AE11" s="9">
        <f t="shared" si="10"/>
        <v>0.5383903556413161</v>
      </c>
      <c r="AF11" s="9">
        <f t="shared" si="11"/>
        <v>0.4770009804696107</v>
      </c>
      <c r="AG11" s="9">
        <f t="shared" si="12"/>
        <v>6.3902299598850298E-2</v>
      </c>
      <c r="AH11" s="9">
        <f t="shared" si="13"/>
        <v>1.0714007145030013</v>
      </c>
      <c r="AI11" s="9">
        <f t="shared" si="14"/>
        <v>0.49826436105178118</v>
      </c>
      <c r="AJ11" s="9">
        <f t="shared" si="15"/>
        <v>0.47894548672646753</v>
      </c>
      <c r="AK11" s="9">
        <f t="shared" si="16"/>
        <v>-0.14124689588080885</v>
      </c>
      <c r="AL11" s="9">
        <f t="shared" si="17"/>
        <v>0.42525125558785515</v>
      </c>
      <c r="AM11" s="9"/>
      <c r="AN11" s="9">
        <f t="shared" ref="AN11:BE11" si="40">(B11/B7-1)*100</f>
        <v>3.2786431580307029</v>
      </c>
      <c r="AO11" s="9">
        <f t="shared" si="40"/>
        <v>2.7568228365833614</v>
      </c>
      <c r="AP11" s="9">
        <f t="shared" si="40"/>
        <v>2.5748186890619307</v>
      </c>
      <c r="AQ11" s="9">
        <f t="shared" si="40"/>
        <v>0.79584666445116081</v>
      </c>
      <c r="AR11" s="9">
        <f t="shared" si="40"/>
        <v>2.0356616907831082</v>
      </c>
      <c r="AS11" s="9">
        <f t="shared" si="40"/>
        <v>3.0433002212173044</v>
      </c>
      <c r="AT11" s="9">
        <f t="shared" si="40"/>
        <v>2.220594292866318</v>
      </c>
      <c r="AU11" s="9">
        <f t="shared" si="40"/>
        <v>4.5477709605221239</v>
      </c>
      <c r="AV11" s="9">
        <f t="shared" si="40"/>
        <v>2.829982475770354</v>
      </c>
      <c r="AW11" s="9">
        <f t="shared" si="40"/>
        <v>3.4184754354103619</v>
      </c>
      <c r="AX11" s="9">
        <f t="shared" si="40"/>
        <v>2.9221131040894743</v>
      </c>
      <c r="AY11" s="9">
        <f t="shared" si="40"/>
        <v>3.1787819955756635</v>
      </c>
      <c r="AZ11" s="9">
        <f t="shared" si="40"/>
        <v>2.77236732999111</v>
      </c>
      <c r="BA11" s="9">
        <f t="shared" si="40"/>
        <v>3.9777825722686622</v>
      </c>
      <c r="BB11" s="9">
        <f t="shared" si="40"/>
        <v>1.8560499767985128</v>
      </c>
      <c r="BC11" s="9">
        <f t="shared" si="40"/>
        <v>1.9074243332499741</v>
      </c>
      <c r="BD11" s="9">
        <f t="shared" si="40"/>
        <v>1.7990016116645746</v>
      </c>
      <c r="BE11" s="9">
        <f t="shared" si="40"/>
        <v>2.8172090784738479</v>
      </c>
      <c r="BG11" s="18">
        <f t="shared" si="35"/>
        <v>1.7420018934420689</v>
      </c>
      <c r="BH11" s="18">
        <f t="shared" si="18"/>
        <v>1.6924185359365573</v>
      </c>
      <c r="BI11" s="18">
        <f t="shared" si="19"/>
        <v>2.9876419990427117</v>
      </c>
      <c r="BJ11" s="18">
        <f t="shared" si="20"/>
        <v>-2.0425770508298413</v>
      </c>
      <c r="BK11" s="18">
        <f t="shared" si="21"/>
        <v>0.31405524287588804</v>
      </c>
      <c r="BL11" s="18">
        <f t="shared" si="22"/>
        <v>2.5749811917999743</v>
      </c>
      <c r="BM11" s="18">
        <f t="shared" si="23"/>
        <v>2.2010910436248032</v>
      </c>
      <c r="BN11" s="18">
        <f t="shared" si="24"/>
        <v>5.2455703655235553</v>
      </c>
      <c r="BO11" s="18">
        <f t="shared" si="25"/>
        <v>2.6029899267123291</v>
      </c>
      <c r="BP11" s="18">
        <f t="shared" si="26"/>
        <v>1.4840291126621885</v>
      </c>
      <c r="BQ11" s="18">
        <f t="shared" si="27"/>
        <v>2.1535614225652644</v>
      </c>
      <c r="BR11" s="18">
        <f t="shared" si="28"/>
        <v>1.9080039218784428</v>
      </c>
      <c r="BS11" s="18">
        <f t="shared" si="29"/>
        <v>0.25560919839540119</v>
      </c>
      <c r="BT11" s="18">
        <f t="shared" si="30"/>
        <v>4.2856028580120054</v>
      </c>
      <c r="BU11" s="18">
        <f t="shared" si="31"/>
        <v>1.9930574442071247</v>
      </c>
      <c r="BV11" s="18">
        <f t="shared" si="32"/>
        <v>1.9157819469058701</v>
      </c>
      <c r="BW11" s="18">
        <f t="shared" si="33"/>
        <v>-0.56498758352323541</v>
      </c>
      <c r="BX11" s="18">
        <f t="shared" si="34"/>
        <v>1.7010050223514206</v>
      </c>
    </row>
    <row r="12" spans="1:76" x14ac:dyDescent="0.25">
      <c r="A12" s="4">
        <v>200202</v>
      </c>
      <c r="B12" s="19">
        <v>88.361750253543917</v>
      </c>
      <c r="C12" s="19">
        <v>89.734635824449214</v>
      </c>
      <c r="D12" s="19">
        <v>94.948428104751642</v>
      </c>
      <c r="E12" s="19">
        <v>86.156895430929737</v>
      </c>
      <c r="F12" s="19">
        <v>92.243560717415946</v>
      </c>
      <c r="G12" s="19">
        <v>94.686037456699225</v>
      </c>
      <c r="H12" s="19">
        <v>93.071258086100755</v>
      </c>
      <c r="I12" s="19">
        <v>82.969678989760141</v>
      </c>
      <c r="J12" s="19">
        <v>86.105789603060572</v>
      </c>
      <c r="K12" s="19">
        <v>91.19943129698386</v>
      </c>
      <c r="L12" s="19">
        <v>85.639135549364369</v>
      </c>
      <c r="M12" s="19">
        <v>84.627962062804457</v>
      </c>
      <c r="N12" s="19">
        <v>80.120185018618997</v>
      </c>
      <c r="O12" s="19">
        <v>81.802474128112323</v>
      </c>
      <c r="P12" s="19">
        <v>84.881149330928579</v>
      </c>
      <c r="Q12" s="19">
        <v>86.959029835800308</v>
      </c>
      <c r="R12" s="19">
        <v>86.507486316844947</v>
      </c>
      <c r="S12" s="19">
        <v>86.467745584677843</v>
      </c>
      <c r="U12" s="9">
        <f t="shared" si="0"/>
        <v>1.0801026132409852</v>
      </c>
      <c r="V12" s="9">
        <f t="shared" si="1"/>
        <v>1.7967120022760463</v>
      </c>
      <c r="W12" s="9">
        <f t="shared" si="2"/>
        <v>0.75091918443459527</v>
      </c>
      <c r="X12" s="9">
        <f t="shared" si="3"/>
        <v>0.74868370511489424</v>
      </c>
      <c r="Y12" s="9">
        <f t="shared" si="4"/>
        <v>0.77070992789525228</v>
      </c>
      <c r="Z12" s="9">
        <f t="shared" si="5"/>
        <v>1.0798677143993407</v>
      </c>
      <c r="AA12" s="9">
        <f t="shared" si="6"/>
        <v>1.0958322727837366</v>
      </c>
      <c r="AB12" s="9">
        <f t="shared" si="7"/>
        <v>0.82513889195965362</v>
      </c>
      <c r="AC12" s="9">
        <f t="shared" si="8"/>
        <v>0.54878029175158272</v>
      </c>
      <c r="AD12" s="9">
        <f t="shared" si="9"/>
        <v>1.331741152640098</v>
      </c>
      <c r="AE12" s="9">
        <f t="shared" si="10"/>
        <v>1.2460419847468485</v>
      </c>
      <c r="AF12" s="9">
        <f t="shared" si="11"/>
        <v>0.4735541641318175</v>
      </c>
      <c r="AG12" s="9">
        <f t="shared" si="12"/>
        <v>0.58494795277506118</v>
      </c>
      <c r="AH12" s="9">
        <f t="shared" si="13"/>
        <v>0.77535158338235544</v>
      </c>
      <c r="AI12" s="9">
        <f t="shared" si="14"/>
        <v>1.44205925192884</v>
      </c>
      <c r="AJ12" s="9">
        <f t="shared" si="15"/>
        <v>0.21633513760559442</v>
      </c>
      <c r="AK12" s="9">
        <f t="shared" si="16"/>
        <v>1.2117845209489886</v>
      </c>
      <c r="AL12" s="9">
        <f t="shared" si="17"/>
        <v>0.81499802299873636</v>
      </c>
      <c r="AM12" s="9"/>
      <c r="AN12" s="9">
        <f t="shared" ref="AN12:BE12" si="41">(B12/B8-1)*100</f>
        <v>3.5337320765288949</v>
      </c>
      <c r="AO12" s="9">
        <f t="shared" si="41"/>
        <v>4.4662429616576294</v>
      </c>
      <c r="AP12" s="9">
        <f t="shared" si="41"/>
        <v>2.1717173921843802</v>
      </c>
      <c r="AQ12" s="9">
        <f t="shared" si="41"/>
        <v>1.1877207653835598</v>
      </c>
      <c r="AR12" s="9">
        <f t="shared" si="41"/>
        <v>1.9265653759833912</v>
      </c>
      <c r="AS12" s="9">
        <f t="shared" si="41"/>
        <v>3.2100374266152532</v>
      </c>
      <c r="AT12" s="9">
        <f t="shared" si="41"/>
        <v>2.6842371038702462</v>
      </c>
      <c r="AU12" s="9">
        <f t="shared" si="41"/>
        <v>4.3215318583448292</v>
      </c>
      <c r="AV12" s="9">
        <f t="shared" si="41"/>
        <v>2.8353877713755749</v>
      </c>
      <c r="AW12" s="9">
        <f t="shared" si="41"/>
        <v>3.3695113056983805</v>
      </c>
      <c r="AX12" s="9">
        <f t="shared" si="41"/>
        <v>3.5462002925700231</v>
      </c>
      <c r="AY12" s="9">
        <f t="shared" si="41"/>
        <v>2.7965540241308595</v>
      </c>
      <c r="AZ12" s="9">
        <f t="shared" si="41"/>
        <v>2.6053611788185771</v>
      </c>
      <c r="BA12" s="9">
        <f t="shared" si="41"/>
        <v>3.7368846255863675</v>
      </c>
      <c r="BB12" s="9">
        <f t="shared" si="41"/>
        <v>3.5076552523413351</v>
      </c>
      <c r="BC12" s="9">
        <f t="shared" si="41"/>
        <v>1.7220465088347625</v>
      </c>
      <c r="BD12" s="9">
        <f t="shared" si="41"/>
        <v>2.2402639371078559</v>
      </c>
      <c r="BE12" s="9">
        <f t="shared" si="41"/>
        <v>2.8944940918917528</v>
      </c>
      <c r="BG12" s="18">
        <f t="shared" si="35"/>
        <v>4.3204104529639409</v>
      </c>
      <c r="BH12" s="18">
        <f t="shared" si="18"/>
        <v>7.1868480091041853</v>
      </c>
      <c r="BI12" s="18">
        <f t="shared" si="19"/>
        <v>3.0036767377383811</v>
      </c>
      <c r="BJ12" s="18">
        <f t="shared" si="20"/>
        <v>2.994734820459577</v>
      </c>
      <c r="BK12" s="18">
        <f t="shared" si="21"/>
        <v>3.0828397115810091</v>
      </c>
      <c r="BL12" s="18">
        <f t="shared" si="22"/>
        <v>4.3194708575973628</v>
      </c>
      <c r="BM12" s="18">
        <f t="shared" si="23"/>
        <v>4.3833290911349465</v>
      </c>
      <c r="BN12" s="18">
        <f t="shared" si="24"/>
        <v>3.3005555678386145</v>
      </c>
      <c r="BO12" s="18">
        <f t="shared" si="25"/>
        <v>2.1951211670063309</v>
      </c>
      <c r="BP12" s="18">
        <f t="shared" si="26"/>
        <v>5.3269646105603918</v>
      </c>
      <c r="BQ12" s="18">
        <f t="shared" si="27"/>
        <v>4.9841679389873939</v>
      </c>
      <c r="BR12" s="18">
        <f t="shared" si="28"/>
        <v>1.89421665652727</v>
      </c>
      <c r="BS12" s="18">
        <f t="shared" si="29"/>
        <v>2.3397918111002447</v>
      </c>
      <c r="BT12" s="18">
        <f t="shared" si="30"/>
        <v>3.1014063335294217</v>
      </c>
      <c r="BU12" s="18">
        <f t="shared" si="31"/>
        <v>5.76823700771536</v>
      </c>
      <c r="BV12" s="18">
        <f t="shared" si="32"/>
        <v>0.86534055042237767</v>
      </c>
      <c r="BW12" s="18">
        <f t="shared" si="33"/>
        <v>4.8471380837959543</v>
      </c>
      <c r="BX12" s="18">
        <f t="shared" si="34"/>
        <v>3.2599920919949454</v>
      </c>
    </row>
    <row r="13" spans="1:76" x14ac:dyDescent="0.25">
      <c r="A13" s="4">
        <v>200203</v>
      </c>
      <c r="B13" s="19">
        <v>89.131754264981254</v>
      </c>
      <c r="C13" s="19">
        <v>90.308814762971608</v>
      </c>
      <c r="D13" s="19">
        <v>94.911861711184557</v>
      </c>
      <c r="E13" s="19">
        <v>85.781856760438643</v>
      </c>
      <c r="F13" s="19">
        <v>92.879059407296836</v>
      </c>
      <c r="G13" s="19">
        <v>94.96954710478812</v>
      </c>
      <c r="H13" s="19">
        <v>93.529133444912873</v>
      </c>
      <c r="I13" s="19">
        <v>83.980977263025238</v>
      </c>
      <c r="J13" s="19">
        <v>86.581140574989419</v>
      </c>
      <c r="K13" s="19">
        <v>91.39412389705484</v>
      </c>
      <c r="L13" s="19">
        <v>86.218916128334527</v>
      </c>
      <c r="M13" s="19">
        <v>84.919893809979357</v>
      </c>
      <c r="N13" s="19">
        <v>80.950186491746706</v>
      </c>
      <c r="O13" s="19">
        <v>82.513416242933175</v>
      </c>
      <c r="P13" s="19">
        <v>85.551667976440129</v>
      </c>
      <c r="Q13" s="19">
        <v>87.233618035469576</v>
      </c>
      <c r="R13" s="19">
        <v>86.829998527586881</v>
      </c>
      <c r="S13" s="19">
        <v>87.000919543677611</v>
      </c>
      <c r="U13" s="9">
        <f t="shared" si="0"/>
        <v>0.87142231704091522</v>
      </c>
      <c r="V13" s="9">
        <f t="shared" si="1"/>
        <v>0.63986322922808814</v>
      </c>
      <c r="W13" s="9">
        <f t="shared" si="2"/>
        <v>-3.8511847217459483E-2</v>
      </c>
      <c r="X13" s="9">
        <f t="shared" si="3"/>
        <v>-0.43529733588387742</v>
      </c>
      <c r="Y13" s="9">
        <f t="shared" si="4"/>
        <v>0.68893555814451002</v>
      </c>
      <c r="Z13" s="9">
        <f t="shared" si="5"/>
        <v>0.2994207548484118</v>
      </c>
      <c r="AA13" s="9">
        <f t="shared" si="6"/>
        <v>0.49196214623909995</v>
      </c>
      <c r="AB13" s="9">
        <f t="shared" si="7"/>
        <v>1.2188769265817134</v>
      </c>
      <c r="AC13" s="9">
        <f t="shared" si="8"/>
        <v>0.55205459948763913</v>
      </c>
      <c r="AD13" s="9">
        <f t="shared" si="9"/>
        <v>0.21348005936241421</v>
      </c>
      <c r="AE13" s="9">
        <f t="shared" si="10"/>
        <v>0.67700424023542372</v>
      </c>
      <c r="AF13" s="9">
        <f t="shared" si="11"/>
        <v>0.34495897107653661</v>
      </c>
      <c r="AG13" s="9">
        <f t="shared" si="12"/>
        <v>1.0359455272536122</v>
      </c>
      <c r="AH13" s="9">
        <f t="shared" si="13"/>
        <v>0.86909610301937334</v>
      </c>
      <c r="AI13" s="9">
        <f t="shared" si="14"/>
        <v>0.78995000750683442</v>
      </c>
      <c r="AJ13" s="9">
        <f t="shared" si="15"/>
        <v>0.31576732190752299</v>
      </c>
      <c r="AK13" s="9">
        <f t="shared" si="16"/>
        <v>0.37281422044872503</v>
      </c>
      <c r="AL13" s="9">
        <f t="shared" si="17"/>
        <v>0.61661600564990593</v>
      </c>
      <c r="AM13" s="9"/>
      <c r="AN13" s="9">
        <f t="shared" ref="AN13:BE13" si="42">(B13/B9-1)*100</f>
        <v>3.5849543380059856</v>
      </c>
      <c r="AO13" s="9">
        <f t="shared" si="42"/>
        <v>4.4826106843277813</v>
      </c>
      <c r="AP13" s="9">
        <f t="shared" si="42"/>
        <v>1.6913112197163072</v>
      </c>
      <c r="AQ13" s="9">
        <f t="shared" si="42"/>
        <v>0.17935385203076137</v>
      </c>
      <c r="AR13" s="9">
        <f t="shared" si="42"/>
        <v>1.9845207943452792</v>
      </c>
      <c r="AS13" s="9">
        <f t="shared" si="42"/>
        <v>2.5618702994889331</v>
      </c>
      <c r="AT13" s="9">
        <f t="shared" si="42"/>
        <v>2.7211061703216854</v>
      </c>
      <c r="AU13" s="9">
        <f t="shared" si="42"/>
        <v>4.4891938210698479</v>
      </c>
      <c r="AV13" s="9">
        <f t="shared" si="42"/>
        <v>2.5473787639699541</v>
      </c>
      <c r="AW13" s="9">
        <f t="shared" si="42"/>
        <v>2.1839357964158479</v>
      </c>
      <c r="AX13" s="9">
        <f t="shared" si="42"/>
        <v>3.4521152607669192</v>
      </c>
      <c r="AY13" s="9">
        <f t="shared" si="42"/>
        <v>2.1205566065805259</v>
      </c>
      <c r="AZ13" s="9">
        <f t="shared" si="42"/>
        <v>2.2001400417608785</v>
      </c>
      <c r="BA13" s="9">
        <f t="shared" si="42"/>
        <v>3.6550555378896066</v>
      </c>
      <c r="BB13" s="9">
        <f t="shared" si="42"/>
        <v>3.5978281202418083</v>
      </c>
      <c r="BC13" s="9">
        <f t="shared" si="42"/>
        <v>1.4176821740104373</v>
      </c>
      <c r="BD13" s="9">
        <f t="shared" si="42"/>
        <v>2.9566258437572435</v>
      </c>
      <c r="BE13" s="9">
        <f t="shared" si="42"/>
        <v>2.5731225766816079</v>
      </c>
      <c r="BG13" s="18">
        <f t="shared" si="35"/>
        <v>3.4856892681636609</v>
      </c>
      <c r="BH13" s="18">
        <f t="shared" si="18"/>
        <v>2.5594529169123525</v>
      </c>
      <c r="BI13" s="18">
        <f t="shared" si="19"/>
        <v>-0.15404738886983793</v>
      </c>
      <c r="BJ13" s="18">
        <f t="shared" si="20"/>
        <v>-1.7411893435355097</v>
      </c>
      <c r="BK13" s="18">
        <f t="shared" si="21"/>
        <v>2.7557422325780401</v>
      </c>
      <c r="BL13" s="18">
        <f t="shared" si="22"/>
        <v>1.1976830193936472</v>
      </c>
      <c r="BM13" s="18">
        <f t="shared" si="23"/>
        <v>1.9678485849563998</v>
      </c>
      <c r="BN13" s="18">
        <f t="shared" si="24"/>
        <v>4.8755077063268537</v>
      </c>
      <c r="BO13" s="18">
        <f t="shared" si="25"/>
        <v>2.2082183979505565</v>
      </c>
      <c r="BP13" s="18">
        <f t="shared" si="26"/>
        <v>0.85392023744965684</v>
      </c>
      <c r="BQ13" s="18">
        <f t="shared" si="27"/>
        <v>2.7080169609416949</v>
      </c>
      <c r="BR13" s="18">
        <f t="shared" si="28"/>
        <v>1.3798358843061465</v>
      </c>
      <c r="BS13" s="18">
        <f t="shared" si="29"/>
        <v>4.1437821090144489</v>
      </c>
      <c r="BT13" s="18">
        <f t="shared" si="30"/>
        <v>3.4763844120774934</v>
      </c>
      <c r="BU13" s="18">
        <f t="shared" si="31"/>
        <v>3.1598000300273377</v>
      </c>
      <c r="BV13" s="18">
        <f t="shared" si="32"/>
        <v>1.263069287630092</v>
      </c>
      <c r="BW13" s="18">
        <f t="shared" si="33"/>
        <v>1.4912568817949001</v>
      </c>
      <c r="BX13" s="18">
        <f t="shared" si="34"/>
        <v>2.4664640225996237</v>
      </c>
    </row>
    <row r="14" spans="1:76" x14ac:dyDescent="0.25">
      <c r="A14" s="4">
        <v>200204</v>
      </c>
      <c r="B14" s="19">
        <v>90.059429904391436</v>
      </c>
      <c r="C14" s="19">
        <v>90.552024057932073</v>
      </c>
      <c r="D14" s="19">
        <v>95.75189266650429</v>
      </c>
      <c r="E14" s="19">
        <v>86.002945735243387</v>
      </c>
      <c r="F14" s="19">
        <v>93.870343923333749</v>
      </c>
      <c r="G14" s="19">
        <v>95.376593242564439</v>
      </c>
      <c r="H14" s="19">
        <v>94.204985694265105</v>
      </c>
      <c r="I14" s="19">
        <v>85.078685551486984</v>
      </c>
      <c r="J14" s="19">
        <v>87.095556722346288</v>
      </c>
      <c r="K14" s="19">
        <v>92.243691411364864</v>
      </c>
      <c r="L14" s="19">
        <v>87.078660979478528</v>
      </c>
      <c r="M14" s="19">
        <v>85.738665173035784</v>
      </c>
      <c r="N14" s="19">
        <v>81.477761762623473</v>
      </c>
      <c r="O14" s="19">
        <v>83.472263098705199</v>
      </c>
      <c r="P14" s="19">
        <v>85.567418885821141</v>
      </c>
      <c r="Q14" s="19">
        <v>87.723186194118526</v>
      </c>
      <c r="R14" s="19">
        <v>87.666906151361758</v>
      </c>
      <c r="S14" s="19">
        <v>87.662513572633713</v>
      </c>
      <c r="U14" s="9">
        <f t="shared" si="0"/>
        <v>1.0407914071255409</v>
      </c>
      <c r="V14" s="9">
        <f t="shared" si="1"/>
        <v>0.26930847846780015</v>
      </c>
      <c r="W14" s="9">
        <f t="shared" si="2"/>
        <v>0.88506424821370722</v>
      </c>
      <c r="X14" s="9">
        <f t="shared" si="3"/>
        <v>0.25773395815174016</v>
      </c>
      <c r="Y14" s="9">
        <f t="shared" si="4"/>
        <v>1.0672852657668486</v>
      </c>
      <c r="Z14" s="9">
        <f t="shared" si="5"/>
        <v>0.428607011600457</v>
      </c>
      <c r="AA14" s="9">
        <f t="shared" si="6"/>
        <v>0.72261147351515564</v>
      </c>
      <c r="AB14" s="9">
        <f t="shared" si="7"/>
        <v>1.3070915869718425</v>
      </c>
      <c r="AC14" s="9">
        <f t="shared" si="8"/>
        <v>0.59414341730843478</v>
      </c>
      <c r="AD14" s="9">
        <f t="shared" si="9"/>
        <v>0.92956470075358233</v>
      </c>
      <c r="AE14" s="9">
        <f t="shared" si="10"/>
        <v>0.99716499551478766</v>
      </c>
      <c r="AF14" s="9">
        <f t="shared" si="11"/>
        <v>0.96416908491259168</v>
      </c>
      <c r="AG14" s="9">
        <f t="shared" si="12"/>
        <v>0.65172829580888436</v>
      </c>
      <c r="AH14" s="9">
        <f t="shared" si="13"/>
        <v>1.1620496392356516</v>
      </c>
      <c r="AI14" s="9">
        <f t="shared" si="14"/>
        <v>1.8410990403316951E-2</v>
      </c>
      <c r="AJ14" s="9">
        <f t="shared" si="15"/>
        <v>0.56121501053629785</v>
      </c>
      <c r="AK14" s="9">
        <f t="shared" si="16"/>
        <v>0.96384617985336707</v>
      </c>
      <c r="AL14" s="9">
        <f t="shared" si="17"/>
        <v>0.7604448693487198</v>
      </c>
      <c r="AM14" s="9"/>
      <c r="AN14" s="9">
        <f t="shared" ref="AN14:BE14" si="43">(B14/B10-1)*100</f>
        <v>3.4707997563912407</v>
      </c>
      <c r="AO14" s="9">
        <f t="shared" si="43"/>
        <v>3.1586029644293578</v>
      </c>
      <c r="AP14" s="9">
        <f t="shared" si="43"/>
        <v>2.3623721939850961</v>
      </c>
      <c r="AQ14" s="9">
        <f t="shared" si="43"/>
        <v>5.5112535111234706E-2</v>
      </c>
      <c r="AR14" s="9">
        <f t="shared" si="43"/>
        <v>2.6283899423659385</v>
      </c>
      <c r="AS14" s="9">
        <f t="shared" si="43"/>
        <v>2.4724969146595166</v>
      </c>
      <c r="AT14" s="9">
        <f t="shared" si="43"/>
        <v>2.8903888249386167</v>
      </c>
      <c r="AU14" s="9">
        <f t="shared" si="43"/>
        <v>4.7438362004507351</v>
      </c>
      <c r="AV14" s="9">
        <f t="shared" si="43"/>
        <v>2.3664063180899086</v>
      </c>
      <c r="AW14" s="9">
        <f t="shared" si="43"/>
        <v>2.8722720237066124</v>
      </c>
      <c r="AX14" s="9">
        <f t="shared" si="43"/>
        <v>3.502168642625425</v>
      </c>
      <c r="AY14" s="9">
        <f t="shared" si="43"/>
        <v>2.2777732922578453</v>
      </c>
      <c r="AZ14" s="9">
        <f t="shared" si="43"/>
        <v>2.3546500377508162</v>
      </c>
      <c r="BA14" s="9">
        <f t="shared" si="43"/>
        <v>3.9341707996437769</v>
      </c>
      <c r="BB14" s="9">
        <f t="shared" si="43"/>
        <v>2.7717610504581769</v>
      </c>
      <c r="BC14" s="9">
        <f t="shared" si="43"/>
        <v>1.5811901323160793</v>
      </c>
      <c r="BD14" s="9">
        <f t="shared" si="43"/>
        <v>2.4234047538091774</v>
      </c>
      <c r="BE14" s="9">
        <f t="shared" si="43"/>
        <v>2.6426499993939867</v>
      </c>
      <c r="BG14" s="18">
        <f t="shared" si="35"/>
        <v>4.1631656285021634</v>
      </c>
      <c r="BH14" s="18">
        <f t="shared" si="18"/>
        <v>1.0772339138712006</v>
      </c>
      <c r="BI14" s="18">
        <f t="shared" si="19"/>
        <v>3.5402569928548289</v>
      </c>
      <c r="BJ14" s="18">
        <f t="shared" si="20"/>
        <v>1.0309358326069606</v>
      </c>
      <c r="BK14" s="18">
        <f t="shared" si="21"/>
        <v>4.2691410630673943</v>
      </c>
      <c r="BL14" s="18">
        <f t="shared" si="22"/>
        <v>1.714428046401828</v>
      </c>
      <c r="BM14" s="18">
        <f t="shared" si="23"/>
        <v>2.8904458940606226</v>
      </c>
      <c r="BN14" s="18">
        <f t="shared" si="24"/>
        <v>5.2283663478873699</v>
      </c>
      <c r="BO14" s="18">
        <f t="shared" si="25"/>
        <v>2.3765736692337391</v>
      </c>
      <c r="BP14" s="18">
        <f t="shared" si="26"/>
        <v>3.7182588030143293</v>
      </c>
      <c r="BQ14" s="18">
        <f t="shared" si="27"/>
        <v>3.9886599820591506</v>
      </c>
      <c r="BR14" s="18">
        <f t="shared" si="28"/>
        <v>3.8566763396503667</v>
      </c>
      <c r="BS14" s="18">
        <f t="shared" si="29"/>
        <v>2.6069131832355374</v>
      </c>
      <c r="BT14" s="18">
        <f t="shared" si="30"/>
        <v>4.6481985569426065</v>
      </c>
      <c r="BU14" s="18">
        <f t="shared" si="31"/>
        <v>7.3643961613267805E-2</v>
      </c>
      <c r="BV14" s="18">
        <f t="shared" si="32"/>
        <v>2.2448600421451914</v>
      </c>
      <c r="BW14" s="18">
        <f t="shared" si="33"/>
        <v>3.8553847194134683</v>
      </c>
      <c r="BX14" s="18">
        <f t="shared" si="34"/>
        <v>3.0417794773948792</v>
      </c>
    </row>
    <row r="15" spans="1:76" x14ac:dyDescent="0.25">
      <c r="A15" s="4">
        <v>200301</v>
      </c>
      <c r="B15" s="19">
        <v>91.137086646791118</v>
      </c>
      <c r="C15" s="19">
        <v>91.608052618204894</v>
      </c>
      <c r="D15" s="19">
        <v>96.650781675096653</v>
      </c>
      <c r="E15" s="19">
        <v>86.470594215770944</v>
      </c>
      <c r="F15" s="19">
        <v>94.520312343003226</v>
      </c>
      <c r="G15" s="19">
        <v>95.5311262025959</v>
      </c>
      <c r="H15" s="19">
        <v>94.868038723380835</v>
      </c>
      <c r="I15" s="19">
        <v>85.87524635956801</v>
      </c>
      <c r="J15" s="19">
        <v>88.122819118710353</v>
      </c>
      <c r="K15" s="19">
        <v>92.640796389521995</v>
      </c>
      <c r="L15" s="19">
        <v>87.882357353558049</v>
      </c>
      <c r="M15" s="19">
        <v>86.50835645758356</v>
      </c>
      <c r="N15" s="19">
        <v>82.303118723300031</v>
      </c>
      <c r="O15" s="19">
        <v>84.286872344904424</v>
      </c>
      <c r="P15" s="19">
        <v>86.458464131167403</v>
      </c>
      <c r="Q15" s="19">
        <v>88.346075163317437</v>
      </c>
      <c r="R15" s="19">
        <v>88.968741538359083</v>
      </c>
      <c r="S15" s="19">
        <v>88.478665801906004</v>
      </c>
      <c r="U15" s="9">
        <f t="shared" si="0"/>
        <v>1.1966062227395158</v>
      </c>
      <c r="V15" s="9">
        <f t="shared" si="1"/>
        <v>1.1662119883672828</v>
      </c>
      <c r="W15" s="9">
        <f t="shared" si="2"/>
        <v>0.93876891992423772</v>
      </c>
      <c r="X15" s="9">
        <f t="shared" si="3"/>
        <v>0.54375867771692121</v>
      </c>
      <c r="Y15" s="9">
        <f t="shared" si="4"/>
        <v>0.69241082167581514</v>
      </c>
      <c r="Z15" s="9">
        <f t="shared" si="5"/>
        <v>0.16202398804332496</v>
      </c>
      <c r="AA15" s="9">
        <f t="shared" si="6"/>
        <v>0.70384069827007512</v>
      </c>
      <c r="AB15" s="9">
        <f t="shared" si="7"/>
        <v>0.93626365160399683</v>
      </c>
      <c r="AC15" s="9">
        <f t="shared" si="8"/>
        <v>1.1794659050620604</v>
      </c>
      <c r="AD15" s="9">
        <f t="shared" si="9"/>
        <v>0.43049554075869079</v>
      </c>
      <c r="AE15" s="9">
        <f t="shared" si="10"/>
        <v>0.92295444720829067</v>
      </c>
      <c r="AF15" s="9">
        <f t="shared" si="11"/>
        <v>0.89771783009964246</v>
      </c>
      <c r="AG15" s="9">
        <f t="shared" si="12"/>
        <v>1.0129843319470977</v>
      </c>
      <c r="AH15" s="9">
        <f t="shared" si="13"/>
        <v>0.9759041098909238</v>
      </c>
      <c r="AI15" s="9">
        <f t="shared" si="14"/>
        <v>1.0413370614056339</v>
      </c>
      <c r="AJ15" s="9">
        <f t="shared" si="15"/>
        <v>0.71006195308565001</v>
      </c>
      <c r="AK15" s="9">
        <f t="shared" si="16"/>
        <v>1.4849792745618595</v>
      </c>
      <c r="AL15" s="9">
        <f t="shared" si="17"/>
        <v>0.93101623032525449</v>
      </c>
      <c r="AM15" s="9"/>
      <c r="AN15" s="9">
        <f t="shared" ref="AN15:BE15" si="44">(B15/B11-1)*100</f>
        <v>4.2549071707643105</v>
      </c>
      <c r="AO15" s="9">
        <f t="shared" si="44"/>
        <v>3.9219523630578346</v>
      </c>
      <c r="AP15" s="9">
        <f t="shared" si="44"/>
        <v>2.5573070353207994</v>
      </c>
      <c r="AQ15" s="9">
        <f t="shared" si="44"/>
        <v>1.1155114499467933</v>
      </c>
      <c r="AR15" s="9">
        <f t="shared" si="44"/>
        <v>3.2579282860716763</v>
      </c>
      <c r="AS15" s="9">
        <f t="shared" si="44"/>
        <v>1.982022466426292</v>
      </c>
      <c r="AT15" s="9">
        <f t="shared" si="44"/>
        <v>3.0475307635187576</v>
      </c>
      <c r="AU15" s="9">
        <f t="shared" si="44"/>
        <v>4.3559978417330836</v>
      </c>
      <c r="AV15" s="9">
        <f t="shared" si="44"/>
        <v>2.9041370981403691</v>
      </c>
      <c r="AW15" s="9">
        <f t="shared" si="44"/>
        <v>2.9332427452092968</v>
      </c>
      <c r="AX15" s="9">
        <f t="shared" si="44"/>
        <v>3.8980693261202015</v>
      </c>
      <c r="AY15" s="9">
        <f t="shared" si="44"/>
        <v>2.7060303276669639</v>
      </c>
      <c r="AZ15" s="9">
        <f t="shared" si="44"/>
        <v>3.3254592611135836</v>
      </c>
      <c r="BA15" s="9">
        <f t="shared" si="44"/>
        <v>3.8359693267803197</v>
      </c>
      <c r="BB15" s="9">
        <f t="shared" si="44"/>
        <v>3.3271192762806656</v>
      </c>
      <c r="BC15" s="9">
        <f t="shared" si="44"/>
        <v>1.8148419247211001</v>
      </c>
      <c r="BD15" s="9">
        <f t="shared" si="44"/>
        <v>4.0913969537800465</v>
      </c>
      <c r="BE15" s="9">
        <f t="shared" si="44"/>
        <v>3.1595823110871946</v>
      </c>
      <c r="BG15" s="18">
        <f t="shared" si="35"/>
        <v>4.7864248909580631</v>
      </c>
      <c r="BH15" s="18">
        <f t="shared" si="18"/>
        <v>4.6648479534691312</v>
      </c>
      <c r="BI15" s="18">
        <f t="shared" si="19"/>
        <v>3.7550756796969509</v>
      </c>
      <c r="BJ15" s="18">
        <f t="shared" si="20"/>
        <v>2.1750347108676849</v>
      </c>
      <c r="BK15" s="18">
        <f t="shared" si="21"/>
        <v>2.7696432867032605</v>
      </c>
      <c r="BL15" s="18">
        <f t="shared" si="22"/>
        <v>0.64809595217329985</v>
      </c>
      <c r="BM15" s="18">
        <f t="shared" si="23"/>
        <v>2.8153627930803005</v>
      </c>
      <c r="BN15" s="18">
        <f t="shared" si="24"/>
        <v>3.7450546064159873</v>
      </c>
      <c r="BO15" s="18">
        <f t="shared" si="25"/>
        <v>4.7178636202482416</v>
      </c>
      <c r="BP15" s="18">
        <f t="shared" si="26"/>
        <v>1.7219821630347631</v>
      </c>
      <c r="BQ15" s="18">
        <f t="shared" si="27"/>
        <v>3.6918177888331627</v>
      </c>
      <c r="BR15" s="18">
        <f t="shared" si="28"/>
        <v>3.5908713203985698</v>
      </c>
      <c r="BS15" s="18">
        <f t="shared" si="29"/>
        <v>4.0519373277883908</v>
      </c>
      <c r="BT15" s="18">
        <f t="shared" si="30"/>
        <v>3.9036164395636952</v>
      </c>
      <c r="BU15" s="18">
        <f t="shared" si="31"/>
        <v>4.1653482456225355</v>
      </c>
      <c r="BV15" s="18">
        <f t="shared" si="32"/>
        <v>2.8402478123426</v>
      </c>
      <c r="BW15" s="18">
        <f t="shared" si="33"/>
        <v>5.9399170982474381</v>
      </c>
      <c r="BX15" s="18">
        <f t="shared" si="34"/>
        <v>3.724064921301018</v>
      </c>
    </row>
    <row r="16" spans="1:76" x14ac:dyDescent="0.25">
      <c r="A16" s="4">
        <v>200302</v>
      </c>
      <c r="B16" s="19">
        <v>91.849774439904166</v>
      </c>
      <c r="C16" s="19">
        <v>91.700354489067934</v>
      </c>
      <c r="D16" s="19">
        <v>96.868568367620171</v>
      </c>
      <c r="E16" s="19">
        <v>86.79450735670622</v>
      </c>
      <c r="F16" s="19">
        <v>95.364060159422877</v>
      </c>
      <c r="G16" s="19">
        <v>95.878676678462753</v>
      </c>
      <c r="H16" s="19">
        <v>95.257820278070113</v>
      </c>
      <c r="I16" s="19">
        <v>86.6463908342689</v>
      </c>
      <c r="J16" s="19">
        <v>88.537804731611288</v>
      </c>
      <c r="K16" s="19">
        <v>93.142631892596128</v>
      </c>
      <c r="L16" s="19">
        <v>88.17195469651908</v>
      </c>
      <c r="M16" s="19">
        <v>86.893110765218026</v>
      </c>
      <c r="N16" s="19">
        <v>82.668725843150355</v>
      </c>
      <c r="O16" s="19">
        <v>84.965804886633009</v>
      </c>
      <c r="P16" s="19">
        <v>87.032247543092197</v>
      </c>
      <c r="Q16" s="19">
        <v>88.692814305394791</v>
      </c>
      <c r="R16" s="19">
        <v>89.336842937177678</v>
      </c>
      <c r="S16" s="19">
        <v>88.939567859499988</v>
      </c>
      <c r="U16" s="9">
        <f t="shared" si="0"/>
        <v>0.78199536471372788</v>
      </c>
      <c r="V16" s="9">
        <f t="shared" si="1"/>
        <v>0.10075737691721542</v>
      </c>
      <c r="W16" s="9">
        <f t="shared" si="2"/>
        <v>0.22533360698067106</v>
      </c>
      <c r="X16" s="9">
        <f t="shared" si="3"/>
        <v>0.37459340238488181</v>
      </c>
      <c r="Y16" s="9">
        <f t="shared" si="4"/>
        <v>0.89266295836791798</v>
      </c>
      <c r="Z16" s="9">
        <f t="shared" si="5"/>
        <v>0.36380862414391313</v>
      </c>
      <c r="AA16" s="9">
        <f t="shared" si="6"/>
        <v>0.41086709489779327</v>
      </c>
      <c r="AB16" s="9">
        <f t="shared" si="7"/>
        <v>0.89798225611141813</v>
      </c>
      <c r="AC16" s="9">
        <f t="shared" si="8"/>
        <v>0.47091731409762971</v>
      </c>
      <c r="AD16" s="9">
        <f t="shared" si="9"/>
        <v>0.54170033358100778</v>
      </c>
      <c r="AE16" s="9">
        <f t="shared" si="10"/>
        <v>0.32952841922067044</v>
      </c>
      <c r="AF16" s="9">
        <f t="shared" si="11"/>
        <v>0.44475970113144747</v>
      </c>
      <c r="AG16" s="9">
        <f t="shared" si="12"/>
        <v>0.44422025012136324</v>
      </c>
      <c r="AH16" s="9">
        <f t="shared" si="13"/>
        <v>0.80550211775609615</v>
      </c>
      <c r="AI16" s="9">
        <f t="shared" si="14"/>
        <v>0.66365209894811983</v>
      </c>
      <c r="AJ16" s="9">
        <f t="shared" si="15"/>
        <v>0.39247826395951702</v>
      </c>
      <c r="AK16" s="9">
        <f t="shared" si="16"/>
        <v>0.41374239137674795</v>
      </c>
      <c r="AL16" s="9">
        <f t="shared" si="17"/>
        <v>0.5209188604017756</v>
      </c>
      <c r="AM16" s="9"/>
      <c r="AN16" s="9">
        <f t="shared" ref="AN16:BE16" si="45">(B16/B12-1)*100</f>
        <v>3.9474367317892334</v>
      </c>
      <c r="AO16" s="9">
        <f t="shared" si="45"/>
        <v>2.1905907864431695</v>
      </c>
      <c r="AP16" s="9">
        <f t="shared" si="45"/>
        <v>2.0222981056096545</v>
      </c>
      <c r="AQ16" s="9">
        <f t="shared" si="45"/>
        <v>0.74005907778751379</v>
      </c>
      <c r="AR16" s="9">
        <f t="shared" si="45"/>
        <v>3.3828913560334462</v>
      </c>
      <c r="AS16" s="9">
        <f t="shared" si="45"/>
        <v>1.2595724288377186</v>
      </c>
      <c r="AT16" s="9">
        <f t="shared" si="45"/>
        <v>2.3493420384911534</v>
      </c>
      <c r="AU16" s="9">
        <f t="shared" si="45"/>
        <v>4.4313921534667289</v>
      </c>
      <c r="AV16" s="9">
        <f t="shared" si="45"/>
        <v>2.8244501789741028</v>
      </c>
      <c r="AW16" s="9">
        <f t="shared" si="45"/>
        <v>2.1307156941410943</v>
      </c>
      <c r="AX16" s="9">
        <f t="shared" si="45"/>
        <v>2.9575487082009744</v>
      </c>
      <c r="AY16" s="9">
        <f t="shared" si="45"/>
        <v>2.6765960649419274</v>
      </c>
      <c r="AZ16" s="9">
        <f t="shared" si="45"/>
        <v>3.1808973281066466</v>
      </c>
      <c r="BA16" s="9">
        <f t="shared" si="45"/>
        <v>3.8670355539204504</v>
      </c>
      <c r="BB16" s="9">
        <f t="shared" si="45"/>
        <v>2.5342472729452226</v>
      </c>
      <c r="BC16" s="9">
        <f t="shared" si="45"/>
        <v>1.993794632792345</v>
      </c>
      <c r="BD16" s="9">
        <f t="shared" si="45"/>
        <v>3.2706494441068878</v>
      </c>
      <c r="BE16" s="9">
        <f t="shared" si="45"/>
        <v>2.858663953949736</v>
      </c>
      <c r="BG16" s="18">
        <f t="shared" si="35"/>
        <v>3.1279814588549115</v>
      </c>
      <c r="BH16" s="18">
        <f t="shared" si="18"/>
        <v>0.4030295076688617</v>
      </c>
      <c r="BI16" s="18">
        <f t="shared" si="19"/>
        <v>0.90133442792268426</v>
      </c>
      <c r="BJ16" s="18">
        <f t="shared" si="20"/>
        <v>1.4983736095395273</v>
      </c>
      <c r="BK16" s="18">
        <f t="shared" si="21"/>
        <v>3.5706518334716719</v>
      </c>
      <c r="BL16" s="18">
        <f t="shared" si="22"/>
        <v>1.4552344965756525</v>
      </c>
      <c r="BM16" s="18">
        <f t="shared" si="23"/>
        <v>1.6434683795911731</v>
      </c>
      <c r="BN16" s="18">
        <f t="shared" si="24"/>
        <v>3.5919290244456725</v>
      </c>
      <c r="BO16" s="18">
        <f t="shared" si="25"/>
        <v>1.8836692563905189</v>
      </c>
      <c r="BP16" s="18">
        <f t="shared" si="26"/>
        <v>2.1668013343240311</v>
      </c>
      <c r="BQ16" s="18">
        <f t="shared" si="27"/>
        <v>1.3181136768826818</v>
      </c>
      <c r="BR16" s="18">
        <f t="shared" si="28"/>
        <v>1.7790388045257899</v>
      </c>
      <c r="BS16" s="18">
        <f t="shared" si="29"/>
        <v>1.7768810004854529</v>
      </c>
      <c r="BT16" s="18">
        <f t="shared" si="30"/>
        <v>3.2220084710243846</v>
      </c>
      <c r="BU16" s="18">
        <f t="shared" si="31"/>
        <v>2.6546083957924793</v>
      </c>
      <c r="BV16" s="18">
        <f t="shared" si="32"/>
        <v>1.5699130558380681</v>
      </c>
      <c r="BW16" s="18">
        <f t="shared" si="33"/>
        <v>1.6549695655069918</v>
      </c>
      <c r="BX16" s="18">
        <f t="shared" si="34"/>
        <v>2.0836754416071024</v>
      </c>
    </row>
    <row r="17" spans="1:76" x14ac:dyDescent="0.25">
      <c r="A17" s="4">
        <v>200303</v>
      </c>
      <c r="B17" s="19">
        <v>92.693271457387382</v>
      </c>
      <c r="C17" s="19">
        <v>92.263828042147765</v>
      </c>
      <c r="D17" s="19">
        <v>97.285903405498601</v>
      </c>
      <c r="E17" s="19">
        <v>87.208624269727963</v>
      </c>
      <c r="F17" s="19">
        <v>95.862463263953813</v>
      </c>
      <c r="G17" s="19">
        <v>96.096650682995744</v>
      </c>
      <c r="H17" s="19">
        <v>95.637919875252379</v>
      </c>
      <c r="I17" s="19">
        <v>87.392548347938003</v>
      </c>
      <c r="J17" s="19">
        <v>89.135469241006348</v>
      </c>
      <c r="K17" s="19">
        <v>93.759896851094993</v>
      </c>
      <c r="L17" s="19">
        <v>88.775216464802853</v>
      </c>
      <c r="M17" s="19">
        <v>87.428637717848432</v>
      </c>
      <c r="N17" s="19">
        <v>83.227054468597146</v>
      </c>
      <c r="O17" s="19">
        <v>85.596130128677757</v>
      </c>
      <c r="P17" s="19">
        <v>87.510339898083203</v>
      </c>
      <c r="Q17" s="19">
        <v>89.126036542422412</v>
      </c>
      <c r="R17" s="19">
        <v>90.228802878592361</v>
      </c>
      <c r="S17" s="19">
        <v>89.526062201069863</v>
      </c>
      <c r="U17" s="9">
        <f t="shared" si="0"/>
        <v>0.91834413598381737</v>
      </c>
      <c r="V17" s="9">
        <f t="shared" si="1"/>
        <v>0.61447260069971144</v>
      </c>
      <c r="W17" s="9">
        <f t="shared" si="2"/>
        <v>0.43082606144713154</v>
      </c>
      <c r="X17" s="9">
        <f t="shared" si="3"/>
        <v>0.47712340980265999</v>
      </c>
      <c r="Y17" s="9">
        <f t="shared" si="4"/>
        <v>0.52263201010709359</v>
      </c>
      <c r="Z17" s="9">
        <f t="shared" si="5"/>
        <v>0.22734356802189826</v>
      </c>
      <c r="AA17" s="9">
        <f t="shared" si="6"/>
        <v>0.39902193444349976</v>
      </c>
      <c r="AB17" s="9">
        <f t="shared" si="7"/>
        <v>0.86115244557192216</v>
      </c>
      <c r="AC17" s="9">
        <f t="shared" si="8"/>
        <v>0.67503877152452763</v>
      </c>
      <c r="AD17" s="9">
        <f t="shared" si="9"/>
        <v>0.66270938018011538</v>
      </c>
      <c r="AE17" s="9">
        <f t="shared" si="10"/>
        <v>0.68418781273495988</v>
      </c>
      <c r="AF17" s="9">
        <f t="shared" si="11"/>
        <v>0.61630542158559454</v>
      </c>
      <c r="AG17" s="9">
        <f t="shared" si="12"/>
        <v>0.67538070745898349</v>
      </c>
      <c r="AH17" s="9">
        <f t="shared" si="13"/>
        <v>0.74185755420757005</v>
      </c>
      <c r="AI17" s="9">
        <f t="shared" si="14"/>
        <v>0.54932782788850165</v>
      </c>
      <c r="AJ17" s="9">
        <f t="shared" si="15"/>
        <v>0.48845246418263155</v>
      </c>
      <c r="AK17" s="9">
        <f t="shared" si="16"/>
        <v>0.99842339631579513</v>
      </c>
      <c r="AL17" s="9">
        <f t="shared" si="17"/>
        <v>0.65943016779255181</v>
      </c>
      <c r="AM17" s="9"/>
      <c r="AN17" s="9">
        <f t="shared" ref="AN17:BE17" si="46">(B17/B13-1)*100</f>
        <v>3.9957894038728625</v>
      </c>
      <c r="AO17" s="9">
        <f t="shared" si="46"/>
        <v>2.1648089218171851</v>
      </c>
      <c r="AP17" s="9">
        <f t="shared" si="46"/>
        <v>2.5013119029718478</v>
      </c>
      <c r="AQ17" s="9">
        <f t="shared" si="46"/>
        <v>1.6632509054610667</v>
      </c>
      <c r="AR17" s="9">
        <f t="shared" si="46"/>
        <v>3.2121383180400587</v>
      </c>
      <c r="AS17" s="9">
        <f t="shared" si="46"/>
        <v>1.1868052576516908</v>
      </c>
      <c r="AT17" s="9">
        <f t="shared" si="46"/>
        <v>2.2546840248247824</v>
      </c>
      <c r="AU17" s="9">
        <f t="shared" si="46"/>
        <v>4.062314105047693</v>
      </c>
      <c r="AV17" s="9">
        <f t="shared" si="46"/>
        <v>2.9502136944067781</v>
      </c>
      <c r="AW17" s="9">
        <f t="shared" si="46"/>
        <v>2.5885394521697469</v>
      </c>
      <c r="AX17" s="9">
        <f t="shared" si="46"/>
        <v>2.964895003624668</v>
      </c>
      <c r="AY17" s="9">
        <f t="shared" si="46"/>
        <v>2.9542475800579338</v>
      </c>
      <c r="AZ17" s="9">
        <f t="shared" si="46"/>
        <v>2.8126778646551776</v>
      </c>
      <c r="BA17" s="9">
        <f t="shared" si="46"/>
        <v>3.7360153367890669</v>
      </c>
      <c r="BB17" s="9">
        <f t="shared" si="46"/>
        <v>2.2894608228824609</v>
      </c>
      <c r="BC17" s="9">
        <f t="shared" si="46"/>
        <v>2.1693683577165945</v>
      </c>
      <c r="BD17" s="9">
        <f t="shared" si="46"/>
        <v>3.914320406127425</v>
      </c>
      <c r="BE17" s="9">
        <f t="shared" si="46"/>
        <v>2.9024321474263814</v>
      </c>
      <c r="BG17" s="18">
        <f t="shared" si="35"/>
        <v>3.6733765439352695</v>
      </c>
      <c r="BH17" s="18">
        <f t="shared" si="18"/>
        <v>2.4578904027988457</v>
      </c>
      <c r="BI17" s="18">
        <f t="shared" si="19"/>
        <v>1.7233042457885261</v>
      </c>
      <c r="BJ17" s="18">
        <f t="shared" si="20"/>
        <v>1.90849363921064</v>
      </c>
      <c r="BK17" s="18">
        <f t="shared" si="21"/>
        <v>2.0905280404283744</v>
      </c>
      <c r="BL17" s="18">
        <f t="shared" si="22"/>
        <v>0.90937427208759303</v>
      </c>
      <c r="BM17" s="18">
        <f t="shared" si="23"/>
        <v>1.596087737773999</v>
      </c>
      <c r="BN17" s="18">
        <f t="shared" si="24"/>
        <v>3.4446097822876887</v>
      </c>
      <c r="BO17" s="18">
        <f t="shared" si="25"/>
        <v>2.7001550860981105</v>
      </c>
      <c r="BP17" s="18">
        <f t="shared" si="26"/>
        <v>2.6508375207204615</v>
      </c>
      <c r="BQ17" s="18">
        <f t="shared" si="27"/>
        <v>2.7367512509398395</v>
      </c>
      <c r="BR17" s="18">
        <f t="shared" si="28"/>
        <v>2.4652216863423781</v>
      </c>
      <c r="BS17" s="18">
        <f t="shared" si="29"/>
        <v>2.7015228298359339</v>
      </c>
      <c r="BT17" s="18">
        <f t="shared" si="30"/>
        <v>2.9674302168302802</v>
      </c>
      <c r="BU17" s="18">
        <f t="shared" si="31"/>
        <v>2.1973113115540066</v>
      </c>
      <c r="BV17" s="18">
        <f t="shared" si="32"/>
        <v>1.9538098567305262</v>
      </c>
      <c r="BW17" s="18">
        <f t="shared" si="33"/>
        <v>3.9936935852631805</v>
      </c>
      <c r="BX17" s="18">
        <f t="shared" si="34"/>
        <v>2.6377206711702073</v>
      </c>
    </row>
    <row r="18" spans="1:76" x14ac:dyDescent="0.25">
      <c r="A18" s="4">
        <v>200304</v>
      </c>
      <c r="B18" s="19">
        <v>93.237537311821157</v>
      </c>
      <c r="C18" s="19">
        <v>93.352665305869792</v>
      </c>
      <c r="D18" s="19">
        <v>98.284816581691231</v>
      </c>
      <c r="E18" s="19">
        <v>86.963721389220325</v>
      </c>
      <c r="F18" s="19">
        <v>96.374456593246023</v>
      </c>
      <c r="G18" s="19">
        <v>96.463877061536749</v>
      </c>
      <c r="H18" s="19">
        <v>96.289944299081327</v>
      </c>
      <c r="I18" s="19">
        <v>88.178180547588596</v>
      </c>
      <c r="J18" s="19">
        <v>90.226042691005418</v>
      </c>
      <c r="K18" s="19">
        <v>94.5753706548483</v>
      </c>
      <c r="L18" s="19">
        <v>89.465223761252219</v>
      </c>
      <c r="M18" s="19">
        <v>88.329682889565959</v>
      </c>
      <c r="N18" s="19">
        <v>83.939157171453346</v>
      </c>
      <c r="O18" s="19">
        <v>86.256874556675882</v>
      </c>
      <c r="P18" s="19">
        <v>88.68859767808263</v>
      </c>
      <c r="Q18" s="19">
        <v>89.844693551749501</v>
      </c>
      <c r="R18" s="19">
        <v>91.724144058428763</v>
      </c>
      <c r="S18" s="19">
        <v>90.299868026198439</v>
      </c>
      <c r="U18" s="9">
        <f t="shared" si="0"/>
        <v>0.58716867565082875</v>
      </c>
      <c r="V18" s="9">
        <f t="shared" si="1"/>
        <v>1.1801344978062511</v>
      </c>
      <c r="W18" s="9">
        <f t="shared" si="2"/>
        <v>1.0267810044678694</v>
      </c>
      <c r="X18" s="9">
        <f t="shared" si="3"/>
        <v>-0.28082415306790454</v>
      </c>
      <c r="Y18" s="9">
        <f t="shared" si="4"/>
        <v>0.53409156395496371</v>
      </c>
      <c r="Z18" s="9">
        <f t="shared" si="5"/>
        <v>0.38214274475851795</v>
      </c>
      <c r="AA18" s="9">
        <f t="shared" si="6"/>
        <v>0.68176349368476163</v>
      </c>
      <c r="AB18" s="9">
        <f t="shared" si="7"/>
        <v>0.89896932233024529</v>
      </c>
      <c r="AC18" s="9">
        <f t="shared" si="8"/>
        <v>1.2235011037529331</v>
      </c>
      <c r="AD18" s="9">
        <f t="shared" si="9"/>
        <v>0.86974690794339171</v>
      </c>
      <c r="AE18" s="9">
        <f t="shared" si="10"/>
        <v>0.77725217006137104</v>
      </c>
      <c r="AF18" s="9">
        <f t="shared" si="11"/>
        <v>1.0306064411359062</v>
      </c>
      <c r="AG18" s="9">
        <f t="shared" si="12"/>
        <v>0.85561444821393717</v>
      </c>
      <c r="AH18" s="9">
        <f t="shared" si="13"/>
        <v>0.7719325943881028</v>
      </c>
      <c r="AI18" s="9">
        <f t="shared" si="14"/>
        <v>1.346421213049398</v>
      </c>
      <c r="AJ18" s="9">
        <f t="shared" si="15"/>
        <v>0.80633789766362263</v>
      </c>
      <c r="AK18" s="9">
        <f t="shared" si="16"/>
        <v>1.657276980443223</v>
      </c>
      <c r="AL18" s="9">
        <f t="shared" si="17"/>
        <v>0.86433582144007648</v>
      </c>
      <c r="AM18" s="9"/>
      <c r="AN18" s="9">
        <f t="shared" ref="AN18:BE18" si="47">(B18/B14-1)*100</f>
        <v>3.5289002060124641</v>
      </c>
      <c r="AO18" s="9">
        <f t="shared" si="47"/>
        <v>3.0928532819387566</v>
      </c>
      <c r="AP18" s="9">
        <f t="shared" si="47"/>
        <v>2.6452990584832525</v>
      </c>
      <c r="AQ18" s="9">
        <f t="shared" si="47"/>
        <v>1.1171427278021895</v>
      </c>
      <c r="AR18" s="9">
        <f t="shared" si="47"/>
        <v>2.6676291630053584</v>
      </c>
      <c r="AS18" s="9">
        <f t="shared" si="47"/>
        <v>1.1399902030544418</v>
      </c>
      <c r="AT18" s="9">
        <f t="shared" si="47"/>
        <v>2.2132147141158631</v>
      </c>
      <c r="AU18" s="9">
        <f t="shared" si="47"/>
        <v>3.6430922457374892</v>
      </c>
      <c r="AV18" s="9">
        <f t="shared" si="47"/>
        <v>3.5943119103525323</v>
      </c>
      <c r="AW18" s="9">
        <f t="shared" si="47"/>
        <v>2.5277384369682299</v>
      </c>
      <c r="AX18" s="9">
        <f t="shared" si="47"/>
        <v>2.7406976117100967</v>
      </c>
      <c r="AY18" s="9">
        <f t="shared" si="47"/>
        <v>3.0219944657419617</v>
      </c>
      <c r="AZ18" s="9">
        <f t="shared" si="47"/>
        <v>3.0209413655727158</v>
      </c>
      <c r="BA18" s="9">
        <f t="shared" si="47"/>
        <v>3.3359721596117664</v>
      </c>
      <c r="BB18" s="9">
        <f t="shared" si="47"/>
        <v>3.6476252677742904</v>
      </c>
      <c r="BC18" s="9">
        <f t="shared" si="47"/>
        <v>2.4184111973958533</v>
      </c>
      <c r="BD18" s="9">
        <f t="shared" si="47"/>
        <v>4.6280153882263919</v>
      </c>
      <c r="BE18" s="9">
        <f t="shared" si="47"/>
        <v>3.0085316357937986</v>
      </c>
      <c r="BG18" s="18">
        <f t="shared" si="35"/>
        <v>2.348674702603315</v>
      </c>
      <c r="BH18" s="18">
        <f t="shared" si="18"/>
        <v>4.7205379912250045</v>
      </c>
      <c r="BI18" s="18">
        <f t="shared" si="19"/>
        <v>4.1071240178714774</v>
      </c>
      <c r="BJ18" s="18">
        <f t="shared" si="20"/>
        <v>-1.1232966122716181</v>
      </c>
      <c r="BK18" s="18">
        <f t="shared" si="21"/>
        <v>2.1363662558198548</v>
      </c>
      <c r="BL18" s="18">
        <f t="shared" si="22"/>
        <v>1.5285709790340718</v>
      </c>
      <c r="BM18" s="18">
        <f t="shared" si="23"/>
        <v>2.7270539747390465</v>
      </c>
      <c r="BN18" s="18">
        <f t="shared" si="24"/>
        <v>3.5958772893209812</v>
      </c>
      <c r="BO18" s="18">
        <f t="shared" si="25"/>
        <v>4.8940044150117323</v>
      </c>
      <c r="BP18" s="18">
        <f t="shared" si="26"/>
        <v>3.4789876317735668</v>
      </c>
      <c r="BQ18" s="18">
        <f t="shared" si="27"/>
        <v>3.1090086802454842</v>
      </c>
      <c r="BR18" s="18">
        <f t="shared" si="28"/>
        <v>4.1224257645436246</v>
      </c>
      <c r="BS18" s="18">
        <f t="shared" si="29"/>
        <v>3.4224577928557487</v>
      </c>
      <c r="BT18" s="18">
        <f t="shared" si="30"/>
        <v>3.0877303775524112</v>
      </c>
      <c r="BU18" s="18">
        <f t="shared" si="31"/>
        <v>5.385684852197592</v>
      </c>
      <c r="BV18" s="18">
        <f t="shared" si="32"/>
        <v>3.2253515906544905</v>
      </c>
      <c r="BW18" s="18">
        <f t="shared" si="33"/>
        <v>6.6291079217728921</v>
      </c>
      <c r="BX18" s="18">
        <f t="shared" si="34"/>
        <v>3.4573432857603059</v>
      </c>
    </row>
    <row r="19" spans="1:76" x14ac:dyDescent="0.25">
      <c r="A19" s="4">
        <v>200401</v>
      </c>
      <c r="B19" s="19">
        <v>93.983572404442299</v>
      </c>
      <c r="C19" s="19">
        <v>93.453172704392799</v>
      </c>
      <c r="D19" s="19">
        <v>98.491001825444371</v>
      </c>
      <c r="E19" s="19">
        <v>87.274170745752244</v>
      </c>
      <c r="F19" s="19">
        <v>96.325536862417252</v>
      </c>
      <c r="G19" s="19">
        <v>96.918498158773133</v>
      </c>
      <c r="H19" s="19">
        <v>96.836439208865642</v>
      </c>
      <c r="I19" s="19">
        <v>89.057909489115985</v>
      </c>
      <c r="J19" s="19">
        <v>90.573169665254454</v>
      </c>
      <c r="K19" s="19">
        <v>95.211252414194973</v>
      </c>
      <c r="L19" s="19">
        <v>90.007297521286574</v>
      </c>
      <c r="M19" s="19">
        <v>89.185682241417027</v>
      </c>
      <c r="N19" s="19">
        <v>84.633601061637876</v>
      </c>
      <c r="O19" s="19">
        <v>86.668170677770021</v>
      </c>
      <c r="P19" s="19">
        <v>89.155538549425529</v>
      </c>
      <c r="Q19" s="19">
        <v>90.423216730170253</v>
      </c>
      <c r="R19" s="19">
        <v>91.925927612863873</v>
      </c>
      <c r="S19" s="19">
        <v>90.844551519256783</v>
      </c>
      <c r="U19" s="9">
        <f t="shared" si="0"/>
        <v>0.80014457066377442</v>
      </c>
      <c r="V19" s="9">
        <f t="shared" si="1"/>
        <v>0.10766419811762962</v>
      </c>
      <c r="W19" s="9">
        <f t="shared" si="2"/>
        <v>0.20978341408590673</v>
      </c>
      <c r="X19" s="9">
        <f t="shared" si="3"/>
        <v>0.35698720290782138</v>
      </c>
      <c r="Y19" s="9">
        <f t="shared" si="4"/>
        <v>-5.0760058793630769E-2</v>
      </c>
      <c r="Z19" s="9">
        <f t="shared" si="5"/>
        <v>0.47128636240316713</v>
      </c>
      <c r="AA19" s="9">
        <f t="shared" si="6"/>
        <v>0.56755138219508616</v>
      </c>
      <c r="AB19" s="9">
        <f t="shared" si="7"/>
        <v>0.99767191391821886</v>
      </c>
      <c r="AC19" s="9">
        <f t="shared" si="8"/>
        <v>0.38473035489081653</v>
      </c>
      <c r="AD19" s="9">
        <f t="shared" si="9"/>
        <v>0.67235449879157194</v>
      </c>
      <c r="AE19" s="9">
        <f t="shared" si="10"/>
        <v>0.60590443665680116</v>
      </c>
      <c r="AF19" s="9">
        <f t="shared" si="11"/>
        <v>0.9690959186633652</v>
      </c>
      <c r="AG19" s="9">
        <f t="shared" si="12"/>
        <v>0.82731815946883724</v>
      </c>
      <c r="AH19" s="9">
        <f t="shared" si="13"/>
        <v>0.47682706243186157</v>
      </c>
      <c r="AI19" s="9">
        <f t="shared" si="14"/>
        <v>0.52649481846334112</v>
      </c>
      <c r="AJ19" s="9">
        <f t="shared" si="15"/>
        <v>0.64391468828097764</v>
      </c>
      <c r="AK19" s="9">
        <f t="shared" si="16"/>
        <v>0.21998957472590952</v>
      </c>
      <c r="AL19" s="9">
        <f t="shared" si="17"/>
        <v>0.6031941186229739</v>
      </c>
      <c r="AM19" s="9"/>
      <c r="AN19" s="9">
        <f t="shared" ref="AN19:BE19" si="48">(B19/B15-1)*100</f>
        <v>3.1233012403424354</v>
      </c>
      <c r="AO19" s="9">
        <f t="shared" si="48"/>
        <v>2.014146173238518</v>
      </c>
      <c r="AP19" s="9">
        <f t="shared" si="48"/>
        <v>1.9039888953343853</v>
      </c>
      <c r="AQ19" s="9">
        <f t="shared" si="48"/>
        <v>0.92930612686219494</v>
      </c>
      <c r="AR19" s="9">
        <f t="shared" si="48"/>
        <v>1.9098799767642172</v>
      </c>
      <c r="AS19" s="9">
        <f t="shared" si="48"/>
        <v>1.4522721664926186</v>
      </c>
      <c r="AT19" s="9">
        <f t="shared" si="48"/>
        <v>2.0748826601383996</v>
      </c>
      <c r="AU19" s="9">
        <f t="shared" si="48"/>
        <v>3.706147306083829</v>
      </c>
      <c r="AV19" s="9">
        <f t="shared" si="48"/>
        <v>2.7806084406392317</v>
      </c>
      <c r="AW19" s="9">
        <f t="shared" si="48"/>
        <v>2.7746480220928849</v>
      </c>
      <c r="AX19" s="9">
        <f t="shared" si="48"/>
        <v>2.4179371511163561</v>
      </c>
      <c r="AY19" s="9">
        <f t="shared" si="48"/>
        <v>3.0948753316637045</v>
      </c>
      <c r="AZ19" s="9">
        <f t="shared" si="48"/>
        <v>2.8315844824457148</v>
      </c>
      <c r="BA19" s="9">
        <f t="shared" si="48"/>
        <v>2.8252303907081222</v>
      </c>
      <c r="BB19" s="9">
        <f t="shared" si="48"/>
        <v>3.1195030415603453</v>
      </c>
      <c r="BC19" s="9">
        <f t="shared" si="48"/>
        <v>2.3511418736067213</v>
      </c>
      <c r="BD19" s="9">
        <f t="shared" si="48"/>
        <v>3.3238483801974361</v>
      </c>
      <c r="BE19" s="9">
        <f t="shared" si="48"/>
        <v>2.6739617917021175</v>
      </c>
      <c r="BG19" s="18">
        <f t="shared" si="35"/>
        <v>3.2005782826550977</v>
      </c>
      <c r="BH19" s="18">
        <f t="shared" si="18"/>
        <v>0.43065679247051847</v>
      </c>
      <c r="BI19" s="18">
        <f t="shared" si="19"/>
        <v>0.83913365634362691</v>
      </c>
      <c r="BJ19" s="18">
        <f t="shared" si="20"/>
        <v>1.4279488116312855</v>
      </c>
      <c r="BK19" s="18">
        <f t="shared" si="21"/>
        <v>-0.20304023517452308</v>
      </c>
      <c r="BL19" s="18">
        <f t="shared" si="22"/>
        <v>1.8851454496126685</v>
      </c>
      <c r="BM19" s="18">
        <f t="shared" si="23"/>
        <v>2.2702055287803447</v>
      </c>
      <c r="BN19" s="18">
        <f t="shared" si="24"/>
        <v>3.9906876556728754</v>
      </c>
      <c r="BO19" s="18">
        <f t="shared" si="25"/>
        <v>1.5389214195632661</v>
      </c>
      <c r="BP19" s="18">
        <f t="shared" si="26"/>
        <v>2.6894179951662878</v>
      </c>
      <c r="BQ19" s="18">
        <f t="shared" si="27"/>
        <v>2.4236177466272046</v>
      </c>
      <c r="BR19" s="18">
        <f t="shared" si="28"/>
        <v>3.8763836746534608</v>
      </c>
      <c r="BS19" s="18">
        <f t="shared" si="29"/>
        <v>3.309272637875349</v>
      </c>
      <c r="BT19" s="18">
        <f t="shared" si="30"/>
        <v>1.9073082497274463</v>
      </c>
      <c r="BU19" s="18">
        <f t="shared" si="31"/>
        <v>2.1059792738533645</v>
      </c>
      <c r="BV19" s="18">
        <f t="shared" si="32"/>
        <v>2.5756587531239106</v>
      </c>
      <c r="BW19" s="18">
        <f t="shared" si="33"/>
        <v>0.87995829890363808</v>
      </c>
      <c r="BX19" s="18">
        <f t="shared" si="34"/>
        <v>2.4127764744918956</v>
      </c>
    </row>
    <row r="20" spans="1:76" x14ac:dyDescent="0.25">
      <c r="A20" s="4">
        <v>200402</v>
      </c>
      <c r="B20" s="19">
        <v>94.824866977036294</v>
      </c>
      <c r="C20" s="19">
        <v>94.310963262010972</v>
      </c>
      <c r="D20" s="19">
        <v>98.9155102365457</v>
      </c>
      <c r="E20" s="19">
        <v>88.187648833682317</v>
      </c>
      <c r="F20" s="19">
        <v>96.738804918865512</v>
      </c>
      <c r="G20" s="19">
        <v>97.659678904269725</v>
      </c>
      <c r="H20" s="19">
        <v>97.362347973281985</v>
      </c>
      <c r="I20" s="19">
        <v>89.955344995508895</v>
      </c>
      <c r="J20" s="19">
        <v>91.654209005977975</v>
      </c>
      <c r="K20" s="19">
        <v>96.028276435137911</v>
      </c>
      <c r="L20" s="19">
        <v>90.71875856218719</v>
      </c>
      <c r="M20" s="19">
        <v>90.239302512728784</v>
      </c>
      <c r="N20" s="19">
        <v>85.743786688728761</v>
      </c>
      <c r="O20" s="19">
        <v>87.23208471246565</v>
      </c>
      <c r="P20" s="19">
        <v>90.077960103848298</v>
      </c>
      <c r="Q20" s="19">
        <v>91.071419049951558</v>
      </c>
      <c r="R20" s="19">
        <v>92.501563142349639</v>
      </c>
      <c r="S20" s="19">
        <v>91.732270194128844</v>
      </c>
      <c r="U20" s="9">
        <f t="shared" si="0"/>
        <v>0.89515066417524825</v>
      </c>
      <c r="V20" s="9">
        <f t="shared" si="1"/>
        <v>0.91788275645974249</v>
      </c>
      <c r="W20" s="9">
        <f t="shared" si="2"/>
        <v>0.43101238004836784</v>
      </c>
      <c r="X20" s="9">
        <f t="shared" si="3"/>
        <v>1.0466763306078652</v>
      </c>
      <c r="Y20" s="9">
        <f t="shared" si="4"/>
        <v>0.42903270504324187</v>
      </c>
      <c r="Z20" s="9">
        <f t="shared" si="5"/>
        <v>0.7647464205258192</v>
      </c>
      <c r="AA20" s="9">
        <f t="shared" si="6"/>
        <v>0.54308973844237052</v>
      </c>
      <c r="AB20" s="9">
        <f t="shared" si="7"/>
        <v>1.0076988237665674</v>
      </c>
      <c r="AC20" s="9">
        <f t="shared" si="8"/>
        <v>1.1935536149600301</v>
      </c>
      <c r="AD20" s="9">
        <f t="shared" si="9"/>
        <v>0.85811708199012848</v>
      </c>
      <c r="AE20" s="9">
        <f t="shared" si="10"/>
        <v>0.7904481753075121</v>
      </c>
      <c r="AF20" s="9">
        <f t="shared" si="11"/>
        <v>1.1813782715253573</v>
      </c>
      <c r="AG20" s="9">
        <f t="shared" si="12"/>
        <v>1.3117551577207953</v>
      </c>
      <c r="AH20" s="9">
        <f t="shared" si="13"/>
        <v>0.65065874851824024</v>
      </c>
      <c r="AI20" s="9">
        <f t="shared" si="14"/>
        <v>1.0346205849134149</v>
      </c>
      <c r="AJ20" s="9">
        <f t="shared" si="15"/>
        <v>0.71685386034827658</v>
      </c>
      <c r="AK20" s="9">
        <f t="shared" si="16"/>
        <v>0.62619496417810616</v>
      </c>
      <c r="AL20" s="9">
        <f t="shared" si="17"/>
        <v>0.97718427800690399</v>
      </c>
      <c r="AM20" s="9"/>
      <c r="AN20" s="9">
        <f t="shared" ref="AN20:BE20" si="49">(B20/B16-1)*100</f>
        <v>3.2390852947370874</v>
      </c>
      <c r="AO20" s="9">
        <f t="shared" si="49"/>
        <v>2.8468906009019523</v>
      </c>
      <c r="AP20" s="9">
        <f t="shared" si="49"/>
        <v>2.1131125435417841</v>
      </c>
      <c r="AQ20" s="9">
        <f t="shared" si="49"/>
        <v>1.6051032713978008</v>
      </c>
      <c r="AR20" s="9">
        <f t="shared" si="49"/>
        <v>1.4415753242305707</v>
      </c>
      <c r="AS20" s="9">
        <f t="shared" si="49"/>
        <v>1.857558205334553</v>
      </c>
      <c r="AT20" s="9">
        <f t="shared" si="49"/>
        <v>2.2092965061225156</v>
      </c>
      <c r="AU20" s="9">
        <f t="shared" si="49"/>
        <v>3.8189174752461863</v>
      </c>
      <c r="AV20" s="9">
        <f t="shared" si="49"/>
        <v>3.5198571771839049</v>
      </c>
      <c r="AW20" s="9">
        <f t="shared" si="49"/>
        <v>3.0980921237755643</v>
      </c>
      <c r="AX20" s="9">
        <f t="shared" si="49"/>
        <v>2.8884511797816037</v>
      </c>
      <c r="AY20" s="9">
        <f t="shared" si="49"/>
        <v>3.8509287077453713</v>
      </c>
      <c r="AZ20" s="9">
        <f t="shared" si="49"/>
        <v>3.7197390115977003</v>
      </c>
      <c r="BA20" s="9">
        <f t="shared" si="49"/>
        <v>2.6672845962637082</v>
      </c>
      <c r="BB20" s="9">
        <f t="shared" si="49"/>
        <v>3.4995218976139553</v>
      </c>
      <c r="BC20" s="9">
        <f t="shared" si="49"/>
        <v>2.6818460584264958</v>
      </c>
      <c r="BD20" s="9">
        <f t="shared" si="49"/>
        <v>3.5424580734260136</v>
      </c>
      <c r="BE20" s="9">
        <f t="shared" si="49"/>
        <v>3.1399998918822725</v>
      </c>
      <c r="BG20" s="18">
        <f t="shared" si="35"/>
        <v>3.580602656700993</v>
      </c>
      <c r="BH20" s="18">
        <f t="shared" si="18"/>
        <v>3.67153102583897</v>
      </c>
      <c r="BI20" s="18">
        <f t="shared" si="19"/>
        <v>1.7240495201934714</v>
      </c>
      <c r="BJ20" s="18">
        <f t="shared" si="20"/>
        <v>4.186705322431461</v>
      </c>
      <c r="BK20" s="18">
        <f t="shared" si="21"/>
        <v>1.7161308201729675</v>
      </c>
      <c r="BL20" s="18">
        <f t="shared" si="22"/>
        <v>3.0589856821032768</v>
      </c>
      <c r="BM20" s="18">
        <f t="shared" si="23"/>
        <v>2.1723589537694821</v>
      </c>
      <c r="BN20" s="18">
        <f t="shared" si="24"/>
        <v>4.0307952950662695</v>
      </c>
      <c r="BO20" s="18">
        <f t="shared" si="25"/>
        <v>4.7742144598401204</v>
      </c>
      <c r="BP20" s="18">
        <f t="shared" si="26"/>
        <v>3.4324683279605139</v>
      </c>
      <c r="BQ20" s="18">
        <f t="shared" si="27"/>
        <v>3.1617927012300484</v>
      </c>
      <c r="BR20" s="18">
        <f t="shared" si="28"/>
        <v>4.7255130861014294</v>
      </c>
      <c r="BS20" s="18">
        <f t="shared" si="29"/>
        <v>5.2470206308831813</v>
      </c>
      <c r="BT20" s="18">
        <f t="shared" si="30"/>
        <v>2.602634994072961</v>
      </c>
      <c r="BU20" s="18">
        <f t="shared" si="31"/>
        <v>4.1384823396536596</v>
      </c>
      <c r="BV20" s="18">
        <f t="shared" si="32"/>
        <v>2.8674154413931063</v>
      </c>
      <c r="BW20" s="18">
        <f t="shared" si="33"/>
        <v>2.5047798567124246</v>
      </c>
      <c r="BX20" s="18">
        <f t="shared" si="34"/>
        <v>3.908737112027616</v>
      </c>
    </row>
    <row r="21" spans="1:76" x14ac:dyDescent="0.25">
      <c r="A21" s="4">
        <v>200403</v>
      </c>
      <c r="B21" s="19">
        <v>95.841214955235586</v>
      </c>
      <c r="C21" s="19">
        <v>94.929848442619246</v>
      </c>
      <c r="D21" s="19">
        <v>99.64818837326348</v>
      </c>
      <c r="E21" s="19">
        <v>89.373915805214679</v>
      </c>
      <c r="F21" s="19">
        <v>97.565881108632368</v>
      </c>
      <c r="G21" s="19">
        <v>98.55060086990359</v>
      </c>
      <c r="H21" s="19">
        <v>98.153657006183579</v>
      </c>
      <c r="I21" s="19">
        <v>91.086751153319184</v>
      </c>
      <c r="J21" s="19">
        <v>92.500992382252079</v>
      </c>
      <c r="K21" s="19">
        <v>96.809731917995492</v>
      </c>
      <c r="L21" s="19">
        <v>91.795237145755479</v>
      </c>
      <c r="M21" s="19">
        <v>91.178000433500571</v>
      </c>
      <c r="N21" s="19">
        <v>86.533602842242487</v>
      </c>
      <c r="O21" s="19">
        <v>88.176480996870296</v>
      </c>
      <c r="P21" s="19">
        <v>90.78274763308778</v>
      </c>
      <c r="Q21" s="19">
        <v>91.802321419519515</v>
      </c>
      <c r="R21" s="19">
        <v>93.794211058727981</v>
      </c>
      <c r="S21" s="19">
        <v>92.594842410987823</v>
      </c>
      <c r="U21" s="9">
        <f t="shared" si="0"/>
        <v>1.0718158755186336</v>
      </c>
      <c r="V21" s="9">
        <f t="shared" si="1"/>
        <v>0.65621764342382871</v>
      </c>
      <c r="W21" s="9">
        <f t="shared" si="2"/>
        <v>0.74071107247555279</v>
      </c>
      <c r="X21" s="9">
        <f t="shared" si="3"/>
        <v>1.3451622616332592</v>
      </c>
      <c r="Y21" s="9">
        <f t="shared" si="4"/>
        <v>0.85495803928994363</v>
      </c>
      <c r="Z21" s="9">
        <f t="shared" si="5"/>
        <v>0.91227206113095871</v>
      </c>
      <c r="AA21" s="9">
        <f t="shared" si="6"/>
        <v>0.81274645627769093</v>
      </c>
      <c r="AB21" s="9">
        <f t="shared" si="7"/>
        <v>1.257742002842388</v>
      </c>
      <c r="AC21" s="9">
        <f t="shared" si="8"/>
        <v>0.92388924137556394</v>
      </c>
      <c r="AD21" s="9">
        <f t="shared" si="9"/>
        <v>0.81377643322111393</v>
      </c>
      <c r="AE21" s="9">
        <f t="shared" si="10"/>
        <v>1.1866107965205153</v>
      </c>
      <c r="AF21" s="9">
        <f t="shared" si="11"/>
        <v>1.0402317999292698</v>
      </c>
      <c r="AG21" s="9">
        <f t="shared" si="12"/>
        <v>0.92113514461515944</v>
      </c>
      <c r="AH21" s="9">
        <f t="shared" si="13"/>
        <v>1.0826249166434154</v>
      </c>
      <c r="AI21" s="9">
        <f t="shared" si="14"/>
        <v>0.78241950464570387</v>
      </c>
      <c r="AJ21" s="9">
        <f t="shared" si="15"/>
        <v>0.80255954853087896</v>
      </c>
      <c r="AK21" s="9">
        <f t="shared" si="16"/>
        <v>1.3974335918941261</v>
      </c>
      <c r="AL21" s="9">
        <f t="shared" si="17"/>
        <v>0.94031491320727412</v>
      </c>
      <c r="AM21" s="9"/>
      <c r="AN21" s="9">
        <f t="shared" ref="AN21:BE21" si="50">(B21/B17-1)*100</f>
        <v>3.3960863052453272</v>
      </c>
      <c r="AO21" s="9">
        <f t="shared" si="50"/>
        <v>2.8895618760296893</v>
      </c>
      <c r="AP21" s="9">
        <f t="shared" si="50"/>
        <v>2.4281883449430497</v>
      </c>
      <c r="AQ21" s="9">
        <f t="shared" si="50"/>
        <v>2.4828869319044378</v>
      </c>
      <c r="AR21" s="9">
        <f t="shared" si="50"/>
        <v>1.7769393636258402</v>
      </c>
      <c r="AS21" s="9">
        <f t="shared" si="50"/>
        <v>2.5536271758346274</v>
      </c>
      <c r="AT21" s="9">
        <f t="shared" si="50"/>
        <v>2.6304808115992673</v>
      </c>
      <c r="AU21" s="9">
        <f t="shared" si="50"/>
        <v>4.2271370674229258</v>
      </c>
      <c r="AV21" s="9">
        <f t="shared" si="50"/>
        <v>3.775739523113919</v>
      </c>
      <c r="AW21" s="9">
        <f t="shared" si="50"/>
        <v>3.2528140167902508</v>
      </c>
      <c r="AX21" s="9">
        <f t="shared" si="50"/>
        <v>3.4018736323216947</v>
      </c>
      <c r="AY21" s="9">
        <f t="shared" si="50"/>
        <v>4.2884835146947742</v>
      </c>
      <c r="AZ21" s="9">
        <f t="shared" si="50"/>
        <v>3.9729249037558478</v>
      </c>
      <c r="BA21" s="9">
        <f t="shared" si="50"/>
        <v>3.0145648691283888</v>
      </c>
      <c r="BB21" s="9">
        <f t="shared" si="50"/>
        <v>3.7394526621833624</v>
      </c>
      <c r="BC21" s="9">
        <f t="shared" si="50"/>
        <v>3.0028092585753452</v>
      </c>
      <c r="BD21" s="9">
        <f t="shared" si="50"/>
        <v>3.9515188791023448</v>
      </c>
      <c r="BE21" s="9">
        <f t="shared" si="50"/>
        <v>3.4278065341751374</v>
      </c>
      <c r="BG21" s="18">
        <f t="shared" si="35"/>
        <v>4.2872635020745342</v>
      </c>
      <c r="BH21" s="18">
        <f t="shared" si="18"/>
        <v>2.6248705736953148</v>
      </c>
      <c r="BI21" s="18">
        <f t="shared" si="19"/>
        <v>2.9628442899022112</v>
      </c>
      <c r="BJ21" s="18">
        <f t="shared" si="20"/>
        <v>5.380649046533037</v>
      </c>
      <c r="BK21" s="18">
        <f t="shared" si="21"/>
        <v>3.4198321571597745</v>
      </c>
      <c r="BL21" s="18">
        <f t="shared" si="22"/>
        <v>3.6490882445238348</v>
      </c>
      <c r="BM21" s="18">
        <f t="shared" si="23"/>
        <v>3.2509858251107637</v>
      </c>
      <c r="BN21" s="18">
        <f t="shared" si="24"/>
        <v>5.0309680113695521</v>
      </c>
      <c r="BO21" s="18">
        <f t="shared" si="25"/>
        <v>3.6955569655022558</v>
      </c>
      <c r="BP21" s="18">
        <f t="shared" si="26"/>
        <v>3.2551057328844557</v>
      </c>
      <c r="BQ21" s="18">
        <f t="shared" si="27"/>
        <v>4.7464431860820611</v>
      </c>
      <c r="BR21" s="18">
        <f t="shared" si="28"/>
        <v>4.1609271997170794</v>
      </c>
      <c r="BS21" s="18">
        <f t="shared" si="29"/>
        <v>3.6845405784606378</v>
      </c>
      <c r="BT21" s="18">
        <f t="shared" si="30"/>
        <v>4.3304996665736617</v>
      </c>
      <c r="BU21" s="18">
        <f t="shared" si="31"/>
        <v>3.1296780185828155</v>
      </c>
      <c r="BV21" s="18">
        <f t="shared" si="32"/>
        <v>3.2102381941235159</v>
      </c>
      <c r="BW21" s="18">
        <f t="shared" si="33"/>
        <v>5.5897343675765043</v>
      </c>
      <c r="BX21" s="18">
        <f t="shared" si="34"/>
        <v>3.7612596528290965</v>
      </c>
    </row>
    <row r="22" spans="1:76" x14ac:dyDescent="0.25">
      <c r="A22" s="4">
        <v>200404</v>
      </c>
      <c r="B22" s="19">
        <v>96.620012357011092</v>
      </c>
      <c r="C22" s="19">
        <v>95.811200690223302</v>
      </c>
      <c r="D22" s="19">
        <v>100.21439370904122</v>
      </c>
      <c r="E22" s="19">
        <v>89.68178430488328</v>
      </c>
      <c r="F22" s="19">
        <v>98.012656729160227</v>
      </c>
      <c r="G22" s="19">
        <v>99.074607457960084</v>
      </c>
      <c r="H22" s="19">
        <v>98.605283658999568</v>
      </c>
      <c r="I22" s="19">
        <v>91.976943683491385</v>
      </c>
      <c r="J22" s="19">
        <v>93.134096853595395</v>
      </c>
      <c r="K22" s="19">
        <v>97.427894861711295</v>
      </c>
      <c r="L22" s="19">
        <v>92.328316066247737</v>
      </c>
      <c r="M22" s="19">
        <v>91.649523960045514</v>
      </c>
      <c r="N22" s="19">
        <v>87.229270040119474</v>
      </c>
      <c r="O22" s="19">
        <v>88.919825125105419</v>
      </c>
      <c r="P22" s="19">
        <v>91.399245514915521</v>
      </c>
      <c r="Q22" s="19">
        <v>92.217857479867277</v>
      </c>
      <c r="R22" s="19">
        <v>95.003090501274144</v>
      </c>
      <c r="S22" s="19">
        <v>93.228452884672038</v>
      </c>
      <c r="U22" s="9">
        <f t="shared" si="0"/>
        <v>0.8125913284167563</v>
      </c>
      <c r="V22" s="9">
        <f t="shared" si="1"/>
        <v>0.92842479163630642</v>
      </c>
      <c r="W22" s="9">
        <f t="shared" si="2"/>
        <v>0.5682043447261087</v>
      </c>
      <c r="X22" s="9">
        <f t="shared" si="3"/>
        <v>0.34447243012110107</v>
      </c>
      <c r="Y22" s="9">
        <f t="shared" si="4"/>
        <v>0.45792198609921897</v>
      </c>
      <c r="Z22" s="9">
        <f t="shared" si="5"/>
        <v>0.53171323506007173</v>
      </c>
      <c r="AA22" s="9">
        <f t="shared" si="6"/>
        <v>0.46012208468966254</v>
      </c>
      <c r="AB22" s="9">
        <f t="shared" si="7"/>
        <v>0.97730187859461637</v>
      </c>
      <c r="AC22" s="9">
        <f t="shared" si="8"/>
        <v>0.684429923440244</v>
      </c>
      <c r="AD22" s="9">
        <f t="shared" si="9"/>
        <v>0.63853388648924536</v>
      </c>
      <c r="AE22" s="9">
        <f t="shared" si="10"/>
        <v>0.5807261216023818</v>
      </c>
      <c r="AF22" s="9">
        <f t="shared" si="11"/>
        <v>0.51714615839688616</v>
      </c>
      <c r="AG22" s="9">
        <f t="shared" si="12"/>
        <v>0.80392723176596625</v>
      </c>
      <c r="AH22" s="9">
        <f t="shared" si="13"/>
        <v>0.84301859161459713</v>
      </c>
      <c r="AI22" s="9">
        <f t="shared" si="14"/>
        <v>0.67909145504101431</v>
      </c>
      <c r="AJ22" s="9">
        <f t="shared" si="15"/>
        <v>0.45264221418632733</v>
      </c>
      <c r="AK22" s="9">
        <f t="shared" si="16"/>
        <v>1.2888635971246121</v>
      </c>
      <c r="AL22" s="9">
        <f t="shared" si="17"/>
        <v>0.68428268485181132</v>
      </c>
      <c r="AM22" s="9"/>
      <c r="AN22" s="9">
        <f t="shared" ref="AN22:BE22" si="51">(B22/B18-1)*100</f>
        <v>3.6278039325273737</v>
      </c>
      <c r="AO22" s="9">
        <f t="shared" si="51"/>
        <v>2.6335995617244867</v>
      </c>
      <c r="AP22" s="9">
        <f t="shared" si="51"/>
        <v>1.9632504739388601</v>
      </c>
      <c r="AQ22" s="9">
        <f t="shared" si="51"/>
        <v>3.1255135730655192</v>
      </c>
      <c r="AR22" s="9">
        <f t="shared" si="51"/>
        <v>1.6998281430818496</v>
      </c>
      <c r="AS22" s="9">
        <f t="shared" si="51"/>
        <v>2.7064332016822013</v>
      </c>
      <c r="AT22" s="9">
        <f t="shared" si="51"/>
        <v>2.4045494851743676</v>
      </c>
      <c r="AU22" s="9">
        <f t="shared" si="51"/>
        <v>4.3080534348887367</v>
      </c>
      <c r="AV22" s="9">
        <f t="shared" si="51"/>
        <v>3.2230762603089103</v>
      </c>
      <c r="AW22" s="9">
        <f t="shared" si="51"/>
        <v>3.0161385433774779</v>
      </c>
      <c r="AX22" s="9">
        <f t="shared" si="51"/>
        <v>3.2002293009806726</v>
      </c>
      <c r="AY22" s="9">
        <f t="shared" si="51"/>
        <v>3.7584659673579823</v>
      </c>
      <c r="AZ22" s="9">
        <f t="shared" si="51"/>
        <v>3.9196401054465868</v>
      </c>
      <c r="BA22" s="9">
        <f t="shared" si="51"/>
        <v>3.0872328520085812</v>
      </c>
      <c r="BB22" s="9">
        <f t="shared" si="51"/>
        <v>3.0563656521798377</v>
      </c>
      <c r="BC22" s="9">
        <f t="shared" si="51"/>
        <v>2.6414068926072565</v>
      </c>
      <c r="BD22" s="9">
        <f t="shared" si="51"/>
        <v>3.5747909958763646</v>
      </c>
      <c r="BE22" s="9">
        <f t="shared" si="51"/>
        <v>3.2431773406622622</v>
      </c>
      <c r="BG22" s="18">
        <f t="shared" si="35"/>
        <v>3.2503653136670252</v>
      </c>
      <c r="BH22" s="18">
        <f t="shared" si="18"/>
        <v>3.7136991665452257</v>
      </c>
      <c r="BI22" s="18">
        <f t="shared" si="19"/>
        <v>2.2728173789044348</v>
      </c>
      <c r="BJ22" s="18">
        <f t="shared" si="20"/>
        <v>1.3778897204844043</v>
      </c>
      <c r="BK22" s="18">
        <f t="shared" si="21"/>
        <v>1.8316879443968759</v>
      </c>
      <c r="BL22" s="18">
        <f t="shared" si="22"/>
        <v>2.1268529402402869</v>
      </c>
      <c r="BM22" s="18">
        <f t="shared" si="23"/>
        <v>1.8404883387586501</v>
      </c>
      <c r="BN22" s="18">
        <f t="shared" si="24"/>
        <v>3.9092075143784655</v>
      </c>
      <c r="BO22" s="18">
        <f t="shared" si="25"/>
        <v>2.737719693760976</v>
      </c>
      <c r="BP22" s="18">
        <f t="shared" si="26"/>
        <v>2.5541355459569814</v>
      </c>
      <c r="BQ22" s="18">
        <f t="shared" si="27"/>
        <v>2.3229044864095272</v>
      </c>
      <c r="BR22" s="18">
        <f t="shared" si="28"/>
        <v>2.0685846335875446</v>
      </c>
      <c r="BS22" s="18">
        <f t="shared" si="29"/>
        <v>3.215708927063865</v>
      </c>
      <c r="BT22" s="18">
        <f t="shared" si="30"/>
        <v>3.3720743664583885</v>
      </c>
      <c r="BU22" s="18">
        <f t="shared" si="31"/>
        <v>2.7163658201640573</v>
      </c>
      <c r="BV22" s="18">
        <f t="shared" si="32"/>
        <v>1.8105688567453093</v>
      </c>
      <c r="BW22" s="18">
        <f t="shared" si="33"/>
        <v>5.1554543884984483</v>
      </c>
      <c r="BX22" s="18">
        <f t="shared" si="34"/>
        <v>2.7371307394072453</v>
      </c>
    </row>
    <row r="23" spans="1:76" x14ac:dyDescent="0.25">
      <c r="A23" s="4">
        <v>200501</v>
      </c>
      <c r="B23" s="19">
        <v>97.748061544556748</v>
      </c>
      <c r="C23" s="19">
        <v>96.889281864762268</v>
      </c>
      <c r="D23" s="19">
        <v>100.92080539531121</v>
      </c>
      <c r="E23" s="19">
        <v>90.849732587076019</v>
      </c>
      <c r="F23" s="19">
        <v>99.210665736508062</v>
      </c>
      <c r="G23" s="19">
        <v>99.955261361591525</v>
      </c>
      <c r="H23" s="19">
        <v>99.46693192077403</v>
      </c>
      <c r="I23" s="19">
        <v>93.315620116723622</v>
      </c>
      <c r="J23" s="19">
        <v>93.784306209237059</v>
      </c>
      <c r="K23" s="19">
        <v>98.144443628786078</v>
      </c>
      <c r="L23" s="19">
        <v>93.269347214130249</v>
      </c>
      <c r="M23" s="19">
        <v>92.64271008793699</v>
      </c>
      <c r="N23" s="19">
        <v>88.162691526168558</v>
      </c>
      <c r="O23" s="19">
        <v>90.038663618336173</v>
      </c>
      <c r="P23" s="19">
        <v>91.947107035907663</v>
      </c>
      <c r="Q23" s="19">
        <v>93.266890463482156</v>
      </c>
      <c r="R23" s="19">
        <v>95.105823781425329</v>
      </c>
      <c r="S23" s="19">
        <v>94.138476744386665</v>
      </c>
      <c r="U23" s="9">
        <f t="shared" si="0"/>
        <v>1.1675109121053628</v>
      </c>
      <c r="V23" s="9">
        <f t="shared" si="1"/>
        <v>1.125214136523156</v>
      </c>
      <c r="W23" s="9">
        <f t="shared" si="2"/>
        <v>0.7049004241056922</v>
      </c>
      <c r="X23" s="9">
        <f t="shared" si="3"/>
        <v>1.3023249829889227</v>
      </c>
      <c r="Y23" s="9">
        <f t="shared" si="4"/>
        <v>1.2223003103143171</v>
      </c>
      <c r="Z23" s="9">
        <f t="shared" si="5"/>
        <v>0.88887952849585616</v>
      </c>
      <c r="AA23" s="9">
        <f t="shared" si="6"/>
        <v>0.87383579236406383</v>
      </c>
      <c r="AB23" s="9">
        <f t="shared" si="7"/>
        <v>1.4554478324903419</v>
      </c>
      <c r="AC23" s="9">
        <f t="shared" si="8"/>
        <v>0.69814319095591326</v>
      </c>
      <c r="AD23" s="9">
        <f t="shared" si="9"/>
        <v>0.73546571861360377</v>
      </c>
      <c r="AE23" s="9">
        <f t="shared" si="10"/>
        <v>1.0192226913434688</v>
      </c>
      <c r="AF23" s="9">
        <f t="shared" si="11"/>
        <v>1.0836784360434448</v>
      </c>
      <c r="AG23" s="9">
        <f t="shared" si="12"/>
        <v>1.0700782955305854</v>
      </c>
      <c r="AH23" s="9">
        <f t="shared" si="13"/>
        <v>1.2582553909171734</v>
      </c>
      <c r="AI23" s="9">
        <f t="shared" si="14"/>
        <v>0.59941580251090532</v>
      </c>
      <c r="AJ23" s="9">
        <f t="shared" si="15"/>
        <v>1.1375594839035275</v>
      </c>
      <c r="AK23" s="9">
        <f t="shared" si="16"/>
        <v>0.10813677703442881</v>
      </c>
      <c r="AL23" s="9">
        <f t="shared" si="17"/>
        <v>0.97612245141551757</v>
      </c>
      <c r="AM23" s="9"/>
      <c r="AN23" s="9">
        <f t="shared" ref="AN23:BE23" si="52">(B23/B19-1)*100</f>
        <v>4.0054756845319783</v>
      </c>
      <c r="AO23" s="9">
        <f t="shared" si="52"/>
        <v>3.6768245110718967</v>
      </c>
      <c r="AP23" s="9">
        <f t="shared" si="52"/>
        <v>2.4670310229691683</v>
      </c>
      <c r="AQ23" s="9">
        <f t="shared" si="52"/>
        <v>4.0969301807978642</v>
      </c>
      <c r="AR23" s="9">
        <f t="shared" si="52"/>
        <v>2.9951858749686089</v>
      </c>
      <c r="AS23" s="9">
        <f t="shared" si="52"/>
        <v>3.133316405546771</v>
      </c>
      <c r="AT23" s="9">
        <f t="shared" si="52"/>
        <v>2.716428581429664</v>
      </c>
      <c r="AU23" s="9">
        <f t="shared" si="52"/>
        <v>4.7808337878489926</v>
      </c>
      <c r="AV23" s="9">
        <f t="shared" si="52"/>
        <v>3.5453507433277576</v>
      </c>
      <c r="AW23" s="9">
        <f t="shared" si="52"/>
        <v>3.0807190749166047</v>
      </c>
      <c r="AX23" s="9">
        <f t="shared" si="52"/>
        <v>3.6242057951714424</v>
      </c>
      <c r="AY23" s="9">
        <f t="shared" si="52"/>
        <v>3.8762139388720751</v>
      </c>
      <c r="AZ23" s="9">
        <f t="shared" si="52"/>
        <v>4.1698455699178849</v>
      </c>
      <c r="BA23" s="9">
        <f t="shared" si="52"/>
        <v>3.8889628270770249</v>
      </c>
      <c r="BB23" s="9">
        <f t="shared" si="52"/>
        <v>3.1311217809923964</v>
      </c>
      <c r="BC23" s="9">
        <f t="shared" si="52"/>
        <v>3.1448491174535853</v>
      </c>
      <c r="BD23" s="9">
        <f t="shared" si="52"/>
        <v>3.4591939957932638</v>
      </c>
      <c r="BE23" s="9">
        <f t="shared" si="52"/>
        <v>3.6258918889942038</v>
      </c>
      <c r="BG23" s="18">
        <f t="shared" si="35"/>
        <v>4.6700436484214514</v>
      </c>
      <c r="BH23" s="18">
        <f t="shared" si="18"/>
        <v>4.5008565460926242</v>
      </c>
      <c r="BI23" s="18">
        <f t="shared" si="19"/>
        <v>2.8196016964227688</v>
      </c>
      <c r="BJ23" s="18">
        <f t="shared" si="20"/>
        <v>5.209299931955691</v>
      </c>
      <c r="BK23" s="18">
        <f t="shared" si="21"/>
        <v>4.8892012412572683</v>
      </c>
      <c r="BL23" s="18">
        <f t="shared" si="22"/>
        <v>3.5555181139834247</v>
      </c>
      <c r="BM23" s="18">
        <f t="shared" si="23"/>
        <v>3.4953431694562553</v>
      </c>
      <c r="BN23" s="18">
        <f t="shared" si="24"/>
        <v>5.8217913299613677</v>
      </c>
      <c r="BO23" s="18">
        <f t="shared" si="25"/>
        <v>2.792572763823653</v>
      </c>
      <c r="BP23" s="18">
        <f t="shared" si="26"/>
        <v>2.9418628744544151</v>
      </c>
      <c r="BQ23" s="18">
        <f t="shared" si="27"/>
        <v>4.0768907653738751</v>
      </c>
      <c r="BR23" s="18">
        <f t="shared" si="28"/>
        <v>4.3347137441737793</v>
      </c>
      <c r="BS23" s="18">
        <f t="shared" si="29"/>
        <v>4.2803131821223417</v>
      </c>
      <c r="BT23" s="18">
        <f t="shared" si="30"/>
        <v>5.0330215636686937</v>
      </c>
      <c r="BU23" s="18">
        <f t="shared" si="31"/>
        <v>2.3976632100436213</v>
      </c>
      <c r="BV23" s="18">
        <f t="shared" si="32"/>
        <v>4.5502379356141098</v>
      </c>
      <c r="BW23" s="18">
        <f t="shared" si="33"/>
        <v>0.43254710813771524</v>
      </c>
      <c r="BX23" s="18">
        <f t="shared" si="34"/>
        <v>3.9044898056620703</v>
      </c>
    </row>
    <row r="24" spans="1:76" x14ac:dyDescent="0.25">
      <c r="A24" s="4">
        <v>200502</v>
      </c>
      <c r="B24" s="19">
        <v>98.080262767914149</v>
      </c>
      <c r="C24" s="19">
        <v>97.21988802426921</v>
      </c>
      <c r="D24" s="19">
        <v>101.82335381820468</v>
      </c>
      <c r="E24" s="19">
        <v>91.394810728965865</v>
      </c>
      <c r="F24" s="19">
        <v>99.446116045698986</v>
      </c>
      <c r="G24" s="19">
        <v>100.70303326213917</v>
      </c>
      <c r="H24" s="19">
        <v>100.00778046108059</v>
      </c>
      <c r="I24" s="19">
        <v>93.706555627914511</v>
      </c>
      <c r="J24" s="19">
        <v>94.893994289578373</v>
      </c>
      <c r="K24" s="19">
        <v>99.384212594146987</v>
      </c>
      <c r="L24" s="19">
        <v>93.859077257173624</v>
      </c>
      <c r="M24" s="19">
        <v>93.193381437974622</v>
      </c>
      <c r="N24" s="19">
        <v>89.29917266779367</v>
      </c>
      <c r="O24" s="19">
        <v>90.906392363197085</v>
      </c>
      <c r="P24" s="19">
        <v>92.773825675686851</v>
      </c>
      <c r="Q24" s="19">
        <v>94.231914717249509</v>
      </c>
      <c r="R24" s="19">
        <v>96.406604496779266</v>
      </c>
      <c r="S24" s="19">
        <v>94.969137686832937</v>
      </c>
      <c r="U24" s="9">
        <f t="shared" si="0"/>
        <v>0.33985453840019719</v>
      </c>
      <c r="V24" s="9">
        <f t="shared" si="1"/>
        <v>0.34122056964815961</v>
      </c>
      <c r="W24" s="9">
        <f t="shared" si="2"/>
        <v>0.89431353560660565</v>
      </c>
      <c r="X24" s="9">
        <f t="shared" si="3"/>
        <v>0.59997770644775184</v>
      </c>
      <c r="Y24" s="9">
        <f t="shared" si="4"/>
        <v>0.23732358556716182</v>
      </c>
      <c r="Z24" s="9">
        <f t="shared" si="5"/>
        <v>0.74810659325130757</v>
      </c>
      <c r="AA24" s="9">
        <f t="shared" si="6"/>
        <v>0.54374708243474235</v>
      </c>
      <c r="AB24" s="9">
        <f t="shared" si="7"/>
        <v>0.41893898438640775</v>
      </c>
      <c r="AC24" s="9">
        <f t="shared" si="8"/>
        <v>1.1832343013398638</v>
      </c>
      <c r="AD24" s="9">
        <f t="shared" si="9"/>
        <v>1.2632085113754465</v>
      </c>
      <c r="AE24" s="9">
        <f t="shared" si="10"/>
        <v>0.63228709180247478</v>
      </c>
      <c r="AF24" s="9">
        <f t="shared" si="11"/>
        <v>0.59440332597668899</v>
      </c>
      <c r="AG24" s="9">
        <f t="shared" si="12"/>
        <v>1.2890726473428815</v>
      </c>
      <c r="AH24" s="9">
        <f t="shared" si="13"/>
        <v>0.96372903593850978</v>
      </c>
      <c r="AI24" s="9">
        <f t="shared" si="14"/>
        <v>0.89912414477197888</v>
      </c>
      <c r="AJ24" s="9">
        <f t="shared" si="15"/>
        <v>1.0346911417028481</v>
      </c>
      <c r="AK24" s="9">
        <f t="shared" si="16"/>
        <v>1.3677193084867589</v>
      </c>
      <c r="AL24" s="9">
        <f t="shared" si="17"/>
        <v>0.88238196662322466</v>
      </c>
      <c r="AM24" s="9"/>
      <c r="AN24" s="9">
        <f t="shared" ref="AN24:BE24" si="53">(B24/B20-1)*100</f>
        <v>3.4330612788164627</v>
      </c>
      <c r="AO24" s="9">
        <f t="shared" si="53"/>
        <v>3.0843972552552223</v>
      </c>
      <c r="AP24" s="9">
        <f t="shared" si="53"/>
        <v>2.9397245939541516</v>
      </c>
      <c r="AQ24" s="9">
        <f t="shared" si="53"/>
        <v>3.6367472516838584</v>
      </c>
      <c r="AR24" s="9">
        <f t="shared" si="53"/>
        <v>2.7985782221561228</v>
      </c>
      <c r="AS24" s="9">
        <f t="shared" si="53"/>
        <v>3.1162854435070164</v>
      </c>
      <c r="AT24" s="9">
        <f t="shared" si="53"/>
        <v>2.7171001345659418</v>
      </c>
      <c r="AU24" s="9">
        <f t="shared" si="53"/>
        <v>4.1700808691166769</v>
      </c>
      <c r="AV24" s="9">
        <f t="shared" si="53"/>
        <v>3.5347916028483528</v>
      </c>
      <c r="AW24" s="9">
        <f t="shared" si="53"/>
        <v>3.4947374706614021</v>
      </c>
      <c r="AX24" s="9">
        <f t="shared" si="53"/>
        <v>3.4615979591847701</v>
      </c>
      <c r="AY24" s="9">
        <f t="shared" si="53"/>
        <v>3.2736056717959983</v>
      </c>
      <c r="AZ24" s="9">
        <f t="shared" si="53"/>
        <v>4.1465231667127567</v>
      </c>
      <c r="BA24" s="9">
        <f t="shared" si="53"/>
        <v>4.212105743938932</v>
      </c>
      <c r="BB24" s="9">
        <f t="shared" si="53"/>
        <v>2.9928137457049031</v>
      </c>
      <c r="BC24" s="9">
        <f t="shared" si="53"/>
        <v>3.4703485465231054</v>
      </c>
      <c r="BD24" s="9">
        <f t="shared" si="53"/>
        <v>4.2215949890708426</v>
      </c>
      <c r="BE24" s="9">
        <f t="shared" si="53"/>
        <v>3.5286028415671522</v>
      </c>
      <c r="BG24" s="18">
        <f t="shared" si="35"/>
        <v>1.3594181536007888</v>
      </c>
      <c r="BH24" s="18">
        <f t="shared" si="18"/>
        <v>1.3648822785926384</v>
      </c>
      <c r="BI24" s="18">
        <f t="shared" si="19"/>
        <v>3.5772541424264226</v>
      </c>
      <c r="BJ24" s="18">
        <f t="shared" si="20"/>
        <v>2.3999108257910073</v>
      </c>
      <c r="BK24" s="18">
        <f t="shared" si="21"/>
        <v>0.94929434226864728</v>
      </c>
      <c r="BL24" s="18">
        <f t="shared" si="22"/>
        <v>2.9924263730052303</v>
      </c>
      <c r="BM24" s="18">
        <f t="shared" si="23"/>
        <v>2.1749883297389694</v>
      </c>
      <c r="BN24" s="18">
        <f t="shared" si="24"/>
        <v>1.675755937545631</v>
      </c>
      <c r="BO24" s="18">
        <f t="shared" si="25"/>
        <v>4.7329372053594554</v>
      </c>
      <c r="BP24" s="18">
        <f t="shared" si="26"/>
        <v>5.0528340455017862</v>
      </c>
      <c r="BQ24" s="18">
        <f t="shared" si="27"/>
        <v>2.5291483672098991</v>
      </c>
      <c r="BR24" s="18">
        <f t="shared" si="28"/>
        <v>2.377613303906756</v>
      </c>
      <c r="BS24" s="18">
        <f t="shared" si="29"/>
        <v>5.1562905893715261</v>
      </c>
      <c r="BT24" s="18">
        <f t="shared" si="30"/>
        <v>3.8549161437540391</v>
      </c>
      <c r="BU24" s="18">
        <f t="shared" si="31"/>
        <v>3.5964965790879155</v>
      </c>
      <c r="BV24" s="18">
        <f t="shared" si="32"/>
        <v>4.1387645668113926</v>
      </c>
      <c r="BW24" s="18">
        <f t="shared" si="33"/>
        <v>5.4708772339470357</v>
      </c>
      <c r="BX24" s="18">
        <f t="shared" si="34"/>
        <v>3.5295278664928986</v>
      </c>
    </row>
    <row r="25" spans="1:76" x14ac:dyDescent="0.25">
      <c r="A25" s="4">
        <v>200503</v>
      </c>
      <c r="B25" s="19">
        <v>98.896412377686545</v>
      </c>
      <c r="C25" s="19">
        <v>97.813513511834799</v>
      </c>
      <c r="D25" s="19">
        <v>103.30376311550647</v>
      </c>
      <c r="E25" s="19">
        <v>92.213900170121065</v>
      </c>
      <c r="F25" s="19">
        <v>100.21837827216787</v>
      </c>
      <c r="G25" s="19">
        <v>101.83114008840016</v>
      </c>
      <c r="H25" s="19">
        <v>100.65431771622229</v>
      </c>
      <c r="I25" s="19">
        <v>94.772007741365101</v>
      </c>
      <c r="J25" s="19">
        <v>95.645539045626805</v>
      </c>
      <c r="K25" s="19">
        <v>100.05116318269194</v>
      </c>
      <c r="L25" s="19">
        <v>94.954981311754594</v>
      </c>
      <c r="M25" s="19">
        <v>94.343198217589304</v>
      </c>
      <c r="N25" s="19">
        <v>90.569409687534147</v>
      </c>
      <c r="O25" s="19">
        <v>92.144242619589008</v>
      </c>
      <c r="P25" s="19">
        <v>93.687290022024442</v>
      </c>
      <c r="Q25" s="19">
        <v>95.005892995853472</v>
      </c>
      <c r="R25" s="19">
        <v>97.430249261623658</v>
      </c>
      <c r="S25" s="19">
        <v>95.887173574364112</v>
      </c>
      <c r="U25" s="9">
        <f t="shared" si="0"/>
        <v>0.83212420801077602</v>
      </c>
      <c r="V25" s="9">
        <f t="shared" si="1"/>
        <v>0.61060087563298282</v>
      </c>
      <c r="W25" s="9">
        <f t="shared" si="2"/>
        <v>1.4538995640871466</v>
      </c>
      <c r="X25" s="9">
        <f t="shared" si="3"/>
        <v>0.89621000866693112</v>
      </c>
      <c r="Y25" s="9">
        <f t="shared" si="4"/>
        <v>0.77656348701844458</v>
      </c>
      <c r="Z25" s="9">
        <f t="shared" si="5"/>
        <v>1.1202312281144655</v>
      </c>
      <c r="AA25" s="9">
        <f t="shared" si="6"/>
        <v>0.64648695547575574</v>
      </c>
      <c r="AB25" s="9">
        <f t="shared" si="7"/>
        <v>1.1370091519330217</v>
      </c>
      <c r="AC25" s="9">
        <f t="shared" si="8"/>
        <v>0.79198347764244392</v>
      </c>
      <c r="AD25" s="9">
        <f t="shared" si="9"/>
        <v>0.6710830333471085</v>
      </c>
      <c r="AE25" s="9">
        <f t="shared" si="10"/>
        <v>1.1676058263157651</v>
      </c>
      <c r="AF25" s="9">
        <f t="shared" si="11"/>
        <v>1.2337966085927965</v>
      </c>
      <c r="AG25" s="9">
        <f t="shared" si="12"/>
        <v>1.4224510505443932</v>
      </c>
      <c r="AH25" s="9">
        <f t="shared" si="13"/>
        <v>1.3616757020192383</v>
      </c>
      <c r="AI25" s="9">
        <f t="shared" si="14"/>
        <v>0.98461429146063928</v>
      </c>
      <c r="AJ25" s="9">
        <f t="shared" si="15"/>
        <v>0.82135471928628245</v>
      </c>
      <c r="AK25" s="9">
        <f t="shared" si="16"/>
        <v>1.0617994173610645</v>
      </c>
      <c r="AL25" s="9">
        <f t="shared" si="17"/>
        <v>0.96666760369927829</v>
      </c>
      <c r="AM25" s="9"/>
      <c r="AN25" s="9">
        <f t="shared" ref="AN25:BE25" si="54">(B25/B21-1)*100</f>
        <v>3.187769921195116</v>
      </c>
      <c r="AO25" s="9">
        <f t="shared" si="54"/>
        <v>3.0376800516632052</v>
      </c>
      <c r="AP25" s="9">
        <f t="shared" si="54"/>
        <v>3.6684808845193428</v>
      </c>
      <c r="AQ25" s="9">
        <f t="shared" si="54"/>
        <v>3.1776434313295354</v>
      </c>
      <c r="AR25" s="9">
        <f t="shared" si="54"/>
        <v>2.7186728940439053</v>
      </c>
      <c r="AS25" s="9">
        <f t="shared" si="54"/>
        <v>3.3287866228509433</v>
      </c>
      <c r="AT25" s="9">
        <f t="shared" si="54"/>
        <v>2.5476999903133235</v>
      </c>
      <c r="AU25" s="9">
        <f t="shared" si="54"/>
        <v>4.0458755432420723</v>
      </c>
      <c r="AV25" s="9">
        <f t="shared" si="54"/>
        <v>3.3994734352472245</v>
      </c>
      <c r="AW25" s="9">
        <f t="shared" si="54"/>
        <v>3.348249396498848</v>
      </c>
      <c r="AX25" s="9">
        <f t="shared" si="54"/>
        <v>3.4421656986211246</v>
      </c>
      <c r="AY25" s="9">
        <f t="shared" si="54"/>
        <v>3.4714489998025622</v>
      </c>
      <c r="AZ25" s="9">
        <f t="shared" si="54"/>
        <v>4.6638608733872378</v>
      </c>
      <c r="BA25" s="9">
        <f t="shared" si="54"/>
        <v>4.4997958388241166</v>
      </c>
      <c r="BB25" s="9">
        <f t="shared" si="54"/>
        <v>3.1994431372311061</v>
      </c>
      <c r="BC25" s="9">
        <f t="shared" si="54"/>
        <v>3.4896411406572403</v>
      </c>
      <c r="BD25" s="9">
        <f t="shared" si="54"/>
        <v>3.876612598851148</v>
      </c>
      <c r="BE25" s="9">
        <f t="shared" si="54"/>
        <v>3.5556312615805163</v>
      </c>
      <c r="BG25" s="18">
        <f t="shared" si="35"/>
        <v>3.3284968320431041</v>
      </c>
      <c r="BH25" s="18">
        <f t="shared" si="18"/>
        <v>2.4424035025319313</v>
      </c>
      <c r="BI25" s="18">
        <f t="shared" si="19"/>
        <v>5.8155982563485864</v>
      </c>
      <c r="BJ25" s="18">
        <f t="shared" si="20"/>
        <v>3.5848400346677245</v>
      </c>
      <c r="BK25" s="18">
        <f t="shared" si="21"/>
        <v>3.1062539480737783</v>
      </c>
      <c r="BL25" s="18">
        <f t="shared" si="22"/>
        <v>4.4809249124578621</v>
      </c>
      <c r="BM25" s="18">
        <f t="shared" si="23"/>
        <v>2.585947821903023</v>
      </c>
      <c r="BN25" s="18">
        <f t="shared" si="24"/>
        <v>4.5480366077320866</v>
      </c>
      <c r="BO25" s="18">
        <f t="shared" si="25"/>
        <v>3.1679339105697757</v>
      </c>
      <c r="BP25" s="18">
        <f t="shared" si="26"/>
        <v>2.684332133388434</v>
      </c>
      <c r="BQ25" s="18">
        <f t="shared" si="27"/>
        <v>4.6704233052630606</v>
      </c>
      <c r="BR25" s="18">
        <f t="shared" si="28"/>
        <v>4.935186434371186</v>
      </c>
      <c r="BS25" s="18">
        <f t="shared" si="29"/>
        <v>5.689804202177573</v>
      </c>
      <c r="BT25" s="18">
        <f t="shared" si="30"/>
        <v>5.4467028080769531</v>
      </c>
      <c r="BU25" s="18">
        <f t="shared" si="31"/>
        <v>3.9384571658425571</v>
      </c>
      <c r="BV25" s="18">
        <f t="shared" si="32"/>
        <v>3.2854188771451298</v>
      </c>
      <c r="BW25" s="18">
        <f t="shared" si="33"/>
        <v>4.2471976694442581</v>
      </c>
      <c r="BX25" s="18">
        <f t="shared" si="34"/>
        <v>3.8666704147971132</v>
      </c>
    </row>
    <row r="26" spans="1:76" x14ac:dyDescent="0.25">
      <c r="A26" s="4">
        <v>200504</v>
      </c>
      <c r="B26" s="19">
        <v>99.654369665032021</v>
      </c>
      <c r="C26" s="19">
        <v>98.895303878885528</v>
      </c>
      <c r="D26" s="19">
        <v>104.2070071017144</v>
      </c>
      <c r="E26" s="19">
        <v>93.215738846019605</v>
      </c>
      <c r="F26" s="19">
        <v>100.92978535222575</v>
      </c>
      <c r="G26" s="19">
        <v>102.61351557118682</v>
      </c>
      <c r="H26" s="19">
        <v>101.37604334763687</v>
      </c>
      <c r="I26" s="19">
        <v>96.434685494430624</v>
      </c>
      <c r="J26" s="19">
        <v>96.600889905480727</v>
      </c>
      <c r="K26" s="19">
        <v>101.39601960381113</v>
      </c>
      <c r="L26" s="19">
        <v>95.523926594144896</v>
      </c>
      <c r="M26" s="19">
        <v>95.181068742747883</v>
      </c>
      <c r="N26" s="19">
        <v>91.6453606702526</v>
      </c>
      <c r="O26" s="19">
        <v>92.866787897511784</v>
      </c>
      <c r="P26" s="19">
        <v>94.92657560563714</v>
      </c>
      <c r="Q26" s="19">
        <v>95.848953094854025</v>
      </c>
      <c r="R26" s="19">
        <v>98.478572290172991</v>
      </c>
      <c r="S26" s="19">
        <v>96.859452940474938</v>
      </c>
      <c r="U26" s="9">
        <f t="shared" si="0"/>
        <v>0.76641535230907998</v>
      </c>
      <c r="V26" s="9">
        <f t="shared" si="1"/>
        <v>1.1059723019967382</v>
      </c>
      <c r="W26" s="9">
        <f t="shared" si="2"/>
        <v>0.8743572924811982</v>
      </c>
      <c r="X26" s="9">
        <f t="shared" si="3"/>
        <v>1.086429132755784</v>
      </c>
      <c r="Y26" s="9">
        <f t="shared" si="4"/>
        <v>0.70985690680993585</v>
      </c>
      <c r="Z26" s="9">
        <f t="shared" si="5"/>
        <v>0.76830671060688083</v>
      </c>
      <c r="AA26" s="9">
        <f t="shared" si="6"/>
        <v>0.71703395124027569</v>
      </c>
      <c r="AB26" s="9">
        <f t="shared" si="7"/>
        <v>1.7543975195745576</v>
      </c>
      <c r="AC26" s="9">
        <f t="shared" si="8"/>
        <v>0.99884518335788819</v>
      </c>
      <c r="AD26" s="9">
        <f t="shared" si="9"/>
        <v>1.3441687016306769</v>
      </c>
      <c r="AE26" s="9">
        <f t="shared" si="10"/>
        <v>0.59917370793045599</v>
      </c>
      <c r="AF26" s="9">
        <f t="shared" si="11"/>
        <v>0.88810909635068658</v>
      </c>
      <c r="AG26" s="9">
        <f t="shared" si="12"/>
        <v>1.1879849790679797</v>
      </c>
      <c r="AH26" s="9">
        <f t="shared" si="13"/>
        <v>0.78414587540291958</v>
      </c>
      <c r="AI26" s="9">
        <f t="shared" si="14"/>
        <v>1.3227894448877286</v>
      </c>
      <c r="AJ26" s="9">
        <f t="shared" si="15"/>
        <v>0.88737663782323395</v>
      </c>
      <c r="AK26" s="9">
        <f t="shared" si="16"/>
        <v>1.0759728487754749</v>
      </c>
      <c r="AL26" s="9">
        <f t="shared" si="17"/>
        <v>1.0139827151717906</v>
      </c>
      <c r="AM26" s="9"/>
      <c r="AN26" s="9">
        <f t="shared" ref="AN26:BE26" si="55">(B26/B22-1)*100</f>
        <v>3.1405060235440319</v>
      </c>
      <c r="AO26" s="9">
        <f t="shared" si="55"/>
        <v>3.2189380431978387</v>
      </c>
      <c r="AP26" s="9">
        <f t="shared" si="55"/>
        <v>3.9840717933844694</v>
      </c>
      <c r="AQ26" s="9">
        <f t="shared" si="55"/>
        <v>3.9405488734727268</v>
      </c>
      <c r="AR26" s="9">
        <f t="shared" si="55"/>
        <v>2.9762774731496799</v>
      </c>
      <c r="AS26" s="9">
        <f t="shared" si="55"/>
        <v>3.5719627904944096</v>
      </c>
      <c r="AT26" s="9">
        <f t="shared" si="55"/>
        <v>2.8099505278228687</v>
      </c>
      <c r="AU26" s="9">
        <f t="shared" si="55"/>
        <v>4.8465861469360272</v>
      </c>
      <c r="AV26" s="9">
        <f t="shared" si="55"/>
        <v>3.7223671770125755</v>
      </c>
      <c r="AW26" s="9">
        <f t="shared" si="55"/>
        <v>4.0728835901998828</v>
      </c>
      <c r="AX26" s="9">
        <f t="shared" si="55"/>
        <v>3.4611381037256583</v>
      </c>
      <c r="AY26" s="9">
        <f t="shared" si="55"/>
        <v>3.8533149220086882</v>
      </c>
      <c r="AZ26" s="9">
        <f t="shared" si="55"/>
        <v>5.0626247681563985</v>
      </c>
      <c r="BA26" s="9">
        <f t="shared" si="55"/>
        <v>4.4387882756777852</v>
      </c>
      <c r="BB26" s="9">
        <f t="shared" si="55"/>
        <v>3.8592551512320661</v>
      </c>
      <c r="BC26" s="9">
        <f t="shared" si="55"/>
        <v>3.93751895155392</v>
      </c>
      <c r="BD26" s="9">
        <f t="shared" si="55"/>
        <v>3.6582828732842465</v>
      </c>
      <c r="BE26" s="9">
        <f t="shared" si="55"/>
        <v>3.8947337893664447</v>
      </c>
      <c r="BG26" s="18">
        <f t="shared" si="35"/>
        <v>3.0656614092363199</v>
      </c>
      <c r="BH26" s="18">
        <f t="shared" si="18"/>
        <v>4.423889207986953</v>
      </c>
      <c r="BI26" s="18">
        <f t="shared" si="19"/>
        <v>3.4974291699247928</v>
      </c>
      <c r="BJ26" s="18">
        <f t="shared" si="20"/>
        <v>4.345716531023136</v>
      </c>
      <c r="BK26" s="18">
        <f t="shared" si="21"/>
        <v>2.8394276272397434</v>
      </c>
      <c r="BL26" s="18">
        <f t="shared" si="22"/>
        <v>3.0732268424275233</v>
      </c>
      <c r="BM26" s="18">
        <f t="shared" si="23"/>
        <v>2.8681358049611028</v>
      </c>
      <c r="BN26" s="18">
        <f t="shared" si="24"/>
        <v>7.0175900782982303</v>
      </c>
      <c r="BO26" s="18">
        <f t="shared" si="25"/>
        <v>3.9953807334315528</v>
      </c>
      <c r="BP26" s="18">
        <f t="shared" si="26"/>
        <v>5.3766748065227077</v>
      </c>
      <c r="BQ26" s="18">
        <f t="shared" si="27"/>
        <v>2.396694831721824</v>
      </c>
      <c r="BR26" s="18">
        <f t="shared" si="28"/>
        <v>3.5524363854027463</v>
      </c>
      <c r="BS26" s="18">
        <f t="shared" si="29"/>
        <v>4.7519399162719189</v>
      </c>
      <c r="BT26" s="18">
        <f t="shared" si="30"/>
        <v>3.1365835016116783</v>
      </c>
      <c r="BU26" s="18">
        <f t="shared" si="31"/>
        <v>5.2911577795509146</v>
      </c>
      <c r="BV26" s="18">
        <f t="shared" si="32"/>
        <v>3.5495065512929358</v>
      </c>
      <c r="BW26" s="18">
        <f t="shared" si="33"/>
        <v>4.3038913951018998</v>
      </c>
      <c r="BX26" s="18">
        <f t="shared" si="34"/>
        <v>4.0559308606871625</v>
      </c>
    </row>
    <row r="27" spans="1:76" x14ac:dyDescent="0.25">
      <c r="A27" s="4">
        <v>200601</v>
      </c>
      <c r="B27" s="19">
        <v>100.87725874497249</v>
      </c>
      <c r="C27" s="19">
        <v>100.17759648464393</v>
      </c>
      <c r="D27" s="19">
        <v>105.39623767888853</v>
      </c>
      <c r="E27" s="19">
        <v>93.854277830946117</v>
      </c>
      <c r="F27" s="19">
        <v>101.41281045347083</v>
      </c>
      <c r="G27" s="19">
        <v>103.14389454410953</v>
      </c>
      <c r="H27" s="19">
        <v>102.10141357070752</v>
      </c>
      <c r="I27" s="19">
        <v>97.209788555816417</v>
      </c>
      <c r="J27" s="19">
        <v>97.817229581630968</v>
      </c>
      <c r="K27" s="19">
        <v>102.82159979812081</v>
      </c>
      <c r="L27" s="19">
        <v>96.449942396841081</v>
      </c>
      <c r="M27" s="19">
        <v>96.373514348385783</v>
      </c>
      <c r="N27" s="19">
        <v>92.813521636926566</v>
      </c>
      <c r="O27" s="19">
        <v>93.887493817913537</v>
      </c>
      <c r="P27" s="19">
        <v>95.999728091984096</v>
      </c>
      <c r="Q27" s="19">
        <v>96.846834469616283</v>
      </c>
      <c r="R27" s="19">
        <v>99.726682502788179</v>
      </c>
      <c r="S27" s="19">
        <v>97.968562156888495</v>
      </c>
      <c r="U27" s="9">
        <f t="shared" si="0"/>
        <v>1.2271304149040096</v>
      </c>
      <c r="V27" s="9">
        <f t="shared" si="1"/>
        <v>1.2966162754591393</v>
      </c>
      <c r="W27" s="9">
        <f t="shared" si="2"/>
        <v>1.1412193961326755</v>
      </c>
      <c r="X27" s="9">
        <f t="shared" si="3"/>
        <v>0.68501198706507616</v>
      </c>
      <c r="Y27" s="9">
        <f t="shared" si="4"/>
        <v>0.47857537748585699</v>
      </c>
      <c r="Z27" s="9">
        <f t="shared" si="5"/>
        <v>0.51687048238275857</v>
      </c>
      <c r="AA27" s="9">
        <f t="shared" si="6"/>
        <v>0.71552429855961108</v>
      </c>
      <c r="AB27" s="9">
        <f t="shared" si="7"/>
        <v>0.80375961969674226</v>
      </c>
      <c r="AC27" s="9">
        <f t="shared" si="8"/>
        <v>1.2591392039352556</v>
      </c>
      <c r="AD27" s="9">
        <f t="shared" si="9"/>
        <v>1.4059528173590241</v>
      </c>
      <c r="AE27" s="9">
        <f t="shared" si="10"/>
        <v>0.96940717965936507</v>
      </c>
      <c r="AF27" s="9">
        <f t="shared" si="11"/>
        <v>1.2528180460557703</v>
      </c>
      <c r="AG27" s="9">
        <f t="shared" si="12"/>
        <v>1.2746536847370926</v>
      </c>
      <c r="AH27" s="9">
        <f t="shared" si="13"/>
        <v>1.0991075964942532</v>
      </c>
      <c r="AI27" s="9">
        <f t="shared" si="14"/>
        <v>1.1305079525940842</v>
      </c>
      <c r="AJ27" s="9">
        <f t="shared" si="15"/>
        <v>1.0410978341878652</v>
      </c>
      <c r="AK27" s="9">
        <f t="shared" si="16"/>
        <v>1.2673926759798615</v>
      </c>
      <c r="AL27" s="9">
        <f t="shared" si="17"/>
        <v>1.1450707006317229</v>
      </c>
      <c r="AM27" s="9"/>
      <c r="AN27" s="9">
        <f t="shared" ref="AN27:BE27" si="56">(B27/B23-1)*100</f>
        <v>3.2012882413932742</v>
      </c>
      <c r="AO27" s="9">
        <f t="shared" si="56"/>
        <v>3.393888938584011</v>
      </c>
      <c r="AP27" s="9">
        <f t="shared" si="56"/>
        <v>4.4345982635065839</v>
      </c>
      <c r="AQ27" s="9">
        <f t="shared" si="56"/>
        <v>3.307159149852601</v>
      </c>
      <c r="AR27" s="9">
        <f t="shared" si="56"/>
        <v>2.2196652956763874</v>
      </c>
      <c r="AS27" s="9">
        <f t="shared" si="56"/>
        <v>3.1900603720928844</v>
      </c>
      <c r="AT27" s="9">
        <f t="shared" si="56"/>
        <v>2.6486004937116947</v>
      </c>
      <c r="AU27" s="9">
        <f t="shared" si="56"/>
        <v>4.1731153200522897</v>
      </c>
      <c r="AV27" s="9">
        <f t="shared" si="56"/>
        <v>4.3002113417529353</v>
      </c>
      <c r="AW27" s="9">
        <f t="shared" si="56"/>
        <v>4.7655842719178665</v>
      </c>
      <c r="AX27" s="9">
        <f t="shared" si="56"/>
        <v>3.4101184126535511</v>
      </c>
      <c r="AY27" s="9">
        <f t="shared" si="56"/>
        <v>4.0270888631253277</v>
      </c>
      <c r="AZ27" s="9">
        <f t="shared" si="56"/>
        <v>5.2752814487038835</v>
      </c>
      <c r="BA27" s="9">
        <f t="shared" si="56"/>
        <v>4.2746416316129743</v>
      </c>
      <c r="BB27" s="9">
        <f t="shared" si="56"/>
        <v>4.4075568951764676</v>
      </c>
      <c r="BC27" s="9">
        <f t="shared" si="56"/>
        <v>3.8383867933667437</v>
      </c>
      <c r="BD27" s="9">
        <f t="shared" si="56"/>
        <v>4.8586495943535812</v>
      </c>
      <c r="BE27" s="9">
        <f t="shared" si="56"/>
        <v>4.0685653145861034</v>
      </c>
      <c r="BG27" s="18">
        <f t="shared" si="35"/>
        <v>4.9085216596160386</v>
      </c>
      <c r="BH27" s="18">
        <f t="shared" si="18"/>
        <v>5.1864651018365571</v>
      </c>
      <c r="BI27" s="18">
        <f t="shared" si="19"/>
        <v>4.5648775845307021</v>
      </c>
      <c r="BJ27" s="18">
        <f t="shared" si="20"/>
        <v>2.7400479482603046</v>
      </c>
      <c r="BK27" s="18">
        <f t="shared" si="21"/>
        <v>1.914301509943428</v>
      </c>
      <c r="BL27" s="18">
        <f t="shared" si="22"/>
        <v>2.0674819295310343</v>
      </c>
      <c r="BM27" s="18">
        <f t="shared" si="23"/>
        <v>2.8620971942384443</v>
      </c>
      <c r="BN27" s="18">
        <f t="shared" si="24"/>
        <v>3.215038478786969</v>
      </c>
      <c r="BO27" s="18">
        <f t="shared" si="25"/>
        <v>5.0365568157410223</v>
      </c>
      <c r="BP27" s="18">
        <f t="shared" si="26"/>
        <v>5.6238112694360964</v>
      </c>
      <c r="BQ27" s="18">
        <f t="shared" si="27"/>
        <v>3.8776287186374603</v>
      </c>
      <c r="BR27" s="18">
        <f t="shared" si="28"/>
        <v>5.0112721842230812</v>
      </c>
      <c r="BS27" s="18">
        <f t="shared" si="29"/>
        <v>5.0986147389483705</v>
      </c>
      <c r="BT27" s="18">
        <f t="shared" si="30"/>
        <v>4.3964303859770126</v>
      </c>
      <c r="BU27" s="18">
        <f t="shared" si="31"/>
        <v>4.5220318103763368</v>
      </c>
      <c r="BV27" s="18">
        <f t="shared" si="32"/>
        <v>4.1643913367514607</v>
      </c>
      <c r="BW27" s="18">
        <f t="shared" si="33"/>
        <v>5.069570703919446</v>
      </c>
      <c r="BX27" s="18">
        <f t="shared" si="34"/>
        <v>4.5802828025268916</v>
      </c>
    </row>
    <row r="28" spans="1:76" x14ac:dyDescent="0.25">
      <c r="A28" s="4">
        <v>200602</v>
      </c>
      <c r="B28" s="19">
        <v>101.97803533424569</v>
      </c>
      <c r="C28" s="19">
        <v>100.90208434101235</v>
      </c>
      <c r="D28" s="19">
        <v>106.38588738961272</v>
      </c>
      <c r="E28" s="19">
        <v>94.617311618180608</v>
      </c>
      <c r="F28" s="19">
        <v>102.30220237236585</v>
      </c>
      <c r="G28" s="19">
        <v>103.84849005731853</v>
      </c>
      <c r="H28" s="19">
        <v>102.84402621520958</v>
      </c>
      <c r="I28" s="19">
        <v>98.795681364718291</v>
      </c>
      <c r="J28" s="19">
        <v>98.688419185356381</v>
      </c>
      <c r="K28" s="19">
        <v>103.74281569799442</v>
      </c>
      <c r="L28" s="19">
        <v>97.546806337338126</v>
      </c>
      <c r="M28" s="19">
        <v>97.506277946460273</v>
      </c>
      <c r="N28" s="19">
        <v>93.765961073976229</v>
      </c>
      <c r="O28" s="19">
        <v>94.859576645545559</v>
      </c>
      <c r="P28" s="19">
        <v>96.773252704921816</v>
      </c>
      <c r="Q28" s="19">
        <v>97.691945273510797</v>
      </c>
      <c r="R28" s="19">
        <v>100.58987084919316</v>
      </c>
      <c r="S28" s="19">
        <v>98.918035950155598</v>
      </c>
      <c r="U28" s="9">
        <f t="shared" si="0"/>
        <v>1.0912039075685609</v>
      </c>
      <c r="V28" s="9">
        <f t="shared" si="1"/>
        <v>0.72320347242458283</v>
      </c>
      <c r="W28" s="9">
        <f t="shared" si="2"/>
        <v>0.93898011211688281</v>
      </c>
      <c r="X28" s="9">
        <f t="shared" si="3"/>
        <v>0.81299841080115787</v>
      </c>
      <c r="Y28" s="9">
        <f t="shared" si="4"/>
        <v>0.87700154932901508</v>
      </c>
      <c r="Z28" s="9">
        <f t="shared" si="5"/>
        <v>0.68311897308441782</v>
      </c>
      <c r="AA28" s="9">
        <f t="shared" si="6"/>
        <v>0.7273284654259804</v>
      </c>
      <c r="AB28" s="9">
        <f t="shared" si="7"/>
        <v>1.6314126719772393</v>
      </c>
      <c r="AC28" s="9">
        <f t="shared" si="8"/>
        <v>0.89063001216813653</v>
      </c>
      <c r="AD28" s="9">
        <f t="shared" si="9"/>
        <v>0.89593616679988219</v>
      </c>
      <c r="AE28" s="9">
        <f t="shared" si="10"/>
        <v>1.1372364910121169</v>
      </c>
      <c r="AF28" s="9">
        <f t="shared" si="11"/>
        <v>1.1753889081803193</v>
      </c>
      <c r="AG28" s="9">
        <f t="shared" si="12"/>
        <v>1.0261860774720688</v>
      </c>
      <c r="AH28" s="9">
        <f t="shared" si="13"/>
        <v>1.0353698752650686</v>
      </c>
      <c r="AI28" s="9">
        <f t="shared" si="14"/>
        <v>0.80575708734982321</v>
      </c>
      <c r="AJ28" s="9">
        <f t="shared" si="15"/>
        <v>0.87262615089360729</v>
      </c>
      <c r="AK28" s="9">
        <f t="shared" si="16"/>
        <v>0.86555405709083377</v>
      </c>
      <c r="AL28" s="9">
        <f t="shared" si="17"/>
        <v>0.96916171102583437</v>
      </c>
      <c r="AM28" s="9"/>
      <c r="AN28" s="9">
        <f t="shared" ref="AN28:BE28" si="57">(B28/B24-1)*100</f>
        <v>3.974064155552659</v>
      </c>
      <c r="AO28" s="9">
        <f t="shared" si="57"/>
        <v>3.7874928593046198</v>
      </c>
      <c r="AP28" s="9">
        <f t="shared" si="57"/>
        <v>4.4808321473617685</v>
      </c>
      <c r="AQ28" s="9">
        <f t="shared" si="57"/>
        <v>3.5259123176819784</v>
      </c>
      <c r="AR28" s="9">
        <f t="shared" si="57"/>
        <v>2.8719938397135492</v>
      </c>
      <c r="AS28" s="9">
        <f t="shared" si="57"/>
        <v>3.1234975683318789</v>
      </c>
      <c r="AT28" s="9">
        <f t="shared" si="57"/>
        <v>2.8360250982999879</v>
      </c>
      <c r="AU28" s="9">
        <f t="shared" si="57"/>
        <v>5.430917509135047</v>
      </c>
      <c r="AV28" s="9">
        <f t="shared" si="57"/>
        <v>3.9985932979055949</v>
      </c>
      <c r="AW28" s="9">
        <f t="shared" si="57"/>
        <v>4.3856091325556568</v>
      </c>
      <c r="AX28" s="9">
        <f t="shared" si="57"/>
        <v>3.929006323022044</v>
      </c>
      <c r="AY28" s="9">
        <f t="shared" si="57"/>
        <v>4.6279000095689415</v>
      </c>
      <c r="AZ28" s="9">
        <f t="shared" si="57"/>
        <v>5.0020490366687653</v>
      </c>
      <c r="BA28" s="9">
        <f t="shared" si="57"/>
        <v>4.3486317953905562</v>
      </c>
      <c r="BB28" s="9">
        <f t="shared" si="57"/>
        <v>4.3109433076694792</v>
      </c>
      <c r="BC28" s="9">
        <f t="shared" si="57"/>
        <v>3.6718245263755778</v>
      </c>
      <c r="BD28" s="9">
        <f t="shared" si="57"/>
        <v>4.3391906335148001</v>
      </c>
      <c r="BE28" s="9">
        <f t="shared" si="57"/>
        <v>4.158085836626646</v>
      </c>
      <c r="BG28" s="18">
        <f t="shared" si="35"/>
        <v>4.3648156302742436</v>
      </c>
      <c r="BH28" s="18">
        <f t="shared" si="18"/>
        <v>2.8928138896983313</v>
      </c>
      <c r="BI28" s="18">
        <f t="shared" si="19"/>
        <v>3.7559204484675313</v>
      </c>
      <c r="BJ28" s="18">
        <f t="shared" si="20"/>
        <v>3.2519936432046315</v>
      </c>
      <c r="BK28" s="18">
        <f t="shared" si="21"/>
        <v>3.5080061973160603</v>
      </c>
      <c r="BL28" s="18">
        <f t="shared" si="22"/>
        <v>2.7324758923376713</v>
      </c>
      <c r="BM28" s="18">
        <f t="shared" si="23"/>
        <v>2.9093138617039216</v>
      </c>
      <c r="BN28" s="18">
        <f t="shared" si="24"/>
        <v>6.5256506879089571</v>
      </c>
      <c r="BO28" s="18">
        <f t="shared" si="25"/>
        <v>3.5625200486725461</v>
      </c>
      <c r="BP28" s="18">
        <f t="shared" si="26"/>
        <v>3.5837446671995288</v>
      </c>
      <c r="BQ28" s="18">
        <f t="shared" si="27"/>
        <v>4.5489459640484675</v>
      </c>
      <c r="BR28" s="18">
        <f t="shared" si="28"/>
        <v>4.7015556327212771</v>
      </c>
      <c r="BS28" s="18">
        <f t="shared" si="29"/>
        <v>4.1047443098882752</v>
      </c>
      <c r="BT28" s="18">
        <f t="shared" si="30"/>
        <v>4.1414795010602745</v>
      </c>
      <c r="BU28" s="18">
        <f t="shared" si="31"/>
        <v>3.2230283493992928</v>
      </c>
      <c r="BV28" s="18">
        <f t="shared" si="32"/>
        <v>3.4905046035744292</v>
      </c>
      <c r="BW28" s="18">
        <f t="shared" si="33"/>
        <v>3.4622162283633351</v>
      </c>
      <c r="BX28" s="18">
        <f t="shared" si="34"/>
        <v>3.8766468441033375</v>
      </c>
    </row>
    <row r="29" spans="1:76" x14ac:dyDescent="0.25">
      <c r="A29" s="4">
        <v>200603</v>
      </c>
      <c r="B29" s="19">
        <v>103.1428327450533</v>
      </c>
      <c r="C29" s="19">
        <v>102.02750455988838</v>
      </c>
      <c r="D29" s="19">
        <v>107.13387935586849</v>
      </c>
      <c r="E29" s="19">
        <v>95.56218901112166</v>
      </c>
      <c r="F29" s="19">
        <v>102.93669039525012</v>
      </c>
      <c r="G29" s="19">
        <v>104.71077401091357</v>
      </c>
      <c r="H29" s="19">
        <v>103.80451068877599</v>
      </c>
      <c r="I29" s="19">
        <v>100.352768331617</v>
      </c>
      <c r="J29" s="19">
        <v>99.583986712450624</v>
      </c>
      <c r="K29" s="19">
        <v>103.95377561728132</v>
      </c>
      <c r="L29" s="19">
        <v>98.346345369926894</v>
      </c>
      <c r="M29" s="19">
        <v>98.555342153883146</v>
      </c>
      <c r="N29" s="19">
        <v>94.792504236774917</v>
      </c>
      <c r="O29" s="19">
        <v>95.729197330344192</v>
      </c>
      <c r="P29" s="19">
        <v>97.370242757182524</v>
      </c>
      <c r="Q29" s="19">
        <v>98.722154136665708</v>
      </c>
      <c r="R29" s="19">
        <v>101.42666030843976</v>
      </c>
      <c r="S29" s="19">
        <v>99.837084337008235</v>
      </c>
      <c r="U29" s="9">
        <f t="shared" si="0"/>
        <v>1.1422042079844319</v>
      </c>
      <c r="V29" s="9">
        <f t="shared" si="1"/>
        <v>1.1153587423154976</v>
      </c>
      <c r="W29" s="9">
        <f t="shared" si="2"/>
        <v>0.70309322468349311</v>
      </c>
      <c r="X29" s="9">
        <f t="shared" si="3"/>
        <v>0.99863056430309349</v>
      </c>
      <c r="Y29" s="9">
        <f t="shared" si="4"/>
        <v>0.62020954404755635</v>
      </c>
      <c r="Z29" s="9">
        <f t="shared" si="5"/>
        <v>0.83032883108757893</v>
      </c>
      <c r="AA29" s="9">
        <f t="shared" si="6"/>
        <v>0.93392344593405952</v>
      </c>
      <c r="AB29" s="9">
        <f t="shared" si="7"/>
        <v>1.5760678456687716</v>
      </c>
      <c r="AC29" s="9">
        <f t="shared" si="8"/>
        <v>0.90746972591808639</v>
      </c>
      <c r="AD29" s="9">
        <f t="shared" si="9"/>
        <v>0.20334894312203922</v>
      </c>
      <c r="AE29" s="9">
        <f t="shared" si="10"/>
        <v>0.81964654980479779</v>
      </c>
      <c r="AF29" s="9">
        <f t="shared" si="11"/>
        <v>1.075894013715617</v>
      </c>
      <c r="AG29" s="9">
        <f t="shared" si="12"/>
        <v>1.0947929835527503</v>
      </c>
      <c r="AH29" s="9">
        <f t="shared" si="13"/>
        <v>0.91674527290805941</v>
      </c>
      <c r="AI29" s="9">
        <f t="shared" si="14"/>
        <v>0.6168957181598822</v>
      </c>
      <c r="AJ29" s="9">
        <f t="shared" si="15"/>
        <v>1.0545484177540088</v>
      </c>
      <c r="AK29" s="9">
        <f t="shared" si="16"/>
        <v>0.83188242730836137</v>
      </c>
      <c r="AL29" s="9">
        <f t="shared" si="17"/>
        <v>0.92910092484623785</v>
      </c>
      <c r="AM29" s="9"/>
      <c r="AN29" s="9">
        <f t="shared" ref="AN29:BE29" si="58">(B29/B25-1)*100</f>
        <v>4.2938062820212508</v>
      </c>
      <c r="AO29" s="9">
        <f t="shared" si="58"/>
        <v>4.3081890188350291</v>
      </c>
      <c r="AP29" s="9">
        <f t="shared" si="58"/>
        <v>3.7076250901716623</v>
      </c>
      <c r="AQ29" s="9">
        <f t="shared" si="58"/>
        <v>3.6310023053178542</v>
      </c>
      <c r="AR29" s="9">
        <f t="shared" si="58"/>
        <v>2.7123888551658704</v>
      </c>
      <c r="AS29" s="9">
        <f t="shared" si="58"/>
        <v>2.8278519910644118</v>
      </c>
      <c r="AT29" s="9">
        <f t="shared" si="58"/>
        <v>3.1297146948381593</v>
      </c>
      <c r="AU29" s="9">
        <f t="shared" si="58"/>
        <v>5.8886170328710463</v>
      </c>
      <c r="AV29" s="9">
        <f t="shared" si="58"/>
        <v>4.117753641332933</v>
      </c>
      <c r="AW29" s="9">
        <f t="shared" si="58"/>
        <v>3.9006167549129556</v>
      </c>
      <c r="AX29" s="9">
        <f t="shared" si="58"/>
        <v>3.5715493924829866</v>
      </c>
      <c r="AY29" s="9">
        <f t="shared" si="58"/>
        <v>4.4647033552743576</v>
      </c>
      <c r="AZ29" s="9">
        <f t="shared" si="58"/>
        <v>4.6628266252485284</v>
      </c>
      <c r="BA29" s="9">
        <f t="shared" si="58"/>
        <v>3.8905900236821278</v>
      </c>
      <c r="BB29" s="9">
        <f t="shared" si="58"/>
        <v>3.9311124639129558</v>
      </c>
      <c r="BC29" s="9">
        <f t="shared" si="58"/>
        <v>3.9116111891863703</v>
      </c>
      <c r="BD29" s="9">
        <f t="shared" si="58"/>
        <v>4.1018175331613671</v>
      </c>
      <c r="BE29" s="9">
        <f t="shared" si="58"/>
        <v>4.1193317264491158</v>
      </c>
      <c r="BG29" s="18">
        <f t="shared" si="35"/>
        <v>4.5688168319377276</v>
      </c>
      <c r="BH29" s="18">
        <f t="shared" si="18"/>
        <v>4.4614349692619903</v>
      </c>
      <c r="BI29" s="18">
        <f t="shared" si="19"/>
        <v>2.8123728987339724</v>
      </c>
      <c r="BJ29" s="18">
        <f t="shared" si="20"/>
        <v>3.994522257212374</v>
      </c>
      <c r="BK29" s="18">
        <f t="shared" si="21"/>
        <v>2.4808381761902254</v>
      </c>
      <c r="BL29" s="18">
        <f t="shared" si="22"/>
        <v>3.3213153243503157</v>
      </c>
      <c r="BM29" s="18">
        <f t="shared" si="23"/>
        <v>3.7356937837362381</v>
      </c>
      <c r="BN29" s="18">
        <f t="shared" si="24"/>
        <v>6.3042713826750862</v>
      </c>
      <c r="BO29" s="18">
        <f t="shared" si="25"/>
        <v>3.6298789036723456</v>
      </c>
      <c r="BP29" s="18">
        <f t="shared" si="26"/>
        <v>0.81339577248815687</v>
      </c>
      <c r="BQ29" s="18">
        <f t="shared" si="27"/>
        <v>3.2785861992191911</v>
      </c>
      <c r="BR29" s="18">
        <f t="shared" si="28"/>
        <v>4.303576054862468</v>
      </c>
      <c r="BS29" s="18">
        <f t="shared" si="29"/>
        <v>4.3791719342110014</v>
      </c>
      <c r="BT29" s="18">
        <f t="shared" si="30"/>
        <v>3.6669810916322376</v>
      </c>
      <c r="BU29" s="18">
        <f t="shared" si="31"/>
        <v>2.4675828726395288</v>
      </c>
      <c r="BV29" s="18">
        <f t="shared" si="32"/>
        <v>4.218193671016035</v>
      </c>
      <c r="BW29" s="18">
        <f t="shared" si="33"/>
        <v>3.3275297092334455</v>
      </c>
      <c r="BX29" s="18">
        <f t="shared" si="34"/>
        <v>3.7164036993849514</v>
      </c>
    </row>
    <row r="30" spans="1:76" x14ac:dyDescent="0.25">
      <c r="A30" s="4">
        <v>200604</v>
      </c>
      <c r="B30" s="19">
        <v>104.1904240510892</v>
      </c>
      <c r="C30" s="19">
        <v>103.64115196880942</v>
      </c>
      <c r="D30" s="19">
        <v>108.17897552918751</v>
      </c>
      <c r="E30" s="19">
        <v>96.330911481382984</v>
      </c>
      <c r="F30" s="19">
        <v>103.94743903057012</v>
      </c>
      <c r="G30" s="19">
        <v>105.85705271531536</v>
      </c>
      <c r="H30" s="19">
        <v>104.5854451249394</v>
      </c>
      <c r="I30" s="19">
        <v>101.80350996469359</v>
      </c>
      <c r="J30" s="19">
        <v>100.56287900039788</v>
      </c>
      <c r="K30" s="19">
        <v>104.89656566205593</v>
      </c>
      <c r="L30" s="19">
        <v>99.321982856940934</v>
      </c>
      <c r="M30" s="19">
        <v>99.443791074635911</v>
      </c>
      <c r="N30" s="19">
        <v>95.626952055514479</v>
      </c>
      <c r="O30" s="19">
        <v>96.862700335371258</v>
      </c>
      <c r="P30" s="19">
        <v>98.338596725249033</v>
      </c>
      <c r="Q30" s="19">
        <v>99.425867290186261</v>
      </c>
      <c r="R30" s="19">
        <v>102.48585143529048</v>
      </c>
      <c r="S30" s="19">
        <v>100.79702763946588</v>
      </c>
      <c r="U30" s="9">
        <f t="shared" si="0"/>
        <v>1.0156704815595941</v>
      </c>
      <c r="V30" s="9">
        <f t="shared" si="1"/>
        <v>1.5815807863592823</v>
      </c>
      <c r="W30" s="9">
        <f t="shared" si="2"/>
        <v>0.97550483526085419</v>
      </c>
      <c r="X30" s="9">
        <f t="shared" si="3"/>
        <v>0.80442116093830673</v>
      </c>
      <c r="Y30" s="9">
        <f t="shared" si="4"/>
        <v>0.98191289368152468</v>
      </c>
      <c r="Z30" s="9">
        <f t="shared" si="5"/>
        <v>1.0947094176596561</v>
      </c>
      <c r="AA30" s="9">
        <f t="shared" si="6"/>
        <v>0.75231262204471516</v>
      </c>
      <c r="AB30" s="9">
        <f t="shared" si="7"/>
        <v>1.4456418663833848</v>
      </c>
      <c r="AC30" s="9">
        <f t="shared" si="8"/>
        <v>0.98298162210941342</v>
      </c>
      <c r="AD30" s="9">
        <f t="shared" si="9"/>
        <v>0.90693198893092575</v>
      </c>
      <c r="AE30" s="9">
        <f t="shared" si="10"/>
        <v>0.9920424428017105</v>
      </c>
      <c r="AF30" s="9">
        <f t="shared" si="11"/>
        <v>0.90147210829580882</v>
      </c>
      <c r="AG30" s="9">
        <f t="shared" si="12"/>
        <v>0.88028882184107982</v>
      </c>
      <c r="AH30" s="9">
        <f t="shared" si="13"/>
        <v>1.1840724007280201</v>
      </c>
      <c r="AI30" s="9">
        <f t="shared" si="14"/>
        <v>0.99450709030410867</v>
      </c>
      <c r="AJ30" s="9">
        <f t="shared" si="15"/>
        <v>0.71282191892447777</v>
      </c>
      <c r="AK30" s="9">
        <f t="shared" si="16"/>
        <v>1.044292618557785</v>
      </c>
      <c r="AL30" s="9">
        <f t="shared" si="17"/>
        <v>0.96150975244557735</v>
      </c>
      <c r="AM30" s="9"/>
      <c r="AN30" s="9">
        <f t="shared" ref="AN30:BE30" si="59">(B30/B26-1)*100</f>
        <v>4.551786741819952</v>
      </c>
      <c r="AO30" s="9">
        <f t="shared" si="59"/>
        <v>4.798860920368897</v>
      </c>
      <c r="AP30" s="9">
        <f t="shared" si="59"/>
        <v>3.8116135737361168</v>
      </c>
      <c r="AQ30" s="9">
        <f t="shared" si="59"/>
        <v>3.3418955574758158</v>
      </c>
      <c r="AR30" s="9">
        <f t="shared" si="59"/>
        <v>2.989854449618945</v>
      </c>
      <c r="AS30" s="9">
        <f t="shared" si="59"/>
        <v>3.1609258547217189</v>
      </c>
      <c r="AT30" s="9">
        <f t="shared" si="59"/>
        <v>3.1658384676712226</v>
      </c>
      <c r="AU30" s="9">
        <f t="shared" si="59"/>
        <v>5.567316824580737</v>
      </c>
      <c r="AV30" s="9">
        <f t="shared" si="59"/>
        <v>4.1014002032421892</v>
      </c>
      <c r="AW30" s="9">
        <f t="shared" si="59"/>
        <v>3.4523505675298161</v>
      </c>
      <c r="AX30" s="9">
        <f t="shared" si="59"/>
        <v>3.9760261101210226</v>
      </c>
      <c r="AY30" s="9">
        <f t="shared" si="59"/>
        <v>4.4785401006676828</v>
      </c>
      <c r="AZ30" s="9">
        <f t="shared" si="59"/>
        <v>4.3445640413680708</v>
      </c>
      <c r="BA30" s="9">
        <f t="shared" si="59"/>
        <v>4.3028433827918988</v>
      </c>
      <c r="BB30" s="9">
        <f t="shared" si="59"/>
        <v>3.5943792324151458</v>
      </c>
      <c r="BC30" s="9">
        <f t="shared" si="59"/>
        <v>3.7318239582569523</v>
      </c>
      <c r="BD30" s="9">
        <f t="shared" si="59"/>
        <v>4.0691889128020797</v>
      </c>
      <c r="BE30" s="9">
        <f t="shared" si="59"/>
        <v>4.0652456517700886</v>
      </c>
      <c r="BG30" s="18">
        <f t="shared" si="35"/>
        <v>4.0626819262383762</v>
      </c>
      <c r="BH30" s="18">
        <f t="shared" si="18"/>
        <v>6.3263231454371294</v>
      </c>
      <c r="BI30" s="18">
        <f t="shared" si="19"/>
        <v>3.9020193410434167</v>
      </c>
      <c r="BJ30" s="18">
        <f t="shared" si="20"/>
        <v>3.2176846437532269</v>
      </c>
      <c r="BK30" s="18">
        <f t="shared" si="21"/>
        <v>3.9276515747260987</v>
      </c>
      <c r="BL30" s="18">
        <f t="shared" si="22"/>
        <v>4.3788376706386245</v>
      </c>
      <c r="BM30" s="18">
        <f t="shared" si="23"/>
        <v>3.0092504881788606</v>
      </c>
      <c r="BN30" s="18">
        <f t="shared" si="24"/>
        <v>5.7825674655335391</v>
      </c>
      <c r="BO30" s="18">
        <f t="shared" si="25"/>
        <v>3.9319264884376537</v>
      </c>
      <c r="BP30" s="18">
        <f t="shared" si="26"/>
        <v>3.627727955723703</v>
      </c>
      <c r="BQ30" s="18">
        <f t="shared" si="27"/>
        <v>3.968169771206842</v>
      </c>
      <c r="BR30" s="18">
        <f t="shared" si="28"/>
        <v>3.6058884331832353</v>
      </c>
      <c r="BS30" s="18">
        <f t="shared" si="29"/>
        <v>3.5211552873643193</v>
      </c>
      <c r="BT30" s="18">
        <f t="shared" si="30"/>
        <v>4.7362896029120805</v>
      </c>
      <c r="BU30" s="18">
        <f t="shared" si="31"/>
        <v>3.9780283612164347</v>
      </c>
      <c r="BV30" s="18">
        <f t="shared" si="32"/>
        <v>2.8512876756979111</v>
      </c>
      <c r="BW30" s="18">
        <f t="shared" si="33"/>
        <v>4.17717047423114</v>
      </c>
      <c r="BX30" s="18">
        <f t="shared" si="34"/>
        <v>3.8460390097823094</v>
      </c>
    </row>
    <row r="31" spans="1:76" x14ac:dyDescent="0.25">
      <c r="A31" s="4">
        <v>200701</v>
      </c>
      <c r="B31" s="19">
        <v>104.84908446429654</v>
      </c>
      <c r="C31" s="19">
        <v>104.49632809719922</v>
      </c>
      <c r="D31" s="19">
        <v>108.64547316733156</v>
      </c>
      <c r="E31" s="19">
        <v>97.499873620446479</v>
      </c>
      <c r="F31" s="19">
        <v>104.62024169658879</v>
      </c>
      <c r="G31" s="19">
        <v>106.49386474371693</v>
      </c>
      <c r="H31" s="19">
        <v>105.28761908192526</v>
      </c>
      <c r="I31" s="19">
        <v>102.90092103326633</v>
      </c>
      <c r="J31" s="19">
        <v>101.8404150724147</v>
      </c>
      <c r="K31" s="19">
        <v>105.96537557408223</v>
      </c>
      <c r="L31" s="19">
        <v>100.2011526606545</v>
      </c>
      <c r="M31" s="19">
        <v>100.4554838627226</v>
      </c>
      <c r="N31" s="19">
        <v>96.491294160666087</v>
      </c>
      <c r="O31" s="19">
        <v>97.767980812197408</v>
      </c>
      <c r="P31" s="19">
        <v>99.310318075950917</v>
      </c>
      <c r="Q31" s="19">
        <v>100.18898966992907</v>
      </c>
      <c r="R31" s="19">
        <v>103.38652201412837</v>
      </c>
      <c r="S31" s="19">
        <v>101.71910236202268</v>
      </c>
      <c r="U31" s="9">
        <f t="shared" si="0"/>
        <v>0.63216981714593334</v>
      </c>
      <c r="V31" s="9">
        <f t="shared" si="1"/>
        <v>0.82513182470913549</v>
      </c>
      <c r="W31" s="9">
        <f t="shared" si="2"/>
        <v>0.43122763537188913</v>
      </c>
      <c r="X31" s="9">
        <f t="shared" si="3"/>
        <v>1.2134860151192584</v>
      </c>
      <c r="Y31" s="9">
        <f t="shared" si="4"/>
        <v>0.6472527580220655</v>
      </c>
      <c r="Z31" s="9">
        <f t="shared" si="5"/>
        <v>0.60157732722274648</v>
      </c>
      <c r="AA31" s="9">
        <f t="shared" si="6"/>
        <v>0.67138783618221343</v>
      </c>
      <c r="AB31" s="9">
        <f t="shared" si="7"/>
        <v>1.0779697762418383</v>
      </c>
      <c r="AC31" s="9">
        <f t="shared" si="8"/>
        <v>1.2703853397154186</v>
      </c>
      <c r="AD31" s="9">
        <f t="shared" si="9"/>
        <v>1.0189179267028337</v>
      </c>
      <c r="AE31" s="9">
        <f t="shared" si="10"/>
        <v>0.88517141767083807</v>
      </c>
      <c r="AF31" s="9">
        <f t="shared" si="11"/>
        <v>1.0173513873051876</v>
      </c>
      <c r="AG31" s="9">
        <f t="shared" si="12"/>
        <v>0.90386871752414777</v>
      </c>
      <c r="AH31" s="9">
        <f t="shared" si="13"/>
        <v>0.9346017338890622</v>
      </c>
      <c r="AI31" s="9">
        <f t="shared" si="14"/>
        <v>0.98813831299302546</v>
      </c>
      <c r="AJ31" s="9">
        <f t="shared" si="15"/>
        <v>0.76752901487451286</v>
      </c>
      <c r="AK31" s="9">
        <f t="shared" si="16"/>
        <v>0.87882431206278699</v>
      </c>
      <c r="AL31" s="9">
        <f t="shared" si="17"/>
        <v>0.91478364407222568</v>
      </c>
      <c r="AM31" s="9"/>
      <c r="AN31" s="9">
        <f t="shared" ref="AN31:BE31" si="60">(B31/B27-1)*100</f>
        <v>3.9372855376306415</v>
      </c>
      <c r="AO31" s="9">
        <f t="shared" si="60"/>
        <v>4.3110752943821273</v>
      </c>
      <c r="AP31" s="9">
        <f t="shared" si="60"/>
        <v>3.0828761633242552</v>
      </c>
      <c r="AQ31" s="9">
        <f t="shared" si="60"/>
        <v>3.8843149974122193</v>
      </c>
      <c r="AR31" s="9">
        <f t="shared" si="60"/>
        <v>3.1627476142075395</v>
      </c>
      <c r="AS31" s="9">
        <f t="shared" si="60"/>
        <v>3.2478608786434604</v>
      </c>
      <c r="AT31" s="9">
        <f t="shared" si="60"/>
        <v>3.1206282065930679</v>
      </c>
      <c r="AU31" s="9">
        <f t="shared" si="60"/>
        <v>5.8544849875711291</v>
      </c>
      <c r="AV31" s="9">
        <f t="shared" si="60"/>
        <v>4.1129620088312668</v>
      </c>
      <c r="AW31" s="9">
        <f t="shared" si="60"/>
        <v>3.0575052149877768</v>
      </c>
      <c r="AX31" s="9">
        <f t="shared" si="60"/>
        <v>3.8892820157208075</v>
      </c>
      <c r="AY31" s="9">
        <f t="shared" si="60"/>
        <v>4.2355719223651889</v>
      </c>
      <c r="AZ31" s="9">
        <f t="shared" si="60"/>
        <v>3.9625395727644674</v>
      </c>
      <c r="BA31" s="9">
        <f t="shared" si="60"/>
        <v>4.1331244838739956</v>
      </c>
      <c r="BB31" s="9">
        <f t="shared" si="60"/>
        <v>3.4485410008606499</v>
      </c>
      <c r="BC31" s="9">
        <f t="shared" si="60"/>
        <v>3.4509699967130381</v>
      </c>
      <c r="BD31" s="9">
        <f t="shared" si="60"/>
        <v>3.669869907923462</v>
      </c>
      <c r="BE31" s="9">
        <f t="shared" si="60"/>
        <v>3.8283099420485689</v>
      </c>
      <c r="BG31" s="18">
        <f t="shared" si="35"/>
        <v>2.5286792685837334</v>
      </c>
      <c r="BH31" s="18">
        <f t="shared" si="18"/>
        <v>3.3005272988365419</v>
      </c>
      <c r="BI31" s="18">
        <f t="shared" si="19"/>
        <v>1.7249105414875565</v>
      </c>
      <c r="BJ31" s="18">
        <f t="shared" si="20"/>
        <v>4.8539440604770334</v>
      </c>
      <c r="BK31" s="18">
        <f t="shared" si="21"/>
        <v>2.589011032088262</v>
      </c>
      <c r="BL31" s="18">
        <f t="shared" si="22"/>
        <v>2.4063093088909859</v>
      </c>
      <c r="BM31" s="18">
        <f t="shared" si="23"/>
        <v>2.6855513447288537</v>
      </c>
      <c r="BN31" s="18">
        <f t="shared" si="24"/>
        <v>4.3118791049673533</v>
      </c>
      <c r="BO31" s="18">
        <f t="shared" si="25"/>
        <v>5.0815413588616742</v>
      </c>
      <c r="BP31" s="18">
        <f t="shared" si="26"/>
        <v>4.0756717068113346</v>
      </c>
      <c r="BQ31" s="18">
        <f t="shared" si="27"/>
        <v>3.5406856706833523</v>
      </c>
      <c r="BR31" s="18">
        <f t="shared" si="28"/>
        <v>4.0694055492207504</v>
      </c>
      <c r="BS31" s="18">
        <f t="shared" si="29"/>
        <v>3.6154748700965911</v>
      </c>
      <c r="BT31" s="18">
        <f t="shared" si="30"/>
        <v>3.7384069355562488</v>
      </c>
      <c r="BU31" s="18">
        <f t="shared" si="31"/>
        <v>3.9525532519721018</v>
      </c>
      <c r="BV31" s="18">
        <f t="shared" si="32"/>
        <v>3.0701160594980514</v>
      </c>
      <c r="BW31" s="18">
        <f t="shared" si="33"/>
        <v>3.515297248251148</v>
      </c>
      <c r="BX31" s="18">
        <f t="shared" si="34"/>
        <v>3.6591345762889027</v>
      </c>
    </row>
    <row r="32" spans="1:76" x14ac:dyDescent="0.25">
      <c r="A32" s="4">
        <v>200702</v>
      </c>
      <c r="B32" s="19">
        <v>105.79544942887301</v>
      </c>
      <c r="C32" s="19">
        <v>105.54630987032772</v>
      </c>
      <c r="D32" s="19">
        <v>109.74331968779481</v>
      </c>
      <c r="E32" s="19">
        <v>98.341197924583028</v>
      </c>
      <c r="F32" s="19">
        <v>105.39537938081578</v>
      </c>
      <c r="G32" s="19">
        <v>107.37206747761064</v>
      </c>
      <c r="H32" s="19">
        <v>106.20491088743366</v>
      </c>
      <c r="I32" s="19">
        <v>104.53568473471519</v>
      </c>
      <c r="J32" s="19">
        <v>102.36068720154984</v>
      </c>
      <c r="K32" s="19">
        <v>106.9996058783352</v>
      </c>
      <c r="L32" s="19">
        <v>101.30664386552903</v>
      </c>
      <c r="M32" s="19">
        <v>101.62339855486815</v>
      </c>
      <c r="N32" s="19">
        <v>97.511617812670039</v>
      </c>
      <c r="O32" s="19">
        <v>98.953710115021707</v>
      </c>
      <c r="P32" s="19">
        <v>99.763009294332335</v>
      </c>
      <c r="Q32" s="19">
        <v>101.05519647159127</v>
      </c>
      <c r="R32" s="19">
        <v>104.60044554937772</v>
      </c>
      <c r="S32" s="19">
        <v>102.63099972697862</v>
      </c>
      <c r="U32" s="9">
        <f t="shared" si="0"/>
        <v>0.90259726101731275</v>
      </c>
      <c r="V32" s="9">
        <f t="shared" si="1"/>
        <v>1.0048025535900562</v>
      </c>
      <c r="W32" s="9">
        <f t="shared" si="2"/>
        <v>1.0104852861861913</v>
      </c>
      <c r="X32" s="9">
        <f t="shared" si="3"/>
        <v>0.86289784067998809</v>
      </c>
      <c r="Y32" s="9">
        <f t="shared" si="4"/>
        <v>0.74090603468015548</v>
      </c>
      <c r="Z32" s="9">
        <f t="shared" si="5"/>
        <v>0.82465101253217377</v>
      </c>
      <c r="AA32" s="9">
        <f t="shared" si="6"/>
        <v>0.87122475890981654</v>
      </c>
      <c r="AB32" s="9">
        <f t="shared" si="7"/>
        <v>1.5886774239079582</v>
      </c>
      <c r="AC32" s="9">
        <f t="shared" si="8"/>
        <v>0.51087000064287125</v>
      </c>
      <c r="AD32" s="9">
        <f t="shared" si="9"/>
        <v>0.97600777485087331</v>
      </c>
      <c r="AE32" s="9">
        <f t="shared" si="10"/>
        <v>1.1032719440049021</v>
      </c>
      <c r="AF32" s="9">
        <f t="shared" si="11"/>
        <v>1.1626191495344829</v>
      </c>
      <c r="AG32" s="9">
        <f t="shared" si="12"/>
        <v>1.0574256059878495</v>
      </c>
      <c r="AH32" s="9">
        <f t="shared" si="13"/>
        <v>1.2127992139900678</v>
      </c>
      <c r="AI32" s="9">
        <f t="shared" si="14"/>
        <v>0.455835030188112</v>
      </c>
      <c r="AJ32" s="9">
        <f t="shared" si="15"/>
        <v>0.86457284828991288</v>
      </c>
      <c r="AK32" s="9">
        <f t="shared" si="16"/>
        <v>1.1741603369571418</v>
      </c>
      <c r="AL32" s="9">
        <f t="shared" si="17"/>
        <v>0.89648585543986581</v>
      </c>
      <c r="AM32" s="9"/>
      <c r="AN32" s="9">
        <f t="shared" ref="AN32:BE32" si="61">(B32/B28-1)*100</f>
        <v>3.7433689344134491</v>
      </c>
      <c r="AO32" s="9">
        <f t="shared" si="61"/>
        <v>4.6027052460279938</v>
      </c>
      <c r="AP32" s="9">
        <f t="shared" si="61"/>
        <v>3.1559000733681009</v>
      </c>
      <c r="AQ32" s="9">
        <f t="shared" si="61"/>
        <v>3.9357346374729207</v>
      </c>
      <c r="AR32" s="9">
        <f t="shared" si="61"/>
        <v>3.0235683462523921</v>
      </c>
      <c r="AS32" s="9">
        <f t="shared" si="61"/>
        <v>3.3929982211077903</v>
      </c>
      <c r="AT32" s="9">
        <f t="shared" si="61"/>
        <v>3.26794350231987</v>
      </c>
      <c r="AU32" s="9">
        <f t="shared" si="61"/>
        <v>5.8099739692131447</v>
      </c>
      <c r="AV32" s="9">
        <f t="shared" si="61"/>
        <v>3.7210728943749771</v>
      </c>
      <c r="AW32" s="9">
        <f t="shared" si="61"/>
        <v>3.1392922569420278</v>
      </c>
      <c r="AX32" s="9">
        <f t="shared" si="61"/>
        <v>3.8543932593636754</v>
      </c>
      <c r="AY32" s="9">
        <f t="shared" si="61"/>
        <v>4.2224159255351168</v>
      </c>
      <c r="AZ32" s="9">
        <f t="shared" si="61"/>
        <v>3.9946870866483186</v>
      </c>
      <c r="BA32" s="9">
        <f t="shared" si="61"/>
        <v>4.3159938239808682</v>
      </c>
      <c r="BB32" s="9">
        <f t="shared" si="61"/>
        <v>3.0894451781287025</v>
      </c>
      <c r="BC32" s="9">
        <f t="shared" si="61"/>
        <v>3.4427108485395541</v>
      </c>
      <c r="BD32" s="9">
        <f t="shared" si="61"/>
        <v>3.9870562178147217</v>
      </c>
      <c r="BE32" s="9">
        <f t="shared" si="61"/>
        <v>3.7535761210361729</v>
      </c>
      <c r="BG32" s="18">
        <f t="shared" si="35"/>
        <v>3.610389044069251</v>
      </c>
      <c r="BH32" s="18">
        <f t="shared" si="18"/>
        <v>4.0192102143602249</v>
      </c>
      <c r="BI32" s="18">
        <f t="shared" si="19"/>
        <v>4.0419411447447651</v>
      </c>
      <c r="BJ32" s="18">
        <f t="shared" si="20"/>
        <v>3.4515913627199524</v>
      </c>
      <c r="BK32" s="18">
        <f t="shared" si="21"/>
        <v>2.9636241387206219</v>
      </c>
      <c r="BL32" s="18">
        <f t="shared" si="22"/>
        <v>3.2986040501286951</v>
      </c>
      <c r="BM32" s="18">
        <f t="shared" si="23"/>
        <v>3.4848990356392662</v>
      </c>
      <c r="BN32" s="18">
        <f t="shared" si="24"/>
        <v>6.3547096956318327</v>
      </c>
      <c r="BO32" s="18">
        <f t="shared" si="25"/>
        <v>2.043480002571485</v>
      </c>
      <c r="BP32" s="18">
        <f t="shared" si="26"/>
        <v>3.9040310994034932</v>
      </c>
      <c r="BQ32" s="18">
        <f t="shared" si="27"/>
        <v>4.4130877760196086</v>
      </c>
      <c r="BR32" s="18">
        <f t="shared" si="28"/>
        <v>4.6504765981379315</v>
      </c>
      <c r="BS32" s="18">
        <f t="shared" si="29"/>
        <v>4.2297024239513981</v>
      </c>
      <c r="BT32" s="18">
        <f t="shared" si="30"/>
        <v>4.8511968559602714</v>
      </c>
      <c r="BU32" s="18">
        <f t="shared" si="31"/>
        <v>1.823340120752448</v>
      </c>
      <c r="BV32" s="18">
        <f t="shared" si="32"/>
        <v>3.4582913931596515</v>
      </c>
      <c r="BW32" s="18">
        <f t="shared" si="33"/>
        <v>4.6966413478285673</v>
      </c>
      <c r="BX32" s="18">
        <f t="shared" si="34"/>
        <v>3.5859434217594632</v>
      </c>
    </row>
    <row r="33" spans="1:76" x14ac:dyDescent="0.25">
      <c r="A33" s="4">
        <v>200703</v>
      </c>
      <c r="B33" s="19">
        <v>106.80421022598549</v>
      </c>
      <c r="C33" s="19">
        <v>106.52270629848556</v>
      </c>
      <c r="D33" s="19">
        <v>110.75748692840602</v>
      </c>
      <c r="E33" s="19">
        <v>98.812368849602151</v>
      </c>
      <c r="F33" s="19">
        <v>106.03174487715988</v>
      </c>
      <c r="G33" s="19">
        <v>108.39840483101267</v>
      </c>
      <c r="H33" s="19">
        <v>107.09925689845696</v>
      </c>
      <c r="I33" s="19">
        <v>106.207197379286</v>
      </c>
      <c r="J33" s="19">
        <v>102.78493178257364</v>
      </c>
      <c r="K33" s="19">
        <v>107.28524609271466</v>
      </c>
      <c r="L33" s="19">
        <v>102.4850937754935</v>
      </c>
      <c r="M33" s="19">
        <v>102.73045646788172</v>
      </c>
      <c r="N33" s="19">
        <v>98.385749363222558</v>
      </c>
      <c r="O33" s="19">
        <v>99.910045183976564</v>
      </c>
      <c r="P33" s="19">
        <v>101.01973088097404</v>
      </c>
      <c r="Q33" s="19">
        <v>101.78735171634787</v>
      </c>
      <c r="R33" s="19">
        <v>106.06622384496717</v>
      </c>
      <c r="S33" s="19">
        <v>103.41766530375804</v>
      </c>
      <c r="U33" s="9">
        <f t="shared" si="0"/>
        <v>0.95350112179510838</v>
      </c>
      <c r="V33" s="9">
        <f t="shared" si="1"/>
        <v>0.92508817158782897</v>
      </c>
      <c r="W33" s="9">
        <f t="shared" si="2"/>
        <v>0.92412662884300278</v>
      </c>
      <c r="X33" s="9">
        <f t="shared" si="3"/>
        <v>0.47911855352875676</v>
      </c>
      <c r="Y33" s="9">
        <f t="shared" si="4"/>
        <v>0.60378879992906143</v>
      </c>
      <c r="Z33" s="9">
        <f t="shared" si="5"/>
        <v>0.95586997392598239</v>
      </c>
      <c r="AA33" s="9">
        <f t="shared" si="6"/>
        <v>0.84209478031691543</v>
      </c>
      <c r="AB33" s="9">
        <f t="shared" si="7"/>
        <v>1.5989876077367127</v>
      </c>
      <c r="AC33" s="9">
        <f t="shared" si="8"/>
        <v>0.41446046585096319</v>
      </c>
      <c r="AD33" s="9">
        <f t="shared" si="9"/>
        <v>0.26695445467737056</v>
      </c>
      <c r="AE33" s="9">
        <f t="shared" si="10"/>
        <v>1.1632503703594255</v>
      </c>
      <c r="AF33" s="9">
        <f t="shared" si="11"/>
        <v>1.0893730467160578</v>
      </c>
      <c r="AG33" s="9">
        <f t="shared" si="12"/>
        <v>0.89643836310029368</v>
      </c>
      <c r="AH33" s="9">
        <f t="shared" si="13"/>
        <v>0.96644690516731746</v>
      </c>
      <c r="AI33" s="9">
        <f t="shared" si="14"/>
        <v>1.2597069750913237</v>
      </c>
      <c r="AJ33" s="9">
        <f t="shared" si="15"/>
        <v>0.72451023828588035</v>
      </c>
      <c r="AK33" s="9">
        <f t="shared" si="16"/>
        <v>1.4013117132445796</v>
      </c>
      <c r="AL33" s="9">
        <f t="shared" si="17"/>
        <v>0.76649899043381708</v>
      </c>
      <c r="AM33" s="9"/>
      <c r="AN33" s="9">
        <f t="shared" ref="AN33:BE33" si="62">(B33/B29-1)*100</f>
        <v>3.5498128018088382</v>
      </c>
      <c r="AO33" s="9">
        <f t="shared" si="62"/>
        <v>4.405872473298178</v>
      </c>
      <c r="AP33" s="9">
        <f t="shared" si="62"/>
        <v>3.3823171477819214</v>
      </c>
      <c r="AQ33" s="9">
        <f t="shared" si="62"/>
        <v>3.4011148887581832</v>
      </c>
      <c r="AR33" s="9">
        <f t="shared" si="62"/>
        <v>3.0067553853009521</v>
      </c>
      <c r="AS33" s="9">
        <f t="shared" si="62"/>
        <v>3.5217300749918579</v>
      </c>
      <c r="AT33" s="9">
        <f t="shared" si="62"/>
        <v>3.1739913687943488</v>
      </c>
      <c r="AU33" s="9">
        <f t="shared" si="62"/>
        <v>5.8338490756159045</v>
      </c>
      <c r="AV33" s="9">
        <f t="shared" si="62"/>
        <v>3.2143170561806933</v>
      </c>
      <c r="AW33" s="9">
        <f t="shared" si="62"/>
        <v>3.2047614005849656</v>
      </c>
      <c r="AX33" s="9">
        <f t="shared" si="62"/>
        <v>4.2083398117121806</v>
      </c>
      <c r="AY33" s="9">
        <f t="shared" si="62"/>
        <v>4.2363145647443368</v>
      </c>
      <c r="AZ33" s="9">
        <f t="shared" si="62"/>
        <v>3.7906426835948359</v>
      </c>
      <c r="BA33" s="9">
        <f t="shared" si="62"/>
        <v>4.3673695907059829</v>
      </c>
      <c r="BB33" s="9">
        <f t="shared" si="62"/>
        <v>3.7480528141358826</v>
      </c>
      <c r="BC33" s="9">
        <f t="shared" si="62"/>
        <v>3.104873071791836</v>
      </c>
      <c r="BD33" s="9">
        <f t="shared" si="62"/>
        <v>4.5743037603904524</v>
      </c>
      <c r="BE33" s="9">
        <f t="shared" si="62"/>
        <v>3.5864238128822556</v>
      </c>
      <c r="BG33" s="18">
        <f t="shared" si="35"/>
        <v>3.8140044871804335</v>
      </c>
      <c r="BH33" s="18">
        <f t="shared" si="18"/>
        <v>3.7003526863513159</v>
      </c>
      <c r="BI33" s="18">
        <f t="shared" si="19"/>
        <v>3.6965065153720111</v>
      </c>
      <c r="BJ33" s="18">
        <f t="shared" si="20"/>
        <v>1.9164742141150271</v>
      </c>
      <c r="BK33" s="18">
        <f t="shared" si="21"/>
        <v>2.4151551997162457</v>
      </c>
      <c r="BL33" s="18">
        <f t="shared" si="22"/>
        <v>3.8234798957039295</v>
      </c>
      <c r="BM33" s="18">
        <f t="shared" si="23"/>
        <v>3.3683791212676617</v>
      </c>
      <c r="BN33" s="18">
        <f t="shared" si="24"/>
        <v>6.3959504309468507</v>
      </c>
      <c r="BO33" s="18">
        <f t="shared" si="25"/>
        <v>1.6578418634038528</v>
      </c>
      <c r="BP33" s="18">
        <f t="shared" si="26"/>
        <v>1.0678178187094822</v>
      </c>
      <c r="BQ33" s="18">
        <f t="shared" si="27"/>
        <v>4.6530014814377019</v>
      </c>
      <c r="BR33" s="18">
        <f t="shared" si="28"/>
        <v>4.3574921868642313</v>
      </c>
      <c r="BS33" s="18">
        <f t="shared" si="29"/>
        <v>3.5857534524011747</v>
      </c>
      <c r="BT33" s="18">
        <f t="shared" si="30"/>
        <v>3.8657876206692698</v>
      </c>
      <c r="BU33" s="18">
        <f t="shared" si="31"/>
        <v>5.0388279003652947</v>
      </c>
      <c r="BV33" s="18">
        <f t="shared" si="32"/>
        <v>2.8980409531435214</v>
      </c>
      <c r="BW33" s="18">
        <f t="shared" si="33"/>
        <v>5.6052468529783184</v>
      </c>
      <c r="BX33" s="18">
        <f t="shared" si="34"/>
        <v>3.0659959617352683</v>
      </c>
    </row>
    <row r="34" spans="1:76" x14ac:dyDescent="0.25">
      <c r="A34" s="4">
        <v>200704</v>
      </c>
      <c r="B34" s="19">
        <v>107.07861342537076</v>
      </c>
      <c r="C34" s="19">
        <v>107.48331823897513</v>
      </c>
      <c r="D34" s="19">
        <v>111.1500136247674</v>
      </c>
      <c r="E34" s="19">
        <v>99.661090401785103</v>
      </c>
      <c r="F34" s="19">
        <v>106.17909802916643</v>
      </c>
      <c r="G34" s="19">
        <v>108.52875166596776</v>
      </c>
      <c r="H34" s="19">
        <v>107.33010973461391</v>
      </c>
      <c r="I34" s="19">
        <v>106.88817608660432</v>
      </c>
      <c r="J34" s="19">
        <v>103.78671631805322</v>
      </c>
      <c r="K34" s="19">
        <v>108.73038321609347</v>
      </c>
      <c r="L34" s="19">
        <v>102.77700332737477</v>
      </c>
      <c r="M34" s="19">
        <v>103.33502849611223</v>
      </c>
      <c r="N34" s="19">
        <v>99.013006467923844</v>
      </c>
      <c r="O34" s="19">
        <v>100.4729699980837</v>
      </c>
      <c r="P34" s="19">
        <v>101.76759884109751</v>
      </c>
      <c r="Q34" s="19">
        <v>102.03584351166744</v>
      </c>
      <c r="R34" s="19">
        <v>106.88880612968306</v>
      </c>
      <c r="S34" s="19">
        <v>104.08245168507936</v>
      </c>
      <c r="U34" s="9">
        <f t="shared" si="0"/>
        <v>0.25692170636781864</v>
      </c>
      <c r="V34" s="9">
        <f t="shared" si="1"/>
        <v>0.90179077669867436</v>
      </c>
      <c r="W34" s="9">
        <f t="shared" si="2"/>
        <v>0.35440195263287677</v>
      </c>
      <c r="X34" s="9">
        <f t="shared" si="3"/>
        <v>0.8589223819487124</v>
      </c>
      <c r="Y34" s="9">
        <f t="shared" si="4"/>
        <v>0.13897078858531309</v>
      </c>
      <c r="Z34" s="9">
        <f t="shared" si="5"/>
        <v>0.12024792722578059</v>
      </c>
      <c r="AA34" s="9">
        <f t="shared" si="6"/>
        <v>0.21555036219889079</v>
      </c>
      <c r="AB34" s="9">
        <f t="shared" si="7"/>
        <v>0.64117943427732804</v>
      </c>
      <c r="AC34" s="9">
        <f t="shared" si="8"/>
        <v>0.97464143635246359</v>
      </c>
      <c r="AD34" s="9">
        <f t="shared" si="9"/>
        <v>1.347004528590956</v>
      </c>
      <c r="AE34" s="9">
        <f t="shared" si="10"/>
        <v>0.28483122874507494</v>
      </c>
      <c r="AF34" s="9">
        <f t="shared" si="11"/>
        <v>0.58850320442167536</v>
      </c>
      <c r="AG34" s="9">
        <f t="shared" si="12"/>
        <v>0.63754873928496547</v>
      </c>
      <c r="AH34" s="9">
        <f t="shared" si="13"/>
        <v>0.56343164800951584</v>
      </c>
      <c r="AI34" s="9">
        <f t="shared" si="14"/>
        <v>0.74031870170456759</v>
      </c>
      <c r="AJ34" s="9">
        <f t="shared" si="15"/>
        <v>0.24412836283631556</v>
      </c>
      <c r="AK34" s="9">
        <f t="shared" si="16"/>
        <v>0.77553650436186228</v>
      </c>
      <c r="AL34" s="9">
        <f t="shared" si="17"/>
        <v>0.64281704616779844</v>
      </c>
      <c r="AM34" s="9"/>
      <c r="AN34" s="9">
        <f t="shared" ref="AN34:BE34" si="63">(B34/B30-1)*100</f>
        <v>2.7720295800556016</v>
      </c>
      <c r="AO34" s="9">
        <f t="shared" si="63"/>
        <v>3.7071821348743761</v>
      </c>
      <c r="AP34" s="9">
        <f t="shared" si="63"/>
        <v>2.7464099017819654</v>
      </c>
      <c r="AQ34" s="9">
        <f t="shared" si="63"/>
        <v>3.4570200459960398</v>
      </c>
      <c r="AR34" s="9">
        <f t="shared" si="63"/>
        <v>2.1469109959890265</v>
      </c>
      <c r="AS34" s="9">
        <f t="shared" si="63"/>
        <v>2.5238743022984789</v>
      </c>
      <c r="AT34" s="9">
        <f t="shared" si="63"/>
        <v>2.6243275117256548</v>
      </c>
      <c r="AU34" s="9">
        <f t="shared" si="63"/>
        <v>4.9945882255672203</v>
      </c>
      <c r="AV34" s="9">
        <f t="shared" si="63"/>
        <v>3.2057925844014346</v>
      </c>
      <c r="AW34" s="9">
        <f t="shared" si="63"/>
        <v>3.654855170748772</v>
      </c>
      <c r="AX34" s="9">
        <f t="shared" si="63"/>
        <v>3.478606015558805</v>
      </c>
      <c r="AY34" s="9">
        <f t="shared" si="63"/>
        <v>3.9130018872227224</v>
      </c>
      <c r="AZ34" s="9">
        <f t="shared" si="63"/>
        <v>3.5408996518509372</v>
      </c>
      <c r="BA34" s="9">
        <f t="shared" si="63"/>
        <v>3.7272031960831953</v>
      </c>
      <c r="BB34" s="9">
        <f t="shared" si="63"/>
        <v>3.4869341540726406</v>
      </c>
      <c r="BC34" s="9">
        <f t="shared" si="63"/>
        <v>2.6250474776987831</v>
      </c>
      <c r="BD34" s="9">
        <f t="shared" si="63"/>
        <v>4.296158574798592</v>
      </c>
      <c r="BE34" s="9">
        <f t="shared" si="63"/>
        <v>3.2594453651598743</v>
      </c>
      <c r="BG34" s="18">
        <f t="shared" si="35"/>
        <v>1.0276868254712745</v>
      </c>
      <c r="BH34" s="18">
        <f t="shared" si="18"/>
        <v>3.6071631067946974</v>
      </c>
      <c r="BI34" s="18">
        <f t="shared" si="19"/>
        <v>1.4176078105315071</v>
      </c>
      <c r="BJ34" s="18">
        <f t="shared" si="20"/>
        <v>3.4356895277948496</v>
      </c>
      <c r="BK34" s="18">
        <f t="shared" si="21"/>
        <v>0.55588315434125235</v>
      </c>
      <c r="BL34" s="18">
        <f t="shared" si="22"/>
        <v>0.48099170890312237</v>
      </c>
      <c r="BM34" s="18">
        <f t="shared" si="23"/>
        <v>0.86220144879556315</v>
      </c>
      <c r="BN34" s="18">
        <f t="shared" si="24"/>
        <v>2.5647177371093122</v>
      </c>
      <c r="BO34" s="18">
        <f t="shared" si="25"/>
        <v>3.8985657454098543</v>
      </c>
      <c r="BP34" s="18">
        <f t="shared" si="26"/>
        <v>5.3880181143638239</v>
      </c>
      <c r="BQ34" s="18">
        <f t="shared" si="27"/>
        <v>1.1393249149802998</v>
      </c>
      <c r="BR34" s="18">
        <f t="shared" si="28"/>
        <v>2.3540128176867015</v>
      </c>
      <c r="BS34" s="18">
        <f t="shared" si="29"/>
        <v>2.5501949571398619</v>
      </c>
      <c r="BT34" s="18">
        <f t="shared" si="30"/>
        <v>2.2537265920380634</v>
      </c>
      <c r="BU34" s="18">
        <f t="shared" si="31"/>
        <v>2.9612748068182704</v>
      </c>
      <c r="BV34" s="18">
        <f t="shared" si="32"/>
        <v>0.97651345134526224</v>
      </c>
      <c r="BW34" s="18">
        <f t="shared" si="33"/>
        <v>3.1021460174474491</v>
      </c>
      <c r="BX34" s="18">
        <f t="shared" si="34"/>
        <v>2.5712681846711938</v>
      </c>
    </row>
    <row r="35" spans="1:76" x14ac:dyDescent="0.25">
      <c r="A35" s="4">
        <v>200801</v>
      </c>
      <c r="B35" s="19">
        <v>106.95859373462918</v>
      </c>
      <c r="C35" s="19">
        <v>107.67297105064922</v>
      </c>
      <c r="D35" s="19">
        <v>111.73322216880224</v>
      </c>
      <c r="E35" s="19">
        <v>100.6453358538253</v>
      </c>
      <c r="F35" s="19">
        <v>106.1505779598542</v>
      </c>
      <c r="G35" s="19">
        <v>108.82793969167913</v>
      </c>
      <c r="H35" s="19">
        <v>106.97965724808292</v>
      </c>
      <c r="I35" s="19">
        <v>107.80136054545827</v>
      </c>
      <c r="J35" s="19">
        <v>103.8421714199349</v>
      </c>
      <c r="K35" s="19">
        <v>108.94881805839714</v>
      </c>
      <c r="L35" s="19">
        <v>103.13407651085593</v>
      </c>
      <c r="M35" s="19">
        <v>103.96117330409487</v>
      </c>
      <c r="N35" s="19">
        <v>99.18980276551045</v>
      </c>
      <c r="O35" s="19">
        <v>101.23379673438639</v>
      </c>
      <c r="P35" s="19">
        <v>102.65202443289978</v>
      </c>
      <c r="Q35" s="19">
        <v>102.64975400429455</v>
      </c>
      <c r="R35" s="19">
        <v>107.80033394808758</v>
      </c>
      <c r="S35" s="19">
        <v>104.30713671423176</v>
      </c>
      <c r="U35" s="9">
        <f t="shared" si="0"/>
        <v>-0.1120855854425451</v>
      </c>
      <c r="V35" s="9">
        <f t="shared" si="1"/>
        <v>0.17644860130985318</v>
      </c>
      <c r="W35" s="9">
        <f t="shared" si="2"/>
        <v>0.52470397889801124</v>
      </c>
      <c r="X35" s="9">
        <f t="shared" si="3"/>
        <v>0.98759249780651093</v>
      </c>
      <c r="Y35" s="9">
        <f t="shared" si="4"/>
        <v>-2.6860342422940775E-2</v>
      </c>
      <c r="Z35" s="9">
        <f t="shared" si="5"/>
        <v>0.27567628035769509</v>
      </c>
      <c r="AA35" s="9">
        <f t="shared" si="6"/>
        <v>-0.3265183343215905</v>
      </c>
      <c r="AB35" s="9">
        <f t="shared" si="7"/>
        <v>0.85433627206255025</v>
      </c>
      <c r="AC35" s="9">
        <f t="shared" si="8"/>
        <v>5.3431791513403049E-2</v>
      </c>
      <c r="AD35" s="9">
        <f t="shared" si="9"/>
        <v>0.2008958635504321</v>
      </c>
      <c r="AE35" s="9">
        <f t="shared" si="10"/>
        <v>0.3474251748163848</v>
      </c>
      <c r="AF35" s="9">
        <f t="shared" si="11"/>
        <v>0.60593664810011383</v>
      </c>
      <c r="AG35" s="9">
        <f t="shared" si="12"/>
        <v>0.17855866001188492</v>
      </c>
      <c r="AH35" s="9">
        <f t="shared" si="13"/>
        <v>0.75724519372444288</v>
      </c>
      <c r="AI35" s="9">
        <f t="shared" si="14"/>
        <v>0.86906402614768119</v>
      </c>
      <c r="AJ35" s="9">
        <f t="shared" si="15"/>
        <v>0.60166160390189294</v>
      </c>
      <c r="AK35" s="9">
        <f t="shared" si="16"/>
        <v>0.85278136355888545</v>
      </c>
      <c r="AL35" s="9">
        <f t="shared" si="17"/>
        <v>0.21587215281229089</v>
      </c>
      <c r="AM35" s="9"/>
      <c r="AN35" s="9">
        <f t="shared" ref="AN35:BE35" si="64">(B35/B31-1)*100</f>
        <v>2.0119482026101698</v>
      </c>
      <c r="AO35" s="9">
        <f t="shared" si="64"/>
        <v>3.0399565336833412</v>
      </c>
      <c r="AP35" s="9">
        <f t="shared" si="64"/>
        <v>2.8420411007047175</v>
      </c>
      <c r="AQ35" s="9">
        <f t="shared" si="64"/>
        <v>3.2261192928553672</v>
      </c>
      <c r="AR35" s="9">
        <f t="shared" si="64"/>
        <v>1.4627535154273286</v>
      </c>
      <c r="AS35" s="9">
        <f t="shared" si="64"/>
        <v>2.1917459316358467</v>
      </c>
      <c r="AT35" s="9">
        <f t="shared" si="64"/>
        <v>1.6070628065405046</v>
      </c>
      <c r="AU35" s="9">
        <f t="shared" si="64"/>
        <v>4.7622892613446099</v>
      </c>
      <c r="AV35" s="9">
        <f t="shared" si="64"/>
        <v>1.965581489526369</v>
      </c>
      <c r="AW35" s="9">
        <f t="shared" si="64"/>
        <v>2.8154880480078415</v>
      </c>
      <c r="AX35" s="9">
        <f t="shared" si="64"/>
        <v>2.9270360393299999</v>
      </c>
      <c r="AY35" s="9">
        <f t="shared" si="64"/>
        <v>3.489793992892376</v>
      </c>
      <c r="AZ35" s="9">
        <f t="shared" si="64"/>
        <v>2.7966342749545126</v>
      </c>
      <c r="BA35" s="9">
        <f t="shared" si="64"/>
        <v>3.5449396554956714</v>
      </c>
      <c r="BB35" s="9">
        <f t="shared" si="64"/>
        <v>3.3649135575149147</v>
      </c>
      <c r="BC35" s="9">
        <f t="shared" si="64"/>
        <v>2.4561225165284473</v>
      </c>
      <c r="BD35" s="9">
        <f t="shared" si="64"/>
        <v>4.2692334048687997</v>
      </c>
      <c r="BE35" s="9">
        <f t="shared" si="64"/>
        <v>2.5442953114137357</v>
      </c>
      <c r="BG35" s="18">
        <f t="shared" si="35"/>
        <v>-0.4483423417701804</v>
      </c>
      <c r="BH35" s="18">
        <f t="shared" si="18"/>
        <v>0.70579440523941273</v>
      </c>
      <c r="BI35" s="18">
        <f t="shared" si="19"/>
        <v>2.0988159155920449</v>
      </c>
      <c r="BJ35" s="18">
        <f t="shared" si="20"/>
        <v>3.9503699912260437</v>
      </c>
      <c r="BK35" s="18">
        <f t="shared" si="21"/>
        <v>-0.1074413696917631</v>
      </c>
      <c r="BL35" s="18">
        <f t="shared" si="22"/>
        <v>1.1027051214307804</v>
      </c>
      <c r="BM35" s="18">
        <f t="shared" si="23"/>
        <v>-1.306073337286362</v>
      </c>
      <c r="BN35" s="18">
        <f t="shared" si="24"/>
        <v>3.417345088250201</v>
      </c>
      <c r="BO35" s="18">
        <f t="shared" si="25"/>
        <v>0.21372716605361219</v>
      </c>
      <c r="BP35" s="18">
        <f t="shared" si="26"/>
        <v>0.80358345420172839</v>
      </c>
      <c r="BQ35" s="18">
        <f t="shared" si="27"/>
        <v>1.3897006992655392</v>
      </c>
      <c r="BR35" s="18">
        <f t="shared" si="28"/>
        <v>2.4237465924004553</v>
      </c>
      <c r="BS35" s="18">
        <f t="shared" si="29"/>
        <v>0.71423464004753967</v>
      </c>
      <c r="BT35" s="18">
        <f t="shared" si="30"/>
        <v>3.0289807748977715</v>
      </c>
      <c r="BU35" s="18">
        <f t="shared" si="31"/>
        <v>3.4762561045907248</v>
      </c>
      <c r="BV35" s="18">
        <f t="shared" si="32"/>
        <v>2.4066464156075718</v>
      </c>
      <c r="BW35" s="18">
        <f t="shared" si="33"/>
        <v>3.4111254542355418</v>
      </c>
      <c r="BX35" s="18">
        <f t="shared" si="34"/>
        <v>0.86348861124916354</v>
      </c>
    </row>
    <row r="36" spans="1:76" x14ac:dyDescent="0.25">
      <c r="A36" s="4">
        <v>200802</v>
      </c>
      <c r="B36" s="19">
        <v>106.82153131949413</v>
      </c>
      <c r="C36" s="19">
        <v>107.48008486455893</v>
      </c>
      <c r="D36" s="19">
        <v>111.73602957194602</v>
      </c>
      <c r="E36" s="19">
        <v>100.80518057546969</v>
      </c>
      <c r="F36" s="19">
        <v>106.04614467203115</v>
      </c>
      <c r="G36" s="19">
        <v>109.15830436686836</v>
      </c>
      <c r="H36" s="19">
        <v>106.78158738345434</v>
      </c>
      <c r="I36" s="19">
        <v>108.11227827725089</v>
      </c>
      <c r="J36" s="19">
        <v>103.57941321289678</v>
      </c>
      <c r="K36" s="19">
        <v>108.94815402870084</v>
      </c>
      <c r="L36" s="19">
        <v>103.51908819945535</v>
      </c>
      <c r="M36" s="19">
        <v>104.34475482517222</v>
      </c>
      <c r="N36" s="19">
        <v>99.630296799369447</v>
      </c>
      <c r="O36" s="19">
        <v>101.48430630214423</v>
      </c>
      <c r="P36" s="19">
        <v>103.3107143176377</v>
      </c>
      <c r="Q36" s="19">
        <v>103.5123456230772</v>
      </c>
      <c r="R36" s="19">
        <v>108.1085205121834</v>
      </c>
      <c r="S36" s="19">
        <v>104.42107650167929</v>
      </c>
      <c r="U36" s="9">
        <f t="shared" ref="U36:U63" si="65">(B36/B35-1)*100</f>
        <v>-0.12814530403709723</v>
      </c>
      <c r="V36" s="9">
        <f t="shared" ref="V36:V63" si="66">(C36/C35-1)*100</f>
        <v>-0.17914076690570546</v>
      </c>
      <c r="W36" s="9">
        <f t="shared" ref="W36:W63" si="67">(D36/D35-1)*100</f>
        <v>2.5125948122539654E-3</v>
      </c>
      <c r="X36" s="9">
        <f t="shared" ref="X36:X63" si="68">(E36/E35-1)*100</f>
        <v>0.158819800528609</v>
      </c>
      <c r="Y36" s="9">
        <f t="shared" ref="Y36:Y63" si="69">(F36/F35-1)*100</f>
        <v>-9.8382213107262029E-2</v>
      </c>
      <c r="Z36" s="9">
        <f t="shared" ref="Z36:Z63" si="70">(G36/G35-1)*100</f>
        <v>0.30356604758410288</v>
      </c>
      <c r="AA36" s="9">
        <f t="shared" ref="AA36:AA63" si="71">(H36/H35-1)*100</f>
        <v>-0.18514722305499332</v>
      </c>
      <c r="AB36" s="9">
        <f t="shared" ref="AB36:AB63" si="72">(I36/I35-1)*100</f>
        <v>0.28841726135870882</v>
      </c>
      <c r="AC36" s="9">
        <f t="shared" ref="AC36:AC63" si="73">(J36/J35-1)*100</f>
        <v>-0.2530361253478941</v>
      </c>
      <c r="AD36" s="9">
        <f t="shared" ref="AD36:AD63" si="74">(K36/K35-1)*100</f>
        <v>-6.0948774674995931E-4</v>
      </c>
      <c r="AE36" s="9">
        <f t="shared" ref="AE36:AE63" si="75">(L36/L35-1)*100</f>
        <v>0.37331181082413956</v>
      </c>
      <c r="AF36" s="9">
        <f t="shared" ref="AF36:AF63" si="76">(M36/M35-1)*100</f>
        <v>0.36896613311139248</v>
      </c>
      <c r="AG36" s="9">
        <f t="shared" ref="AG36:AG63" si="77">(N36/N35-1)*100</f>
        <v>0.44409205541051655</v>
      </c>
      <c r="AH36" s="9">
        <f t="shared" ref="AH36:AH63" si="78">(O36/O35-1)*100</f>
        <v>0.24745645805928085</v>
      </c>
      <c r="AI36" s="9">
        <f t="shared" ref="AI36:AI63" si="79">(P36/P35-1)*100</f>
        <v>0.64167257136606981</v>
      </c>
      <c r="AJ36" s="9">
        <f t="shared" ref="AJ36:AJ63" si="80">(Q36/Q35-1)*100</f>
        <v>0.84032507155016312</v>
      </c>
      <c r="AK36" s="9">
        <f t="shared" ref="AK36:AK63" si="81">(R36/R35-1)*100</f>
        <v>0.28588646510523397</v>
      </c>
      <c r="AL36" s="9">
        <f t="shared" ref="AL36:AL63" si="82">(S36/S35-1)*100</f>
        <v>0.10923489133796149</v>
      </c>
      <c r="AM36" s="9"/>
      <c r="AN36" s="9">
        <f t="shared" ref="AN36:BE36" si="83">(B36/B32-1)*100</f>
        <v>0.96987336994200923</v>
      </c>
      <c r="AO36" s="9">
        <f t="shared" si="83"/>
        <v>1.8321578429478125</v>
      </c>
      <c r="AP36" s="9">
        <f t="shared" si="83"/>
        <v>1.8157915122489543</v>
      </c>
      <c r="AQ36" s="9">
        <f t="shared" si="83"/>
        <v>2.5055446780059221</v>
      </c>
      <c r="AR36" s="9">
        <f t="shared" si="83"/>
        <v>0.61745144335407787</v>
      </c>
      <c r="AS36" s="9">
        <f t="shared" si="83"/>
        <v>1.6635955060008367</v>
      </c>
      <c r="AT36" s="9">
        <f t="shared" si="83"/>
        <v>0.54298477462300099</v>
      </c>
      <c r="AU36" s="9">
        <f t="shared" si="83"/>
        <v>3.4214092074033697</v>
      </c>
      <c r="AV36" s="9">
        <f t="shared" si="83"/>
        <v>1.1906192158980478</v>
      </c>
      <c r="AW36" s="9">
        <f t="shared" si="83"/>
        <v>1.8210797454536909</v>
      </c>
      <c r="AX36" s="9">
        <f t="shared" si="83"/>
        <v>2.1839084284176469</v>
      </c>
      <c r="AY36" s="9">
        <f t="shared" si="83"/>
        <v>2.6778835474930096</v>
      </c>
      <c r="AZ36" s="9">
        <f t="shared" si="83"/>
        <v>2.1727451910085405</v>
      </c>
      <c r="BA36" s="9">
        <f t="shared" si="83"/>
        <v>2.5573535183077256</v>
      </c>
      <c r="BB36" s="9">
        <f t="shared" si="83"/>
        <v>3.5561327273504029</v>
      </c>
      <c r="BC36" s="9">
        <f t="shared" si="83"/>
        <v>2.4314921322988736</v>
      </c>
      <c r="BD36" s="9">
        <f t="shared" si="83"/>
        <v>3.3537858700130041</v>
      </c>
      <c r="BE36" s="9">
        <f t="shared" si="83"/>
        <v>1.7441872138658665</v>
      </c>
      <c r="BG36" s="18">
        <f t="shared" si="35"/>
        <v>-0.51258121614838892</v>
      </c>
      <c r="BH36" s="18">
        <f t="shared" si="18"/>
        <v>-0.71656306762282185</v>
      </c>
      <c r="BI36" s="18">
        <f t="shared" si="19"/>
        <v>1.0050379249015862E-2</v>
      </c>
      <c r="BJ36" s="18">
        <f t="shared" si="20"/>
        <v>0.635279202114436</v>
      </c>
      <c r="BK36" s="18">
        <f t="shared" si="21"/>
        <v>-0.39352885242904811</v>
      </c>
      <c r="BL36" s="18">
        <f t="shared" si="22"/>
        <v>1.2142641903364115</v>
      </c>
      <c r="BM36" s="18">
        <f t="shared" si="23"/>
        <v>-0.74058889221997326</v>
      </c>
      <c r="BN36" s="18">
        <f t="shared" si="24"/>
        <v>1.1536690454348353</v>
      </c>
      <c r="BO36" s="18">
        <f t="shared" si="25"/>
        <v>-1.0121445013915764</v>
      </c>
      <c r="BP36" s="18">
        <f t="shared" si="26"/>
        <v>-2.4379509869998373E-3</v>
      </c>
      <c r="BQ36" s="18">
        <f t="shared" si="27"/>
        <v>1.4932472432965582</v>
      </c>
      <c r="BR36" s="18">
        <f t="shared" si="28"/>
        <v>1.4758645324455699</v>
      </c>
      <c r="BS36" s="18">
        <f t="shared" si="29"/>
        <v>1.7763682216420662</v>
      </c>
      <c r="BT36" s="18">
        <f t="shared" si="30"/>
        <v>0.98982583223712339</v>
      </c>
      <c r="BU36" s="18">
        <f t="shared" si="31"/>
        <v>2.5666902854642792</v>
      </c>
      <c r="BV36" s="18">
        <f t="shared" si="32"/>
        <v>3.3613002862006525</v>
      </c>
      <c r="BW36" s="18">
        <f t="shared" si="33"/>
        <v>1.1435458604209359</v>
      </c>
      <c r="BX36" s="18">
        <f t="shared" si="34"/>
        <v>0.43693956535184597</v>
      </c>
    </row>
    <row r="37" spans="1:76" x14ac:dyDescent="0.25">
      <c r="A37" s="4">
        <v>200803</v>
      </c>
      <c r="B37" s="19">
        <v>106.61312214828986</v>
      </c>
      <c r="C37" s="19">
        <v>107.66283973288709</v>
      </c>
      <c r="D37" s="19">
        <v>111.49123721655168</v>
      </c>
      <c r="E37" s="19">
        <v>100.30751810335072</v>
      </c>
      <c r="F37" s="19">
        <v>105.39813246419402</v>
      </c>
      <c r="G37" s="19">
        <v>108.84508189321842</v>
      </c>
      <c r="H37" s="19">
        <v>106.98314320440134</v>
      </c>
      <c r="I37" s="19">
        <v>108.23611474554069</v>
      </c>
      <c r="J37" s="19">
        <v>103.29328808894084</v>
      </c>
      <c r="K37" s="19">
        <v>108.15679355903049</v>
      </c>
      <c r="L37" s="19">
        <v>103.70563138587971</v>
      </c>
      <c r="M37" s="19">
        <v>104.28052637068303</v>
      </c>
      <c r="N37" s="19">
        <v>99.721621359961176</v>
      </c>
      <c r="O37" s="19">
        <v>101.2701170300262</v>
      </c>
      <c r="P37" s="19">
        <v>103.12176400399707</v>
      </c>
      <c r="Q37" s="19">
        <v>103.26477894442048</v>
      </c>
      <c r="R37" s="19">
        <v>107.63612006488491</v>
      </c>
      <c r="S37" s="19">
        <v>104.22886457061749</v>
      </c>
      <c r="U37" s="9">
        <f t="shared" si="65"/>
        <v>-0.19510034038074942</v>
      </c>
      <c r="V37" s="9">
        <f t="shared" si="66"/>
        <v>0.17003602905454329</v>
      </c>
      <c r="W37" s="9">
        <f t="shared" si="67"/>
        <v>-0.2190809502826685</v>
      </c>
      <c r="X37" s="9">
        <f t="shared" si="68"/>
        <v>-0.49368739709403364</v>
      </c>
      <c r="Y37" s="9">
        <f t="shared" si="69"/>
        <v>-0.61106625784580482</v>
      </c>
      <c r="Z37" s="9">
        <f t="shared" si="70"/>
        <v>-0.28694333011737294</v>
      </c>
      <c r="AA37" s="9">
        <f t="shared" si="71"/>
        <v>0.18875522071348794</v>
      </c>
      <c r="AB37" s="9">
        <f t="shared" si="72"/>
        <v>0.11454431472825988</v>
      </c>
      <c r="AC37" s="9">
        <f t="shared" si="73"/>
        <v>-0.27623744437308417</v>
      </c>
      <c r="AD37" s="9">
        <f t="shared" si="74"/>
        <v>-0.72636427549004345</v>
      </c>
      <c r="AE37" s="9">
        <f t="shared" si="75"/>
        <v>0.18020172865600426</v>
      </c>
      <c r="AF37" s="9">
        <f t="shared" si="76"/>
        <v>-6.1554080602133077E-2</v>
      </c>
      <c r="AG37" s="9">
        <f t="shared" si="77"/>
        <v>9.1663443275336043E-2</v>
      </c>
      <c r="AH37" s="9">
        <f t="shared" si="78"/>
        <v>-0.21105654649729022</v>
      </c>
      <c r="AI37" s="9">
        <f t="shared" si="79"/>
        <v>-0.18289517683488521</v>
      </c>
      <c r="AJ37" s="9">
        <f t="shared" si="80"/>
        <v>-0.23916633051499492</v>
      </c>
      <c r="AK37" s="9">
        <f t="shared" si="81"/>
        <v>-0.43696874682995768</v>
      </c>
      <c r="AL37" s="9">
        <f t="shared" si="82"/>
        <v>-0.18407388383773204</v>
      </c>
      <c r="AM37" s="9"/>
      <c r="AN37" s="9">
        <f t="shared" ref="AN37:BE37" si="84">(B37/B33-1)*100</f>
        <v>-0.17891436797417004</v>
      </c>
      <c r="AO37" s="9">
        <f t="shared" si="84"/>
        <v>1.0703196285745786</v>
      </c>
      <c r="AP37" s="9">
        <f t="shared" si="84"/>
        <v>0.66248369161712173</v>
      </c>
      <c r="AQ37" s="9">
        <f t="shared" si="84"/>
        <v>1.5131195326612001</v>
      </c>
      <c r="AR37" s="9">
        <f t="shared" si="84"/>
        <v>-0.59756859957356134</v>
      </c>
      <c r="AS37" s="9">
        <f t="shared" si="84"/>
        <v>0.41206977436807346</v>
      </c>
      <c r="AT37" s="9">
        <f t="shared" si="84"/>
        <v>-0.10841689981631042</v>
      </c>
      <c r="AU37" s="9">
        <f t="shared" si="84"/>
        <v>1.9103388624492457</v>
      </c>
      <c r="AV37" s="9">
        <f t="shared" si="84"/>
        <v>0.49458252056104879</v>
      </c>
      <c r="AW37" s="9">
        <f t="shared" si="84"/>
        <v>0.8123646988353439</v>
      </c>
      <c r="AX37" s="9">
        <f t="shared" si="84"/>
        <v>1.1909415949405755</v>
      </c>
      <c r="AY37" s="9">
        <f t="shared" si="84"/>
        <v>1.5088708413224516</v>
      </c>
      <c r="AZ37" s="9">
        <f t="shared" si="84"/>
        <v>1.3577901326002229</v>
      </c>
      <c r="BA37" s="9">
        <f t="shared" si="84"/>
        <v>1.3612963977197357</v>
      </c>
      <c r="BB37" s="9">
        <f t="shared" si="84"/>
        <v>2.080814415848864</v>
      </c>
      <c r="BC37" s="9">
        <f t="shared" si="84"/>
        <v>1.4514841020618841</v>
      </c>
      <c r="BD37" s="9">
        <f t="shared" si="84"/>
        <v>1.4801094665276127</v>
      </c>
      <c r="BE37" s="9">
        <f t="shared" si="84"/>
        <v>0.78439139432977534</v>
      </c>
      <c r="BG37" s="18">
        <f t="shared" si="35"/>
        <v>-0.78040136152299766</v>
      </c>
      <c r="BH37" s="18">
        <f t="shared" si="18"/>
        <v>0.68014411621817317</v>
      </c>
      <c r="BI37" s="18">
        <f t="shared" si="19"/>
        <v>-0.87632380113067398</v>
      </c>
      <c r="BJ37" s="18">
        <f t="shared" si="20"/>
        <v>-1.9747495883761346</v>
      </c>
      <c r="BK37" s="18">
        <f t="shared" si="21"/>
        <v>-2.4442650313832193</v>
      </c>
      <c r="BL37" s="18">
        <f t="shared" si="22"/>
        <v>-1.1477733204694918</v>
      </c>
      <c r="BM37" s="18">
        <f t="shared" si="23"/>
        <v>0.75502088285395175</v>
      </c>
      <c r="BN37" s="18">
        <f t="shared" si="24"/>
        <v>0.45817725891303951</v>
      </c>
      <c r="BO37" s="18">
        <f t="shared" si="25"/>
        <v>-1.1049497774923367</v>
      </c>
      <c r="BP37" s="18">
        <f t="shared" si="26"/>
        <v>-2.9054571019601738</v>
      </c>
      <c r="BQ37" s="18">
        <f t="shared" si="27"/>
        <v>0.72080691462401703</v>
      </c>
      <c r="BR37" s="18">
        <f t="shared" si="28"/>
        <v>-0.24621632240853231</v>
      </c>
      <c r="BS37" s="18">
        <f t="shared" si="29"/>
        <v>0.36665377310134417</v>
      </c>
      <c r="BT37" s="18">
        <f t="shared" si="30"/>
        <v>-0.84422618598916088</v>
      </c>
      <c r="BU37" s="18">
        <f t="shared" si="31"/>
        <v>-0.73158070733954084</v>
      </c>
      <c r="BV37" s="18">
        <f t="shared" si="32"/>
        <v>-0.95666532205997967</v>
      </c>
      <c r="BW37" s="18">
        <f t="shared" si="33"/>
        <v>-1.7478749873198307</v>
      </c>
      <c r="BX37" s="18">
        <f t="shared" si="34"/>
        <v>-0.73629553535092818</v>
      </c>
    </row>
    <row r="38" spans="1:76" x14ac:dyDescent="0.25">
      <c r="A38" s="4">
        <v>200804</v>
      </c>
      <c r="B38" s="19">
        <v>104.94599210781691</v>
      </c>
      <c r="C38" s="19">
        <v>104.81850956717238</v>
      </c>
      <c r="D38" s="19">
        <v>109.47926185229814</v>
      </c>
      <c r="E38" s="19">
        <v>98.670879508910247</v>
      </c>
      <c r="F38" s="19">
        <v>103.44959226703939</v>
      </c>
      <c r="G38" s="19">
        <v>107.38493985573555</v>
      </c>
      <c r="H38" s="19">
        <v>105.83116348377216</v>
      </c>
      <c r="I38" s="19">
        <v>106.56532585622168</v>
      </c>
      <c r="J38" s="19">
        <v>101.58187293227945</v>
      </c>
      <c r="K38" s="19">
        <v>105.65521231668448</v>
      </c>
      <c r="L38" s="19">
        <v>102.58413908211095</v>
      </c>
      <c r="M38" s="19">
        <v>102.89562817402359</v>
      </c>
      <c r="N38" s="19">
        <v>98.655576416743585</v>
      </c>
      <c r="O38" s="19">
        <v>99.544911514261628</v>
      </c>
      <c r="P38" s="19">
        <v>100.89448032605893</v>
      </c>
      <c r="Q38" s="19">
        <v>101.1715008615209</v>
      </c>
      <c r="R38" s="19">
        <v>104.99486240409807</v>
      </c>
      <c r="S38" s="19">
        <v>102.54661613808739</v>
      </c>
      <c r="U38" s="9">
        <f t="shared" si="65"/>
        <v>-1.5637193685727691</v>
      </c>
      <c r="V38" s="9">
        <f t="shared" si="66"/>
        <v>-2.6418866275230379</v>
      </c>
      <c r="W38" s="9">
        <f t="shared" si="67"/>
        <v>-1.8046040338987712</v>
      </c>
      <c r="X38" s="9">
        <f t="shared" si="68"/>
        <v>-1.63162106428969</v>
      </c>
      <c r="Y38" s="9">
        <f t="shared" si="69"/>
        <v>-1.8487426215228142</v>
      </c>
      <c r="Z38" s="9">
        <f t="shared" si="70"/>
        <v>-1.341486461386765</v>
      </c>
      <c r="AA38" s="9">
        <f t="shared" si="71"/>
        <v>-1.0767861983903559</v>
      </c>
      <c r="AB38" s="9">
        <f t="shared" si="72"/>
        <v>-1.5436519439440133</v>
      </c>
      <c r="AC38" s="9">
        <f t="shared" si="73"/>
        <v>-1.6568503029817161</v>
      </c>
      <c r="AD38" s="9">
        <f t="shared" si="74"/>
        <v>-2.3129210473317841</v>
      </c>
      <c r="AE38" s="9">
        <f t="shared" si="75"/>
        <v>-1.0814189053975132</v>
      </c>
      <c r="AF38" s="9">
        <f t="shared" si="76"/>
        <v>-1.3280506388475555</v>
      </c>
      <c r="AG38" s="9">
        <f t="shared" si="77"/>
        <v>-1.0690208689743685</v>
      </c>
      <c r="AH38" s="9">
        <f t="shared" si="78"/>
        <v>-1.7035682058637813</v>
      </c>
      <c r="AI38" s="9">
        <f t="shared" si="79"/>
        <v>-2.1598580081037211</v>
      </c>
      <c r="AJ38" s="9">
        <f t="shared" si="80"/>
        <v>-2.0270978200865986</v>
      </c>
      <c r="AK38" s="9">
        <f t="shared" si="81"/>
        <v>-2.4538766904591447</v>
      </c>
      <c r="AL38" s="9">
        <f t="shared" si="82"/>
        <v>-1.6139947791432907</v>
      </c>
      <c r="AM38" s="9"/>
      <c r="AN38" s="9">
        <f t="shared" ref="AN38:BE38" si="85">(B38/B34-1)*100</f>
        <v>-1.9916407668466918</v>
      </c>
      <c r="AO38" s="9">
        <f t="shared" si="85"/>
        <v>-2.4792765198017874</v>
      </c>
      <c r="AP38" s="9">
        <f t="shared" si="85"/>
        <v>-1.5031503082937658</v>
      </c>
      <c r="AQ38" s="9">
        <f t="shared" si="85"/>
        <v>-0.99357822484462677</v>
      </c>
      <c r="AR38" s="9">
        <f t="shared" si="85"/>
        <v>-2.5706620349866482</v>
      </c>
      <c r="AS38" s="9">
        <f t="shared" si="85"/>
        <v>-1.0539251513300929</v>
      </c>
      <c r="AT38" s="9">
        <f t="shared" si="85"/>
        <v>-1.3965757181727212</v>
      </c>
      <c r="AU38" s="9">
        <f t="shared" si="85"/>
        <v>-0.30204484930218545</v>
      </c>
      <c r="AV38" s="9">
        <f t="shared" si="85"/>
        <v>-2.1243984432622876</v>
      </c>
      <c r="AW38" s="9">
        <f t="shared" si="85"/>
        <v>-2.8282535280845233</v>
      </c>
      <c r="AX38" s="9">
        <f t="shared" si="85"/>
        <v>-0.18765311209696378</v>
      </c>
      <c r="AY38" s="9">
        <f t="shared" si="85"/>
        <v>-0.42521914251485438</v>
      </c>
      <c r="AZ38" s="9">
        <f t="shared" si="85"/>
        <v>-0.36099302902801167</v>
      </c>
      <c r="BA38" s="9">
        <f t="shared" si="85"/>
        <v>-0.92368970862488631</v>
      </c>
      <c r="BB38" s="9">
        <f t="shared" si="85"/>
        <v>-0.85795334171330229</v>
      </c>
      <c r="BC38" s="9">
        <f t="shared" si="85"/>
        <v>-0.84709707922168143</v>
      </c>
      <c r="BD38" s="9">
        <f t="shared" si="85"/>
        <v>-1.7718821962396714</v>
      </c>
      <c r="BE38" s="9">
        <f t="shared" si="85"/>
        <v>-1.4755950903606041</v>
      </c>
      <c r="BG38" s="18">
        <f t="shared" si="35"/>
        <v>-6.2548774742910762</v>
      </c>
      <c r="BH38" s="18">
        <f t="shared" si="18"/>
        <v>-10.567546510092152</v>
      </c>
      <c r="BI38" s="18">
        <f t="shared" si="19"/>
        <v>-7.2184161355950849</v>
      </c>
      <c r="BJ38" s="18">
        <f t="shared" si="20"/>
        <v>-6.52648425715876</v>
      </c>
      <c r="BK38" s="18">
        <f t="shared" si="21"/>
        <v>-7.3949704860912568</v>
      </c>
      <c r="BL38" s="18">
        <f t="shared" si="22"/>
        <v>-5.3659458455470599</v>
      </c>
      <c r="BM38" s="18">
        <f t="shared" si="23"/>
        <v>-4.3071447935614238</v>
      </c>
      <c r="BN38" s="18">
        <f t="shared" si="24"/>
        <v>-6.1746077757760531</v>
      </c>
      <c r="BO38" s="18">
        <f t="shared" si="25"/>
        <v>-6.6274012119268644</v>
      </c>
      <c r="BP38" s="18">
        <f t="shared" si="26"/>
        <v>-9.2516841893271362</v>
      </c>
      <c r="BQ38" s="18">
        <f t="shared" si="27"/>
        <v>-4.3256756215900527</v>
      </c>
      <c r="BR38" s="18">
        <f t="shared" si="28"/>
        <v>-5.3122025553902219</v>
      </c>
      <c r="BS38" s="18">
        <f t="shared" si="29"/>
        <v>-4.2760834758974742</v>
      </c>
      <c r="BT38" s="18">
        <f t="shared" si="30"/>
        <v>-6.8142728234551253</v>
      </c>
      <c r="BU38" s="18">
        <f t="shared" si="31"/>
        <v>-8.6394320324148843</v>
      </c>
      <c r="BV38" s="18">
        <f t="shared" si="32"/>
        <v>-8.1083912803463942</v>
      </c>
      <c r="BW38" s="18">
        <f t="shared" si="33"/>
        <v>-9.8155067618365788</v>
      </c>
      <c r="BX38" s="18">
        <f t="shared" si="34"/>
        <v>-6.4559791165731628</v>
      </c>
    </row>
    <row r="39" spans="1:76" x14ac:dyDescent="0.25">
      <c r="A39" s="4">
        <v>200901</v>
      </c>
      <c r="B39" s="19">
        <v>102.50293644834838</v>
      </c>
      <c r="C39" s="19">
        <v>102.15813438111371</v>
      </c>
      <c r="D39" s="19">
        <v>106.13855516538526</v>
      </c>
      <c r="E39" s="19">
        <v>96.494998165069148</v>
      </c>
      <c r="F39" s="19">
        <v>100.45348610185066</v>
      </c>
      <c r="G39" s="19">
        <v>104.89786528676564</v>
      </c>
      <c r="H39" s="19">
        <v>103.34218296691181</v>
      </c>
      <c r="I39" s="19">
        <v>104.11266751930667</v>
      </c>
      <c r="J39" s="19">
        <v>98.579943097163948</v>
      </c>
      <c r="K39" s="19">
        <v>101.84161678479141</v>
      </c>
      <c r="L39" s="19">
        <v>100.26747676353901</v>
      </c>
      <c r="M39" s="19">
        <v>100.25977884323089</v>
      </c>
      <c r="N39" s="19">
        <v>96.640814800841724</v>
      </c>
      <c r="O39" s="19">
        <v>96.576737028128676</v>
      </c>
      <c r="P39" s="19">
        <v>97.821798460597904</v>
      </c>
      <c r="Q39" s="19">
        <v>98.686130369338727</v>
      </c>
      <c r="R39" s="19">
        <v>102.19272538536752</v>
      </c>
      <c r="S39" s="19">
        <v>99.874616745216343</v>
      </c>
      <c r="U39" s="9">
        <f t="shared" si="65"/>
        <v>-2.3279170651496983</v>
      </c>
      <c r="V39" s="9">
        <f t="shared" si="66"/>
        <v>-2.538077670674932</v>
      </c>
      <c r="W39" s="9">
        <f t="shared" si="67"/>
        <v>-3.0514515995001212</v>
      </c>
      <c r="X39" s="9">
        <f t="shared" si="68"/>
        <v>-2.2051909891455002</v>
      </c>
      <c r="Y39" s="9">
        <f t="shared" si="69"/>
        <v>-2.8961991048304436</v>
      </c>
      <c r="Z39" s="9">
        <f t="shared" si="70"/>
        <v>-2.3160366549640377</v>
      </c>
      <c r="AA39" s="9">
        <f t="shared" si="71"/>
        <v>-2.3518408330094664</v>
      </c>
      <c r="AB39" s="9">
        <f t="shared" si="72"/>
        <v>-2.3015538283288728</v>
      </c>
      <c r="AC39" s="9">
        <f t="shared" si="73"/>
        <v>-2.9551826014438287</v>
      </c>
      <c r="AD39" s="9">
        <f t="shared" si="74"/>
        <v>-3.6094722146432612</v>
      </c>
      <c r="AE39" s="9">
        <f t="shared" si="75"/>
        <v>-2.25830458714249</v>
      </c>
      <c r="AF39" s="9">
        <f t="shared" si="76"/>
        <v>-2.5616728111468201</v>
      </c>
      <c r="AG39" s="9">
        <f t="shared" si="77"/>
        <v>-2.0422176719043783</v>
      </c>
      <c r="AH39" s="9">
        <f t="shared" si="78"/>
        <v>-2.981744060024305</v>
      </c>
      <c r="AI39" s="9">
        <f t="shared" si="79"/>
        <v>-3.0454409949197347</v>
      </c>
      <c r="AJ39" s="9">
        <f t="shared" si="80"/>
        <v>-2.4565915015771433</v>
      </c>
      <c r="AK39" s="9">
        <f t="shared" si="81"/>
        <v>-2.6688325072000585</v>
      </c>
      <c r="AL39" s="9">
        <f t="shared" si="82"/>
        <v>-2.6056436511498138</v>
      </c>
      <c r="AM39" s="9"/>
      <c r="AN39" s="9">
        <f t="shared" ref="AN39:BE39" si="86">(B39/B35-1)*100</f>
        <v>-4.1657777376314042</v>
      </c>
      <c r="AO39" s="9">
        <f t="shared" si="86"/>
        <v>-5.1218394140358008</v>
      </c>
      <c r="AP39" s="9">
        <f t="shared" si="86"/>
        <v>-5.0071651875972734</v>
      </c>
      <c r="AQ39" s="9">
        <f t="shared" si="86"/>
        <v>-4.1237258076062266</v>
      </c>
      <c r="AR39" s="9">
        <f t="shared" si="86"/>
        <v>-5.3669908986818449</v>
      </c>
      <c r="AS39" s="9">
        <f t="shared" si="86"/>
        <v>-3.6112733697318933</v>
      </c>
      <c r="AT39" s="9">
        <f t="shared" si="86"/>
        <v>-3.4001551086819237</v>
      </c>
      <c r="AU39" s="9">
        <f t="shared" si="86"/>
        <v>-3.42174997373631</v>
      </c>
      <c r="AV39" s="9">
        <f t="shared" si="86"/>
        <v>-5.0675253134785159</v>
      </c>
      <c r="AW39" s="9">
        <f t="shared" si="86"/>
        <v>-6.5234312774244412</v>
      </c>
      <c r="AX39" s="9">
        <f t="shared" si="86"/>
        <v>-2.7794884526019747</v>
      </c>
      <c r="AY39" s="9">
        <f t="shared" si="86"/>
        <v>-3.5603623383867578</v>
      </c>
      <c r="AZ39" s="9">
        <f t="shared" si="86"/>
        <v>-2.5698084819209321</v>
      </c>
      <c r="BA39" s="9">
        <f t="shared" si="86"/>
        <v>-4.6003013385705005</v>
      </c>
      <c r="BB39" s="9">
        <f t="shared" si="86"/>
        <v>-4.7054366428586398</v>
      </c>
      <c r="BC39" s="9">
        <f t="shared" si="86"/>
        <v>-3.8613084594338098</v>
      </c>
      <c r="BD39" s="9">
        <f t="shared" si="86"/>
        <v>-5.2018471161883966</v>
      </c>
      <c r="BE39" s="9">
        <f t="shared" si="86"/>
        <v>-4.2494886818330579</v>
      </c>
      <c r="BG39" s="18">
        <f t="shared" si="35"/>
        <v>-9.3116682605987933</v>
      </c>
      <c r="BH39" s="18">
        <f t="shared" si="18"/>
        <v>-10.152310682699728</v>
      </c>
      <c r="BI39" s="18">
        <f t="shared" si="19"/>
        <v>-12.205806398000485</v>
      </c>
      <c r="BJ39" s="18">
        <f t="shared" si="20"/>
        <v>-8.8207639565820006</v>
      </c>
      <c r="BK39" s="18">
        <f t="shared" si="21"/>
        <v>-11.584796419321775</v>
      </c>
      <c r="BL39" s="18">
        <f t="shared" si="22"/>
        <v>-9.2641466198561506</v>
      </c>
      <c r="BM39" s="18">
        <f t="shared" si="23"/>
        <v>-9.4073633320378658</v>
      </c>
      <c r="BN39" s="18">
        <f t="shared" si="24"/>
        <v>-9.2062153133154911</v>
      </c>
      <c r="BO39" s="18">
        <f t="shared" si="25"/>
        <v>-11.820730405775315</v>
      </c>
      <c r="BP39" s="18">
        <f t="shared" si="26"/>
        <v>-14.437888858573045</v>
      </c>
      <c r="BQ39" s="18">
        <f t="shared" si="27"/>
        <v>-9.0332183485699602</v>
      </c>
      <c r="BR39" s="18">
        <f t="shared" si="28"/>
        <v>-10.24669124458728</v>
      </c>
      <c r="BS39" s="18">
        <f t="shared" si="29"/>
        <v>-8.1688706876175132</v>
      </c>
      <c r="BT39" s="18">
        <f t="shared" si="30"/>
        <v>-11.92697624009722</v>
      </c>
      <c r="BU39" s="18">
        <f t="shared" si="31"/>
        <v>-12.181763979678939</v>
      </c>
      <c r="BV39" s="18">
        <f t="shared" si="32"/>
        <v>-9.8263660063085734</v>
      </c>
      <c r="BW39" s="18">
        <f t="shared" si="33"/>
        <v>-10.675330028800234</v>
      </c>
      <c r="BX39" s="18">
        <f t="shared" si="34"/>
        <v>-10.422574604599255</v>
      </c>
    </row>
    <row r="40" spans="1:76" x14ac:dyDescent="0.25">
      <c r="A40" s="4">
        <v>200902</v>
      </c>
      <c r="B40" s="19">
        <v>102.27839453906334</v>
      </c>
      <c r="C40" s="19">
        <v>102.41898751848875</v>
      </c>
      <c r="D40" s="19">
        <v>105.58863241832631</v>
      </c>
      <c r="E40" s="19">
        <v>96.203722763286123</v>
      </c>
      <c r="F40" s="19">
        <v>100.21273218991736</v>
      </c>
      <c r="G40" s="19">
        <v>104.70356192330601</v>
      </c>
      <c r="H40" s="19">
        <v>103.30222354895142</v>
      </c>
      <c r="I40" s="19">
        <v>104.60147005775846</v>
      </c>
      <c r="J40" s="19">
        <v>99.020563383790545</v>
      </c>
      <c r="K40" s="19">
        <v>101.39180573913218</v>
      </c>
      <c r="L40" s="19">
        <v>100.29598060426783</v>
      </c>
      <c r="M40" s="19">
        <v>99.870093679485848</v>
      </c>
      <c r="N40" s="19">
        <v>96.779743038975397</v>
      </c>
      <c r="O40" s="19">
        <v>95.910210308285798</v>
      </c>
      <c r="P40" s="19">
        <v>98.058391613134674</v>
      </c>
      <c r="Q40" s="19">
        <v>98.55207579362046</v>
      </c>
      <c r="R40" s="19">
        <v>102.26937501008886</v>
      </c>
      <c r="S40" s="19">
        <v>99.863791517161673</v>
      </c>
      <c r="U40" s="9">
        <f t="shared" si="65"/>
        <v>-0.2190590016883931</v>
      </c>
      <c r="V40" s="9">
        <f t="shared" si="66"/>
        <v>0.2553425030276113</v>
      </c>
      <c r="W40" s="9">
        <f t="shared" si="67"/>
        <v>-0.51811780007938735</v>
      </c>
      <c r="X40" s="9">
        <f t="shared" si="68"/>
        <v>-0.30185544051180013</v>
      </c>
      <c r="Y40" s="9">
        <f t="shared" si="69"/>
        <v>-0.23966705514748554</v>
      </c>
      <c r="Z40" s="9">
        <f t="shared" si="70"/>
        <v>-0.18523099867517878</v>
      </c>
      <c r="AA40" s="9">
        <f t="shared" si="71"/>
        <v>-3.8667092965494199E-2</v>
      </c>
      <c r="AB40" s="9">
        <f t="shared" si="72"/>
        <v>0.46949381866634443</v>
      </c>
      <c r="AC40" s="9">
        <f t="shared" si="73"/>
        <v>0.44696747916794788</v>
      </c>
      <c r="AD40" s="9">
        <f t="shared" si="74"/>
        <v>-0.44167704702662292</v>
      </c>
      <c r="AE40" s="9">
        <f t="shared" si="75"/>
        <v>2.8427802961505932E-2</v>
      </c>
      <c r="AF40" s="9">
        <f t="shared" si="76"/>
        <v>-0.38867546711265355</v>
      </c>
      <c r="AG40" s="9">
        <f t="shared" si="77"/>
        <v>0.14375731249780532</v>
      </c>
      <c r="AH40" s="9">
        <f t="shared" si="78"/>
        <v>-0.69015245322353591</v>
      </c>
      <c r="AI40" s="9">
        <f t="shared" si="79"/>
        <v>0.24186138085784403</v>
      </c>
      <c r="AJ40" s="9">
        <f t="shared" si="80"/>
        <v>-0.13583932738729931</v>
      </c>
      <c r="AK40" s="9">
        <f t="shared" si="81"/>
        <v>7.5004971667302911E-2</v>
      </c>
      <c r="AL40" s="9">
        <f t="shared" si="82"/>
        <v>-1.0838818117608895E-2</v>
      </c>
      <c r="AM40" s="9"/>
      <c r="AN40" s="9">
        <f t="shared" ref="AN40:BE40" si="87">(B40/B36-1)*100</f>
        <v>-4.2530159643964005</v>
      </c>
      <c r="AO40" s="9">
        <f t="shared" si="87"/>
        <v>-4.7088698826837856</v>
      </c>
      <c r="AP40" s="9">
        <f t="shared" si="87"/>
        <v>-5.5017143325836955</v>
      </c>
      <c r="AQ40" s="9">
        <f t="shared" si="87"/>
        <v>-4.5647037046261723</v>
      </c>
      <c r="AR40" s="9">
        <f t="shared" si="87"/>
        <v>-5.5008246647294756</v>
      </c>
      <c r="AS40" s="9">
        <f t="shared" si="87"/>
        <v>-4.0809927099916159</v>
      </c>
      <c r="AT40" s="9">
        <f t="shared" si="87"/>
        <v>-3.2583930617255841</v>
      </c>
      <c r="AU40" s="9">
        <f t="shared" si="87"/>
        <v>-3.2473723386802211</v>
      </c>
      <c r="AV40" s="9">
        <f t="shared" si="87"/>
        <v>-4.401308800365566</v>
      </c>
      <c r="AW40" s="9">
        <f t="shared" si="87"/>
        <v>-6.9357286104894005</v>
      </c>
      <c r="AX40" s="9">
        <f t="shared" si="87"/>
        <v>-3.1135393976591152</v>
      </c>
      <c r="AY40" s="9">
        <f t="shared" si="87"/>
        <v>-4.2883431497669271</v>
      </c>
      <c r="AZ40" s="9">
        <f t="shared" si="87"/>
        <v>-2.8611314549572775</v>
      </c>
      <c r="BA40" s="9">
        <f t="shared" si="87"/>
        <v>-5.4925694395180251</v>
      </c>
      <c r="BB40" s="9">
        <f t="shared" si="87"/>
        <v>-5.0840057966827228</v>
      </c>
      <c r="BC40" s="9">
        <f t="shared" si="87"/>
        <v>-4.7919596446193253</v>
      </c>
      <c r="BD40" s="9">
        <f t="shared" si="87"/>
        <v>-5.4011889853182176</v>
      </c>
      <c r="BE40" s="9">
        <f t="shared" si="87"/>
        <v>-4.3643344209771007</v>
      </c>
      <c r="BG40" s="18">
        <f t="shared" si="35"/>
        <v>-0.87623600675357238</v>
      </c>
      <c r="BH40" s="18">
        <f t="shared" si="18"/>
        <v>1.0213700121104452</v>
      </c>
      <c r="BI40" s="18">
        <f t="shared" si="19"/>
        <v>-2.0724712003175494</v>
      </c>
      <c r="BJ40" s="18">
        <f t="shared" si="20"/>
        <v>-1.2074217620472005</v>
      </c>
      <c r="BK40" s="18">
        <f t="shared" si="21"/>
        <v>-0.95866822058994217</v>
      </c>
      <c r="BL40" s="18">
        <f t="shared" si="22"/>
        <v>-0.74092399470071513</v>
      </c>
      <c r="BM40" s="18">
        <f t="shared" si="23"/>
        <v>-0.15466837186197679</v>
      </c>
      <c r="BN40" s="18">
        <f t="shared" si="24"/>
        <v>1.8779752746653777</v>
      </c>
      <c r="BO40" s="18">
        <f t="shared" si="25"/>
        <v>1.7878699166717915</v>
      </c>
      <c r="BP40" s="18">
        <f t="shared" si="26"/>
        <v>-1.7667081881064917</v>
      </c>
      <c r="BQ40" s="18">
        <f t="shared" si="27"/>
        <v>0.11371121184602373</v>
      </c>
      <c r="BR40" s="18">
        <f t="shared" si="28"/>
        <v>-1.5547018684506142</v>
      </c>
      <c r="BS40" s="18">
        <f t="shared" si="29"/>
        <v>0.57502924999122129</v>
      </c>
      <c r="BT40" s="18">
        <f t="shared" si="30"/>
        <v>-2.7606098128941436</v>
      </c>
      <c r="BU40" s="18">
        <f t="shared" si="31"/>
        <v>0.96744552343137613</v>
      </c>
      <c r="BV40" s="18">
        <f t="shared" si="32"/>
        <v>-0.54335730954919725</v>
      </c>
      <c r="BW40" s="18">
        <f t="shared" si="33"/>
        <v>0.30001988666921164</v>
      </c>
      <c r="BX40" s="18">
        <f t="shared" si="34"/>
        <v>-4.335527247043558E-2</v>
      </c>
    </row>
    <row r="41" spans="1:76" x14ac:dyDescent="0.25">
      <c r="A41" s="4">
        <v>200903</v>
      </c>
      <c r="B41" s="19">
        <v>102.08815033620706</v>
      </c>
      <c r="C41" s="19">
        <v>102.76953629142585</v>
      </c>
      <c r="D41" s="19">
        <v>105.28534457120757</v>
      </c>
      <c r="E41" s="19">
        <v>95.946769582947141</v>
      </c>
      <c r="F41" s="19">
        <v>100.18801281459493</v>
      </c>
      <c r="G41" s="19">
        <v>104.57501160468915</v>
      </c>
      <c r="H41" s="19">
        <v>103.17157250186206</v>
      </c>
      <c r="I41" s="19">
        <v>104.82851716141712</v>
      </c>
      <c r="J41" s="19">
        <v>99.742526089542778</v>
      </c>
      <c r="K41" s="19">
        <v>101.871530366472</v>
      </c>
      <c r="L41" s="19">
        <v>100.30335759790349</v>
      </c>
      <c r="M41" s="19">
        <v>99.793954907880888</v>
      </c>
      <c r="N41" s="19">
        <v>96.990864716439347</v>
      </c>
      <c r="O41" s="19">
        <v>95.672843791110381</v>
      </c>
      <c r="P41" s="19">
        <v>99.085271650465216</v>
      </c>
      <c r="Q41" s="19">
        <v>98.716884251192013</v>
      </c>
      <c r="R41" s="19">
        <v>102.6298075308907</v>
      </c>
      <c r="S41" s="19">
        <v>100.07475599877129</v>
      </c>
      <c r="U41" s="9">
        <f t="shared" si="65"/>
        <v>-0.18600624668938526</v>
      </c>
      <c r="V41" s="9">
        <f t="shared" si="66"/>
        <v>0.34226932078762484</v>
      </c>
      <c r="W41" s="9">
        <f t="shared" si="67"/>
        <v>-0.28723532086025738</v>
      </c>
      <c r="X41" s="9">
        <f t="shared" si="68"/>
        <v>-0.26709276206621224</v>
      </c>
      <c r="Y41" s="9">
        <f t="shared" si="69"/>
        <v>-2.4666900883996146E-2</v>
      </c>
      <c r="Z41" s="9">
        <f t="shared" si="70"/>
        <v>-0.12277549708482605</v>
      </c>
      <c r="AA41" s="9">
        <f t="shared" si="71"/>
        <v>-0.12647457392575001</v>
      </c>
      <c r="AB41" s="9">
        <f t="shared" si="72"/>
        <v>0.217059190022173</v>
      </c>
      <c r="AC41" s="9">
        <f t="shared" si="73"/>
        <v>0.72910381549133874</v>
      </c>
      <c r="AD41" s="9">
        <f t="shared" si="74"/>
        <v>0.47313944538485142</v>
      </c>
      <c r="AE41" s="9">
        <f t="shared" si="75"/>
        <v>7.3552236004026383E-3</v>
      </c>
      <c r="AF41" s="9">
        <f t="shared" si="76"/>
        <v>-7.6237809337909024E-2</v>
      </c>
      <c r="AG41" s="9">
        <f t="shared" si="77"/>
        <v>0.21814655715599596</v>
      </c>
      <c r="AH41" s="9">
        <f t="shared" si="78"/>
        <v>-0.24748826679916736</v>
      </c>
      <c r="AI41" s="9">
        <f t="shared" si="79"/>
        <v>1.0472128090595723</v>
      </c>
      <c r="AJ41" s="9">
        <f t="shared" si="80"/>
        <v>0.16722981859527142</v>
      </c>
      <c r="AK41" s="9">
        <f t="shared" si="81"/>
        <v>0.35243446121213662</v>
      </c>
      <c r="AL41" s="9">
        <f t="shared" si="82"/>
        <v>0.21125222506033214</v>
      </c>
      <c r="AM41" s="9"/>
      <c r="AN41" s="9">
        <f t="shared" ref="AN41:BE41" si="88">(B41/B37-1)*100</f>
        <v>-4.2442916227412812</v>
      </c>
      <c r="AO41" s="9">
        <f t="shared" si="88"/>
        <v>-4.5450254271590769</v>
      </c>
      <c r="AP41" s="9">
        <f t="shared" si="88"/>
        <v>-5.566260452640126</v>
      </c>
      <c r="AQ41" s="9">
        <f t="shared" si="88"/>
        <v>-4.3473795412927396</v>
      </c>
      <c r="AR41" s="9">
        <f t="shared" si="88"/>
        <v>-4.9432751110358497</v>
      </c>
      <c r="AS41" s="9">
        <f t="shared" si="88"/>
        <v>-3.9230714096190278</v>
      </c>
      <c r="AT41" s="9">
        <f t="shared" si="88"/>
        <v>-3.5627768902404711</v>
      </c>
      <c r="AU41" s="9">
        <f t="shared" si="88"/>
        <v>-3.1482999848384319</v>
      </c>
      <c r="AV41" s="9">
        <f t="shared" si="88"/>
        <v>-3.4375534607250291</v>
      </c>
      <c r="AW41" s="9">
        <f t="shared" si="88"/>
        <v>-5.8112514117091285</v>
      </c>
      <c r="AX41" s="9">
        <f t="shared" si="88"/>
        <v>-3.2807030269327075</v>
      </c>
      <c r="AY41" s="9">
        <f t="shared" si="88"/>
        <v>-4.3024058459907089</v>
      </c>
      <c r="AZ41" s="9">
        <f t="shared" si="88"/>
        <v>-2.7383797077112582</v>
      </c>
      <c r="BA41" s="9">
        <f t="shared" si="88"/>
        <v>-5.5270729441896922</v>
      </c>
      <c r="BB41" s="9">
        <f t="shared" si="88"/>
        <v>-3.9142972315479363</v>
      </c>
      <c r="BC41" s="9">
        <f t="shared" si="88"/>
        <v>-4.4041102297582508</v>
      </c>
      <c r="BD41" s="9">
        <f t="shared" si="88"/>
        <v>-4.6511454806958064</v>
      </c>
      <c r="BE41" s="9">
        <f t="shared" si="88"/>
        <v>-3.9855644489264153</v>
      </c>
      <c r="BG41" s="18">
        <f t="shared" si="35"/>
        <v>-0.74402498675754103</v>
      </c>
      <c r="BH41" s="18">
        <f t="shared" si="18"/>
        <v>1.3690772831504994</v>
      </c>
      <c r="BI41" s="18">
        <f t="shared" si="19"/>
        <v>-1.1489412834410295</v>
      </c>
      <c r="BJ41" s="18">
        <f t="shared" si="20"/>
        <v>-1.068371048264849</v>
      </c>
      <c r="BK41" s="18">
        <f t="shared" si="21"/>
        <v>-9.8667603535984583E-2</v>
      </c>
      <c r="BL41" s="18">
        <f t="shared" si="22"/>
        <v>-0.49110198833930419</v>
      </c>
      <c r="BM41" s="18">
        <f t="shared" si="23"/>
        <v>-0.50589829570300004</v>
      </c>
      <c r="BN41" s="18">
        <f t="shared" si="24"/>
        <v>0.86823676008869199</v>
      </c>
      <c r="BO41" s="18">
        <f t="shared" si="25"/>
        <v>2.9164152619653549</v>
      </c>
      <c r="BP41" s="18">
        <f t="shared" si="26"/>
        <v>1.8925577815394057</v>
      </c>
      <c r="BQ41" s="18">
        <f t="shared" si="27"/>
        <v>2.9420894401610553E-2</v>
      </c>
      <c r="BR41" s="18">
        <f t="shared" si="28"/>
        <v>-0.3049512373516361</v>
      </c>
      <c r="BS41" s="18">
        <f t="shared" si="29"/>
        <v>0.87258622862398383</v>
      </c>
      <c r="BT41" s="18">
        <f t="shared" si="30"/>
        <v>-0.98995306719666942</v>
      </c>
      <c r="BU41" s="18">
        <f t="shared" si="31"/>
        <v>4.188851236238289</v>
      </c>
      <c r="BV41" s="18">
        <f t="shared" si="32"/>
        <v>0.66891927438108567</v>
      </c>
      <c r="BW41" s="18">
        <f t="shared" si="33"/>
        <v>1.4097378448485465</v>
      </c>
      <c r="BX41" s="18">
        <f t="shared" si="34"/>
        <v>0.84500890024132858</v>
      </c>
    </row>
    <row r="42" spans="1:76" x14ac:dyDescent="0.25">
      <c r="A42" s="4">
        <v>200904</v>
      </c>
      <c r="B42" s="19">
        <v>101.55284647447483</v>
      </c>
      <c r="C42" s="19">
        <v>103.06504587726229</v>
      </c>
      <c r="D42" s="19">
        <v>105.2947855033252</v>
      </c>
      <c r="E42" s="19">
        <v>96.1398705966931</v>
      </c>
      <c r="F42" s="19">
        <v>100.130513789841</v>
      </c>
      <c r="G42" s="19">
        <v>104.66205974190721</v>
      </c>
      <c r="H42" s="19">
        <v>103.20099581833824</v>
      </c>
      <c r="I42" s="19">
        <v>104.68411450253878</v>
      </c>
      <c r="J42" s="19">
        <v>100.08917929177363</v>
      </c>
      <c r="K42" s="19">
        <v>101.53181013687964</v>
      </c>
      <c r="L42" s="19">
        <v>100.50793593796222</v>
      </c>
      <c r="M42" s="19">
        <v>99.928200765332633</v>
      </c>
      <c r="N42" s="19">
        <v>96.982083100706149</v>
      </c>
      <c r="O42" s="19">
        <v>95.527195356498055</v>
      </c>
      <c r="P42" s="19">
        <v>99.214058601606069</v>
      </c>
      <c r="Q42" s="19">
        <v>98.774367505440864</v>
      </c>
      <c r="R42" s="19">
        <v>102.65680044007465</v>
      </c>
      <c r="S42" s="19">
        <v>100.05439655406934</v>
      </c>
      <c r="U42" s="9">
        <f t="shared" si="65"/>
        <v>-0.52435455042462165</v>
      </c>
      <c r="V42" s="9">
        <f t="shared" si="66"/>
        <v>0.28754589784121265</v>
      </c>
      <c r="W42" s="9">
        <f t="shared" si="67"/>
        <v>8.9669955073867769E-3</v>
      </c>
      <c r="X42" s="9">
        <f t="shared" si="68"/>
        <v>0.20125848382943623</v>
      </c>
      <c r="Y42" s="9">
        <f t="shared" si="69"/>
        <v>-5.7391122089955893E-2</v>
      </c>
      <c r="Z42" s="9">
        <f t="shared" si="70"/>
        <v>8.3239902039999869E-2</v>
      </c>
      <c r="AA42" s="9">
        <f t="shared" si="71"/>
        <v>2.8518821379464043E-2</v>
      </c>
      <c r="AB42" s="9">
        <f t="shared" si="72"/>
        <v>-0.13775131308592092</v>
      </c>
      <c r="AC42" s="9">
        <f t="shared" si="73"/>
        <v>0.34754804778018844</v>
      </c>
      <c r="AD42" s="9">
        <f t="shared" si="74"/>
        <v>-0.33347906757683621</v>
      </c>
      <c r="AE42" s="9">
        <f t="shared" si="75"/>
        <v>0.20395961307582144</v>
      </c>
      <c r="AF42" s="9">
        <f t="shared" si="76"/>
        <v>0.13452303556429346</v>
      </c>
      <c r="AG42" s="9">
        <f t="shared" si="77"/>
        <v>-9.0540647914361116E-3</v>
      </c>
      <c r="AH42" s="9">
        <f t="shared" si="78"/>
        <v>-0.15223592070737757</v>
      </c>
      <c r="AI42" s="9">
        <f t="shared" si="79"/>
        <v>0.12997587733842852</v>
      </c>
      <c r="AJ42" s="9">
        <f t="shared" si="80"/>
        <v>5.8230417911664389E-2</v>
      </c>
      <c r="AK42" s="9">
        <f t="shared" si="81"/>
        <v>2.6301237265613508E-2</v>
      </c>
      <c r="AL42" s="9">
        <f t="shared" si="82"/>
        <v>-2.0344236165015239E-2</v>
      </c>
      <c r="AM42" s="9"/>
      <c r="AN42" s="9">
        <f t="shared" ref="AN42:BE42" si="89">(B42/B38-1)*100</f>
        <v>-3.2332303170340304</v>
      </c>
      <c r="AO42" s="9">
        <f t="shared" si="89"/>
        <v>-1.6728569192127174</v>
      </c>
      <c r="AP42" s="9">
        <f t="shared" si="89"/>
        <v>-3.8221634656418702</v>
      </c>
      <c r="AQ42" s="9">
        <f t="shared" si="89"/>
        <v>-2.5651022113252653</v>
      </c>
      <c r="AR42" s="9">
        <f t="shared" si="89"/>
        <v>-3.2084017002509735</v>
      </c>
      <c r="AS42" s="9">
        <f t="shared" si="89"/>
        <v>-2.5356256822291368</v>
      </c>
      <c r="AT42" s="9">
        <f t="shared" si="89"/>
        <v>-2.4852487479618546</v>
      </c>
      <c r="AU42" s="9">
        <f t="shared" si="89"/>
        <v>-1.7653128149967223</v>
      </c>
      <c r="AV42" s="9">
        <f t="shared" si="89"/>
        <v>-1.4694488272537942</v>
      </c>
      <c r="AW42" s="9">
        <f t="shared" si="89"/>
        <v>-3.9026964116503859</v>
      </c>
      <c r="AX42" s="9">
        <f t="shared" si="89"/>
        <v>-2.0239026839099283</v>
      </c>
      <c r="AY42" s="9">
        <f t="shared" si="89"/>
        <v>-2.8839198140393818</v>
      </c>
      <c r="AZ42" s="9">
        <f t="shared" si="89"/>
        <v>-1.6962987565631527</v>
      </c>
      <c r="BA42" s="9">
        <f t="shared" si="89"/>
        <v>-4.0360839109168989</v>
      </c>
      <c r="BB42" s="9">
        <f t="shared" si="89"/>
        <v>-1.6655239404794631</v>
      </c>
      <c r="BC42" s="9">
        <f t="shared" si="89"/>
        <v>-2.3693760947177456</v>
      </c>
      <c r="BD42" s="9">
        <f t="shared" si="89"/>
        <v>-2.2268346378938264</v>
      </c>
      <c r="BE42" s="9">
        <f t="shared" si="89"/>
        <v>-2.4303284475638565</v>
      </c>
      <c r="BG42" s="18">
        <f t="shared" si="35"/>
        <v>-2.0974182016984866</v>
      </c>
      <c r="BH42" s="18">
        <f t="shared" si="18"/>
        <v>1.1501835913648506</v>
      </c>
      <c r="BI42" s="18">
        <f t="shared" si="19"/>
        <v>3.5867982029547107E-2</v>
      </c>
      <c r="BJ42" s="18">
        <f t="shared" si="20"/>
        <v>0.80503393531774492</v>
      </c>
      <c r="BK42" s="18">
        <f t="shared" si="21"/>
        <v>-0.22956448835982357</v>
      </c>
      <c r="BL42" s="18">
        <f t="shared" si="22"/>
        <v>0.33295960815999948</v>
      </c>
      <c r="BM42" s="18">
        <f t="shared" si="23"/>
        <v>0.11407528551785617</v>
      </c>
      <c r="BN42" s="18">
        <f t="shared" si="24"/>
        <v>-0.55100525234368369</v>
      </c>
      <c r="BO42" s="18">
        <f t="shared" si="25"/>
        <v>1.3901921911207538</v>
      </c>
      <c r="BP42" s="18">
        <f t="shared" si="26"/>
        <v>-1.3339162703073448</v>
      </c>
      <c r="BQ42" s="18">
        <f t="shared" si="27"/>
        <v>0.81583845230328578</v>
      </c>
      <c r="BR42" s="18">
        <f t="shared" si="28"/>
        <v>0.53809214225717383</v>
      </c>
      <c r="BS42" s="18">
        <f t="shared" si="29"/>
        <v>-3.6216259165744447E-2</v>
      </c>
      <c r="BT42" s="18">
        <f t="shared" si="30"/>
        <v>-0.60894368282951028</v>
      </c>
      <c r="BU42" s="18">
        <f t="shared" si="31"/>
        <v>0.5199035093537141</v>
      </c>
      <c r="BV42" s="18">
        <f t="shared" si="32"/>
        <v>0.23292167164665756</v>
      </c>
      <c r="BW42" s="18">
        <f t="shared" si="33"/>
        <v>0.10520494906245403</v>
      </c>
      <c r="BX42" s="18">
        <f t="shared" si="34"/>
        <v>-8.1376944660060957E-2</v>
      </c>
    </row>
    <row r="43" spans="1:76" x14ac:dyDescent="0.25">
      <c r="A43" s="4">
        <v>201001</v>
      </c>
      <c r="B43" s="19">
        <v>100.94810956864512</v>
      </c>
      <c r="C43" s="19">
        <v>103.15833166302205</v>
      </c>
      <c r="D43" s="19">
        <v>106.01749049554677</v>
      </c>
      <c r="E43" s="19">
        <v>96.11262246186358</v>
      </c>
      <c r="F43" s="19">
        <v>100.71842940379199</v>
      </c>
      <c r="G43" s="19">
        <v>104.74846764778447</v>
      </c>
      <c r="H43" s="19">
        <v>103.35859099622002</v>
      </c>
      <c r="I43" s="19">
        <v>104.53382061233884</v>
      </c>
      <c r="J43" s="19">
        <v>100.04192524131074</v>
      </c>
      <c r="K43" s="19">
        <v>101.25527048351249</v>
      </c>
      <c r="L43" s="19">
        <v>100.98091664430899</v>
      </c>
      <c r="M43" s="19">
        <v>100.37083231643926</v>
      </c>
      <c r="N43" s="19">
        <v>96.86263689579404</v>
      </c>
      <c r="O43" s="19">
        <v>95.826949400463008</v>
      </c>
      <c r="P43" s="19">
        <v>99.133313774141712</v>
      </c>
      <c r="Q43" s="19">
        <v>99.216697963247768</v>
      </c>
      <c r="R43" s="19">
        <v>103.66413138109988</v>
      </c>
      <c r="S43" s="19">
        <v>100.02631316952782</v>
      </c>
      <c r="U43" s="9">
        <f t="shared" si="65"/>
        <v>-0.59548986249411406</v>
      </c>
      <c r="V43" s="9">
        <f t="shared" si="66"/>
        <v>9.0511564775175302E-2</v>
      </c>
      <c r="W43" s="9">
        <f t="shared" si="67"/>
        <v>0.68636351626238934</v>
      </c>
      <c r="X43" s="9">
        <f t="shared" si="68"/>
        <v>-2.8342179639317955E-2</v>
      </c>
      <c r="Y43" s="9">
        <f t="shared" si="69"/>
        <v>0.5871493031434305</v>
      </c>
      <c r="Z43" s="9">
        <f t="shared" si="70"/>
        <v>8.2558957935985333E-2</v>
      </c>
      <c r="AA43" s="9">
        <f t="shared" si="71"/>
        <v>0.15270703216776482</v>
      </c>
      <c r="AB43" s="9">
        <f t="shared" si="72"/>
        <v>-0.14356895591478569</v>
      </c>
      <c r="AC43" s="9">
        <f t="shared" si="73"/>
        <v>-4.721194718276811E-2</v>
      </c>
      <c r="AD43" s="9">
        <f t="shared" si="74"/>
        <v>-0.27236750038666102</v>
      </c>
      <c r="AE43" s="9">
        <f t="shared" si="75"/>
        <v>0.47059040854118273</v>
      </c>
      <c r="AF43" s="9">
        <f t="shared" si="76"/>
        <v>0.44294958551900354</v>
      </c>
      <c r="AG43" s="9">
        <f t="shared" si="77"/>
        <v>-0.12316316694092055</v>
      </c>
      <c r="AH43" s="9">
        <f t="shared" si="78"/>
        <v>0.31378922289753142</v>
      </c>
      <c r="AI43" s="9">
        <f t="shared" si="79"/>
        <v>-8.138446164024371E-2</v>
      </c>
      <c r="AJ43" s="9">
        <f t="shared" si="80"/>
        <v>0.44781907389337405</v>
      </c>
      <c r="AK43" s="9">
        <f t="shared" si="81"/>
        <v>0.98126079977842728</v>
      </c>
      <c r="AL43" s="9">
        <f t="shared" si="82"/>
        <v>-2.8068116453372483E-2</v>
      </c>
      <c r="AM43" s="9"/>
      <c r="AN43" s="9">
        <f t="shared" ref="AN43:BE43" si="90">(B43/B39-1)*100</f>
        <v>-1.5168608174330078</v>
      </c>
      <c r="AO43" s="9">
        <f t="shared" si="90"/>
        <v>0.97906768557165513</v>
      </c>
      <c r="AP43" s="9">
        <f t="shared" si="90"/>
        <v>-0.11406285835514618</v>
      </c>
      <c r="AQ43" s="9">
        <f t="shared" si="90"/>
        <v>-0.396264791415879</v>
      </c>
      <c r="AR43" s="9">
        <f t="shared" si="90"/>
        <v>0.26374724484194978</v>
      </c>
      <c r="AS43" s="9">
        <f t="shared" si="90"/>
        <v>-0.1424220012225752</v>
      </c>
      <c r="AT43" s="9">
        <f t="shared" si="90"/>
        <v>1.5877378275885867E-2</v>
      </c>
      <c r="AU43" s="9">
        <f t="shared" si="90"/>
        <v>0.40451666744019121</v>
      </c>
      <c r="AV43" s="9">
        <f t="shared" si="90"/>
        <v>1.4830421870966282</v>
      </c>
      <c r="AW43" s="9">
        <f t="shared" si="90"/>
        <v>-0.57574331573896353</v>
      </c>
      <c r="AX43" s="9">
        <f t="shared" si="90"/>
        <v>0.71153668547228044</v>
      </c>
      <c r="AY43" s="9">
        <f t="shared" si="90"/>
        <v>0.11076572728334622</v>
      </c>
      <c r="AZ43" s="9">
        <f t="shared" si="90"/>
        <v>0.22953251730073454</v>
      </c>
      <c r="BA43" s="9">
        <f t="shared" si="90"/>
        <v>-0.77636463059140848</v>
      </c>
      <c r="BB43" s="9">
        <f t="shared" si="90"/>
        <v>1.3407188726672903</v>
      </c>
      <c r="BC43" s="9">
        <f t="shared" si="90"/>
        <v>0.53763136919378063</v>
      </c>
      <c r="BD43" s="9">
        <f t="shared" si="90"/>
        <v>1.4398343817367598</v>
      </c>
      <c r="BE43" s="9">
        <f t="shared" si="90"/>
        <v>0.15188686500642312</v>
      </c>
      <c r="BG43" s="18">
        <f t="shared" si="35"/>
        <v>-2.3819594499764563</v>
      </c>
      <c r="BH43" s="18">
        <f t="shared" si="18"/>
        <v>0.36204625910070121</v>
      </c>
      <c r="BI43" s="18">
        <f t="shared" si="19"/>
        <v>2.7454540650495574</v>
      </c>
      <c r="BJ43" s="18">
        <f t="shared" si="20"/>
        <v>-0.11336871855727182</v>
      </c>
      <c r="BK43" s="18">
        <f t="shared" si="21"/>
        <v>2.348597212573722</v>
      </c>
      <c r="BL43" s="18">
        <f t="shared" si="22"/>
        <v>0.33023583174394133</v>
      </c>
      <c r="BM43" s="18">
        <f t="shared" si="23"/>
        <v>0.61082812867105929</v>
      </c>
      <c r="BN43" s="18">
        <f t="shared" si="24"/>
        <v>-0.57427582365914276</v>
      </c>
      <c r="BO43" s="18">
        <f t="shared" si="25"/>
        <v>-0.18884778873107244</v>
      </c>
      <c r="BP43" s="18">
        <f t="shared" si="26"/>
        <v>-1.0894700015466441</v>
      </c>
      <c r="BQ43" s="18">
        <f t="shared" si="27"/>
        <v>1.8823616341647309</v>
      </c>
      <c r="BR43" s="18">
        <f t="shared" si="28"/>
        <v>1.7717983420760142</v>
      </c>
      <c r="BS43" s="18">
        <f t="shared" si="29"/>
        <v>-0.49265266776368222</v>
      </c>
      <c r="BT43" s="18">
        <f t="shared" si="30"/>
        <v>1.2551568915901257</v>
      </c>
      <c r="BU43" s="18">
        <f t="shared" si="31"/>
        <v>-0.32553784656097484</v>
      </c>
      <c r="BV43" s="18">
        <f t="shared" si="32"/>
        <v>1.7912762955734962</v>
      </c>
      <c r="BW43" s="18">
        <f t="shared" si="33"/>
        <v>3.9250431991137091</v>
      </c>
      <c r="BX43" s="18">
        <f t="shared" si="34"/>
        <v>-0.11227246581348993</v>
      </c>
    </row>
    <row r="44" spans="1:76" x14ac:dyDescent="0.25">
      <c r="A44" s="4">
        <v>201002</v>
      </c>
      <c r="B44" s="19">
        <v>100.90487148623781</v>
      </c>
      <c r="C44" s="19">
        <v>102.62698887224923</v>
      </c>
      <c r="D44" s="19">
        <v>106.15290981165653</v>
      </c>
      <c r="E44" s="19">
        <v>95.774615407556766</v>
      </c>
      <c r="F44" s="19">
        <v>101.03821584406541</v>
      </c>
      <c r="G44" s="19">
        <v>104.92607302586346</v>
      </c>
      <c r="H44" s="19">
        <v>103.43654454838162</v>
      </c>
      <c r="I44" s="19">
        <v>104.42044608544015</v>
      </c>
      <c r="J44" s="19">
        <v>100.34225144359291</v>
      </c>
      <c r="K44" s="19">
        <v>101.53160538213007</v>
      </c>
      <c r="L44" s="19">
        <v>101.36332700498289</v>
      </c>
      <c r="M44" s="19">
        <v>100.463619797014</v>
      </c>
      <c r="N44" s="19">
        <v>97.066796468108436</v>
      </c>
      <c r="O44" s="19">
        <v>95.942235743217054</v>
      </c>
      <c r="P44" s="19">
        <v>98.993874700161129</v>
      </c>
      <c r="Q44" s="19">
        <v>99.749650518483634</v>
      </c>
      <c r="R44" s="19">
        <v>103.21513830545501</v>
      </c>
      <c r="S44" s="19">
        <v>100.17602253179138</v>
      </c>
      <c r="U44" s="9">
        <f t="shared" si="65"/>
        <v>-4.2831988228475559E-2</v>
      </c>
      <c r="V44" s="9">
        <f t="shared" si="66"/>
        <v>-0.51507501353212914</v>
      </c>
      <c r="W44" s="9">
        <f t="shared" si="67"/>
        <v>0.12773299526029902</v>
      </c>
      <c r="X44" s="9">
        <f t="shared" si="68"/>
        <v>-0.35167811016802997</v>
      </c>
      <c r="Y44" s="9">
        <f t="shared" si="69"/>
        <v>0.31750538820591867</v>
      </c>
      <c r="Z44" s="9">
        <f t="shared" si="70"/>
        <v>0.16955415393395956</v>
      </c>
      <c r="AA44" s="9">
        <f t="shared" si="71"/>
        <v>7.5420486492938643E-2</v>
      </c>
      <c r="AB44" s="9">
        <f t="shared" si="72"/>
        <v>-0.10845726888634166</v>
      </c>
      <c r="AC44" s="9">
        <f t="shared" si="73"/>
        <v>0.30020034256414974</v>
      </c>
      <c r="AD44" s="9">
        <f t="shared" si="74"/>
        <v>0.27290915060325105</v>
      </c>
      <c r="AE44" s="9">
        <f t="shared" si="75"/>
        <v>0.37869567179795727</v>
      </c>
      <c r="AF44" s="9">
        <f t="shared" si="76"/>
        <v>9.2444665878832488E-2</v>
      </c>
      <c r="AG44" s="9">
        <f t="shared" si="77"/>
        <v>0.2107722635447562</v>
      </c>
      <c r="AH44" s="9">
        <f t="shared" si="78"/>
        <v>0.12030680667112215</v>
      </c>
      <c r="AI44" s="9">
        <f t="shared" si="79"/>
        <v>-0.14065813869419408</v>
      </c>
      <c r="AJ44" s="9">
        <f t="shared" si="80"/>
        <v>0.53716014156537373</v>
      </c>
      <c r="AK44" s="9">
        <f t="shared" si="81"/>
        <v>-0.4331228841287782</v>
      </c>
      <c r="AL44" s="9">
        <f t="shared" si="82"/>
        <v>0.14966997934815485</v>
      </c>
      <c r="AM44" s="9"/>
      <c r="AN44" s="9">
        <f t="shared" ref="AN44:BE44" si="91">(B44/B40-1)*100</f>
        <v>-1.3429259024015483</v>
      </c>
      <c r="AO44" s="9">
        <f t="shared" si="91"/>
        <v>0.20308866431912875</v>
      </c>
      <c r="AP44" s="9">
        <f t="shared" si="91"/>
        <v>0.53441112021854753</v>
      </c>
      <c r="AQ44" s="9">
        <f t="shared" si="91"/>
        <v>-0.44604028139867413</v>
      </c>
      <c r="AR44" s="9">
        <f t="shared" si="91"/>
        <v>0.82373131248796305</v>
      </c>
      <c r="AS44" s="9">
        <f t="shared" si="91"/>
        <v>0.21251531320436445</v>
      </c>
      <c r="AT44" s="9">
        <f t="shared" si="91"/>
        <v>0.13002721027253195</v>
      </c>
      <c r="AU44" s="9">
        <f t="shared" si="91"/>
        <v>-0.17306063884031664</v>
      </c>
      <c r="AV44" s="9">
        <f t="shared" si="91"/>
        <v>1.3347611997315045</v>
      </c>
      <c r="AW44" s="9">
        <f t="shared" si="91"/>
        <v>0.13788061271693408</v>
      </c>
      <c r="AX44" s="9">
        <f t="shared" si="91"/>
        <v>1.0641965852314916</v>
      </c>
      <c r="AY44" s="9">
        <f t="shared" si="91"/>
        <v>0.59429814838560802</v>
      </c>
      <c r="AZ44" s="9">
        <f t="shared" si="91"/>
        <v>0.29660486804292674</v>
      </c>
      <c r="BA44" s="9">
        <f t="shared" si="91"/>
        <v>3.3391059021048441E-2</v>
      </c>
      <c r="BB44" s="9">
        <f t="shared" si="91"/>
        <v>0.95400615045488912</v>
      </c>
      <c r="BC44" s="9">
        <f t="shared" si="91"/>
        <v>1.2151694575881278</v>
      </c>
      <c r="BD44" s="9">
        <f t="shared" si="91"/>
        <v>0.92477664527905734</v>
      </c>
      <c r="BE44" s="9">
        <f t="shared" si="91"/>
        <v>0.31265687982220403</v>
      </c>
      <c r="BG44" s="18">
        <f t="shared" si="35"/>
        <v>-0.17132795291390224</v>
      </c>
      <c r="BH44" s="18">
        <f t="shared" si="18"/>
        <v>-2.0603000541285166</v>
      </c>
      <c r="BI44" s="18">
        <f t="shared" si="19"/>
        <v>0.51093198104119608</v>
      </c>
      <c r="BJ44" s="18">
        <f t="shared" si="20"/>
        <v>-1.4067124406721199</v>
      </c>
      <c r="BK44" s="18">
        <f t="shared" si="21"/>
        <v>1.2700215528236747</v>
      </c>
      <c r="BL44" s="18">
        <f t="shared" si="22"/>
        <v>0.67821661573583825</v>
      </c>
      <c r="BM44" s="18">
        <f t="shared" si="23"/>
        <v>0.30168194597175457</v>
      </c>
      <c r="BN44" s="18">
        <f t="shared" si="24"/>
        <v>-0.43382907554536665</v>
      </c>
      <c r="BO44" s="18">
        <f t="shared" si="25"/>
        <v>1.2008013702565989</v>
      </c>
      <c r="BP44" s="18">
        <f t="shared" si="26"/>
        <v>1.0916366024130042</v>
      </c>
      <c r="BQ44" s="18">
        <f t="shared" si="27"/>
        <v>1.5147826871918291</v>
      </c>
      <c r="BR44" s="18">
        <f t="shared" si="28"/>
        <v>0.36977866351532995</v>
      </c>
      <c r="BS44" s="18">
        <f t="shared" si="29"/>
        <v>0.8430890541790248</v>
      </c>
      <c r="BT44" s="18">
        <f t="shared" si="30"/>
        <v>0.48122722668448858</v>
      </c>
      <c r="BU44" s="18">
        <f t="shared" si="31"/>
        <v>-0.56263255477677632</v>
      </c>
      <c r="BV44" s="18">
        <f t="shared" si="32"/>
        <v>2.1486405662614949</v>
      </c>
      <c r="BW44" s="18">
        <f t="shared" si="33"/>
        <v>-1.7324915365151128</v>
      </c>
      <c r="BX44" s="18">
        <f t="shared" si="34"/>
        <v>0.59867991739261939</v>
      </c>
    </row>
    <row r="45" spans="1:76" x14ac:dyDescent="0.25">
      <c r="A45" s="4">
        <v>201003</v>
      </c>
      <c r="B45" s="19">
        <v>100.85950873947172</v>
      </c>
      <c r="C45" s="19">
        <v>102.70549078795557</v>
      </c>
      <c r="D45" s="19">
        <v>106.54303496370861</v>
      </c>
      <c r="E45" s="19">
        <v>95.823745153848577</v>
      </c>
      <c r="F45" s="19">
        <v>101.5706668342621</v>
      </c>
      <c r="G45" s="19">
        <v>104.52249757527453</v>
      </c>
      <c r="H45" s="19">
        <v>103.47522399924972</v>
      </c>
      <c r="I45" s="19">
        <v>104.71847491991937</v>
      </c>
      <c r="J45" s="19">
        <v>99.562104784948119</v>
      </c>
      <c r="K45" s="19">
        <v>101.35885337951872</v>
      </c>
      <c r="L45" s="19">
        <v>101.75209441334107</v>
      </c>
      <c r="M45" s="19">
        <v>100.67240877268114</v>
      </c>
      <c r="N45" s="19">
        <v>97.293303555529519</v>
      </c>
      <c r="O45" s="19">
        <v>96.212743838711418</v>
      </c>
      <c r="P45" s="19">
        <v>99.010272482433734</v>
      </c>
      <c r="Q45" s="19">
        <v>99.822140243290306</v>
      </c>
      <c r="R45" s="19">
        <v>103.04559812775705</v>
      </c>
      <c r="S45" s="19">
        <v>100.12486368981421</v>
      </c>
      <c r="U45" s="9">
        <f t="shared" si="65"/>
        <v>-4.4955953164538265E-2</v>
      </c>
      <c r="V45" s="9">
        <f t="shared" si="66"/>
        <v>7.6492467107325268E-2</v>
      </c>
      <c r="W45" s="9">
        <f t="shared" si="67"/>
        <v>0.36751244289419116</v>
      </c>
      <c r="X45" s="9">
        <f t="shared" si="68"/>
        <v>5.1297252495086099E-2</v>
      </c>
      <c r="Y45" s="9">
        <f t="shared" si="69"/>
        <v>0.52697980239322373</v>
      </c>
      <c r="Z45" s="9">
        <f t="shared" si="70"/>
        <v>-0.38462837591325405</v>
      </c>
      <c r="AA45" s="9">
        <f t="shared" si="71"/>
        <v>3.739437646237409E-2</v>
      </c>
      <c r="AB45" s="9">
        <f t="shared" si="72"/>
        <v>0.28541233604324479</v>
      </c>
      <c r="AC45" s="9">
        <f t="shared" si="73"/>
        <v>-0.77748570260390837</v>
      </c>
      <c r="AD45" s="9">
        <f t="shared" si="74"/>
        <v>-0.17014603675492568</v>
      </c>
      <c r="AE45" s="9">
        <f t="shared" si="75"/>
        <v>0.38353852408481437</v>
      </c>
      <c r="AF45" s="9">
        <f t="shared" si="76"/>
        <v>0.20782545571123023</v>
      </c>
      <c r="AG45" s="9">
        <f t="shared" si="77"/>
        <v>0.23335176977381522</v>
      </c>
      <c r="AH45" s="9">
        <f t="shared" si="78"/>
        <v>0.28194891790760401</v>
      </c>
      <c r="AI45" s="9">
        <f t="shared" si="79"/>
        <v>1.6564441307376221E-2</v>
      </c>
      <c r="AJ45" s="9">
        <f t="shared" si="80"/>
        <v>7.2671657925504896E-2</v>
      </c>
      <c r="AK45" s="9">
        <f t="shared" si="81"/>
        <v>-0.16425902293153438</v>
      </c>
      <c r="AL45" s="9">
        <f t="shared" si="82"/>
        <v>-5.1068949119970064E-2</v>
      </c>
      <c r="AM45" s="9"/>
      <c r="AN45" s="9">
        <f t="shared" ref="AN45:BE45" si="92">(B45/B41-1)*100</f>
        <v>-1.2035104884250081</v>
      </c>
      <c r="AO45" s="9">
        <f t="shared" si="92"/>
        <v>-6.2319541161170999E-2</v>
      </c>
      <c r="AP45" s="9">
        <f t="shared" si="92"/>
        <v>1.194554092616773</v>
      </c>
      <c r="AQ45" s="9">
        <f t="shared" si="92"/>
        <v>-0.12822154370940586</v>
      </c>
      <c r="AR45" s="9">
        <f t="shared" si="92"/>
        <v>1.3800593312753628</v>
      </c>
      <c r="AS45" s="9">
        <f t="shared" si="92"/>
        <v>-5.0216613518661024E-2</v>
      </c>
      <c r="AT45" s="9">
        <f t="shared" si="92"/>
        <v>0.29431701972186808</v>
      </c>
      <c r="AU45" s="9">
        <f t="shared" si="92"/>
        <v>-0.10497357444091415</v>
      </c>
      <c r="AV45" s="9">
        <f t="shared" si="92"/>
        <v>-0.18088704153400581</v>
      </c>
      <c r="AW45" s="9">
        <f t="shared" si="92"/>
        <v>-0.50325835403569608</v>
      </c>
      <c r="AX45" s="9">
        <f t="shared" si="92"/>
        <v>1.4443552540337468</v>
      </c>
      <c r="AY45" s="9">
        <f t="shared" si="92"/>
        <v>0.88026761301438494</v>
      </c>
      <c r="AZ45" s="9">
        <f t="shared" si="92"/>
        <v>0.31182198444603682</v>
      </c>
      <c r="BA45" s="9">
        <f t="shared" si="92"/>
        <v>0.5643190128014286</v>
      </c>
      <c r="BB45" s="9">
        <f t="shared" si="92"/>
        <v>-7.5691540006117553E-2</v>
      </c>
      <c r="BC45" s="9">
        <f t="shared" si="92"/>
        <v>1.1196220388053346</v>
      </c>
      <c r="BD45" s="9">
        <f t="shared" si="92"/>
        <v>0.40513629214513625</v>
      </c>
      <c r="BE45" s="9">
        <f t="shared" si="92"/>
        <v>5.0070260519574639E-2</v>
      </c>
      <c r="BG45" s="18">
        <f t="shared" si="35"/>
        <v>-0.17982381265815306</v>
      </c>
      <c r="BH45" s="18">
        <f t="shared" si="18"/>
        <v>0.30596986842930107</v>
      </c>
      <c r="BI45" s="18">
        <f t="shared" si="19"/>
        <v>1.4700497715767646</v>
      </c>
      <c r="BJ45" s="18">
        <f t="shared" si="20"/>
        <v>0.20518900998034439</v>
      </c>
      <c r="BK45" s="18">
        <f t="shared" si="21"/>
        <v>2.1079192095728949</v>
      </c>
      <c r="BL45" s="18">
        <f t="shared" si="22"/>
        <v>-1.5385135036530162</v>
      </c>
      <c r="BM45" s="18">
        <f t="shared" si="23"/>
        <v>0.14957750584949636</v>
      </c>
      <c r="BN45" s="18">
        <f t="shared" si="24"/>
        <v>1.1416493441729791</v>
      </c>
      <c r="BO45" s="18">
        <f t="shared" si="25"/>
        <v>-3.1099428104156335</v>
      </c>
      <c r="BP45" s="18">
        <f t="shared" si="26"/>
        <v>-0.68058414701970271</v>
      </c>
      <c r="BQ45" s="18">
        <f t="shared" si="27"/>
        <v>1.5341540963392575</v>
      </c>
      <c r="BR45" s="18">
        <f t="shared" si="28"/>
        <v>0.83130182284492093</v>
      </c>
      <c r="BS45" s="18">
        <f t="shared" si="29"/>
        <v>0.93340707909526088</v>
      </c>
      <c r="BT45" s="18">
        <f t="shared" si="30"/>
        <v>1.1277956716304161</v>
      </c>
      <c r="BU45" s="18">
        <f t="shared" si="31"/>
        <v>6.6257765229504884E-2</v>
      </c>
      <c r="BV45" s="18">
        <f t="shared" si="32"/>
        <v>0.29068663170201958</v>
      </c>
      <c r="BW45" s="18">
        <f t="shared" si="33"/>
        <v>-0.65703609172613753</v>
      </c>
      <c r="BX45" s="18">
        <f t="shared" si="34"/>
        <v>-0.20427579647988026</v>
      </c>
    </row>
    <row r="46" spans="1:76" x14ac:dyDescent="0.25">
      <c r="A46" s="4">
        <v>201004</v>
      </c>
      <c r="B46" s="19">
        <v>100.8069314353324</v>
      </c>
      <c r="C46" s="19">
        <v>103.38327847750119</v>
      </c>
      <c r="D46" s="19">
        <v>106.47955575896998</v>
      </c>
      <c r="E46" s="19">
        <v>96.180427073119773</v>
      </c>
      <c r="F46" s="19">
        <v>101.1022747310578</v>
      </c>
      <c r="G46" s="19">
        <v>103.90328684919415</v>
      </c>
      <c r="H46" s="19">
        <v>103.42783662377738</v>
      </c>
      <c r="I46" s="19">
        <v>104.57216612677496</v>
      </c>
      <c r="J46" s="19">
        <v>99.772776726217586</v>
      </c>
      <c r="K46" s="19">
        <v>101.22016256358707</v>
      </c>
      <c r="L46" s="19">
        <v>101.62370718159144</v>
      </c>
      <c r="M46" s="19">
        <v>100.34096842821006</v>
      </c>
      <c r="N46" s="19">
        <v>97.641797198062179</v>
      </c>
      <c r="O46" s="19">
        <v>95.992858364305107</v>
      </c>
      <c r="P46" s="19">
        <v>99.616605177972687</v>
      </c>
      <c r="Q46" s="19">
        <v>99.601421687491481</v>
      </c>
      <c r="R46" s="19">
        <v>103.17641219733574</v>
      </c>
      <c r="S46" s="19">
        <v>100.19214162354542</v>
      </c>
      <c r="U46" s="9">
        <f t="shared" si="65"/>
        <v>-5.2129248691001884E-2</v>
      </c>
      <c r="V46" s="9">
        <f t="shared" si="66"/>
        <v>0.65993325609530196</v>
      </c>
      <c r="W46" s="9">
        <f t="shared" si="67"/>
        <v>-5.9580811416015678E-2</v>
      </c>
      <c r="X46" s="9">
        <f t="shared" si="68"/>
        <v>0.37222707033472968</v>
      </c>
      <c r="Y46" s="9">
        <f t="shared" si="69"/>
        <v>-0.46114898897788859</v>
      </c>
      <c r="Z46" s="9">
        <f t="shared" si="70"/>
        <v>-0.59241860885924646</v>
      </c>
      <c r="AA46" s="9">
        <f t="shared" si="71"/>
        <v>-4.5795866528086648E-2</v>
      </c>
      <c r="AB46" s="9">
        <f t="shared" si="72"/>
        <v>-0.13971631391337391</v>
      </c>
      <c r="AC46" s="9">
        <f t="shared" si="73"/>
        <v>0.21159852106835686</v>
      </c>
      <c r="AD46" s="9">
        <f t="shared" si="74"/>
        <v>-0.13683147678511531</v>
      </c>
      <c r="AE46" s="9">
        <f t="shared" si="75"/>
        <v>-0.12617650033628358</v>
      </c>
      <c r="AF46" s="9">
        <f t="shared" si="76"/>
        <v>-0.32922659595785442</v>
      </c>
      <c r="AG46" s="9">
        <f t="shared" si="77"/>
        <v>0.35818872398938328</v>
      </c>
      <c r="AH46" s="9">
        <f t="shared" si="78"/>
        <v>-0.2285409038691566</v>
      </c>
      <c r="AI46" s="9">
        <f t="shared" si="79"/>
        <v>0.61239372474863885</v>
      </c>
      <c r="AJ46" s="9">
        <f t="shared" si="80"/>
        <v>-0.22111182475238467</v>
      </c>
      <c r="AK46" s="9">
        <f t="shared" si="81"/>
        <v>0.12694775124357793</v>
      </c>
      <c r="AL46" s="9">
        <f t="shared" si="82"/>
        <v>6.7194032782547097E-2</v>
      </c>
      <c r="AM46" s="9"/>
      <c r="AN46" s="9">
        <f t="shared" ref="AN46:BE46" si="93">(B46/B42-1)*100</f>
        <v>-0.73450923833032755</v>
      </c>
      <c r="AO46" s="9">
        <f t="shared" si="93"/>
        <v>0.30876869799085771</v>
      </c>
      <c r="AP46" s="9">
        <f t="shared" si="93"/>
        <v>1.1251936646068383</v>
      </c>
      <c r="AQ46" s="9">
        <f t="shared" si="93"/>
        <v>4.2184866876726623E-2</v>
      </c>
      <c r="AR46" s="9">
        <f t="shared" si="93"/>
        <v>0.97049431230962213</v>
      </c>
      <c r="AS46" s="9">
        <f t="shared" si="93"/>
        <v>-0.72497416407070192</v>
      </c>
      <c r="AT46" s="9">
        <f t="shared" si="93"/>
        <v>0.21980486102908259</v>
      </c>
      <c r="AU46" s="9">
        <f t="shared" si="93"/>
        <v>-0.10693922023966573</v>
      </c>
      <c r="AV46" s="9">
        <f t="shared" si="93"/>
        <v>-0.31612065139797751</v>
      </c>
      <c r="AW46" s="9">
        <f t="shared" si="93"/>
        <v>-0.30694574722190948</v>
      </c>
      <c r="AX46" s="9">
        <f t="shared" si="93"/>
        <v>1.1101324817951896</v>
      </c>
      <c r="AY46" s="9">
        <f t="shared" si="93"/>
        <v>0.4130642398403106</v>
      </c>
      <c r="AZ46" s="9">
        <f t="shared" si="93"/>
        <v>0.6802432740808273</v>
      </c>
      <c r="BA46" s="9">
        <f t="shared" si="93"/>
        <v>0.48746642887320668</v>
      </c>
      <c r="BB46" s="9">
        <f t="shared" si="93"/>
        <v>0.4057354189924256</v>
      </c>
      <c r="BC46" s="9">
        <f t="shared" si="93"/>
        <v>0.83731660646175765</v>
      </c>
      <c r="BD46" s="9">
        <f t="shared" si="93"/>
        <v>0.50616399014344893</v>
      </c>
      <c r="BE46" s="9">
        <f t="shared" si="93"/>
        <v>0.13767018164128064</v>
      </c>
      <c r="BG46" s="18">
        <f t="shared" si="35"/>
        <v>-0.20851699476400753</v>
      </c>
      <c r="BH46" s="18">
        <f t="shared" si="18"/>
        <v>2.6397330243812078</v>
      </c>
      <c r="BI46" s="18">
        <f t="shared" si="19"/>
        <v>-0.23832324566406271</v>
      </c>
      <c r="BJ46" s="18">
        <f t="shared" si="20"/>
        <v>1.4889082813389187</v>
      </c>
      <c r="BK46" s="18">
        <f t="shared" si="21"/>
        <v>-1.8445959559115543</v>
      </c>
      <c r="BL46" s="18">
        <f t="shared" si="22"/>
        <v>-2.3696744354369859</v>
      </c>
      <c r="BM46" s="18">
        <f t="shared" si="23"/>
        <v>-0.18318346611234659</v>
      </c>
      <c r="BN46" s="18">
        <f t="shared" si="24"/>
        <v>-0.55886525565349565</v>
      </c>
      <c r="BO46" s="18">
        <f t="shared" si="25"/>
        <v>0.84639408427342744</v>
      </c>
      <c r="BP46" s="18">
        <f t="shared" si="26"/>
        <v>-0.54732590714046125</v>
      </c>
      <c r="BQ46" s="18">
        <f t="shared" si="27"/>
        <v>-0.50470600134513433</v>
      </c>
      <c r="BR46" s="18">
        <f t="shared" si="28"/>
        <v>-1.3169063838314177</v>
      </c>
      <c r="BS46" s="18">
        <f t="shared" si="29"/>
        <v>1.4327548959575331</v>
      </c>
      <c r="BT46" s="18">
        <f t="shared" si="30"/>
        <v>-0.91416361547662639</v>
      </c>
      <c r="BU46" s="18">
        <f t="shared" si="31"/>
        <v>2.4495748989945554</v>
      </c>
      <c r="BV46" s="18">
        <f t="shared" si="32"/>
        <v>-0.88444729900953867</v>
      </c>
      <c r="BW46" s="18">
        <f t="shared" si="33"/>
        <v>0.50779100497431173</v>
      </c>
      <c r="BX46" s="18">
        <f t="shared" si="34"/>
        <v>0.26877613113018839</v>
      </c>
    </row>
    <row r="47" spans="1:76" x14ac:dyDescent="0.25">
      <c r="A47" s="4">
        <v>201101</v>
      </c>
      <c r="B47" s="19">
        <v>101.05717371495089</v>
      </c>
      <c r="C47" s="19">
        <v>102.45724801704127</v>
      </c>
      <c r="D47" s="19">
        <v>106.15028664159918</v>
      </c>
      <c r="E47" s="19">
        <v>95.692215379115609</v>
      </c>
      <c r="F47" s="19">
        <v>100.86543762344981</v>
      </c>
      <c r="G47" s="19">
        <v>102.96963666201042</v>
      </c>
      <c r="H47" s="19">
        <v>103.45716806113248</v>
      </c>
      <c r="I47" s="19">
        <v>104.15992516142755</v>
      </c>
      <c r="J47" s="19">
        <v>99.270935519955188</v>
      </c>
      <c r="K47" s="19">
        <v>100.78556115598701</v>
      </c>
      <c r="L47" s="19">
        <v>101.31481483173852</v>
      </c>
      <c r="M47" s="19">
        <v>99.723648952302938</v>
      </c>
      <c r="N47" s="19">
        <v>98.044342920616543</v>
      </c>
      <c r="O47" s="19">
        <v>95.74691734597134</v>
      </c>
      <c r="P47" s="19">
        <v>99.845260143314448</v>
      </c>
      <c r="Q47" s="19">
        <v>99.194183604335151</v>
      </c>
      <c r="R47" s="19">
        <v>102.79377540187967</v>
      </c>
      <c r="S47" s="19">
        <v>100.03595048445106</v>
      </c>
      <c r="U47" s="9">
        <f t="shared" si="65"/>
        <v>0.24823915980323186</v>
      </c>
      <c r="V47" s="9">
        <f t="shared" si="66"/>
        <v>-0.89572557003156916</v>
      </c>
      <c r="W47" s="9">
        <f t="shared" si="67"/>
        <v>-0.30923224183629916</v>
      </c>
      <c r="X47" s="9">
        <f t="shared" si="68"/>
        <v>-0.50759984007245906</v>
      </c>
      <c r="Y47" s="9">
        <f t="shared" si="69"/>
        <v>-0.23425497422091546</v>
      </c>
      <c r="Z47" s="9">
        <f t="shared" si="70"/>
        <v>-0.89857618127021643</v>
      </c>
      <c r="AA47" s="9">
        <f t="shared" si="71"/>
        <v>2.835932599247748E-2</v>
      </c>
      <c r="AB47" s="9">
        <f t="shared" si="72"/>
        <v>-0.39421672192162527</v>
      </c>
      <c r="AC47" s="9">
        <f t="shared" si="73"/>
        <v>-0.50298410320831488</v>
      </c>
      <c r="AD47" s="9">
        <f t="shared" si="74"/>
        <v>-0.42936248726832549</v>
      </c>
      <c r="AE47" s="9">
        <f t="shared" si="75"/>
        <v>-0.30395697856304693</v>
      </c>
      <c r="AF47" s="9">
        <f t="shared" si="76"/>
        <v>-0.6152217639286528</v>
      </c>
      <c r="AG47" s="9">
        <f t="shared" si="77"/>
        <v>0.41226783417127599</v>
      </c>
      <c r="AH47" s="9">
        <f t="shared" si="78"/>
        <v>-0.25620762057151358</v>
      </c>
      <c r="AI47" s="9">
        <f t="shared" si="79"/>
        <v>0.22953499061049154</v>
      </c>
      <c r="AJ47" s="9">
        <f t="shared" si="80"/>
        <v>-0.40886774129998971</v>
      </c>
      <c r="AK47" s="9">
        <f t="shared" si="81"/>
        <v>-0.37085685313832384</v>
      </c>
      <c r="AL47" s="9">
        <f t="shared" si="82"/>
        <v>-0.15589160643079136</v>
      </c>
      <c r="AM47" s="9"/>
      <c r="AN47" s="9">
        <f t="shared" ref="AN47:BE47" si="94">(B47/B43-1)*100</f>
        <v>0.10803981052425193</v>
      </c>
      <c r="AO47" s="9">
        <f t="shared" si="94"/>
        <v>-0.67961902318365297</v>
      </c>
      <c r="AP47" s="9">
        <f t="shared" si="94"/>
        <v>0.12525871479478479</v>
      </c>
      <c r="AQ47" s="9">
        <f t="shared" si="94"/>
        <v>-0.43741089565502156</v>
      </c>
      <c r="AR47" s="9">
        <f t="shared" si="94"/>
        <v>0.14595960295256116</v>
      </c>
      <c r="AS47" s="9">
        <f t="shared" si="94"/>
        <v>-1.6981928477993069</v>
      </c>
      <c r="AT47" s="9">
        <f t="shared" si="94"/>
        <v>9.5373847458946059E-2</v>
      </c>
      <c r="AU47" s="9">
        <f t="shared" si="94"/>
        <v>-0.35767892986315886</v>
      </c>
      <c r="AV47" s="9">
        <f t="shared" si="94"/>
        <v>-0.77066661751645782</v>
      </c>
      <c r="AW47" s="9">
        <f t="shared" si="94"/>
        <v>-0.4638862997279336</v>
      </c>
      <c r="AX47" s="9">
        <f t="shared" si="94"/>
        <v>0.33065474004918549</v>
      </c>
      <c r="AY47" s="9">
        <f t="shared" si="94"/>
        <v>-0.64479226603995077</v>
      </c>
      <c r="AZ47" s="9">
        <f t="shared" si="94"/>
        <v>1.2199812669706711</v>
      </c>
      <c r="BA47" s="9">
        <f t="shared" si="94"/>
        <v>-8.3517272533861764E-2</v>
      </c>
      <c r="BB47" s="9">
        <f t="shared" si="94"/>
        <v>0.71817065532056024</v>
      </c>
      <c r="BC47" s="9">
        <f t="shared" si="94"/>
        <v>-2.2692106646160504E-2</v>
      </c>
      <c r="BD47" s="9">
        <f t="shared" si="94"/>
        <v>-0.83959221731239042</v>
      </c>
      <c r="BE47" s="9">
        <f t="shared" si="94"/>
        <v>9.6347797073237373E-3</v>
      </c>
      <c r="BG47" s="18">
        <f t="shared" si="35"/>
        <v>0.99295663921292743</v>
      </c>
      <c r="BH47" s="18">
        <f t="shared" si="18"/>
        <v>-3.5829022801262767</v>
      </c>
      <c r="BI47" s="18">
        <f t="shared" si="19"/>
        <v>-1.2369289673451966</v>
      </c>
      <c r="BJ47" s="18">
        <f t="shared" si="20"/>
        <v>-2.0303993602898363</v>
      </c>
      <c r="BK47" s="18">
        <f t="shared" si="21"/>
        <v>-0.93701989688366183</v>
      </c>
      <c r="BL47" s="18">
        <f t="shared" si="22"/>
        <v>-3.5943047250808657</v>
      </c>
      <c r="BM47" s="18">
        <f t="shared" si="23"/>
        <v>0.11343730396990992</v>
      </c>
      <c r="BN47" s="18">
        <f t="shared" si="24"/>
        <v>-1.5768668876865011</v>
      </c>
      <c r="BO47" s="18">
        <f t="shared" si="25"/>
        <v>-2.0119364128332595</v>
      </c>
      <c r="BP47" s="18">
        <f t="shared" si="26"/>
        <v>-1.717449949073302</v>
      </c>
      <c r="BQ47" s="18">
        <f t="shared" si="27"/>
        <v>-1.2158279142521877</v>
      </c>
      <c r="BR47" s="18">
        <f t="shared" si="28"/>
        <v>-2.4608870557146112</v>
      </c>
      <c r="BS47" s="18">
        <f t="shared" si="29"/>
        <v>1.649071336685104</v>
      </c>
      <c r="BT47" s="18">
        <f t="shared" si="30"/>
        <v>-1.0248304822860543</v>
      </c>
      <c r="BU47" s="18">
        <f t="shared" si="31"/>
        <v>0.91813996244196616</v>
      </c>
      <c r="BV47" s="18">
        <f t="shared" si="32"/>
        <v>-1.6354709651999588</v>
      </c>
      <c r="BW47" s="18">
        <f t="shared" si="33"/>
        <v>-1.4834274125532954</v>
      </c>
      <c r="BX47" s="18">
        <f t="shared" si="34"/>
        <v>-0.62356642572316545</v>
      </c>
    </row>
    <row r="48" spans="1:76" x14ac:dyDescent="0.25">
      <c r="A48" s="4">
        <v>201102</v>
      </c>
      <c r="B48" s="19">
        <v>100.86308821449616</v>
      </c>
      <c r="C48" s="19">
        <v>101.84325106225035</v>
      </c>
      <c r="D48" s="19">
        <v>105.63040681244513</v>
      </c>
      <c r="E48" s="19">
        <v>96.040757048074695</v>
      </c>
      <c r="F48" s="19">
        <v>100.56859421629434</v>
      </c>
      <c r="G48" s="19">
        <v>102.37556173741908</v>
      </c>
      <c r="H48" s="19">
        <v>103.6521220434223</v>
      </c>
      <c r="I48" s="19">
        <v>103.48112266500911</v>
      </c>
      <c r="J48" s="19">
        <v>98.578738657356254</v>
      </c>
      <c r="K48" s="19">
        <v>100.05496683801034</v>
      </c>
      <c r="L48" s="19">
        <v>100.85658907167382</v>
      </c>
      <c r="M48" s="19">
        <v>99.205697645659342</v>
      </c>
      <c r="N48" s="19">
        <v>98.137040861452775</v>
      </c>
      <c r="O48" s="19">
        <v>95.336399132160921</v>
      </c>
      <c r="P48" s="19">
        <v>99.736848014154234</v>
      </c>
      <c r="Q48" s="19">
        <v>98.947052213116891</v>
      </c>
      <c r="R48" s="19">
        <v>102.19582073029208</v>
      </c>
      <c r="S48" s="19">
        <v>99.718847481607284</v>
      </c>
      <c r="U48" s="9">
        <f t="shared" si="65"/>
        <v>-0.19205514395462808</v>
      </c>
      <c r="V48" s="9">
        <f t="shared" si="66"/>
        <v>-0.59927137091247973</v>
      </c>
      <c r="W48" s="9">
        <f t="shared" si="67"/>
        <v>-0.48975829044093366</v>
      </c>
      <c r="X48" s="9">
        <f t="shared" si="68"/>
        <v>0.36423199899617842</v>
      </c>
      <c r="Y48" s="9">
        <f t="shared" si="69"/>
        <v>-0.2942964549101923</v>
      </c>
      <c r="Z48" s="9">
        <f t="shared" si="70"/>
        <v>-0.57694184795595849</v>
      </c>
      <c r="AA48" s="9">
        <f t="shared" si="71"/>
        <v>0.1884393183608335</v>
      </c>
      <c r="AB48" s="9">
        <f t="shared" si="72"/>
        <v>-0.65169257309510842</v>
      </c>
      <c r="AC48" s="9">
        <f t="shared" si="73"/>
        <v>-0.69728048695560929</v>
      </c>
      <c r="AD48" s="9">
        <f t="shared" si="74"/>
        <v>-0.72489978683148992</v>
      </c>
      <c r="AE48" s="9">
        <f t="shared" si="75"/>
        <v>-0.45227912702174855</v>
      </c>
      <c r="AF48" s="9">
        <f t="shared" si="76"/>
        <v>-0.51938663705669574</v>
      </c>
      <c r="AG48" s="9">
        <f t="shared" si="77"/>
        <v>9.4546955056129534E-2</v>
      </c>
      <c r="AH48" s="9">
        <f t="shared" si="78"/>
        <v>-0.42875345252845198</v>
      </c>
      <c r="AI48" s="9">
        <f t="shared" si="79"/>
        <v>-0.10858014592239895</v>
      </c>
      <c r="AJ48" s="9">
        <f t="shared" si="80"/>
        <v>-0.24913899408055551</v>
      </c>
      <c r="AK48" s="9">
        <f t="shared" si="81"/>
        <v>-0.58170319092750722</v>
      </c>
      <c r="AL48" s="9">
        <f t="shared" si="82"/>
        <v>-0.31698904374689585</v>
      </c>
      <c r="AM48" s="9"/>
      <c r="AN48" s="9">
        <f t="shared" ref="AN48:BE48" si="95">(B48/B44-1)*100</f>
        <v>-4.1408577332513463E-2</v>
      </c>
      <c r="AO48" s="9">
        <f t="shared" si="95"/>
        <v>-0.76367612322182366</v>
      </c>
      <c r="AP48" s="9">
        <f t="shared" si="95"/>
        <v>-0.49221731193093143</v>
      </c>
      <c r="AQ48" s="9">
        <f t="shared" si="95"/>
        <v>0.27788327771967047</v>
      </c>
      <c r="AR48" s="9">
        <f t="shared" si="95"/>
        <v>-0.46479604162432686</v>
      </c>
      <c r="AS48" s="9">
        <f t="shared" si="95"/>
        <v>-2.4307697933341199</v>
      </c>
      <c r="AT48" s="9">
        <f t="shared" si="95"/>
        <v>0.2084152133870365</v>
      </c>
      <c r="AU48" s="9">
        <f t="shared" si="95"/>
        <v>-0.89955890406985262</v>
      </c>
      <c r="AV48" s="9">
        <f t="shared" si="95"/>
        <v>-1.7574977249020685</v>
      </c>
      <c r="AW48" s="9">
        <f t="shared" si="95"/>
        <v>-1.4543634354663881</v>
      </c>
      <c r="AX48" s="9">
        <f t="shared" si="95"/>
        <v>-0.49992235681466379</v>
      </c>
      <c r="AY48" s="9">
        <f t="shared" si="95"/>
        <v>-1.2521170886498845</v>
      </c>
      <c r="AZ48" s="9">
        <f t="shared" si="95"/>
        <v>1.1025854692711334</v>
      </c>
      <c r="BA48" s="9">
        <f t="shared" si="95"/>
        <v>-0.63145975947195288</v>
      </c>
      <c r="BB48" s="9">
        <f t="shared" si="95"/>
        <v>0.75052453118282791</v>
      </c>
      <c r="BC48" s="9">
        <f t="shared" si="95"/>
        <v>-0.80461264896163343</v>
      </c>
      <c r="BD48" s="9">
        <f t="shared" si="95"/>
        <v>-0.9875659635763534</v>
      </c>
      <c r="BE48" s="9">
        <f t="shared" si="95"/>
        <v>-0.45637173310509871</v>
      </c>
      <c r="BG48" s="18">
        <f t="shared" si="35"/>
        <v>-0.76822057581851233</v>
      </c>
      <c r="BH48" s="18">
        <f t="shared" si="18"/>
        <v>-2.3970854836499189</v>
      </c>
      <c r="BI48" s="18">
        <f t="shared" si="19"/>
        <v>-1.9590331617637347</v>
      </c>
      <c r="BJ48" s="18">
        <f t="shared" si="20"/>
        <v>1.4569279959847137</v>
      </c>
      <c r="BK48" s="18">
        <f t="shared" si="21"/>
        <v>-1.1771858196407692</v>
      </c>
      <c r="BL48" s="18">
        <f t="shared" si="22"/>
        <v>-2.3077673918238339</v>
      </c>
      <c r="BM48" s="18">
        <f t="shared" si="23"/>
        <v>0.75375727344333399</v>
      </c>
      <c r="BN48" s="18">
        <f t="shared" si="24"/>
        <v>-2.6067702923804337</v>
      </c>
      <c r="BO48" s="18">
        <f t="shared" si="25"/>
        <v>-2.7891219478224372</v>
      </c>
      <c r="BP48" s="18">
        <f t="shared" si="26"/>
        <v>-2.8995991473259597</v>
      </c>
      <c r="BQ48" s="18">
        <f t="shared" si="27"/>
        <v>-1.8091165080869942</v>
      </c>
      <c r="BR48" s="18">
        <f t="shared" si="28"/>
        <v>-2.077546548226783</v>
      </c>
      <c r="BS48" s="18">
        <f t="shared" si="29"/>
        <v>0.37818782022451813</v>
      </c>
      <c r="BT48" s="18">
        <f t="shared" si="30"/>
        <v>-1.7150138101138079</v>
      </c>
      <c r="BU48" s="18">
        <f t="shared" si="31"/>
        <v>-0.43432058368959581</v>
      </c>
      <c r="BV48" s="18">
        <f t="shared" si="32"/>
        <v>-0.99655597632222204</v>
      </c>
      <c r="BW48" s="18">
        <f t="shared" si="33"/>
        <v>-2.3268127637100289</v>
      </c>
      <c r="BX48" s="18">
        <f t="shared" si="34"/>
        <v>-1.2679561749875834</v>
      </c>
    </row>
    <row r="49" spans="1:76" x14ac:dyDescent="0.25">
      <c r="A49" s="4">
        <v>201103</v>
      </c>
      <c r="B49" s="19">
        <v>100.29103456283443</v>
      </c>
      <c r="C49" s="19">
        <v>100.92692809232115</v>
      </c>
      <c r="D49" s="19">
        <v>104.82502861844016</v>
      </c>
      <c r="E49" s="19">
        <v>96.12288784259016</v>
      </c>
      <c r="F49" s="19">
        <v>99.931384685455612</v>
      </c>
      <c r="G49" s="19">
        <v>101.71328902864171</v>
      </c>
      <c r="H49" s="19">
        <v>102.85465126292053</v>
      </c>
      <c r="I49" s="19">
        <v>102.12025653910592</v>
      </c>
      <c r="J49" s="19">
        <v>97.857729984158922</v>
      </c>
      <c r="K49" s="19">
        <v>99.230560532507397</v>
      </c>
      <c r="L49" s="19">
        <v>99.867061106915301</v>
      </c>
      <c r="M49" s="19">
        <v>98.128378338725298</v>
      </c>
      <c r="N49" s="19">
        <v>97.830698642989674</v>
      </c>
      <c r="O49" s="19">
        <v>94.81756977741945</v>
      </c>
      <c r="P49" s="19">
        <v>98.806313646257095</v>
      </c>
      <c r="Q49" s="19">
        <v>98.474258442575447</v>
      </c>
      <c r="R49" s="19">
        <v>101.23610749662298</v>
      </c>
      <c r="S49" s="19">
        <v>99.072574017101246</v>
      </c>
      <c r="U49" s="9">
        <f t="shared" si="65"/>
        <v>-0.56715857286185889</v>
      </c>
      <c r="V49" s="9">
        <f t="shared" si="66"/>
        <v>-0.89973852991899195</v>
      </c>
      <c r="W49" s="9">
        <f t="shared" si="67"/>
        <v>-0.76244920218377921</v>
      </c>
      <c r="X49" s="9">
        <f t="shared" si="68"/>
        <v>8.5516604658120166E-2</v>
      </c>
      <c r="Y49" s="9">
        <f t="shared" si="69"/>
        <v>-0.63360687877198618</v>
      </c>
      <c r="Z49" s="9">
        <f t="shared" si="70"/>
        <v>-0.64690507923758078</v>
      </c>
      <c r="AA49" s="9">
        <f t="shared" si="71"/>
        <v>-0.76937236284240207</v>
      </c>
      <c r="AB49" s="9">
        <f t="shared" si="72"/>
        <v>-1.3150863566764759</v>
      </c>
      <c r="AC49" s="9">
        <f t="shared" si="73"/>
        <v>-0.73140383313631263</v>
      </c>
      <c r="AD49" s="9">
        <f t="shared" si="74"/>
        <v>-0.82395340436988151</v>
      </c>
      <c r="AE49" s="9">
        <f t="shared" si="75"/>
        <v>-0.98112376580107297</v>
      </c>
      <c r="AF49" s="9">
        <f t="shared" si="76"/>
        <v>-1.0859449935849308</v>
      </c>
      <c r="AG49" s="9">
        <f t="shared" si="77"/>
        <v>-0.31215758675217087</v>
      </c>
      <c r="AH49" s="9">
        <f t="shared" si="78"/>
        <v>-0.54420909480987767</v>
      </c>
      <c r="AI49" s="9">
        <f t="shared" si="79"/>
        <v>-0.9329895484215478</v>
      </c>
      <c r="AJ49" s="9">
        <f t="shared" si="80"/>
        <v>-0.4778250184989008</v>
      </c>
      <c r="AK49" s="9">
        <f t="shared" si="81"/>
        <v>-0.93909244704039052</v>
      </c>
      <c r="AL49" s="9">
        <f t="shared" si="82"/>
        <v>-0.64809560161156465</v>
      </c>
      <c r="AM49" s="9"/>
      <c r="AN49" s="9">
        <f t="shared" ref="AN49:BE49" si="96">(B49/B45-1)*100</f>
        <v>-0.56362972985096738</v>
      </c>
      <c r="AO49" s="9">
        <f t="shared" si="96"/>
        <v>-1.7317114031482728</v>
      </c>
      <c r="AP49" s="9">
        <f t="shared" si="96"/>
        <v>-1.6124999122219985</v>
      </c>
      <c r="AQ49" s="9">
        <f t="shared" si="96"/>
        <v>0.31218012639904202</v>
      </c>
      <c r="AR49" s="9">
        <f t="shared" si="96"/>
        <v>-1.6139326440392288</v>
      </c>
      <c r="AS49" s="9">
        <f t="shared" si="96"/>
        <v>-2.6876592234219232</v>
      </c>
      <c r="AT49" s="9">
        <f t="shared" si="96"/>
        <v>-0.599730749395333</v>
      </c>
      <c r="AU49" s="9">
        <f t="shared" si="96"/>
        <v>-2.4811461232608356</v>
      </c>
      <c r="AV49" s="9">
        <f t="shared" si="96"/>
        <v>-1.7118710019947914</v>
      </c>
      <c r="AW49" s="9">
        <f t="shared" si="96"/>
        <v>-2.0997601847786651</v>
      </c>
      <c r="AX49" s="9">
        <f t="shared" si="96"/>
        <v>-1.8525744529329424</v>
      </c>
      <c r="AY49" s="9">
        <f t="shared" si="96"/>
        <v>-2.5270384060247064</v>
      </c>
      <c r="AZ49" s="9">
        <f t="shared" si="96"/>
        <v>0.55234540078437089</v>
      </c>
      <c r="BA49" s="9">
        <f t="shared" si="96"/>
        <v>-1.4500927898187799</v>
      </c>
      <c r="BB49" s="9">
        <f t="shared" si="96"/>
        <v>-0.20599765162025996</v>
      </c>
      <c r="BC49" s="9">
        <f t="shared" si="96"/>
        <v>-1.3502834115054485</v>
      </c>
      <c r="BD49" s="9">
        <f t="shared" si="96"/>
        <v>-1.7560096345800691</v>
      </c>
      <c r="BE49" s="9">
        <f t="shared" si="96"/>
        <v>-1.0509773835727154</v>
      </c>
      <c r="BG49" s="18">
        <f t="shared" si="35"/>
        <v>-2.2686342914474356</v>
      </c>
      <c r="BH49" s="18">
        <f t="shared" si="18"/>
        <v>-3.5989541196759678</v>
      </c>
      <c r="BI49" s="18">
        <f t="shared" si="19"/>
        <v>-3.0497968087351168</v>
      </c>
      <c r="BJ49" s="18">
        <f t="shared" si="20"/>
        <v>0.34206641863248066</v>
      </c>
      <c r="BK49" s="18">
        <f t="shared" si="21"/>
        <v>-2.5344275150879447</v>
      </c>
      <c r="BL49" s="18">
        <f t="shared" si="22"/>
        <v>-2.5876203169503231</v>
      </c>
      <c r="BM49" s="18">
        <f t="shared" si="23"/>
        <v>-3.0774894513696083</v>
      </c>
      <c r="BN49" s="18">
        <f t="shared" si="24"/>
        <v>-5.2603454267059035</v>
      </c>
      <c r="BO49" s="18">
        <f t="shared" si="25"/>
        <v>-2.9256153325452505</v>
      </c>
      <c r="BP49" s="18">
        <f t="shared" si="26"/>
        <v>-3.2958136174795261</v>
      </c>
      <c r="BQ49" s="18">
        <f t="shared" si="27"/>
        <v>-3.9244950632042919</v>
      </c>
      <c r="BR49" s="18">
        <f t="shared" si="28"/>
        <v>-4.3437799743397232</v>
      </c>
      <c r="BS49" s="18">
        <f t="shared" si="29"/>
        <v>-1.2486303470086835</v>
      </c>
      <c r="BT49" s="18">
        <f t="shared" si="30"/>
        <v>-2.1768363792395107</v>
      </c>
      <c r="BU49" s="18">
        <f t="shared" si="31"/>
        <v>-3.7319581936861912</v>
      </c>
      <c r="BV49" s="18">
        <f t="shared" si="32"/>
        <v>-1.9113000739956032</v>
      </c>
      <c r="BW49" s="18">
        <f t="shared" si="33"/>
        <v>-3.7563697881615621</v>
      </c>
      <c r="BX49" s="18">
        <f t="shared" si="34"/>
        <v>-2.5923824064462586</v>
      </c>
    </row>
    <row r="50" spans="1:76" x14ac:dyDescent="0.25">
      <c r="A50" s="4">
        <v>201104</v>
      </c>
      <c r="B50" s="19">
        <v>99.727306354719175</v>
      </c>
      <c r="C50" s="19">
        <v>99.416262000375355</v>
      </c>
      <c r="D50" s="19">
        <v>103.79911328500165</v>
      </c>
      <c r="E50" s="19">
        <v>95.542591075792359</v>
      </c>
      <c r="F50" s="19">
        <v>99.288098614110638</v>
      </c>
      <c r="G50" s="19">
        <v>101.30129801479062</v>
      </c>
      <c r="H50" s="19">
        <v>101.83438891100243</v>
      </c>
      <c r="I50" s="19">
        <v>100.85647536564885</v>
      </c>
      <c r="J50" s="19">
        <v>97.088961930430813</v>
      </c>
      <c r="K50" s="19">
        <v>98.283204368673552</v>
      </c>
      <c r="L50" s="19">
        <v>99.047708682752855</v>
      </c>
      <c r="M50" s="19">
        <v>97.518601667078798</v>
      </c>
      <c r="N50" s="19">
        <v>97.64952061087827</v>
      </c>
      <c r="O50" s="19">
        <v>93.99420891355129</v>
      </c>
      <c r="P50" s="19">
        <v>98.623179962652728</v>
      </c>
      <c r="Q50" s="19">
        <v>98.266917340383316</v>
      </c>
      <c r="R50" s="19">
        <v>100.70453581790007</v>
      </c>
      <c r="S50" s="19">
        <v>98.430192718496983</v>
      </c>
      <c r="U50" s="9">
        <f t="shared" si="65"/>
        <v>-0.56209232517395735</v>
      </c>
      <c r="V50" s="9">
        <f t="shared" si="66"/>
        <v>-1.4967919072736868</v>
      </c>
      <c r="W50" s="9">
        <f t="shared" si="67"/>
        <v>-0.97869311075774457</v>
      </c>
      <c r="X50" s="9">
        <f t="shared" si="68"/>
        <v>-0.60370300957675038</v>
      </c>
      <c r="Y50" s="9">
        <f t="shared" si="69"/>
        <v>-0.6437277671772379</v>
      </c>
      <c r="Z50" s="9">
        <f t="shared" si="70"/>
        <v>-0.40505131412580386</v>
      </c>
      <c r="AA50" s="9">
        <f t="shared" si="71"/>
        <v>-0.99194575975962707</v>
      </c>
      <c r="AB50" s="9">
        <f t="shared" si="72"/>
        <v>-1.2375421060297875</v>
      </c>
      <c r="AC50" s="9">
        <f t="shared" si="73"/>
        <v>-0.78559767721216867</v>
      </c>
      <c r="AD50" s="9">
        <f t="shared" si="74"/>
        <v>-0.95470201795695431</v>
      </c>
      <c r="AE50" s="9">
        <f t="shared" si="75"/>
        <v>-0.82044311215413446</v>
      </c>
      <c r="AF50" s="9">
        <f t="shared" si="76"/>
        <v>-0.62140706080114905</v>
      </c>
      <c r="AG50" s="9">
        <f t="shared" si="77"/>
        <v>-0.18519548017598142</v>
      </c>
      <c r="AH50" s="9">
        <f t="shared" si="78"/>
        <v>-0.8683631797365865</v>
      </c>
      <c r="AI50" s="9">
        <f t="shared" si="79"/>
        <v>-0.18534613512656284</v>
      </c>
      <c r="AJ50" s="9">
        <f t="shared" si="80"/>
        <v>-0.21055360606044848</v>
      </c>
      <c r="AK50" s="9">
        <f t="shared" si="81"/>
        <v>-0.52508111173737992</v>
      </c>
      <c r="AL50" s="9">
        <f t="shared" si="82"/>
        <v>-0.64839467933212047</v>
      </c>
      <c r="AM50" s="9"/>
      <c r="AN50" s="9">
        <f t="shared" ref="AN50:BE50" si="97">(B50/B46-1)*100</f>
        <v>-1.0709829822622918</v>
      </c>
      <c r="AO50" s="9">
        <f t="shared" si="97"/>
        <v>-3.8371935341450447</v>
      </c>
      <c r="AP50" s="9">
        <f t="shared" si="97"/>
        <v>-2.5173306320284139</v>
      </c>
      <c r="AQ50" s="9">
        <f t="shared" si="97"/>
        <v>-0.66316611054607622</v>
      </c>
      <c r="AR50" s="9">
        <f t="shared" si="97"/>
        <v>-1.7943969329800469</v>
      </c>
      <c r="AS50" s="9">
        <f t="shared" si="97"/>
        <v>-2.5042411200909109</v>
      </c>
      <c r="AT50" s="9">
        <f t="shared" si="97"/>
        <v>-1.5406371870381186</v>
      </c>
      <c r="AU50" s="9">
        <f t="shared" si="97"/>
        <v>-3.5532311309507625</v>
      </c>
      <c r="AV50" s="9">
        <f t="shared" si="97"/>
        <v>-2.6899269358327316</v>
      </c>
      <c r="AW50" s="9">
        <f t="shared" si="97"/>
        <v>-2.901554512984017</v>
      </c>
      <c r="AX50" s="9">
        <f t="shared" si="97"/>
        <v>-2.5348401178039381</v>
      </c>
      <c r="AY50" s="9">
        <f t="shared" si="97"/>
        <v>-2.812776082732904</v>
      </c>
      <c r="AZ50" s="9">
        <f t="shared" si="97"/>
        <v>7.9099453694331245E-3</v>
      </c>
      <c r="BA50" s="9">
        <f t="shared" si="97"/>
        <v>-2.0820814014816502</v>
      </c>
      <c r="BB50" s="9">
        <f t="shared" si="97"/>
        <v>-0.99724861487211491</v>
      </c>
      <c r="BC50" s="9">
        <f t="shared" si="97"/>
        <v>-1.3398446774136374</v>
      </c>
      <c r="BD50" s="9">
        <f t="shared" si="97"/>
        <v>-2.3957766380826917</v>
      </c>
      <c r="BE50" s="9">
        <f t="shared" si="97"/>
        <v>-1.758569960175782</v>
      </c>
      <c r="BG50" s="18">
        <f t="shared" si="35"/>
        <v>-2.2483693006958294</v>
      </c>
      <c r="BH50" s="18">
        <f t="shared" si="18"/>
        <v>-5.9871676290947473</v>
      </c>
      <c r="BI50" s="18">
        <f t="shared" si="19"/>
        <v>-3.9147724430309783</v>
      </c>
      <c r="BJ50" s="18">
        <f t="shared" si="20"/>
        <v>-2.4148120383070015</v>
      </c>
      <c r="BK50" s="18">
        <f t="shared" si="21"/>
        <v>-2.5749110687089516</v>
      </c>
      <c r="BL50" s="18">
        <f t="shared" si="22"/>
        <v>-1.6202052565032155</v>
      </c>
      <c r="BM50" s="18">
        <f t="shared" si="23"/>
        <v>-3.9677830390385083</v>
      </c>
      <c r="BN50" s="18">
        <f t="shared" si="24"/>
        <v>-4.9501684241191501</v>
      </c>
      <c r="BO50" s="18">
        <f t="shared" si="25"/>
        <v>-3.1423907088486747</v>
      </c>
      <c r="BP50" s="18">
        <f t="shared" si="26"/>
        <v>-3.8188080718278172</v>
      </c>
      <c r="BQ50" s="18">
        <f t="shared" si="27"/>
        <v>-3.2817724486165378</v>
      </c>
      <c r="BR50" s="18">
        <f t="shared" si="28"/>
        <v>-2.4856282432045962</v>
      </c>
      <c r="BS50" s="18">
        <f t="shared" si="29"/>
        <v>-0.74078192070392568</v>
      </c>
      <c r="BT50" s="18">
        <f t="shared" si="30"/>
        <v>-3.473452718946346</v>
      </c>
      <c r="BU50" s="18">
        <f t="shared" si="31"/>
        <v>-0.74138454050625135</v>
      </c>
      <c r="BV50" s="18">
        <f t="shared" si="32"/>
        <v>-0.84221442424179394</v>
      </c>
      <c r="BW50" s="18">
        <f t="shared" si="33"/>
        <v>-2.1003244469495197</v>
      </c>
      <c r="BX50" s="18">
        <f t="shared" si="34"/>
        <v>-2.5935787173284819</v>
      </c>
    </row>
    <row r="51" spans="1:76" x14ac:dyDescent="0.25">
      <c r="A51" s="4">
        <v>201201</v>
      </c>
      <c r="B51" s="19">
        <v>98.383614771850318</v>
      </c>
      <c r="C51" s="19">
        <v>98.186467141763544</v>
      </c>
      <c r="D51" s="19">
        <v>102.51806830219171</v>
      </c>
      <c r="E51" s="19">
        <v>95.516288404396192</v>
      </c>
      <c r="F51" s="19">
        <v>98.553631396222954</v>
      </c>
      <c r="G51" s="19">
        <v>100.81734798623843</v>
      </c>
      <c r="H51" s="19">
        <v>100.59632489344766</v>
      </c>
      <c r="I51" s="19">
        <v>98.645905759250951</v>
      </c>
      <c r="J51" s="19">
        <v>96.402505286470443</v>
      </c>
      <c r="K51" s="19">
        <v>97.087975978052228</v>
      </c>
      <c r="L51" s="19">
        <v>97.80043116347413</v>
      </c>
      <c r="M51" s="19">
        <v>97.064189851827578</v>
      </c>
      <c r="N51" s="19">
        <v>97.047025360976946</v>
      </c>
      <c r="O51" s="19">
        <v>92.784071611775232</v>
      </c>
      <c r="P51" s="19">
        <v>97.525726373851356</v>
      </c>
      <c r="Q51" s="19">
        <v>97.777250245734606</v>
      </c>
      <c r="R51" s="19">
        <v>99.276585774325937</v>
      </c>
      <c r="S51" s="19">
        <v>97.507434542354844</v>
      </c>
      <c r="U51" s="9">
        <f t="shared" si="65"/>
        <v>-1.3473657636851155</v>
      </c>
      <c r="V51" s="9">
        <f t="shared" si="66"/>
        <v>-1.2370157898384582</v>
      </c>
      <c r="W51" s="9">
        <f t="shared" si="67"/>
        <v>-1.2341579251188506</v>
      </c>
      <c r="X51" s="9">
        <f t="shared" si="68"/>
        <v>-2.7529786559066238E-2</v>
      </c>
      <c r="Y51" s="9">
        <f t="shared" si="69"/>
        <v>-0.73973339014400397</v>
      </c>
      <c r="Z51" s="9">
        <f t="shared" si="70"/>
        <v>-0.47773329467262204</v>
      </c>
      <c r="AA51" s="9">
        <f t="shared" si="71"/>
        <v>-1.2157622103833421</v>
      </c>
      <c r="AB51" s="9">
        <f t="shared" si="72"/>
        <v>-2.1917974015883579</v>
      </c>
      <c r="AC51" s="9">
        <f t="shared" si="73"/>
        <v>-0.70703881297263793</v>
      </c>
      <c r="AD51" s="9">
        <f t="shared" si="74"/>
        <v>-1.2161064530800791</v>
      </c>
      <c r="AE51" s="9">
        <f t="shared" si="75"/>
        <v>-1.2592694327475229</v>
      </c>
      <c r="AF51" s="9">
        <f t="shared" si="76"/>
        <v>-0.46597449869364427</v>
      </c>
      <c r="AG51" s="9">
        <f t="shared" si="77"/>
        <v>-0.61699765255601724</v>
      </c>
      <c r="AH51" s="9">
        <f t="shared" si="78"/>
        <v>-1.2874594251748528</v>
      </c>
      <c r="AI51" s="9">
        <f t="shared" si="79"/>
        <v>-1.1127744909634418</v>
      </c>
      <c r="AJ51" s="9">
        <f t="shared" si="80"/>
        <v>-0.4983030992542159</v>
      </c>
      <c r="AK51" s="9">
        <f t="shared" si="81"/>
        <v>-1.4179600074382237</v>
      </c>
      <c r="AL51" s="9">
        <f t="shared" si="82"/>
        <v>-0.93747472259976261</v>
      </c>
      <c r="AM51" s="9"/>
      <c r="AN51" s="9">
        <f t="shared" ref="AN51:BE51" si="98">(B51/B47-1)*100</f>
        <v>-2.6455904561924592</v>
      </c>
      <c r="AO51" s="9">
        <f t="shared" si="98"/>
        <v>-4.1683540773683303</v>
      </c>
      <c r="AP51" s="9">
        <f t="shared" si="98"/>
        <v>-3.4217696949525145</v>
      </c>
      <c r="AQ51" s="9">
        <f t="shared" si="98"/>
        <v>-0.18384669434439171</v>
      </c>
      <c r="AR51" s="9">
        <f t="shared" si="98"/>
        <v>-2.2919706508955806</v>
      </c>
      <c r="AS51" s="9">
        <f t="shared" si="98"/>
        <v>-2.0902168304591573</v>
      </c>
      <c r="AT51" s="9">
        <f t="shared" si="98"/>
        <v>-2.765244034124692</v>
      </c>
      <c r="AU51" s="9">
        <f t="shared" si="98"/>
        <v>-5.2938012327014894</v>
      </c>
      <c r="AV51" s="9">
        <f t="shared" si="98"/>
        <v>-2.8894965263101979</v>
      </c>
      <c r="AW51" s="9">
        <f t="shared" si="98"/>
        <v>-3.6687647868646422</v>
      </c>
      <c r="AX51" s="9">
        <f t="shared" si="98"/>
        <v>-3.4687756909993817</v>
      </c>
      <c r="AY51" s="9">
        <f t="shared" si="98"/>
        <v>-2.6668289101087317</v>
      </c>
      <c r="AZ51" s="9">
        <f t="shared" si="98"/>
        <v>-1.0172107129598484</v>
      </c>
      <c r="BA51" s="9">
        <f t="shared" si="98"/>
        <v>-3.0944554836059956</v>
      </c>
      <c r="BB51" s="9">
        <f t="shared" si="98"/>
        <v>-2.3231285752911224</v>
      </c>
      <c r="BC51" s="9">
        <f t="shared" si="98"/>
        <v>-1.4284439945112082</v>
      </c>
      <c r="BD51" s="9">
        <f t="shared" si="98"/>
        <v>-3.4215978679672299</v>
      </c>
      <c r="BE51" s="9">
        <f t="shared" si="98"/>
        <v>-2.5276072550430073</v>
      </c>
      <c r="BG51" s="18">
        <f t="shared" si="35"/>
        <v>-5.3894630547404621</v>
      </c>
      <c r="BH51" s="18">
        <f t="shared" si="18"/>
        <v>-4.9480631593538327</v>
      </c>
      <c r="BI51" s="18">
        <f t="shared" si="19"/>
        <v>-4.9366317004754023</v>
      </c>
      <c r="BJ51" s="18">
        <f t="shared" si="20"/>
        <v>-0.11011914623626495</v>
      </c>
      <c r="BK51" s="18">
        <f t="shared" si="21"/>
        <v>-2.9589335605760159</v>
      </c>
      <c r="BL51" s="18">
        <f t="shared" si="22"/>
        <v>-1.9109331786904882</v>
      </c>
      <c r="BM51" s="18">
        <f t="shared" si="23"/>
        <v>-4.8630488415333684</v>
      </c>
      <c r="BN51" s="18">
        <f t="shared" si="24"/>
        <v>-8.7671896063534316</v>
      </c>
      <c r="BO51" s="18">
        <f t="shared" si="25"/>
        <v>-2.8281552518905517</v>
      </c>
      <c r="BP51" s="18">
        <f t="shared" si="26"/>
        <v>-4.8644258123203166</v>
      </c>
      <c r="BQ51" s="18">
        <f t="shared" si="27"/>
        <v>-5.0370777309900916</v>
      </c>
      <c r="BR51" s="18">
        <f t="shared" si="28"/>
        <v>-1.8638979947745771</v>
      </c>
      <c r="BS51" s="18">
        <f t="shared" si="29"/>
        <v>-2.467990610224069</v>
      </c>
      <c r="BT51" s="18">
        <f t="shared" si="30"/>
        <v>-5.1498377006994112</v>
      </c>
      <c r="BU51" s="18">
        <f t="shared" si="31"/>
        <v>-4.4510979638537673</v>
      </c>
      <c r="BV51" s="18">
        <f t="shared" si="32"/>
        <v>-1.9932123970168636</v>
      </c>
      <c r="BW51" s="18">
        <f t="shared" si="33"/>
        <v>-5.6718400297528948</v>
      </c>
      <c r="BX51" s="18">
        <f t="shared" si="34"/>
        <v>-3.7498988903990504</v>
      </c>
    </row>
    <row r="52" spans="1:76" x14ac:dyDescent="0.25">
      <c r="A52" s="4">
        <v>201202</v>
      </c>
      <c r="B52" s="19">
        <v>97.25916656568225</v>
      </c>
      <c r="C52" s="19">
        <v>96.449858873333795</v>
      </c>
      <c r="D52" s="19">
        <v>101.11335467037584</v>
      </c>
      <c r="E52" s="19">
        <v>94.912456482451304</v>
      </c>
      <c r="F52" s="19">
        <v>97.931852577151872</v>
      </c>
      <c r="G52" s="19">
        <v>100.023569387561</v>
      </c>
      <c r="H52" s="19">
        <v>99.334881845454916</v>
      </c>
      <c r="I52" s="19">
        <v>97.36725664072442</v>
      </c>
      <c r="J52" s="19">
        <v>95.439878767380861</v>
      </c>
      <c r="K52" s="19">
        <v>95.692652038823496</v>
      </c>
      <c r="L52" s="19">
        <v>97.118025995345164</v>
      </c>
      <c r="M52" s="19">
        <v>96.31916918125053</v>
      </c>
      <c r="N52" s="19">
        <v>96.560285837020743</v>
      </c>
      <c r="O52" s="19">
        <v>92.25235976905347</v>
      </c>
      <c r="P52" s="19">
        <v>96.460284766937008</v>
      </c>
      <c r="Q52" s="19">
        <v>96.96673310224557</v>
      </c>
      <c r="R52" s="19">
        <v>98.718575450441449</v>
      </c>
      <c r="S52" s="19">
        <v>96.570362708174429</v>
      </c>
      <c r="U52" s="9">
        <f t="shared" si="65"/>
        <v>-1.1429222323002031</v>
      </c>
      <c r="V52" s="9">
        <f t="shared" si="66"/>
        <v>-1.7686839327077486</v>
      </c>
      <c r="W52" s="9">
        <f t="shared" si="67"/>
        <v>-1.3702107882828995</v>
      </c>
      <c r="X52" s="9">
        <f t="shared" si="68"/>
        <v>-0.6321769114272846</v>
      </c>
      <c r="Y52" s="9">
        <f t="shared" si="69"/>
        <v>-0.63090401668842722</v>
      </c>
      <c r="Z52" s="9">
        <f t="shared" si="70"/>
        <v>-0.78734326436139535</v>
      </c>
      <c r="AA52" s="9">
        <f t="shared" si="71"/>
        <v>-1.2539653405120643</v>
      </c>
      <c r="AB52" s="9">
        <f t="shared" si="72"/>
        <v>-1.296200900265565</v>
      </c>
      <c r="AC52" s="9">
        <f t="shared" si="73"/>
        <v>-0.99854927652454073</v>
      </c>
      <c r="AD52" s="9">
        <f t="shared" si="74"/>
        <v>-1.4371748150812769</v>
      </c>
      <c r="AE52" s="9">
        <f t="shared" si="75"/>
        <v>-0.69775271950316409</v>
      </c>
      <c r="AF52" s="9">
        <f t="shared" si="76"/>
        <v>-0.76755461691314641</v>
      </c>
      <c r="AG52" s="9">
        <f t="shared" si="77"/>
        <v>-0.50155017337802921</v>
      </c>
      <c r="AH52" s="9">
        <f t="shared" si="78"/>
        <v>-0.57306370962737496</v>
      </c>
      <c r="AI52" s="9">
        <f t="shared" si="79"/>
        <v>-1.0924723624514465</v>
      </c>
      <c r="AJ52" s="9">
        <f t="shared" si="80"/>
        <v>-0.82894245998127447</v>
      </c>
      <c r="AK52" s="9">
        <f t="shared" si="81"/>
        <v>-0.56207646499140118</v>
      </c>
      <c r="AL52" s="9">
        <f t="shared" si="82"/>
        <v>-0.96102603722321156</v>
      </c>
      <c r="AM52" s="9"/>
      <c r="AN52" s="9">
        <f t="shared" ref="AN52:BE52" si="99">(B52/B48-1)*100</f>
        <v>-3.573082792339044</v>
      </c>
      <c r="AO52" s="9">
        <f t="shared" si="99"/>
        <v>-5.2957777100221541</v>
      </c>
      <c r="AP52" s="9">
        <f t="shared" si="99"/>
        <v>-4.2762801719486543</v>
      </c>
      <c r="AQ52" s="9">
        <f t="shared" si="99"/>
        <v>-1.1748143187361615</v>
      </c>
      <c r="AR52" s="9">
        <f t="shared" si="99"/>
        <v>-2.6218340424164599</v>
      </c>
      <c r="AS52" s="9">
        <f t="shared" si="99"/>
        <v>-2.2974158187191729</v>
      </c>
      <c r="AT52" s="9">
        <f t="shared" si="99"/>
        <v>-4.1651247585252404</v>
      </c>
      <c r="AU52" s="9">
        <f t="shared" si="99"/>
        <v>-5.9081945255625046</v>
      </c>
      <c r="AV52" s="9">
        <f t="shared" si="99"/>
        <v>-3.1841144781589947</v>
      </c>
      <c r="AW52" s="9">
        <f t="shared" si="99"/>
        <v>-4.3599182899630158</v>
      </c>
      <c r="AX52" s="9">
        <f t="shared" si="99"/>
        <v>-3.7068109389182813</v>
      </c>
      <c r="AY52" s="9">
        <f t="shared" si="99"/>
        <v>-2.9096398018577996</v>
      </c>
      <c r="AZ52" s="9">
        <f t="shared" si="99"/>
        <v>-1.6066869457150745</v>
      </c>
      <c r="BA52" s="9">
        <f t="shared" si="99"/>
        <v>-3.2349022945917794</v>
      </c>
      <c r="BB52" s="9">
        <f t="shared" si="99"/>
        <v>-3.2852083381983643</v>
      </c>
      <c r="BC52" s="9">
        <f t="shared" si="99"/>
        <v>-2.0013927313428326</v>
      </c>
      <c r="BD52" s="9">
        <f t="shared" si="99"/>
        <v>-3.4025317816347211</v>
      </c>
      <c r="BE52" s="9">
        <f t="shared" si="99"/>
        <v>-3.1573617755796701</v>
      </c>
      <c r="BG52" s="18">
        <f t="shared" si="35"/>
        <v>-4.5716889292008123</v>
      </c>
      <c r="BH52" s="18">
        <f t="shared" si="18"/>
        <v>-7.0747357308309944</v>
      </c>
      <c r="BI52" s="18">
        <f t="shared" si="19"/>
        <v>-5.4808431531315982</v>
      </c>
      <c r="BJ52" s="18">
        <f t="shared" si="20"/>
        <v>-2.5287076457091384</v>
      </c>
      <c r="BK52" s="18">
        <f t="shared" si="21"/>
        <v>-2.5236160667537089</v>
      </c>
      <c r="BL52" s="18">
        <f t="shared" si="22"/>
        <v>-3.1493730574455814</v>
      </c>
      <c r="BM52" s="18">
        <f t="shared" si="23"/>
        <v>-5.0158613620482573</v>
      </c>
      <c r="BN52" s="18">
        <f t="shared" si="24"/>
        <v>-5.18480360106226</v>
      </c>
      <c r="BO52" s="18">
        <f t="shared" si="25"/>
        <v>-3.9941971060981629</v>
      </c>
      <c r="BP52" s="18">
        <f t="shared" si="26"/>
        <v>-5.7486992603251075</v>
      </c>
      <c r="BQ52" s="18">
        <f t="shared" si="27"/>
        <v>-2.7910108780126563</v>
      </c>
      <c r="BR52" s="18">
        <f t="shared" si="28"/>
        <v>-3.0702184676525857</v>
      </c>
      <c r="BS52" s="18">
        <f t="shared" si="29"/>
        <v>-2.0062006935121168</v>
      </c>
      <c r="BT52" s="18">
        <f t="shared" si="30"/>
        <v>-2.2922548385094998</v>
      </c>
      <c r="BU52" s="18">
        <f t="shared" si="31"/>
        <v>-4.3698894498057861</v>
      </c>
      <c r="BV52" s="18">
        <f t="shared" si="32"/>
        <v>-3.3157698399250979</v>
      </c>
      <c r="BW52" s="18">
        <f t="shared" si="33"/>
        <v>-2.2483058599656047</v>
      </c>
      <c r="BX52" s="18">
        <f t="shared" si="34"/>
        <v>-3.8441041488928462</v>
      </c>
    </row>
    <row r="53" spans="1:76" x14ac:dyDescent="0.25">
      <c r="A53" s="4">
        <v>201203</v>
      </c>
      <c r="B53" s="19">
        <v>96.405531971767886</v>
      </c>
      <c r="C53" s="19">
        <v>96.47125145073386</v>
      </c>
      <c r="D53" s="19">
        <v>100.41891969294903</v>
      </c>
      <c r="E53" s="19">
        <v>94.12086553117517</v>
      </c>
      <c r="F53" s="19">
        <v>97.110125109272843</v>
      </c>
      <c r="G53" s="19">
        <v>99.092986660580266</v>
      </c>
      <c r="H53" s="19">
        <v>98.707303474383664</v>
      </c>
      <c r="I53" s="19">
        <v>96.966654571176832</v>
      </c>
      <c r="J53" s="19">
        <v>95.135791598540408</v>
      </c>
      <c r="K53" s="19">
        <v>95.244175337268786</v>
      </c>
      <c r="L53" s="19">
        <v>96.659232009536552</v>
      </c>
      <c r="M53" s="19">
        <v>95.724069835806844</v>
      </c>
      <c r="N53" s="19">
        <v>96.11165219676738</v>
      </c>
      <c r="O53" s="19">
        <v>92.178127248414967</v>
      </c>
      <c r="P53" s="19">
        <v>95.924679287489411</v>
      </c>
      <c r="Q53" s="19">
        <v>96.70963209656756</v>
      </c>
      <c r="R53" s="19">
        <v>98.071606112324446</v>
      </c>
      <c r="S53" s="19">
        <v>96.077953817463609</v>
      </c>
      <c r="U53" s="9">
        <f t="shared" si="65"/>
        <v>-0.87769063221190269</v>
      </c>
      <c r="V53" s="9">
        <f t="shared" si="66"/>
        <v>2.2179998654170419E-2</v>
      </c>
      <c r="W53" s="9">
        <f t="shared" si="67"/>
        <v>-0.68678858464407133</v>
      </c>
      <c r="X53" s="9">
        <f t="shared" si="68"/>
        <v>-0.83402219330662719</v>
      </c>
      <c r="Y53" s="9">
        <f t="shared" si="69"/>
        <v>-0.83908089784339168</v>
      </c>
      <c r="Z53" s="9">
        <f t="shared" si="70"/>
        <v>-0.93036344601441501</v>
      </c>
      <c r="AA53" s="9">
        <f t="shared" si="71"/>
        <v>-0.63178045759155754</v>
      </c>
      <c r="AB53" s="9">
        <f t="shared" si="72"/>
        <v>-0.41143407277640653</v>
      </c>
      <c r="AC53" s="9">
        <f t="shared" si="73"/>
        <v>-0.31861646595509052</v>
      </c>
      <c r="AD53" s="9">
        <f t="shared" si="74"/>
        <v>-0.46866367688582766</v>
      </c>
      <c r="AE53" s="9">
        <f t="shared" si="75"/>
        <v>-0.47240868119642343</v>
      </c>
      <c r="AF53" s="9">
        <f t="shared" si="76"/>
        <v>-0.61784102842897815</v>
      </c>
      <c r="AG53" s="9">
        <f t="shared" si="77"/>
        <v>-0.46461507064156082</v>
      </c>
      <c r="AH53" s="9">
        <f t="shared" si="78"/>
        <v>-8.0466798707734544E-2</v>
      </c>
      <c r="AI53" s="9">
        <f t="shared" si="79"/>
        <v>-0.55526010600290832</v>
      </c>
      <c r="AJ53" s="9">
        <f t="shared" si="80"/>
        <v>-0.26514351618601717</v>
      </c>
      <c r="AK53" s="9">
        <f t="shared" si="81"/>
        <v>-0.65536737657017063</v>
      </c>
      <c r="AL53" s="9">
        <f t="shared" si="82"/>
        <v>-0.50989649091287559</v>
      </c>
      <c r="AM53" s="9"/>
      <c r="AN53" s="9">
        <f t="shared" ref="AN53:BE53" si="100">(B53/B49-1)*100</f>
        <v>-3.8742272507241826</v>
      </c>
      <c r="AO53" s="9">
        <f t="shared" si="100"/>
        <v>-4.414755036942708</v>
      </c>
      <c r="AP53" s="9">
        <f t="shared" si="100"/>
        <v>-4.2032985667280087</v>
      </c>
      <c r="AQ53" s="9">
        <f t="shared" si="100"/>
        <v>-2.0827737871270346</v>
      </c>
      <c r="AR53" s="9">
        <f t="shared" si="100"/>
        <v>-2.8231967214934262</v>
      </c>
      <c r="AS53" s="9">
        <f t="shared" si="100"/>
        <v>-2.576165212122461</v>
      </c>
      <c r="AT53" s="9">
        <f t="shared" si="100"/>
        <v>-4.0322413596398992</v>
      </c>
      <c r="AU53" s="9">
        <f t="shared" si="100"/>
        <v>-5.0466010785583659</v>
      </c>
      <c r="AV53" s="9">
        <f t="shared" si="100"/>
        <v>-2.7815261871076857</v>
      </c>
      <c r="AW53" s="9">
        <f t="shared" si="100"/>
        <v>-4.0172958550734883</v>
      </c>
      <c r="AX53" s="9">
        <f t="shared" si="100"/>
        <v>-3.2120992265352921</v>
      </c>
      <c r="AY53" s="9">
        <f t="shared" si="100"/>
        <v>-2.4501663470062884</v>
      </c>
      <c r="AZ53" s="9">
        <f t="shared" si="100"/>
        <v>-1.7571646426604359</v>
      </c>
      <c r="BA53" s="9">
        <f t="shared" si="100"/>
        <v>-2.7837061582578704</v>
      </c>
      <c r="BB53" s="9">
        <f t="shared" si="100"/>
        <v>-2.9164475957319969</v>
      </c>
      <c r="BC53" s="9">
        <f t="shared" si="100"/>
        <v>-1.7919671332553566</v>
      </c>
      <c r="BD53" s="9">
        <f t="shared" si="100"/>
        <v>-3.1258623652673512</v>
      </c>
      <c r="BE53" s="9">
        <f t="shared" si="100"/>
        <v>-3.0226530695777853</v>
      </c>
      <c r="BG53" s="18">
        <f t="shared" si="35"/>
        <v>-3.5107625288476108</v>
      </c>
      <c r="BH53" s="18">
        <f t="shared" si="18"/>
        <v>8.8719994616681674E-2</v>
      </c>
      <c r="BI53" s="18">
        <f t="shared" si="19"/>
        <v>-2.7471543385762853</v>
      </c>
      <c r="BJ53" s="18">
        <f t="shared" si="20"/>
        <v>-3.3360887732265088</v>
      </c>
      <c r="BK53" s="18">
        <f t="shared" si="21"/>
        <v>-3.3563235913735667</v>
      </c>
      <c r="BL53" s="18">
        <f t="shared" si="22"/>
        <v>-3.72145378405766</v>
      </c>
      <c r="BM53" s="18">
        <f t="shared" si="23"/>
        <v>-2.5271218303662302</v>
      </c>
      <c r="BN53" s="18">
        <f t="shared" si="24"/>
        <v>-1.6457362911056261</v>
      </c>
      <c r="BO53" s="18">
        <f t="shared" si="25"/>
        <v>-1.2744658638203621</v>
      </c>
      <c r="BP53" s="18">
        <f t="shared" si="26"/>
        <v>-1.8746547075433106</v>
      </c>
      <c r="BQ53" s="18">
        <f t="shared" si="27"/>
        <v>-1.8896347247856937</v>
      </c>
      <c r="BR53" s="18">
        <f t="shared" si="28"/>
        <v>-2.4713641137159126</v>
      </c>
      <c r="BS53" s="18">
        <f t="shared" si="29"/>
        <v>-1.8584602825662433</v>
      </c>
      <c r="BT53" s="18">
        <f t="shared" si="30"/>
        <v>-0.32186719483093817</v>
      </c>
      <c r="BU53" s="18">
        <f t="shared" si="31"/>
        <v>-2.2210404240116333</v>
      </c>
      <c r="BV53" s="18">
        <f t="shared" si="32"/>
        <v>-1.0605740647440687</v>
      </c>
      <c r="BW53" s="18">
        <f t="shared" si="33"/>
        <v>-2.6214695062806825</v>
      </c>
      <c r="BX53" s="18">
        <f t="shared" si="34"/>
        <v>-2.0395859636515024</v>
      </c>
    </row>
    <row r="54" spans="1:76" x14ac:dyDescent="0.25">
      <c r="A54" s="4">
        <v>201204</v>
      </c>
      <c r="B54" s="19">
        <v>95.62383729696279</v>
      </c>
      <c r="C54" s="19">
        <v>95.855218616889672</v>
      </c>
      <c r="D54" s="19">
        <v>99.444793876658238</v>
      </c>
      <c r="E54" s="19">
        <v>93.505869957656245</v>
      </c>
      <c r="F54" s="19">
        <v>96.7385122002092</v>
      </c>
      <c r="G54" s="19">
        <v>98.122127639739077</v>
      </c>
      <c r="H54" s="19">
        <v>98.024170115678814</v>
      </c>
      <c r="I54" s="19">
        <v>96.605755949315849</v>
      </c>
      <c r="J54" s="19">
        <v>94.218534853532759</v>
      </c>
      <c r="K54" s="19">
        <v>94.43559655907633</v>
      </c>
      <c r="L54" s="19">
        <v>96.743373671637357</v>
      </c>
      <c r="M54" s="19">
        <v>95.182171201133059</v>
      </c>
      <c r="N54" s="19">
        <v>95.380232501112246</v>
      </c>
      <c r="O54" s="19">
        <v>91.95069307939707</v>
      </c>
      <c r="P54" s="19">
        <v>94.229664677327705</v>
      </c>
      <c r="Q54" s="19">
        <v>96.015216624987161</v>
      </c>
      <c r="R54" s="19">
        <v>96.253306083981599</v>
      </c>
      <c r="S54" s="19">
        <v>95.345376165086861</v>
      </c>
      <c r="U54" s="9">
        <f t="shared" si="65"/>
        <v>-0.81084006157863264</v>
      </c>
      <c r="V54" s="9">
        <f t="shared" si="66"/>
        <v>-0.63856623043683225</v>
      </c>
      <c r="W54" s="9">
        <f t="shared" si="67"/>
        <v>-0.97006203539071745</v>
      </c>
      <c r="X54" s="9">
        <f t="shared" si="68"/>
        <v>-0.65341045266442688</v>
      </c>
      <c r="Y54" s="9">
        <f t="shared" si="69"/>
        <v>-0.38267164072282034</v>
      </c>
      <c r="Z54" s="9">
        <f t="shared" si="70"/>
        <v>-0.97974544269882058</v>
      </c>
      <c r="AA54" s="9">
        <f t="shared" si="71"/>
        <v>-0.69207985089182467</v>
      </c>
      <c r="AB54" s="9">
        <f t="shared" si="72"/>
        <v>-0.37218838110586461</v>
      </c>
      <c r="AC54" s="9">
        <f t="shared" si="73"/>
        <v>-0.96415526648303551</v>
      </c>
      <c r="AD54" s="9">
        <f t="shared" si="74"/>
        <v>-0.84895351902538607</v>
      </c>
      <c r="AE54" s="9">
        <f t="shared" si="75"/>
        <v>8.7049793746030169E-2</v>
      </c>
      <c r="AF54" s="9">
        <f t="shared" si="76"/>
        <v>-0.56610488417728755</v>
      </c>
      <c r="AG54" s="9">
        <f t="shared" si="77"/>
        <v>-0.76101042791119067</v>
      </c>
      <c r="AH54" s="9">
        <f t="shared" si="78"/>
        <v>-0.24673333664609887</v>
      </c>
      <c r="AI54" s="9">
        <f t="shared" si="79"/>
        <v>-1.767026611662359</v>
      </c>
      <c r="AJ54" s="9">
        <f t="shared" si="80"/>
        <v>-0.71804168470727125</v>
      </c>
      <c r="AK54" s="9">
        <f t="shared" si="81"/>
        <v>-1.8540534823711319</v>
      </c>
      <c r="AL54" s="9">
        <f t="shared" si="82"/>
        <v>-0.76248257094292393</v>
      </c>
      <c r="AM54" s="9"/>
      <c r="AN54" s="9">
        <f t="shared" ref="AN54:BE54" si="101">(B54/B50-1)*100</f>
        <v>-4.1146895546950724</v>
      </c>
      <c r="AO54" s="9">
        <f t="shared" si="101"/>
        <v>-3.5819526019518211</v>
      </c>
      <c r="AP54" s="9">
        <f t="shared" si="101"/>
        <v>-4.1949485602904346</v>
      </c>
      <c r="AQ54" s="9">
        <f t="shared" si="101"/>
        <v>-2.1317415565173636</v>
      </c>
      <c r="AR54" s="9">
        <f t="shared" si="101"/>
        <v>-2.5678670953409699</v>
      </c>
      <c r="AS54" s="9">
        <f t="shared" si="101"/>
        <v>-3.1383313317341344</v>
      </c>
      <c r="AT54" s="9">
        <f t="shared" si="101"/>
        <v>-3.7415836006572833</v>
      </c>
      <c r="AU54" s="9">
        <f t="shared" si="101"/>
        <v>-4.2146222153037538</v>
      </c>
      <c r="AV54" s="9">
        <f t="shared" si="101"/>
        <v>-2.9564916750833725</v>
      </c>
      <c r="AW54" s="9">
        <f t="shared" si="101"/>
        <v>-3.9148172206151632</v>
      </c>
      <c r="AX54" s="9">
        <f t="shared" si="101"/>
        <v>-2.3264899731262001</v>
      </c>
      <c r="AY54" s="9">
        <f t="shared" si="101"/>
        <v>-2.3958818379309132</v>
      </c>
      <c r="AZ54" s="9">
        <f t="shared" si="101"/>
        <v>-2.3239111626659814</v>
      </c>
      <c r="BA54" s="9">
        <f t="shared" si="101"/>
        <v>-2.1740869546906794</v>
      </c>
      <c r="BB54" s="9">
        <f t="shared" si="101"/>
        <v>-4.4548505604755313</v>
      </c>
      <c r="BC54" s="9">
        <f t="shared" si="101"/>
        <v>-2.2914127931749073</v>
      </c>
      <c r="BD54" s="9">
        <f t="shared" si="101"/>
        <v>-4.4200886263628174</v>
      </c>
      <c r="BE54" s="9">
        <f t="shared" si="101"/>
        <v>-3.134014541892105</v>
      </c>
      <c r="BG54" s="18">
        <f t="shared" si="35"/>
        <v>-3.2433602463145306</v>
      </c>
      <c r="BH54" s="18">
        <f t="shared" si="18"/>
        <v>-2.554264921747329</v>
      </c>
      <c r="BI54" s="18">
        <f t="shared" si="19"/>
        <v>-3.8802481415628698</v>
      </c>
      <c r="BJ54" s="18">
        <f t="shared" si="20"/>
        <v>-2.6136418106577075</v>
      </c>
      <c r="BK54" s="18">
        <f t="shared" si="21"/>
        <v>-1.5306865628912814</v>
      </c>
      <c r="BL54" s="18">
        <f t="shared" si="22"/>
        <v>-3.9189817707952823</v>
      </c>
      <c r="BM54" s="18">
        <f t="shared" si="23"/>
        <v>-2.7683194035672987</v>
      </c>
      <c r="BN54" s="18">
        <f t="shared" si="24"/>
        <v>-1.4887535244234584</v>
      </c>
      <c r="BO54" s="18">
        <f t="shared" si="25"/>
        <v>-3.856621065932142</v>
      </c>
      <c r="BP54" s="18">
        <f t="shared" si="26"/>
        <v>-3.3958140761015443</v>
      </c>
      <c r="BQ54" s="18">
        <f t="shared" si="27"/>
        <v>0.34819917498412067</v>
      </c>
      <c r="BR54" s="18">
        <f t="shared" si="28"/>
        <v>-2.2644195367091502</v>
      </c>
      <c r="BS54" s="18">
        <f t="shared" si="29"/>
        <v>-3.0440417116447627</v>
      </c>
      <c r="BT54" s="18">
        <f t="shared" si="30"/>
        <v>-0.98693334658439547</v>
      </c>
      <c r="BU54" s="18">
        <f t="shared" si="31"/>
        <v>-7.0681064466494359</v>
      </c>
      <c r="BV54" s="18">
        <f t="shared" si="32"/>
        <v>-2.872166738829085</v>
      </c>
      <c r="BW54" s="18">
        <f t="shared" si="33"/>
        <v>-7.4162139294845275</v>
      </c>
      <c r="BX54" s="18">
        <f t="shared" si="34"/>
        <v>-3.0499302837716957</v>
      </c>
    </row>
    <row r="55" spans="1:76" x14ac:dyDescent="0.25">
      <c r="A55" s="4">
        <v>201301</v>
      </c>
      <c r="B55" s="19">
        <v>94.959996729213771</v>
      </c>
      <c r="C55" s="19">
        <v>96.482885947666659</v>
      </c>
      <c r="D55" s="19">
        <v>98.645295474561664</v>
      </c>
      <c r="E55" s="19">
        <v>93.173660717426003</v>
      </c>
      <c r="F55" s="19">
        <v>96.442811634404151</v>
      </c>
      <c r="G55" s="19">
        <v>96.949369009386373</v>
      </c>
      <c r="H55" s="19">
        <v>97.423959400333317</v>
      </c>
      <c r="I55" s="19">
        <v>97.341736824529974</v>
      </c>
      <c r="J55" s="19">
        <v>93.964454726975617</v>
      </c>
      <c r="K55" s="19">
        <v>94.235282124747172</v>
      </c>
      <c r="L55" s="19">
        <v>96.760420552461468</v>
      </c>
      <c r="M55" s="19">
        <v>95.037480959776232</v>
      </c>
      <c r="N55" s="19">
        <v>95.116336371050352</v>
      </c>
      <c r="O55" s="19">
        <v>91.31493187134383</v>
      </c>
      <c r="P55" s="19">
        <v>94.521560733582291</v>
      </c>
      <c r="Q55" s="19">
        <v>95.200835723779534</v>
      </c>
      <c r="R55" s="19">
        <v>95.727140197761329</v>
      </c>
      <c r="S55" s="19">
        <v>95.040712823401435</v>
      </c>
      <c r="U55" s="9">
        <f t="shared" si="65"/>
        <v>-0.69422079945133941</v>
      </c>
      <c r="V55" s="9">
        <f t="shared" si="66"/>
        <v>0.65480767748871127</v>
      </c>
      <c r="W55" s="9">
        <f t="shared" si="67"/>
        <v>-0.8039620486198551</v>
      </c>
      <c r="X55" s="9">
        <f t="shared" si="68"/>
        <v>-0.35528169555630873</v>
      </c>
      <c r="Y55" s="9">
        <f t="shared" si="69"/>
        <v>-0.30566995406449138</v>
      </c>
      <c r="Z55" s="9">
        <f t="shared" si="70"/>
        <v>-1.1952030174667172</v>
      </c>
      <c r="AA55" s="9">
        <f t="shared" si="71"/>
        <v>-0.61230889752719175</v>
      </c>
      <c r="AB55" s="9">
        <f t="shared" si="72"/>
        <v>0.76183956947684095</v>
      </c>
      <c r="AC55" s="9">
        <f t="shared" si="73"/>
        <v>-0.26967106520189299</v>
      </c>
      <c r="AD55" s="9">
        <f t="shared" si="74"/>
        <v>-0.21211750825743669</v>
      </c>
      <c r="AE55" s="9">
        <f t="shared" si="75"/>
        <v>1.7620721892508406E-2</v>
      </c>
      <c r="AF55" s="9">
        <f t="shared" si="76"/>
        <v>-0.15201401641813383</v>
      </c>
      <c r="AG55" s="9">
        <f t="shared" si="77"/>
        <v>-0.27667801088534505</v>
      </c>
      <c r="AH55" s="9">
        <f t="shared" si="78"/>
        <v>-0.69141535181717062</v>
      </c>
      <c r="AI55" s="9">
        <f t="shared" si="79"/>
        <v>0.30977087444186147</v>
      </c>
      <c r="AJ55" s="9">
        <f t="shared" si="80"/>
        <v>-0.8481789968650566</v>
      </c>
      <c r="AK55" s="9">
        <f t="shared" si="81"/>
        <v>-0.54664707907402521</v>
      </c>
      <c r="AL55" s="9">
        <f t="shared" si="82"/>
        <v>-0.31953656688911147</v>
      </c>
      <c r="AM55" s="9"/>
      <c r="AN55" s="9">
        <f t="shared" ref="AN55:BE55" si="102">(B55/B51-1)*100</f>
        <v>-3.4798660839773454</v>
      </c>
      <c r="AO55" s="9">
        <f t="shared" si="102"/>
        <v>-1.7350468386210682</v>
      </c>
      <c r="AP55" s="9">
        <f t="shared" si="102"/>
        <v>-3.7776490444731192</v>
      </c>
      <c r="AQ55" s="9">
        <f t="shared" si="102"/>
        <v>-2.4525949721287188</v>
      </c>
      <c r="AR55" s="9">
        <f t="shared" si="102"/>
        <v>-2.1417980564638062</v>
      </c>
      <c r="AS55" s="9">
        <f t="shared" si="102"/>
        <v>-3.8366204369708612</v>
      </c>
      <c r="AT55" s="9">
        <f t="shared" si="102"/>
        <v>-3.1535600296278554</v>
      </c>
      <c r="AU55" s="9">
        <f t="shared" si="102"/>
        <v>-1.3220710222924481</v>
      </c>
      <c r="AV55" s="9">
        <f t="shared" si="102"/>
        <v>-2.5290323651339763</v>
      </c>
      <c r="AW55" s="9">
        <f t="shared" si="102"/>
        <v>-2.9382565910632819</v>
      </c>
      <c r="AX55" s="9">
        <f t="shared" si="102"/>
        <v>-1.0634008445977838</v>
      </c>
      <c r="AY55" s="9">
        <f t="shared" si="102"/>
        <v>-2.0880088683016829</v>
      </c>
      <c r="AZ55" s="9">
        <f t="shared" si="102"/>
        <v>-1.9894365466073705</v>
      </c>
      <c r="BA55" s="9">
        <f t="shared" si="102"/>
        <v>-1.5833964978154258</v>
      </c>
      <c r="BB55" s="9">
        <f t="shared" si="102"/>
        <v>-3.0803827379383031</v>
      </c>
      <c r="BC55" s="9">
        <f t="shared" si="102"/>
        <v>-2.6349836137547378</v>
      </c>
      <c r="BD55" s="9">
        <f t="shared" si="102"/>
        <v>-3.5753098768254943</v>
      </c>
      <c r="BE55" s="9">
        <f t="shared" si="102"/>
        <v>-2.5297780938764447</v>
      </c>
      <c r="BG55" s="18">
        <f t="shared" si="35"/>
        <v>-2.7768831978053576</v>
      </c>
      <c r="BH55" s="18">
        <f t="shared" si="18"/>
        <v>2.6192307099548451</v>
      </c>
      <c r="BI55" s="18">
        <f t="shared" si="19"/>
        <v>-3.2158481944794204</v>
      </c>
      <c r="BJ55" s="18">
        <f t="shared" si="20"/>
        <v>-1.4211267822252349</v>
      </c>
      <c r="BK55" s="18">
        <f t="shared" si="21"/>
        <v>-1.2226798162579655</v>
      </c>
      <c r="BL55" s="18">
        <f t="shared" si="22"/>
        <v>-4.7808120698668688</v>
      </c>
      <c r="BM55" s="18">
        <f t="shared" si="23"/>
        <v>-2.449235590108767</v>
      </c>
      <c r="BN55" s="18">
        <f t="shared" si="24"/>
        <v>3.0473582779073638</v>
      </c>
      <c r="BO55" s="18">
        <f t="shared" si="25"/>
        <v>-1.078684260807572</v>
      </c>
      <c r="BP55" s="18">
        <f t="shared" si="26"/>
        <v>-0.84847003302974677</v>
      </c>
      <c r="BQ55" s="18">
        <f t="shared" si="27"/>
        <v>7.0482887570033625E-2</v>
      </c>
      <c r="BR55" s="18">
        <f t="shared" si="28"/>
        <v>-0.60805606567253534</v>
      </c>
      <c r="BS55" s="18">
        <f t="shared" si="29"/>
        <v>-1.1067120435413802</v>
      </c>
      <c r="BT55" s="18">
        <f t="shared" si="30"/>
        <v>-2.7656614072686825</v>
      </c>
      <c r="BU55" s="18">
        <f t="shared" si="31"/>
        <v>1.2390834977674459</v>
      </c>
      <c r="BV55" s="18">
        <f t="shared" si="32"/>
        <v>-3.3927159874602264</v>
      </c>
      <c r="BW55" s="18">
        <f t="shared" si="33"/>
        <v>-2.1865883162961008</v>
      </c>
      <c r="BX55" s="18">
        <f t="shared" si="34"/>
        <v>-1.2781462675564459</v>
      </c>
    </row>
    <row r="56" spans="1:76" x14ac:dyDescent="0.25">
      <c r="A56" s="4">
        <v>201302</v>
      </c>
      <c r="B56" s="19">
        <v>95.074412525241428</v>
      </c>
      <c r="C56" s="19">
        <v>97.027776522365784</v>
      </c>
      <c r="D56" s="19">
        <v>97.901342805022779</v>
      </c>
      <c r="E56" s="19">
        <v>93.104849302653776</v>
      </c>
      <c r="F56" s="19">
        <v>96.499647381119729</v>
      </c>
      <c r="G56" s="19">
        <v>96.13602523092645</v>
      </c>
      <c r="H56" s="19">
        <v>97.198941179804763</v>
      </c>
      <c r="I56" s="19">
        <v>97.811288520851107</v>
      </c>
      <c r="J56" s="19">
        <v>93.901882959352037</v>
      </c>
      <c r="K56" s="19">
        <v>94.088789897194701</v>
      </c>
      <c r="L56" s="19">
        <v>96.721638479907583</v>
      </c>
      <c r="M56" s="19">
        <v>95.057130380257931</v>
      </c>
      <c r="N56" s="19">
        <v>94.8445396472287</v>
      </c>
      <c r="O56" s="19">
        <v>91.174537665932334</v>
      </c>
      <c r="P56" s="19">
        <v>94.758966027742787</v>
      </c>
      <c r="Q56" s="19">
        <v>94.81342247742225</v>
      </c>
      <c r="R56" s="19">
        <v>95.558125440518182</v>
      </c>
      <c r="S56" s="19">
        <v>94.957542433010133</v>
      </c>
      <c r="U56" s="9">
        <f t="shared" si="65"/>
        <v>0.12048841614213934</v>
      </c>
      <c r="V56" s="9">
        <f t="shared" si="66"/>
        <v>0.56475360303243072</v>
      </c>
      <c r="W56" s="9">
        <f t="shared" si="67"/>
        <v>-0.75416943703182637</v>
      </c>
      <c r="X56" s="9">
        <f t="shared" si="68"/>
        <v>-7.3852861680423487E-2</v>
      </c>
      <c r="Y56" s="9">
        <f t="shared" si="69"/>
        <v>5.8932071506823114E-2</v>
      </c>
      <c r="Z56" s="9">
        <f t="shared" si="70"/>
        <v>-0.83893663957851361</v>
      </c>
      <c r="AA56" s="9">
        <f t="shared" si="71"/>
        <v>-0.23096805130236042</v>
      </c>
      <c r="AB56" s="9">
        <f t="shared" si="72"/>
        <v>0.48237447947694356</v>
      </c>
      <c r="AC56" s="9">
        <f t="shared" si="73"/>
        <v>-6.6590890997442198E-2</v>
      </c>
      <c r="AD56" s="9">
        <f t="shared" si="74"/>
        <v>-0.15545369446503532</v>
      </c>
      <c r="AE56" s="9">
        <f t="shared" si="75"/>
        <v>-4.0080512602624907E-2</v>
      </c>
      <c r="AF56" s="9">
        <f t="shared" si="76"/>
        <v>2.0675443291695572E-2</v>
      </c>
      <c r="AG56" s="9">
        <f t="shared" si="77"/>
        <v>-0.28575188468294987</v>
      </c>
      <c r="AH56" s="9">
        <f t="shared" si="78"/>
        <v>-0.15374725965880964</v>
      </c>
      <c r="AI56" s="9">
        <f t="shared" si="79"/>
        <v>0.25116522867163482</v>
      </c>
      <c r="AJ56" s="9">
        <f t="shared" si="80"/>
        <v>-0.40694311495472757</v>
      </c>
      <c r="AK56" s="9">
        <f t="shared" si="81"/>
        <v>-0.17655887023677597</v>
      </c>
      <c r="AL56" s="9">
        <f t="shared" si="82"/>
        <v>-8.7510276302160683E-2</v>
      </c>
      <c r="AM56" s="9"/>
      <c r="AN56" s="9">
        <f t="shared" ref="AN56:BE56" si="103">(B56/B52-1)*100</f>
        <v>-2.2463219844325755</v>
      </c>
      <c r="AO56" s="9">
        <f t="shared" si="103"/>
        <v>0.59918973006580778</v>
      </c>
      <c r="AP56" s="9">
        <f t="shared" si="103"/>
        <v>-3.1766445449506131</v>
      </c>
      <c r="AQ56" s="9">
        <f t="shared" si="103"/>
        <v>-1.9044994163982532</v>
      </c>
      <c r="AR56" s="9">
        <f t="shared" si="103"/>
        <v>-1.4624508352926724</v>
      </c>
      <c r="AS56" s="9">
        <f t="shared" si="103"/>
        <v>-3.8866281021940896</v>
      </c>
      <c r="AT56" s="9">
        <f t="shared" si="103"/>
        <v>-2.1502423176717023</v>
      </c>
      <c r="AU56" s="9">
        <f t="shared" si="103"/>
        <v>0.4560381954326953</v>
      </c>
      <c r="AV56" s="9">
        <f t="shared" si="103"/>
        <v>-1.6114813093774383</v>
      </c>
      <c r="AW56" s="9">
        <f t="shared" si="103"/>
        <v>-1.6760556923201331</v>
      </c>
      <c r="AX56" s="9">
        <f t="shared" si="103"/>
        <v>-0.40815030101268857</v>
      </c>
      <c r="AY56" s="9">
        <f t="shared" si="103"/>
        <v>-1.310267532123055</v>
      </c>
      <c r="AZ56" s="9">
        <f t="shared" si="103"/>
        <v>-1.7768652763600623</v>
      </c>
      <c r="BA56" s="9">
        <f t="shared" si="103"/>
        <v>-1.1683409571520809</v>
      </c>
      <c r="BB56" s="9">
        <f t="shared" si="103"/>
        <v>-1.7637504837404006</v>
      </c>
      <c r="BC56" s="9">
        <f t="shared" si="103"/>
        <v>-2.2206694563513651</v>
      </c>
      <c r="BD56" s="9">
        <f t="shared" si="103"/>
        <v>-3.2014744899858005</v>
      </c>
      <c r="BE56" s="9">
        <f t="shared" si="103"/>
        <v>-1.6700985995445339</v>
      </c>
      <c r="BG56" s="18">
        <f t="shared" si="35"/>
        <v>0.48195366456855737</v>
      </c>
      <c r="BH56" s="18">
        <f t="shared" si="18"/>
        <v>2.2590144121297229</v>
      </c>
      <c r="BI56" s="18">
        <f t="shared" si="19"/>
        <v>-3.0166777481273055</v>
      </c>
      <c r="BJ56" s="18">
        <f t="shared" si="20"/>
        <v>-0.29541144672169395</v>
      </c>
      <c r="BK56" s="18">
        <f t="shared" si="21"/>
        <v>0.23572828602729246</v>
      </c>
      <c r="BL56" s="18">
        <f t="shared" si="22"/>
        <v>-3.3557465583140544</v>
      </c>
      <c r="BM56" s="18">
        <f t="shared" si="23"/>
        <v>-0.92387220520944169</v>
      </c>
      <c r="BN56" s="18">
        <f t="shared" si="24"/>
        <v>1.9294979179077743</v>
      </c>
      <c r="BO56" s="18">
        <f t="shared" si="25"/>
        <v>-0.26636356398976879</v>
      </c>
      <c r="BP56" s="18">
        <f t="shared" si="26"/>
        <v>-0.62181477786014128</v>
      </c>
      <c r="BQ56" s="18">
        <f t="shared" si="27"/>
        <v>-0.16032205041049963</v>
      </c>
      <c r="BR56" s="18">
        <f t="shared" si="28"/>
        <v>8.2701773166782289E-2</v>
      </c>
      <c r="BS56" s="18">
        <f t="shared" si="29"/>
        <v>-1.1430075387317995</v>
      </c>
      <c r="BT56" s="18">
        <f t="shared" si="30"/>
        <v>-0.61498903863523857</v>
      </c>
      <c r="BU56" s="18">
        <f t="shared" si="31"/>
        <v>1.0046609146865393</v>
      </c>
      <c r="BV56" s="18">
        <f t="shared" si="32"/>
        <v>-1.6277724598189103</v>
      </c>
      <c r="BW56" s="18">
        <f t="shared" si="33"/>
        <v>-0.70623548094710387</v>
      </c>
      <c r="BX56" s="18">
        <f t="shared" si="34"/>
        <v>-0.35004110520864273</v>
      </c>
    </row>
    <row r="57" spans="1:76" x14ac:dyDescent="0.25">
      <c r="A57" s="4">
        <v>201303</v>
      </c>
      <c r="B57" s="19">
        <v>94.847450980144984</v>
      </c>
      <c r="C57" s="19">
        <v>97.749898218282468</v>
      </c>
      <c r="D57" s="19">
        <v>97.359911123754145</v>
      </c>
      <c r="E57" s="19">
        <v>93.048020984915723</v>
      </c>
      <c r="F57" s="19">
        <v>96.447163291867497</v>
      </c>
      <c r="G57" s="19">
        <v>95.970694071684406</v>
      </c>
      <c r="H57" s="19">
        <v>96.923455073307252</v>
      </c>
      <c r="I57" s="19">
        <v>97.64913086795471</v>
      </c>
      <c r="J57" s="19">
        <v>94.173897865651341</v>
      </c>
      <c r="K57" s="19">
        <v>94.359118839278992</v>
      </c>
      <c r="L57" s="19">
        <v>96.574156514984907</v>
      </c>
      <c r="M57" s="19">
        <v>94.892705827621256</v>
      </c>
      <c r="N57" s="19">
        <v>94.541851484317789</v>
      </c>
      <c r="O57" s="19">
        <v>91.098320395642077</v>
      </c>
      <c r="P57" s="19">
        <v>95.185826072683895</v>
      </c>
      <c r="Q57" s="19">
        <v>94.467596986157417</v>
      </c>
      <c r="R57" s="19">
        <v>95.203239412549721</v>
      </c>
      <c r="S57" s="19">
        <v>94.905473459372388</v>
      </c>
      <c r="U57" s="9">
        <f t="shared" si="65"/>
        <v>-0.23871990272481547</v>
      </c>
      <c r="V57" s="9">
        <f t="shared" si="66"/>
        <v>0.74424223845861448</v>
      </c>
      <c r="W57" s="9">
        <f t="shared" si="67"/>
        <v>-0.55303805418371876</v>
      </c>
      <c r="X57" s="9">
        <f t="shared" si="68"/>
        <v>-6.1036904268352288E-2</v>
      </c>
      <c r="Y57" s="9">
        <f t="shared" si="69"/>
        <v>-5.4387855993864864E-2</v>
      </c>
      <c r="Z57" s="9">
        <f t="shared" si="70"/>
        <v>-0.1719762792823043</v>
      </c>
      <c r="AA57" s="9">
        <f t="shared" si="71"/>
        <v>-0.2834250076735878</v>
      </c>
      <c r="AB57" s="9">
        <f t="shared" si="72"/>
        <v>-0.16578623525834724</v>
      </c>
      <c r="AC57" s="9">
        <f t="shared" si="73"/>
        <v>0.28967992730992709</v>
      </c>
      <c r="AD57" s="9">
        <f t="shared" si="74"/>
        <v>0.28731259311514101</v>
      </c>
      <c r="AE57" s="9">
        <f t="shared" si="75"/>
        <v>-0.15248083804257906</v>
      </c>
      <c r="AF57" s="9">
        <f t="shared" si="76"/>
        <v>-0.17297445439277137</v>
      </c>
      <c r="AG57" s="9">
        <f t="shared" si="77"/>
        <v>-0.31914136969481977</v>
      </c>
      <c r="AH57" s="9">
        <f t="shared" si="78"/>
        <v>-8.3594907351791647E-2</v>
      </c>
      <c r="AI57" s="9">
        <f t="shared" si="79"/>
        <v>0.45046929365621935</v>
      </c>
      <c r="AJ57" s="9">
        <f t="shared" si="80"/>
        <v>-0.36474317900209163</v>
      </c>
      <c r="AK57" s="9">
        <f t="shared" si="81"/>
        <v>-0.3713823668395122</v>
      </c>
      <c r="AL57" s="9">
        <f t="shared" si="82"/>
        <v>-5.4833952420874077E-2</v>
      </c>
      <c r="AM57" s="9"/>
      <c r="AN57" s="9">
        <f t="shared" ref="AN57:BE57" si="104">(B57/B53-1)*100</f>
        <v>-1.6161738437159179</v>
      </c>
      <c r="AO57" s="9">
        <f t="shared" si="104"/>
        <v>1.3254174153650267</v>
      </c>
      <c r="AP57" s="9">
        <f t="shared" si="104"/>
        <v>-3.046247239612232</v>
      </c>
      <c r="AQ57" s="9">
        <f t="shared" si="104"/>
        <v>-1.1398583514981575</v>
      </c>
      <c r="AR57" s="9">
        <f t="shared" si="104"/>
        <v>-0.68269072525584118</v>
      </c>
      <c r="AS57" s="9">
        <f t="shared" si="104"/>
        <v>-3.1508714129189985</v>
      </c>
      <c r="AT57" s="9">
        <f t="shared" si="104"/>
        <v>-1.807210143816107</v>
      </c>
      <c r="AU57" s="9">
        <f t="shared" si="104"/>
        <v>0.7038257633988243</v>
      </c>
      <c r="AV57" s="9">
        <f t="shared" si="104"/>
        <v>-1.0110745038503732</v>
      </c>
      <c r="AW57" s="9">
        <f t="shared" si="104"/>
        <v>-0.92924999860172219</v>
      </c>
      <c r="AX57" s="9">
        <f t="shared" si="104"/>
        <v>-8.801590161946482E-2</v>
      </c>
      <c r="AY57" s="9">
        <f t="shared" si="104"/>
        <v>-0.86850048228371834</v>
      </c>
      <c r="AZ57" s="9">
        <f t="shared" si="104"/>
        <v>-1.6333094651580504</v>
      </c>
      <c r="BA57" s="9">
        <f t="shared" si="104"/>
        <v>-1.1714350085057279</v>
      </c>
      <c r="BB57" s="9">
        <f t="shared" si="104"/>
        <v>-0.77024309103098654</v>
      </c>
      <c r="BC57" s="9">
        <f t="shared" si="104"/>
        <v>-2.3183162440028715</v>
      </c>
      <c r="BD57" s="9">
        <f t="shared" si="104"/>
        <v>-2.9247677421429197</v>
      </c>
      <c r="BE57" s="9">
        <f t="shared" si="104"/>
        <v>-1.2203427649164822</v>
      </c>
      <c r="BG57" s="18">
        <f t="shared" si="35"/>
        <v>-0.95487961089926188</v>
      </c>
      <c r="BH57" s="18">
        <f t="shared" si="18"/>
        <v>2.9769689538344579</v>
      </c>
      <c r="BI57" s="18">
        <f t="shared" si="19"/>
        <v>-2.2121522167348751</v>
      </c>
      <c r="BJ57" s="18">
        <f t="shared" si="20"/>
        <v>-0.24414761707340915</v>
      </c>
      <c r="BK57" s="18">
        <f t="shared" si="21"/>
        <v>-0.21755142397545946</v>
      </c>
      <c r="BL57" s="18">
        <f t="shared" si="22"/>
        <v>-0.6879051171292172</v>
      </c>
      <c r="BM57" s="18">
        <f t="shared" si="23"/>
        <v>-1.1337000306943512</v>
      </c>
      <c r="BN57" s="18">
        <f t="shared" si="24"/>
        <v>-0.66314494103338895</v>
      </c>
      <c r="BO57" s="18">
        <f t="shared" si="25"/>
        <v>1.1587197092397084</v>
      </c>
      <c r="BP57" s="18">
        <f t="shared" si="26"/>
        <v>1.1492503724605641</v>
      </c>
      <c r="BQ57" s="18">
        <f t="shared" si="27"/>
        <v>-0.60992335217031624</v>
      </c>
      <c r="BR57" s="18">
        <f t="shared" si="28"/>
        <v>-0.69189781757108548</v>
      </c>
      <c r="BS57" s="18">
        <f t="shared" si="29"/>
        <v>-1.2765654787792791</v>
      </c>
      <c r="BT57" s="18">
        <f t="shared" si="30"/>
        <v>-0.33437962940716659</v>
      </c>
      <c r="BU57" s="18">
        <f t="shared" si="31"/>
        <v>1.8018771746248774</v>
      </c>
      <c r="BV57" s="18">
        <f t="shared" si="32"/>
        <v>-1.4589727160083665</v>
      </c>
      <c r="BW57" s="18">
        <f t="shared" si="33"/>
        <v>-1.4855294673580488</v>
      </c>
      <c r="BX57" s="18">
        <f t="shared" si="34"/>
        <v>-0.21933580968349631</v>
      </c>
    </row>
    <row r="58" spans="1:76" x14ac:dyDescent="0.25">
      <c r="A58" s="4">
        <v>201304</v>
      </c>
      <c r="B58" s="19">
        <v>95.029049562979012</v>
      </c>
      <c r="C58" s="19">
        <v>97.853482037802721</v>
      </c>
      <c r="D58" s="19">
        <v>97.057948256291468</v>
      </c>
      <c r="E58" s="19">
        <v>93.460293656308934</v>
      </c>
      <c r="F58" s="19">
        <v>96.647897632479399</v>
      </c>
      <c r="G58" s="19">
        <v>96.405689012487244</v>
      </c>
      <c r="H58" s="19">
        <v>96.968647677661352</v>
      </c>
      <c r="I58" s="19">
        <v>97.480099869818957</v>
      </c>
      <c r="J58" s="19">
        <v>94.479875451706832</v>
      </c>
      <c r="K58" s="19">
        <v>94.808776656977429</v>
      </c>
      <c r="L58" s="19">
        <v>96.585952039870421</v>
      </c>
      <c r="M58" s="19">
        <v>94.857895204426015</v>
      </c>
      <c r="N58" s="19">
        <v>94.456404733375507</v>
      </c>
      <c r="O58" s="19">
        <v>91.46320336649859</v>
      </c>
      <c r="P58" s="19">
        <v>95.697179954891197</v>
      </c>
      <c r="Q58" s="19">
        <v>94.703210925141533</v>
      </c>
      <c r="R58" s="19">
        <v>95.63982663946058</v>
      </c>
      <c r="S58" s="19">
        <v>95.063693283296047</v>
      </c>
      <c r="U58" s="9">
        <f t="shared" si="65"/>
        <v>0.19146385164534596</v>
      </c>
      <c r="V58" s="9">
        <f t="shared" si="66"/>
        <v>0.10596821214989838</v>
      </c>
      <c r="W58" s="9">
        <f t="shared" si="67"/>
        <v>-0.31015113302522712</v>
      </c>
      <c r="X58" s="9">
        <f t="shared" si="68"/>
        <v>0.44307516380175382</v>
      </c>
      <c r="Y58" s="9">
        <f t="shared" si="69"/>
        <v>0.20812881764540325</v>
      </c>
      <c r="Z58" s="9">
        <f t="shared" si="70"/>
        <v>0.45325809614122914</v>
      </c>
      <c r="AA58" s="9">
        <f t="shared" si="71"/>
        <v>4.6627108288621599E-2</v>
      </c>
      <c r="AB58" s="9">
        <f t="shared" si="72"/>
        <v>-0.17310036109212668</v>
      </c>
      <c r="AC58" s="9">
        <f t="shared" si="73"/>
        <v>0.32490699969964787</v>
      </c>
      <c r="AD58" s="9">
        <f t="shared" si="74"/>
        <v>0.47653880539550997</v>
      </c>
      <c r="AE58" s="9">
        <f t="shared" si="75"/>
        <v>1.2213955897899531E-2</v>
      </c>
      <c r="AF58" s="9">
        <f t="shared" si="76"/>
        <v>-3.6684192838254415E-2</v>
      </c>
      <c r="AG58" s="9">
        <f t="shared" si="77"/>
        <v>-9.0379815500496452E-2</v>
      </c>
      <c r="AH58" s="9">
        <f t="shared" si="78"/>
        <v>0.4005375393002053</v>
      </c>
      <c r="AI58" s="9">
        <f t="shared" si="79"/>
        <v>0.53721641478094995</v>
      </c>
      <c r="AJ58" s="9">
        <f t="shared" si="80"/>
        <v>0.24941244035099341</v>
      </c>
      <c r="AK58" s="9">
        <f t="shared" si="81"/>
        <v>0.45858442381248032</v>
      </c>
      <c r="AL58" s="9">
        <f t="shared" si="82"/>
        <v>0.16671306528108776</v>
      </c>
      <c r="AM58" s="9"/>
      <c r="AN58" s="9">
        <f t="shared" ref="AN58:BE58" si="105">(B58/B54-1)*100</f>
        <v>-0.62200780767315278</v>
      </c>
      <c r="AO58" s="9">
        <f t="shared" si="105"/>
        <v>2.0846683673005018</v>
      </c>
      <c r="AP58" s="9">
        <f t="shared" si="105"/>
        <v>-2.4001715196143691</v>
      </c>
      <c r="AQ58" s="9">
        <f t="shared" si="105"/>
        <v>-4.8741647308292446E-2</v>
      </c>
      <c r="AR58" s="9">
        <f t="shared" si="105"/>
        <v>-9.3669589979084034E-2</v>
      </c>
      <c r="AS58" s="9">
        <f t="shared" si="105"/>
        <v>-1.7492880235473796</v>
      </c>
      <c r="AT58" s="9">
        <f t="shared" si="105"/>
        <v>-1.0767981374102287</v>
      </c>
      <c r="AU58" s="9">
        <f t="shared" si="105"/>
        <v>0.9050640015299205</v>
      </c>
      <c r="AV58" s="9">
        <f t="shared" si="105"/>
        <v>0.27737705599046869</v>
      </c>
      <c r="AW58" s="9">
        <f t="shared" si="105"/>
        <v>0.39516888916739656</v>
      </c>
      <c r="AX58" s="9">
        <f t="shared" si="105"/>
        <v>-0.16272084153406974</v>
      </c>
      <c r="AY58" s="9">
        <f t="shared" si="105"/>
        <v>-0.34068985043617106</v>
      </c>
      <c r="AZ58" s="9">
        <f t="shared" si="105"/>
        <v>-0.9685736168927539</v>
      </c>
      <c r="BA58" s="9">
        <f t="shared" si="105"/>
        <v>-0.53016426148908558</v>
      </c>
      <c r="BB58" s="9">
        <f t="shared" si="105"/>
        <v>1.5573814070003689</v>
      </c>
      <c r="BC58" s="9">
        <f t="shared" si="105"/>
        <v>-1.3664560118319735</v>
      </c>
      <c r="BD58" s="9">
        <f t="shared" si="105"/>
        <v>-0.63735934845267073</v>
      </c>
      <c r="BE58" s="9">
        <f t="shared" si="105"/>
        <v>-0.29543423406614977</v>
      </c>
      <c r="BG58" s="18">
        <f t="shared" si="35"/>
        <v>0.76585540658138385</v>
      </c>
      <c r="BH58" s="18">
        <f t="shared" si="18"/>
        <v>0.42387284859959351</v>
      </c>
      <c r="BI58" s="18">
        <f t="shared" si="19"/>
        <v>-1.2406045321009085</v>
      </c>
      <c r="BJ58" s="18">
        <f t="shared" si="20"/>
        <v>1.7723006552070153</v>
      </c>
      <c r="BK58" s="18">
        <f t="shared" si="21"/>
        <v>0.83251527058161301</v>
      </c>
      <c r="BL58" s="18">
        <f t="shared" si="22"/>
        <v>1.8130323845649166</v>
      </c>
      <c r="BM58" s="18">
        <f t="shared" si="23"/>
        <v>0.1865084331544864</v>
      </c>
      <c r="BN58" s="18">
        <f t="shared" si="24"/>
        <v>-0.6924014443685067</v>
      </c>
      <c r="BO58" s="18">
        <f t="shared" si="25"/>
        <v>1.2996279987985915</v>
      </c>
      <c r="BP58" s="18">
        <f t="shared" si="26"/>
        <v>1.9061552215820399</v>
      </c>
      <c r="BQ58" s="18">
        <f t="shared" si="27"/>
        <v>4.8855823591598124E-2</v>
      </c>
      <c r="BR58" s="18">
        <f t="shared" si="28"/>
        <v>-0.14673677135301766</v>
      </c>
      <c r="BS58" s="18">
        <f t="shared" si="29"/>
        <v>-0.36151926200198581</v>
      </c>
      <c r="BT58" s="18">
        <f t="shared" si="30"/>
        <v>1.6021501572008212</v>
      </c>
      <c r="BU58" s="18">
        <f t="shared" si="31"/>
        <v>2.1488656591237998</v>
      </c>
      <c r="BV58" s="18">
        <f t="shared" si="32"/>
        <v>0.99764976140397366</v>
      </c>
      <c r="BW58" s="18">
        <f t="shared" si="33"/>
        <v>1.8343376952499213</v>
      </c>
      <c r="BX58" s="18">
        <f t="shared" si="34"/>
        <v>0.66685226112435103</v>
      </c>
    </row>
    <row r="59" spans="1:76" x14ac:dyDescent="0.25">
      <c r="A59" s="4">
        <v>201401</v>
      </c>
      <c r="B59" s="19">
        <v>95.59582134418568</v>
      </c>
      <c r="C59" s="19">
        <v>97.913615920276214</v>
      </c>
      <c r="D59" s="19">
        <v>97.01093637620562</v>
      </c>
      <c r="E59" s="19">
        <v>94.516687923159992</v>
      </c>
      <c r="F59" s="19">
        <v>96.74303041361226</v>
      </c>
      <c r="G59" s="19">
        <v>97.335959781572527</v>
      </c>
      <c r="H59" s="19">
        <v>96.969313629717718</v>
      </c>
      <c r="I59" s="19">
        <v>96.35551661381497</v>
      </c>
      <c r="J59" s="19">
        <v>94.777474837084497</v>
      </c>
      <c r="K59" s="19">
        <v>95.149669335795124</v>
      </c>
      <c r="L59" s="19">
        <v>96.404445160444666</v>
      </c>
      <c r="M59" s="19">
        <v>94.814296326002491</v>
      </c>
      <c r="N59" s="19">
        <v>95.068580277886838</v>
      </c>
      <c r="O59" s="19">
        <v>91.92712081717184</v>
      </c>
      <c r="P59" s="19">
        <v>96.327162641752878</v>
      </c>
      <c r="Q59" s="19">
        <v>95.482337643171761</v>
      </c>
      <c r="R59" s="19">
        <v>96.002507327664091</v>
      </c>
      <c r="S59" s="19">
        <v>95.412897066200387</v>
      </c>
      <c r="U59" s="9">
        <f t="shared" si="65"/>
        <v>0.59641949889339685</v>
      </c>
      <c r="V59" s="9">
        <f t="shared" si="66"/>
        <v>6.1452981765386383E-2</v>
      </c>
      <c r="W59" s="9">
        <f t="shared" si="67"/>
        <v>-4.8436919315153482E-2</v>
      </c>
      <c r="X59" s="9">
        <f t="shared" si="68"/>
        <v>1.1303134470514786</v>
      </c>
      <c r="Y59" s="9">
        <f t="shared" si="69"/>
        <v>9.8432333721953924E-2</v>
      </c>
      <c r="Z59" s="9">
        <f t="shared" si="70"/>
        <v>0.96495422481217563</v>
      </c>
      <c r="AA59" s="9">
        <f t="shared" si="71"/>
        <v>6.8677048954413067E-4</v>
      </c>
      <c r="AB59" s="9">
        <f t="shared" si="72"/>
        <v>-1.1536541894251462</v>
      </c>
      <c r="AC59" s="9">
        <f t="shared" si="73"/>
        <v>0.31498706359935902</v>
      </c>
      <c r="AD59" s="9">
        <f t="shared" si="74"/>
        <v>0.35955814518213725</v>
      </c>
      <c r="AE59" s="9">
        <f t="shared" si="75"/>
        <v>-0.18792264878315645</v>
      </c>
      <c r="AF59" s="9">
        <f t="shared" si="76"/>
        <v>-4.5962308492686343E-2</v>
      </c>
      <c r="AG59" s="9">
        <f t="shared" si="77"/>
        <v>0.64810379586153211</v>
      </c>
      <c r="AH59" s="9">
        <f t="shared" si="78"/>
        <v>0.50721758433749375</v>
      </c>
      <c r="AI59" s="9">
        <f t="shared" si="79"/>
        <v>0.65830851772084031</v>
      </c>
      <c r="AJ59" s="9">
        <f t="shared" si="80"/>
        <v>0.82270359201028764</v>
      </c>
      <c r="AK59" s="9">
        <f t="shared" si="81"/>
        <v>0.37921512506575716</v>
      </c>
      <c r="AL59" s="9">
        <f t="shared" si="82"/>
        <v>0.36733664645627329</v>
      </c>
      <c r="AM59" s="9"/>
      <c r="AN59" s="9">
        <f t="shared" ref="AN59:BE59" si="106">(B59/B55-1)*100</f>
        <v>0.66957101608271508</v>
      </c>
      <c r="AO59" s="9">
        <f t="shared" si="106"/>
        <v>1.4828847194575001</v>
      </c>
      <c r="AP59" s="9">
        <f t="shared" si="106"/>
        <v>-1.6568038957088471</v>
      </c>
      <c r="AQ59" s="9">
        <f t="shared" si="106"/>
        <v>1.4414236763832688</v>
      </c>
      <c r="AR59" s="9">
        <f t="shared" si="106"/>
        <v>0.31129202282713653</v>
      </c>
      <c r="AS59" s="9">
        <f t="shared" si="106"/>
        <v>0.39875532572957173</v>
      </c>
      <c r="AT59" s="9">
        <f t="shared" si="106"/>
        <v>-0.46666730998621286</v>
      </c>
      <c r="AU59" s="9">
        <f t="shared" si="106"/>
        <v>-1.0131524697291838</v>
      </c>
      <c r="AV59" s="9">
        <f t="shared" si="106"/>
        <v>0.86524219447789985</v>
      </c>
      <c r="AW59" s="9">
        <f t="shared" si="106"/>
        <v>0.97032363084295081</v>
      </c>
      <c r="AX59" s="9">
        <f t="shared" si="106"/>
        <v>-0.36789359738654825</v>
      </c>
      <c r="AY59" s="9">
        <f t="shared" si="106"/>
        <v>-0.23483854108906632</v>
      </c>
      <c r="AZ59" s="9">
        <f t="shared" si="106"/>
        <v>-5.0208087259817624E-2</v>
      </c>
      <c r="BA59" s="9">
        <f t="shared" si="106"/>
        <v>0.67041494012232139</v>
      </c>
      <c r="BB59" s="9">
        <f t="shared" si="106"/>
        <v>1.9102540141712643</v>
      </c>
      <c r="BC59" s="9">
        <f t="shared" si="106"/>
        <v>0.29569269770801654</v>
      </c>
      <c r="BD59" s="9">
        <f t="shared" si="106"/>
        <v>0.28765836870701111</v>
      </c>
      <c r="BE59" s="9">
        <f t="shared" si="106"/>
        <v>0.39160506244362292</v>
      </c>
      <c r="BG59" s="18">
        <f t="shared" si="35"/>
        <v>2.3856779955735874</v>
      </c>
      <c r="BH59" s="18">
        <f t="shared" si="18"/>
        <v>0.24581192706154553</v>
      </c>
      <c r="BI59" s="18">
        <f t="shared" si="19"/>
        <v>-0.19374767726061393</v>
      </c>
      <c r="BJ59" s="18">
        <f t="shared" si="20"/>
        <v>4.5212537882059145</v>
      </c>
      <c r="BK59" s="18">
        <f t="shared" si="21"/>
        <v>0.3937293348878157</v>
      </c>
      <c r="BL59" s="18">
        <f t="shared" si="22"/>
        <v>3.8598168992487025</v>
      </c>
      <c r="BM59" s="18">
        <f t="shared" si="23"/>
        <v>2.7470819581765227E-3</v>
      </c>
      <c r="BN59" s="18">
        <f t="shared" si="24"/>
        <v>-4.6146167577005848</v>
      </c>
      <c r="BO59" s="18">
        <f t="shared" si="25"/>
        <v>1.2599482543974361</v>
      </c>
      <c r="BP59" s="18">
        <f t="shared" si="26"/>
        <v>1.438232580728549</v>
      </c>
      <c r="BQ59" s="18">
        <f t="shared" si="27"/>
        <v>-0.75169059513262582</v>
      </c>
      <c r="BR59" s="18">
        <f t="shared" si="28"/>
        <v>-0.18384923397074537</v>
      </c>
      <c r="BS59" s="18">
        <f t="shared" si="29"/>
        <v>2.5924151834461284</v>
      </c>
      <c r="BT59" s="18">
        <f t="shared" si="30"/>
        <v>2.028870337349975</v>
      </c>
      <c r="BU59" s="18">
        <f t="shared" si="31"/>
        <v>2.6332340708833613</v>
      </c>
      <c r="BV59" s="18">
        <f t="shared" si="32"/>
        <v>3.2908143680411506</v>
      </c>
      <c r="BW59" s="18">
        <f t="shared" si="33"/>
        <v>1.5168605002630287</v>
      </c>
      <c r="BX59" s="18">
        <f t="shared" si="34"/>
        <v>1.4693465858250931</v>
      </c>
    </row>
    <row r="60" spans="1:76" x14ac:dyDescent="0.25">
      <c r="A60" s="4">
        <v>201402</v>
      </c>
      <c r="B60" s="19">
        <v>96.000844150500996</v>
      </c>
      <c r="C60" s="19">
        <v>98.138294004113263</v>
      </c>
      <c r="D60" s="19">
        <v>97.188700075203514</v>
      </c>
      <c r="E60" s="19">
        <v>95.445612758161772</v>
      </c>
      <c r="F60" s="19">
        <v>96.814878155705529</v>
      </c>
      <c r="G60" s="19">
        <v>97.474131267909897</v>
      </c>
      <c r="H60" s="19">
        <v>97.078876970716834</v>
      </c>
      <c r="I60" s="19">
        <v>95.71565489731455</v>
      </c>
      <c r="J60" s="19">
        <v>95.34186107857073</v>
      </c>
      <c r="K60" s="19">
        <v>96.039941125017094</v>
      </c>
      <c r="L60" s="19">
        <v>96.427308271235006</v>
      </c>
      <c r="M60" s="19">
        <v>95.016368055985239</v>
      </c>
      <c r="N60" s="19">
        <v>95.690975170527892</v>
      </c>
      <c r="O60" s="19">
        <v>92.532120576763958</v>
      </c>
      <c r="P60" s="19">
        <v>96.559118839618478</v>
      </c>
      <c r="Q60" s="19">
        <v>95.91975821385131</v>
      </c>
      <c r="R60" s="19">
        <v>96.195561570352794</v>
      </c>
      <c r="S60" s="19">
        <v>95.855129391738316</v>
      </c>
      <c r="U60" s="9">
        <f t="shared" si="65"/>
        <v>0.42368254241684777</v>
      </c>
      <c r="V60" s="9">
        <f t="shared" si="66"/>
        <v>0.22946561795857967</v>
      </c>
      <c r="W60" s="9">
        <f t="shared" si="67"/>
        <v>0.1832408856549339</v>
      </c>
      <c r="X60" s="9">
        <f t="shared" si="68"/>
        <v>0.98281568621720883</v>
      </c>
      <c r="Y60" s="9">
        <f t="shared" si="69"/>
        <v>7.426658208460335E-2</v>
      </c>
      <c r="Z60" s="9">
        <f t="shared" si="70"/>
        <v>0.14195317603837854</v>
      </c>
      <c r="AA60" s="9">
        <f t="shared" si="71"/>
        <v>0.11298764206735257</v>
      </c>
      <c r="AB60" s="9">
        <f t="shared" si="72"/>
        <v>-0.6640633966656373</v>
      </c>
      <c r="AC60" s="9">
        <f t="shared" si="73"/>
        <v>0.59548562826385876</v>
      </c>
      <c r="AD60" s="9">
        <f t="shared" si="74"/>
        <v>0.93565410729918863</v>
      </c>
      <c r="AE60" s="9">
        <f t="shared" si="75"/>
        <v>2.3715826331760503E-2</v>
      </c>
      <c r="AF60" s="9">
        <f t="shared" si="76"/>
        <v>0.21312369316959234</v>
      </c>
      <c r="AG60" s="9">
        <f t="shared" si="77"/>
        <v>0.65467990667555931</v>
      </c>
      <c r="AH60" s="9">
        <f t="shared" si="78"/>
        <v>0.65812978173804826</v>
      </c>
      <c r="AI60" s="9">
        <f t="shared" si="79"/>
        <v>0.24080040510303657</v>
      </c>
      <c r="AJ60" s="9">
        <f t="shared" si="80"/>
        <v>0.45811673810736142</v>
      </c>
      <c r="AK60" s="9">
        <f t="shared" si="81"/>
        <v>0.20109291732328671</v>
      </c>
      <c r="AL60" s="9">
        <f t="shared" si="82"/>
        <v>0.463493237430046</v>
      </c>
      <c r="AM60" s="9"/>
      <c r="AN60" s="9">
        <f t="shared" ref="AN60:BE60" si="107">(B60/B56-1)*100</f>
        <v>0.97442792508826148</v>
      </c>
      <c r="AO60" s="9">
        <f t="shared" si="107"/>
        <v>1.1445356387111527</v>
      </c>
      <c r="AP60" s="9">
        <f t="shared" si="107"/>
        <v>-0.72791925973736404</v>
      </c>
      <c r="AQ60" s="9">
        <f t="shared" si="107"/>
        <v>2.5141155085262268</v>
      </c>
      <c r="AR60" s="9">
        <f t="shared" si="107"/>
        <v>0.32666520877617788</v>
      </c>
      <c r="AS60" s="9">
        <f t="shared" si="107"/>
        <v>1.3918882476878114</v>
      </c>
      <c r="AT60" s="9">
        <f t="shared" si="107"/>
        <v>-0.12352419443111273</v>
      </c>
      <c r="AU60" s="9">
        <f t="shared" si="107"/>
        <v>-2.1425273659387623</v>
      </c>
      <c r="AV60" s="9">
        <f t="shared" si="107"/>
        <v>1.5334922728248435</v>
      </c>
      <c r="AW60" s="9">
        <f t="shared" si="107"/>
        <v>2.073734001632177</v>
      </c>
      <c r="AX60" s="9">
        <f t="shared" si="107"/>
        <v>-0.30430647505389485</v>
      </c>
      <c r="AY60" s="9">
        <f t="shared" si="107"/>
        <v>-4.2881921755510977E-2</v>
      </c>
      <c r="AZ60" s="9">
        <f t="shared" si="107"/>
        <v>0.89244518076367907</v>
      </c>
      <c r="BA60" s="9">
        <f t="shared" si="107"/>
        <v>1.4889934685557327</v>
      </c>
      <c r="BB60" s="9">
        <f t="shared" si="107"/>
        <v>1.8997176598029242</v>
      </c>
      <c r="BC60" s="9">
        <f t="shared" si="107"/>
        <v>1.1668556070660863</v>
      </c>
      <c r="BD60" s="9">
        <f t="shared" si="107"/>
        <v>0.66706638173996691</v>
      </c>
      <c r="BE60" s="9">
        <f t="shared" si="107"/>
        <v>0.94525083077146022</v>
      </c>
      <c r="BG60" s="18">
        <f t="shared" si="35"/>
        <v>1.6947301696673911</v>
      </c>
      <c r="BH60" s="18">
        <f t="shared" si="18"/>
        <v>0.91786247183431868</v>
      </c>
      <c r="BI60" s="18">
        <f t="shared" si="19"/>
        <v>0.73296354261973562</v>
      </c>
      <c r="BJ60" s="18">
        <f t="shared" si="20"/>
        <v>3.9312627448688353</v>
      </c>
      <c r="BK60" s="18">
        <f t="shared" si="21"/>
        <v>0.2970663283384134</v>
      </c>
      <c r="BL60" s="18">
        <f t="shared" si="22"/>
        <v>0.56781270415351415</v>
      </c>
      <c r="BM60" s="18">
        <f t="shared" si="23"/>
        <v>0.45195056826941027</v>
      </c>
      <c r="BN60" s="18">
        <f t="shared" si="24"/>
        <v>-2.6562535866625492</v>
      </c>
      <c r="BO60" s="18">
        <f t="shared" si="25"/>
        <v>2.381942513055435</v>
      </c>
      <c r="BP60" s="18">
        <f t="shared" si="26"/>
        <v>3.7426164291967545</v>
      </c>
      <c r="BQ60" s="18">
        <f t="shared" si="27"/>
        <v>9.4863305327042013E-2</v>
      </c>
      <c r="BR60" s="18">
        <f t="shared" si="28"/>
        <v>0.85249477267836937</v>
      </c>
      <c r="BS60" s="18">
        <f t="shared" si="29"/>
        <v>2.6187196267022372</v>
      </c>
      <c r="BT60" s="18">
        <f t="shared" si="30"/>
        <v>2.632519126952193</v>
      </c>
      <c r="BU60" s="18">
        <f t="shared" si="31"/>
        <v>0.9632016204121463</v>
      </c>
      <c r="BV60" s="18">
        <f t="shared" si="32"/>
        <v>1.8324669524294457</v>
      </c>
      <c r="BW60" s="18">
        <f t="shared" si="33"/>
        <v>0.80437166929314685</v>
      </c>
      <c r="BX60" s="18">
        <f t="shared" si="34"/>
        <v>1.853972949720184</v>
      </c>
    </row>
    <row r="61" spans="1:76" x14ac:dyDescent="0.25">
      <c r="A61" s="4">
        <v>201403</v>
      </c>
      <c r="B61" s="19">
        <v>96.75524126506194</v>
      </c>
      <c r="C61" s="19">
        <v>98.349699518468825</v>
      </c>
      <c r="D61" s="19">
        <v>97.556437373081749</v>
      </c>
      <c r="E61" s="19">
        <v>96.640757712226133</v>
      </c>
      <c r="F61" s="19">
        <v>97.310997053509325</v>
      </c>
      <c r="G61" s="19">
        <v>97.718554582314653</v>
      </c>
      <c r="H61" s="19">
        <v>97.540787874565098</v>
      </c>
      <c r="I61" s="19">
        <v>96.007663369823248</v>
      </c>
      <c r="J61" s="19">
        <v>96.17180299676653</v>
      </c>
      <c r="K61" s="19">
        <v>96.801906908550436</v>
      </c>
      <c r="L61" s="19">
        <v>96.955106468641759</v>
      </c>
      <c r="M61" s="19">
        <v>95.732586068028112</v>
      </c>
      <c r="N61" s="19">
        <v>96.504910178300761</v>
      </c>
      <c r="O61" s="19">
        <v>93.634471184709142</v>
      </c>
      <c r="P61" s="19">
        <v>96.830151258011597</v>
      </c>
      <c r="Q61" s="19">
        <v>96.606686904540652</v>
      </c>
      <c r="R61" s="19">
        <v>96.582137878304167</v>
      </c>
      <c r="S61" s="19">
        <v>96.564554216678331</v>
      </c>
      <c r="U61" s="9">
        <f t="shared" si="65"/>
        <v>0.78582341773816289</v>
      </c>
      <c r="V61" s="9">
        <f t="shared" si="66"/>
        <v>0.21541592555776035</v>
      </c>
      <c r="W61" s="9">
        <f t="shared" si="67"/>
        <v>0.37837454106668389</v>
      </c>
      <c r="X61" s="9">
        <f t="shared" si="68"/>
        <v>1.2521737977549519</v>
      </c>
      <c r="Y61" s="9">
        <f t="shared" si="69"/>
        <v>0.51244076040244391</v>
      </c>
      <c r="Z61" s="9">
        <f t="shared" si="70"/>
        <v>0.25075710983557542</v>
      </c>
      <c r="AA61" s="9">
        <f t="shared" si="71"/>
        <v>0.47580989630482406</v>
      </c>
      <c r="AB61" s="9">
        <f t="shared" si="72"/>
        <v>0.30507911461501447</v>
      </c>
      <c r="AC61" s="9">
        <f t="shared" si="73"/>
        <v>0.87049057864714285</v>
      </c>
      <c r="AD61" s="9">
        <f t="shared" si="74"/>
        <v>0.79338426763659875</v>
      </c>
      <c r="AE61" s="9">
        <f t="shared" si="75"/>
        <v>0.54735344879910386</v>
      </c>
      <c r="AF61" s="9">
        <f t="shared" si="76"/>
        <v>0.75378382345752115</v>
      </c>
      <c r="AG61" s="9">
        <f t="shared" si="77"/>
        <v>0.85058701337548115</v>
      </c>
      <c r="AH61" s="9">
        <f t="shared" si="78"/>
        <v>1.1913167028639426</v>
      </c>
      <c r="AI61" s="9">
        <f t="shared" si="79"/>
        <v>0.28069065009106442</v>
      </c>
      <c r="AJ61" s="9">
        <f t="shared" si="80"/>
        <v>0.71614931426102757</v>
      </c>
      <c r="AK61" s="9">
        <f t="shared" si="81"/>
        <v>0.40186501501802141</v>
      </c>
      <c r="AL61" s="9">
        <f t="shared" si="82"/>
        <v>0.74010105608512955</v>
      </c>
      <c r="AM61" s="9"/>
      <c r="AN61" s="9">
        <f t="shared" ref="AN61:BE61" si="108">(B61/B57-1)*100</f>
        <v>2.0114302126225114</v>
      </c>
      <c r="AO61" s="9">
        <f t="shared" si="108"/>
        <v>0.61360810713781966</v>
      </c>
      <c r="AP61" s="9">
        <f t="shared" si="108"/>
        <v>0.2018554115952309</v>
      </c>
      <c r="AQ61" s="9">
        <f t="shared" si="108"/>
        <v>3.8611640411920556</v>
      </c>
      <c r="AR61" s="9">
        <f t="shared" si="108"/>
        <v>0.89565491835950084</v>
      </c>
      <c r="AS61" s="9">
        <f t="shared" si="108"/>
        <v>1.821244003221123</v>
      </c>
      <c r="AT61" s="9">
        <f t="shared" si="108"/>
        <v>0.63692818295728593</v>
      </c>
      <c r="AU61" s="9">
        <f t="shared" si="108"/>
        <v>-1.6809852617645116</v>
      </c>
      <c r="AV61" s="9">
        <f t="shared" si="108"/>
        <v>2.1215062521521721</v>
      </c>
      <c r="AW61" s="9">
        <f t="shared" si="108"/>
        <v>2.5888203486005734</v>
      </c>
      <c r="AX61" s="9">
        <f t="shared" si="108"/>
        <v>0.39446366129818333</v>
      </c>
      <c r="AY61" s="9">
        <f t="shared" si="108"/>
        <v>0.88508408847836062</v>
      </c>
      <c r="AZ61" s="9">
        <f t="shared" si="108"/>
        <v>2.0763912099908355</v>
      </c>
      <c r="BA61" s="9">
        <f t="shared" si="108"/>
        <v>2.7839709646154898</v>
      </c>
      <c r="BB61" s="9">
        <f t="shared" si="108"/>
        <v>1.7274895361753639</v>
      </c>
      <c r="BC61" s="9">
        <f t="shared" si="108"/>
        <v>2.26436364068483</v>
      </c>
      <c r="BD61" s="9">
        <f t="shared" si="108"/>
        <v>1.4483734736999709</v>
      </c>
      <c r="BE61" s="9">
        <f t="shared" si="108"/>
        <v>1.7481402250378864</v>
      </c>
      <c r="BG61" s="18">
        <f t="shared" si="35"/>
        <v>3.1432936709526516</v>
      </c>
      <c r="BH61" s="18">
        <f t="shared" si="18"/>
        <v>0.86166370223104138</v>
      </c>
      <c r="BI61" s="18">
        <f t="shared" si="19"/>
        <v>1.5134981642667356</v>
      </c>
      <c r="BJ61" s="18">
        <f t="shared" si="20"/>
        <v>5.0086951910198074</v>
      </c>
      <c r="BK61" s="18">
        <f t="shared" si="21"/>
        <v>2.0497630416097756</v>
      </c>
      <c r="BL61" s="18">
        <f t="shared" si="22"/>
        <v>1.0030284393423017</v>
      </c>
      <c r="BM61" s="18">
        <f t="shared" si="23"/>
        <v>1.9032395852192963</v>
      </c>
      <c r="BN61" s="18">
        <f t="shared" si="24"/>
        <v>1.2203164584600579</v>
      </c>
      <c r="BO61" s="18">
        <f t="shared" si="25"/>
        <v>3.4819623145885714</v>
      </c>
      <c r="BP61" s="18">
        <f t="shared" si="26"/>
        <v>3.173537070546395</v>
      </c>
      <c r="BQ61" s="18">
        <f t="shared" si="27"/>
        <v>2.1894137951964154</v>
      </c>
      <c r="BR61" s="18">
        <f t="shared" si="28"/>
        <v>3.0151352938300846</v>
      </c>
      <c r="BS61" s="18">
        <f t="shared" si="29"/>
        <v>3.4023480535019246</v>
      </c>
      <c r="BT61" s="18">
        <f t="shared" si="30"/>
        <v>4.7652668114557706</v>
      </c>
      <c r="BU61" s="18">
        <f t="shared" si="31"/>
        <v>1.1227626003642577</v>
      </c>
      <c r="BV61" s="18">
        <f t="shared" si="32"/>
        <v>2.8645972570441103</v>
      </c>
      <c r="BW61" s="18">
        <f t="shared" si="33"/>
        <v>1.6074600600720856</v>
      </c>
      <c r="BX61" s="18">
        <f t="shared" si="34"/>
        <v>2.9604042243405182</v>
      </c>
    </row>
    <row r="62" spans="1:76" x14ac:dyDescent="0.25">
      <c r="A62" s="4">
        <v>201404</v>
      </c>
      <c r="B62" s="19">
        <v>97.638465734681276</v>
      </c>
      <c r="C62" s="19">
        <v>98.517413554505509</v>
      </c>
      <c r="D62" s="19">
        <v>98.085438802101109</v>
      </c>
      <c r="E62" s="19">
        <v>97.716271757058436</v>
      </c>
      <c r="F62" s="19">
        <v>97.992762628827478</v>
      </c>
      <c r="G62" s="19">
        <v>98.29160747204638</v>
      </c>
      <c r="H62" s="19">
        <v>97.909145493935725</v>
      </c>
      <c r="I62" s="19">
        <v>96.844472227584603</v>
      </c>
      <c r="J62" s="19">
        <v>96.979708523803097</v>
      </c>
      <c r="K62" s="19">
        <v>97.646272698193755</v>
      </c>
      <c r="L62" s="19">
        <v>97.672728099037826</v>
      </c>
      <c r="M62" s="19">
        <v>96.781801318304559</v>
      </c>
      <c r="N62" s="19">
        <v>97.41838972962509</v>
      </c>
      <c r="O62" s="19">
        <v>95.264557864180944</v>
      </c>
      <c r="P62" s="19">
        <v>97.606614572067258</v>
      </c>
      <c r="Q62" s="19">
        <v>97.417503221136229</v>
      </c>
      <c r="R62" s="19">
        <v>97.46549717502738</v>
      </c>
      <c r="S62" s="19">
        <v>97.393361677244101</v>
      </c>
      <c r="U62" s="9">
        <f t="shared" si="65"/>
        <v>0.9128440568916929</v>
      </c>
      <c r="V62" s="9">
        <f t="shared" si="66"/>
        <v>0.17052826481203098</v>
      </c>
      <c r="W62" s="9">
        <f t="shared" si="67"/>
        <v>0.54225168862647166</v>
      </c>
      <c r="X62" s="9">
        <f t="shared" si="68"/>
        <v>1.1128990193091548</v>
      </c>
      <c r="Y62" s="9">
        <f t="shared" si="69"/>
        <v>0.70060486066467753</v>
      </c>
      <c r="Z62" s="9">
        <f t="shared" si="70"/>
        <v>0.58643201609067663</v>
      </c>
      <c r="AA62" s="9">
        <f t="shared" si="71"/>
        <v>0.37764470371546288</v>
      </c>
      <c r="AB62" s="9">
        <f t="shared" si="72"/>
        <v>0.87160631598537375</v>
      </c>
      <c r="AC62" s="9">
        <f t="shared" si="73"/>
        <v>0.84006486502465894</v>
      </c>
      <c r="AD62" s="9">
        <f t="shared" si="74"/>
        <v>0.87226152522077438</v>
      </c>
      <c r="AE62" s="9">
        <f t="shared" si="75"/>
        <v>0.7401586739819388</v>
      </c>
      <c r="AF62" s="9">
        <f t="shared" si="76"/>
        <v>1.0959854876696484</v>
      </c>
      <c r="AG62" s="9">
        <f t="shared" si="77"/>
        <v>0.94656277036744285</v>
      </c>
      <c r="AH62" s="9">
        <f t="shared" si="78"/>
        <v>1.7409044541472296</v>
      </c>
      <c r="AI62" s="9">
        <f t="shared" si="79"/>
        <v>0.80188175270605733</v>
      </c>
      <c r="AJ62" s="9">
        <f t="shared" si="80"/>
        <v>0.83929626672403224</v>
      </c>
      <c r="AK62" s="9">
        <f t="shared" si="81"/>
        <v>0.91461973831670207</v>
      </c>
      <c r="AL62" s="9">
        <f t="shared" si="82"/>
        <v>0.85829367441185855</v>
      </c>
      <c r="AM62" s="9"/>
      <c r="AN62" s="9">
        <f t="shared" ref="AN62:BE62" si="109">(B62/B58-1)*100</f>
        <v>2.7459142059217623</v>
      </c>
      <c r="AO62" s="9">
        <f t="shared" si="109"/>
        <v>0.67849554545877933</v>
      </c>
      <c r="AP62" s="9">
        <f t="shared" si="109"/>
        <v>1.0586361696998337</v>
      </c>
      <c r="AQ62" s="9">
        <f t="shared" si="109"/>
        <v>4.5537820760551462</v>
      </c>
      <c r="AR62" s="9">
        <f t="shared" si="109"/>
        <v>1.3915098303143303</v>
      </c>
      <c r="AS62" s="9">
        <f t="shared" si="109"/>
        <v>1.9562315034280298</v>
      </c>
      <c r="AT62" s="9">
        <f t="shared" si="109"/>
        <v>0.9698988681380083</v>
      </c>
      <c r="AU62" s="9">
        <f t="shared" si="109"/>
        <v>-0.65205887466591728</v>
      </c>
      <c r="AV62" s="9">
        <f t="shared" si="109"/>
        <v>2.6458894660313703</v>
      </c>
      <c r="AW62" s="9">
        <f t="shared" si="109"/>
        <v>2.9928622024968377</v>
      </c>
      <c r="AX62" s="9">
        <f t="shared" si="109"/>
        <v>1.1251906061026329</v>
      </c>
      <c r="AY62" s="9">
        <f t="shared" si="109"/>
        <v>2.0281981902849244</v>
      </c>
      <c r="AZ62" s="9">
        <f t="shared" si="109"/>
        <v>3.1358222924220414</v>
      </c>
      <c r="BA62" s="9">
        <f t="shared" si="109"/>
        <v>4.1561571842723355</v>
      </c>
      <c r="BB62" s="9">
        <f t="shared" si="109"/>
        <v>1.9952882813016215</v>
      </c>
      <c r="BC62" s="9">
        <f t="shared" si="109"/>
        <v>2.8661037672103928</v>
      </c>
      <c r="BD62" s="9">
        <f t="shared" si="109"/>
        <v>1.9089019707753563</v>
      </c>
      <c r="BE62" s="9">
        <f t="shared" si="109"/>
        <v>2.4506394749523208</v>
      </c>
      <c r="BG62" s="18">
        <f t="shared" si="35"/>
        <v>3.6513762275667716</v>
      </c>
      <c r="BH62" s="18">
        <f t="shared" si="18"/>
        <v>0.68211305924812393</v>
      </c>
      <c r="BI62" s="18">
        <f t="shared" si="19"/>
        <v>2.1690067545058866</v>
      </c>
      <c r="BJ62" s="18">
        <f t="shared" si="20"/>
        <v>4.4515960772366192</v>
      </c>
      <c r="BK62" s="18">
        <f t="shared" si="21"/>
        <v>2.8024194426587101</v>
      </c>
      <c r="BL62" s="18">
        <f t="shared" si="22"/>
        <v>2.3457280643627065</v>
      </c>
      <c r="BM62" s="18">
        <f t="shared" si="23"/>
        <v>1.5105788148618515</v>
      </c>
      <c r="BN62" s="18">
        <f t="shared" si="24"/>
        <v>3.486425263941495</v>
      </c>
      <c r="BO62" s="18">
        <f t="shared" si="25"/>
        <v>3.3602594600986357</v>
      </c>
      <c r="BP62" s="18">
        <f t="shared" si="26"/>
        <v>3.4890461008830975</v>
      </c>
      <c r="BQ62" s="18">
        <f t="shared" si="27"/>
        <v>2.9606346959277552</v>
      </c>
      <c r="BR62" s="18">
        <f t="shared" si="28"/>
        <v>4.3839419506785937</v>
      </c>
      <c r="BS62" s="18">
        <f t="shared" si="29"/>
        <v>3.7862510814697714</v>
      </c>
      <c r="BT62" s="18">
        <f t="shared" si="30"/>
        <v>6.9636178165889184</v>
      </c>
      <c r="BU62" s="18">
        <f t="shared" si="31"/>
        <v>3.2075270108242293</v>
      </c>
      <c r="BV62" s="18">
        <f t="shared" si="32"/>
        <v>3.3571850668961289</v>
      </c>
      <c r="BW62" s="18">
        <f t="shared" si="33"/>
        <v>3.6584789532668083</v>
      </c>
      <c r="BX62" s="18">
        <f t="shared" si="34"/>
        <v>3.4331746976474342</v>
      </c>
    </row>
    <row r="63" spans="1:76" x14ac:dyDescent="0.25">
      <c r="A63" s="4">
        <v>201501</v>
      </c>
      <c r="B63" s="19">
        <v>98.630970846529024</v>
      </c>
      <c r="C63" s="19">
        <v>99.058014829846954</v>
      </c>
      <c r="D63" s="19">
        <v>99.092284514887666</v>
      </c>
      <c r="E63" s="19">
        <v>98.402956868005774</v>
      </c>
      <c r="F63" s="19">
        <v>98.828569052521928</v>
      </c>
      <c r="G63" s="19">
        <v>99.154026881435513</v>
      </c>
      <c r="H63" s="19">
        <v>98.942593813984828</v>
      </c>
      <c r="I63" s="19">
        <v>98.320759688471128</v>
      </c>
      <c r="J63" s="19">
        <v>98.293813892629856</v>
      </c>
      <c r="K63" s="19">
        <v>98.588385277706053</v>
      </c>
      <c r="L63" s="19">
        <v>98.867214022225582</v>
      </c>
      <c r="M63" s="19">
        <v>98.421641250478771</v>
      </c>
      <c r="N63" s="19">
        <v>98.450739640286898</v>
      </c>
      <c r="O63" s="19">
        <v>97.553101251074125</v>
      </c>
      <c r="P63" s="19">
        <v>98.561943019894102</v>
      </c>
      <c r="Q63" s="19">
        <v>98.321186646177779</v>
      </c>
      <c r="R63" s="19">
        <v>98.927549851337474</v>
      </c>
      <c r="S63" s="19">
        <v>98.510853482799831</v>
      </c>
      <c r="U63" s="9">
        <f t="shared" si="65"/>
        <v>1.0165103521236674</v>
      </c>
      <c r="V63" s="9">
        <f t="shared" si="66"/>
        <v>0.54873677234974494</v>
      </c>
      <c r="W63" s="9">
        <f t="shared" si="67"/>
        <v>1.0264986577854796</v>
      </c>
      <c r="X63" s="9">
        <f t="shared" si="68"/>
        <v>0.70273363749957518</v>
      </c>
      <c r="Y63" s="9">
        <f t="shared" si="69"/>
        <v>0.85292668690266638</v>
      </c>
      <c r="Z63" s="9">
        <f t="shared" si="70"/>
        <v>0.87740899917054804</v>
      </c>
      <c r="AA63" s="9">
        <f t="shared" si="71"/>
        <v>1.0555176585757442</v>
      </c>
      <c r="AB63" s="9">
        <f t="shared" si="72"/>
        <v>1.5243900110449848</v>
      </c>
      <c r="AC63" s="9">
        <f t="shared" si="73"/>
        <v>1.3550312625493444</v>
      </c>
      <c r="AD63" s="9">
        <f t="shared" si="74"/>
        <v>0.96482185492547945</v>
      </c>
      <c r="AE63" s="9">
        <f t="shared" si="75"/>
        <v>1.2229472304455147</v>
      </c>
      <c r="AF63" s="9">
        <f t="shared" si="76"/>
        <v>1.6943680628354496</v>
      </c>
      <c r="AG63" s="9">
        <f t="shared" si="77"/>
        <v>1.0597074264181439</v>
      </c>
      <c r="AH63" s="9">
        <f t="shared" si="78"/>
        <v>2.4023030581383331</v>
      </c>
      <c r="AI63" s="9">
        <f t="shared" si="79"/>
        <v>0.9787537986183148</v>
      </c>
      <c r="AJ63" s="9">
        <f t="shared" si="80"/>
        <v>0.92763969015938752</v>
      </c>
      <c r="AK63" s="9">
        <f t="shared" si="81"/>
        <v>1.5000720446585847</v>
      </c>
      <c r="AL63" s="9">
        <f t="shared" si="82"/>
        <v>1.1474003836719815</v>
      </c>
      <c r="AM63" s="9"/>
      <c r="AN63" s="9">
        <f t="shared" ref="AN63:BE63" si="110">(B63/B59-1)*100</f>
        <v>3.1749813534375226</v>
      </c>
      <c r="AO63" s="9">
        <f t="shared" si="110"/>
        <v>1.1687842378352631</v>
      </c>
      <c r="AP63" s="9">
        <f t="shared" si="110"/>
        <v>2.1454778362417271</v>
      </c>
      <c r="AQ63" s="9">
        <f t="shared" si="110"/>
        <v>4.1117278125585965</v>
      </c>
      <c r="AR63" s="9">
        <f t="shared" si="110"/>
        <v>2.1557507863803949</v>
      </c>
      <c r="AS63" s="9">
        <f t="shared" si="110"/>
        <v>1.8678267558493555</v>
      </c>
      <c r="AT63" s="9">
        <f t="shared" si="110"/>
        <v>2.0349532345894206</v>
      </c>
      <c r="AU63" s="9">
        <f t="shared" si="110"/>
        <v>2.0395750484455411</v>
      </c>
      <c r="AV63" s="9">
        <f t="shared" si="110"/>
        <v>3.7100999594995354</v>
      </c>
      <c r="AW63" s="9">
        <f t="shared" si="110"/>
        <v>3.6140072434464043</v>
      </c>
      <c r="AX63" s="9">
        <f t="shared" si="110"/>
        <v>2.554621685423486</v>
      </c>
      <c r="AY63" s="9">
        <f t="shared" si="110"/>
        <v>3.8046424054797079</v>
      </c>
      <c r="AZ63" s="9">
        <f t="shared" si="110"/>
        <v>3.5575995271139638</v>
      </c>
      <c r="BA63" s="9">
        <f t="shared" si="110"/>
        <v>6.1200442088156448</v>
      </c>
      <c r="BB63" s="9">
        <f t="shared" si="110"/>
        <v>2.319989831375513</v>
      </c>
      <c r="BC63" s="9">
        <f t="shared" si="110"/>
        <v>2.9731666327809325</v>
      </c>
      <c r="BD63" s="9">
        <f t="shared" si="110"/>
        <v>3.0468397181440121</v>
      </c>
      <c r="BE63" s="9">
        <f t="shared" si="110"/>
        <v>3.2468948243443263</v>
      </c>
      <c r="BG63" s="18">
        <f t="shared" si="35"/>
        <v>4.0660414084946694</v>
      </c>
      <c r="BH63" s="18">
        <f t="shared" si="18"/>
        <v>2.1949470893989798</v>
      </c>
      <c r="BI63" s="18">
        <f t="shared" si="19"/>
        <v>4.1059946311419182</v>
      </c>
      <c r="BJ63" s="18">
        <f t="shared" si="20"/>
        <v>2.8109345499983007</v>
      </c>
      <c r="BK63" s="18">
        <f t="shared" si="21"/>
        <v>3.4117067476106655</v>
      </c>
      <c r="BL63" s="18">
        <f t="shared" si="22"/>
        <v>3.5096359966821922</v>
      </c>
      <c r="BM63" s="18">
        <f t="shared" si="23"/>
        <v>4.2220706343029768</v>
      </c>
      <c r="BN63" s="18">
        <f t="shared" si="24"/>
        <v>6.0975600441799394</v>
      </c>
      <c r="BO63" s="18">
        <f t="shared" si="25"/>
        <v>5.4201250501973774</v>
      </c>
      <c r="BP63" s="18">
        <f t="shared" si="26"/>
        <v>3.8592874197019178</v>
      </c>
      <c r="BQ63" s="18">
        <f t="shared" si="27"/>
        <v>4.8917889217820587</v>
      </c>
      <c r="BR63" s="18">
        <f t="shared" si="28"/>
        <v>6.7774722513417984</v>
      </c>
      <c r="BS63" s="18">
        <f t="shared" si="29"/>
        <v>4.2388297056725754</v>
      </c>
      <c r="BT63" s="18">
        <f t="shared" si="30"/>
        <v>9.6092122325533325</v>
      </c>
      <c r="BU63" s="18">
        <f t="shared" si="31"/>
        <v>3.9150151944732592</v>
      </c>
      <c r="BV63" s="18">
        <f t="shared" si="32"/>
        <v>3.7105587606375501</v>
      </c>
      <c r="BW63" s="18">
        <f t="shared" si="33"/>
        <v>6.0002881786343387</v>
      </c>
      <c r="BX63" s="18">
        <f t="shared" si="34"/>
        <v>4.589601534687926</v>
      </c>
    </row>
    <row r="64" spans="1:76" x14ac:dyDescent="0.25">
      <c r="A64" s="4">
        <f>A63+1</f>
        <v>201502</v>
      </c>
      <c r="B64" s="19">
        <v>99.664583463737401</v>
      </c>
      <c r="C64" s="19">
        <v>99.581372931738358</v>
      </c>
      <c r="D64" s="19">
        <v>99.843786513068451</v>
      </c>
      <c r="E64" s="19">
        <v>99.411177898025102</v>
      </c>
      <c r="F64" s="19">
        <v>99.724351373283014</v>
      </c>
      <c r="G64" s="19">
        <v>99.649066594893426</v>
      </c>
      <c r="H64" s="19">
        <v>99.605207302509115</v>
      </c>
      <c r="I64" s="19">
        <v>99.527891831592726</v>
      </c>
      <c r="J64" s="19">
        <v>99.318532214980706</v>
      </c>
      <c r="K64" s="19">
        <v>99.750931534947398</v>
      </c>
      <c r="L64" s="19">
        <v>99.863573662344876</v>
      </c>
      <c r="M64" s="19">
        <v>99.623342991202264</v>
      </c>
      <c r="N64" s="19">
        <v>99.532746154407889</v>
      </c>
      <c r="O64" s="19">
        <v>99.535563438904035</v>
      </c>
      <c r="P64" s="19">
        <v>99.513994877887313</v>
      </c>
      <c r="Q64" s="19">
        <v>99.690699936882865</v>
      </c>
      <c r="R64" s="19">
        <v>99.497803245844608</v>
      </c>
      <c r="S64" s="19">
        <v>99.567883051585383</v>
      </c>
      <c r="U64" s="9">
        <f t="shared" ref="U64:U66" si="111">(B64/B63-1)*100</f>
        <v>1.0479594881172671</v>
      </c>
      <c r="V64" s="9">
        <f t="shared" ref="V64:V66" si="112">(C64/C63-1)*100</f>
        <v>0.52833493866233372</v>
      </c>
      <c r="W64" s="9">
        <f t="shared" ref="W64:W66" si="113">(D64/D63-1)*100</f>
        <v>0.75838598520541201</v>
      </c>
      <c r="X64" s="9">
        <f t="shared" ref="X64:X66" si="114">(E64/E63-1)*100</f>
        <v>1.0245840796956118</v>
      </c>
      <c r="Y64" s="9">
        <f t="shared" ref="Y64:Y66" si="115">(F64/F63-1)*100</f>
        <v>0.90640017289436159</v>
      </c>
      <c r="Z64" s="9">
        <f t="shared" ref="Z64:Z66" si="116">(G64/G63-1)*100</f>
        <v>0.49926334716579035</v>
      </c>
      <c r="AA64" s="9">
        <f t="shared" ref="AA64:AA66" si="117">(H64/H63-1)*100</f>
        <v>0.66969488365145047</v>
      </c>
      <c r="AB64" s="9">
        <f t="shared" ref="AB64:AB66" si="118">(I64/I63-1)*100</f>
        <v>1.2277489992412516</v>
      </c>
      <c r="AC64" s="9">
        <f t="shared" ref="AC64:AC66" si="119">(J64/J63-1)*100</f>
        <v>1.042505404735028</v>
      </c>
      <c r="AD64" s="9">
        <f t="shared" ref="AD64:AD66" si="120">(K64/K63-1)*100</f>
        <v>1.1791919037589027</v>
      </c>
      <c r="AE64" s="9">
        <f t="shared" ref="AE64:AE66" si="121">(L64/L63-1)*100</f>
        <v>1.0077755805835809</v>
      </c>
      <c r="AF64" s="9">
        <f t="shared" ref="AF64:AF66" si="122">(M64/M63-1)*100</f>
        <v>1.2209730760994075</v>
      </c>
      <c r="AG64" s="9">
        <f t="shared" ref="AG64:AG66" si="123">(N64/N63-1)*100</f>
        <v>1.0990334029732596</v>
      </c>
      <c r="AH64" s="9">
        <f t="shared" ref="AH64:AH66" si="124">(O64/O63-1)*100</f>
        <v>2.0321877648231901</v>
      </c>
      <c r="AI64" s="9">
        <f t="shared" ref="AI64:AI66" si="125">(P64/P63-1)*100</f>
        <v>0.96594266389518069</v>
      </c>
      <c r="AJ64" s="9">
        <f t="shared" ref="AJ64:AJ66" si="126">(Q64/Q63-1)*100</f>
        <v>1.392897438914642</v>
      </c>
      <c r="AK64" s="9">
        <f t="shared" ref="AK64:AK66" si="127">(R64/R63-1)*100</f>
        <v>0.57643537656000277</v>
      </c>
      <c r="AL64" s="9">
        <f t="shared" ref="AL64:AL66" si="128">(S64/S63-1)*100</f>
        <v>1.0730082335243418</v>
      </c>
      <c r="AM64" s="9"/>
      <c r="AN64" s="9">
        <f t="shared" ref="AN64:AN66" si="129">(B64/B60-1)*100</f>
        <v>3.8163615597929024</v>
      </c>
      <c r="AO64" s="9">
        <f t="shared" ref="AO64:AO66" si="130">(C64/C60-1)*100</f>
        <v>1.4704544665965047</v>
      </c>
      <c r="AP64" s="9">
        <f t="shared" ref="AP64:AP66" si="131">(D64/D60-1)*100</f>
        <v>2.7318880032457082</v>
      </c>
      <c r="AQ64" s="9">
        <f t="shared" ref="AQ64:AQ66" si="132">(E64/E60-1)*100</f>
        <v>4.1547903829914024</v>
      </c>
      <c r="AR64" s="9">
        <f t="shared" ref="AR64:AR66" si="133">(F64/F60-1)*100</f>
        <v>3.0051922524740871</v>
      </c>
      <c r="AS64" s="9">
        <f t="shared" ref="AS64:AS66" si="134">(G64/G60-1)*100</f>
        <v>2.2312949073694854</v>
      </c>
      <c r="AT64" s="9">
        <f t="shared" ref="AT64:AT66" si="135">(H64/H60-1)*100</f>
        <v>2.6023481220887268</v>
      </c>
      <c r="AU64" s="9">
        <f t="shared" ref="AU64:AU66" si="136">(I64/I60-1)*100</f>
        <v>3.9828771357914405</v>
      </c>
      <c r="AV64" s="9">
        <f t="shared" ref="AV64:AV66" si="137">(J64/J60-1)*100</f>
        <v>4.1709602596626594</v>
      </c>
      <c r="AW64" s="9">
        <f t="shared" ref="AW64:AW66" si="138">(K64/K60-1)*100</f>
        <v>3.8640073769929062</v>
      </c>
      <c r="AX64" s="9">
        <f t="shared" ref="AX64:AX66" si="139">(L64/L60-1)*100</f>
        <v>3.563581160478102</v>
      </c>
      <c r="AY64" s="9">
        <f t="shared" ref="AY64:AY66" si="140">(M64/M60-1)*100</f>
        <v>4.8486119070584976</v>
      </c>
      <c r="AZ64" s="9">
        <f t="shared" ref="AZ64:AZ66" si="141">(N64/N60-1)*100</f>
        <v>4.014768348878972</v>
      </c>
      <c r="BA64" s="9">
        <f t="shared" ref="BA64:BA66" si="142">(O64/O60-1)*100</f>
        <v>7.5686613669791347</v>
      </c>
      <c r="BB64" s="9">
        <f t="shared" ref="BB64:BB66" si="143">(P64/P60-1)*100</f>
        <v>3.0601729528795696</v>
      </c>
      <c r="BC64" s="9">
        <f t="shared" ref="BC64:BC66" si="144">(Q64/Q60-1)*100</f>
        <v>3.9313503216139356</v>
      </c>
      <c r="BD64" s="9">
        <f t="shared" ref="BD64:BD66" si="145">(R64/R60-1)*100</f>
        <v>3.4328420371835033</v>
      </c>
      <c r="BE64" s="9">
        <f t="shared" ref="BE64:BE66" si="146">(S64/S60-1)*100</f>
        <v>3.8732968005018131</v>
      </c>
      <c r="BG64" s="18">
        <f t="shared" ref="BG64:BG66" si="147">U64*4</f>
        <v>4.1918379524690685</v>
      </c>
      <c r="BH64" s="18">
        <f t="shared" ref="BH64:BH66" si="148">V64*4</f>
        <v>2.1133397546493349</v>
      </c>
      <c r="BI64" s="18">
        <f t="shared" ref="BI64:BI66" si="149">W64*4</f>
        <v>3.033543940821648</v>
      </c>
      <c r="BJ64" s="18">
        <f t="shared" ref="BJ64:BJ66" si="150">X64*4</f>
        <v>4.0983363187824473</v>
      </c>
      <c r="BK64" s="18">
        <f t="shared" ref="BK64:BK66" si="151">Y64*4</f>
        <v>3.6256006915774464</v>
      </c>
      <c r="BL64" s="18">
        <f t="shared" ref="BL64:BL66" si="152">Z64*4</f>
        <v>1.9970533886631614</v>
      </c>
      <c r="BM64" s="18">
        <f t="shared" ref="BM64:BM66" si="153">AA64*4</f>
        <v>2.6787795346058019</v>
      </c>
      <c r="BN64" s="18">
        <f t="shared" ref="BN64:BN66" si="154">AB64*4</f>
        <v>4.9109959969650063</v>
      </c>
      <c r="BO64" s="18">
        <f t="shared" ref="BO64:BO66" si="155">AC64*4</f>
        <v>4.1700216189401118</v>
      </c>
      <c r="BP64" s="18">
        <f t="shared" ref="BP64:BP66" si="156">AD64*4</f>
        <v>4.7167676150356108</v>
      </c>
      <c r="BQ64" s="18">
        <f t="shared" ref="BQ64:BQ66" si="157">AE64*4</f>
        <v>4.0311023223343234</v>
      </c>
      <c r="BR64" s="18">
        <f t="shared" ref="BR64:BR66" si="158">AF64*4</f>
        <v>4.8838923043976301</v>
      </c>
      <c r="BS64" s="18">
        <f t="shared" ref="BS64:BS66" si="159">AG64*4</f>
        <v>4.3961336118930383</v>
      </c>
      <c r="BT64" s="18">
        <f t="shared" ref="BT64:BT66" si="160">AH64*4</f>
        <v>8.1287510592927603</v>
      </c>
      <c r="BU64" s="18">
        <f t="shared" ref="BU64:BU66" si="161">AI64*4</f>
        <v>3.8637706555807227</v>
      </c>
      <c r="BV64" s="18">
        <f t="shared" ref="BV64:BV66" si="162">AJ64*4</f>
        <v>5.5715897556585681</v>
      </c>
      <c r="BW64" s="18">
        <f t="shared" ref="BW64:BW66" si="163">AK64*4</f>
        <v>2.3057415062400111</v>
      </c>
      <c r="BX64" s="18">
        <f t="shared" ref="BX64:BX66" si="164">AL64*4</f>
        <v>4.2920329340973673</v>
      </c>
    </row>
    <row r="65" spans="1:76" x14ac:dyDescent="0.25">
      <c r="A65" s="4">
        <f t="shared" ref="A65:A66" si="165">A64+1</f>
        <v>201503</v>
      </c>
      <c r="B65" s="19">
        <v>100.44394351250951</v>
      </c>
      <c r="C65" s="19">
        <v>100.24868727646231</v>
      </c>
      <c r="D65" s="19">
        <v>100.31810670706146</v>
      </c>
      <c r="E65" s="19">
        <v>100.3755939693668</v>
      </c>
      <c r="F65" s="19">
        <v>100.36697406056746</v>
      </c>
      <c r="G65" s="19">
        <v>100.17033136113959</v>
      </c>
      <c r="H65" s="19">
        <v>100.33795471602684</v>
      </c>
      <c r="I65" s="19">
        <v>100.64102448363522</v>
      </c>
      <c r="J65" s="19">
        <v>100.50442246229139</v>
      </c>
      <c r="K65" s="19">
        <v>100.57713728118647</v>
      </c>
      <c r="L65" s="19">
        <v>100.39293541060707</v>
      </c>
      <c r="M65" s="19">
        <v>100.49194540402492</v>
      </c>
      <c r="N65" s="19">
        <v>100.44285305869464</v>
      </c>
      <c r="O65" s="19">
        <v>100.80534689310453</v>
      </c>
      <c r="P65" s="19">
        <v>100.51798440955244</v>
      </c>
      <c r="Q65" s="19">
        <v>100.58524564372939</v>
      </c>
      <c r="R65" s="19">
        <v>100.43370924363821</v>
      </c>
      <c r="S65" s="19">
        <v>100.47394991410323</v>
      </c>
      <c r="U65" s="9">
        <f t="shared" si="111"/>
        <v>0.78198294889344488</v>
      </c>
      <c r="V65" s="9">
        <f t="shared" si="112"/>
        <v>0.6701196469558468</v>
      </c>
      <c r="W65" s="9">
        <f t="shared" si="113"/>
        <v>0.47506230538534311</v>
      </c>
      <c r="X65" s="9">
        <f t="shared" si="114"/>
        <v>0.97012840178896109</v>
      </c>
      <c r="Y65" s="9">
        <f t="shared" si="115"/>
        <v>0.64439896417978204</v>
      </c>
      <c r="Z65" s="9">
        <f t="shared" si="116"/>
        <v>0.52310050064521274</v>
      </c>
      <c r="AA65" s="9">
        <f t="shared" si="117"/>
        <v>0.73565171275866703</v>
      </c>
      <c r="AB65" s="9">
        <f t="shared" si="118"/>
        <v>1.1184127700865742</v>
      </c>
      <c r="AC65" s="9">
        <f t="shared" si="119"/>
        <v>1.1940271577350225</v>
      </c>
      <c r="AD65" s="9">
        <f t="shared" si="120"/>
        <v>0.8282687023825952</v>
      </c>
      <c r="AE65" s="9">
        <f t="shared" si="121"/>
        <v>0.53008492371007243</v>
      </c>
      <c r="AF65" s="9">
        <f t="shared" si="122"/>
        <v>0.87188643418576461</v>
      </c>
      <c r="AG65" s="9">
        <f t="shared" si="123"/>
        <v>0.91437937708949146</v>
      </c>
      <c r="AH65" s="9">
        <f t="shared" si="124"/>
        <v>1.275708310005097</v>
      </c>
      <c r="AI65" s="9">
        <f t="shared" si="125"/>
        <v>1.0088928023612276</v>
      </c>
      <c r="AJ65" s="9">
        <f t="shared" si="126"/>
        <v>0.89732112164213618</v>
      </c>
      <c r="AK65" s="9">
        <f t="shared" si="127"/>
        <v>0.94062981016889147</v>
      </c>
      <c r="AL65" s="9">
        <f t="shared" si="128"/>
        <v>0.90999912295857133</v>
      </c>
      <c r="AN65" s="9">
        <f t="shared" si="129"/>
        <v>3.8124056115392602</v>
      </c>
      <c r="AO65" s="9">
        <f t="shared" si="130"/>
        <v>1.9308526282145744</v>
      </c>
      <c r="AP65" s="9">
        <f t="shared" si="131"/>
        <v>2.830842749431639</v>
      </c>
      <c r="AQ65" s="9">
        <f t="shared" si="132"/>
        <v>3.8646595345021462</v>
      </c>
      <c r="AR65" s="9">
        <f t="shared" si="133"/>
        <v>3.140423076106913</v>
      </c>
      <c r="AS65" s="9">
        <f t="shared" si="134"/>
        <v>2.5090186703075279</v>
      </c>
      <c r="AT65" s="9">
        <f t="shared" si="135"/>
        <v>2.867689407080487</v>
      </c>
      <c r="AU65" s="9">
        <f t="shared" si="136"/>
        <v>4.8260325802995441</v>
      </c>
      <c r="AV65" s="9">
        <f t="shared" si="137"/>
        <v>4.5050829146569438</v>
      </c>
      <c r="AW65" s="9">
        <f t="shared" si="138"/>
        <v>3.8999545496583243</v>
      </c>
      <c r="AX65" s="9">
        <f t="shared" si="139"/>
        <v>3.54579461276463</v>
      </c>
      <c r="AY65" s="9">
        <f t="shared" si="140"/>
        <v>4.9715144356538898</v>
      </c>
      <c r="AZ65" s="9">
        <f t="shared" si="141"/>
        <v>4.0805621943154957</v>
      </c>
      <c r="BA65" s="9">
        <f t="shared" si="142"/>
        <v>7.6583715566136634</v>
      </c>
      <c r="BB65" s="9">
        <f t="shared" si="143"/>
        <v>3.8085587016324363</v>
      </c>
      <c r="BC65" s="9">
        <f t="shared" si="144"/>
        <v>4.1183057474272422</v>
      </c>
      <c r="BD65" s="9">
        <f t="shared" si="145"/>
        <v>3.987871308240365</v>
      </c>
      <c r="BE65" s="9">
        <f t="shared" si="146"/>
        <v>4.0484789984663649</v>
      </c>
      <c r="BG65" s="18">
        <f t="shared" si="147"/>
        <v>3.1279317955737795</v>
      </c>
      <c r="BH65" s="18">
        <f t="shared" si="148"/>
        <v>2.6804785878233872</v>
      </c>
      <c r="BI65" s="18">
        <f t="shared" si="149"/>
        <v>1.9002492215413724</v>
      </c>
      <c r="BJ65" s="18">
        <f t="shared" si="150"/>
        <v>3.8805136071558444</v>
      </c>
      <c r="BK65" s="18">
        <f t="shared" si="151"/>
        <v>2.5775958567191282</v>
      </c>
      <c r="BL65" s="18">
        <f t="shared" si="152"/>
        <v>2.092402002580851</v>
      </c>
      <c r="BM65" s="18">
        <f t="shared" si="153"/>
        <v>2.9426068510346681</v>
      </c>
      <c r="BN65" s="18">
        <f t="shared" si="154"/>
        <v>4.473651080346297</v>
      </c>
      <c r="BO65" s="18">
        <f t="shared" si="155"/>
        <v>4.7761086309400902</v>
      </c>
      <c r="BP65" s="18">
        <f t="shared" si="156"/>
        <v>3.3130748095303808</v>
      </c>
      <c r="BQ65" s="18">
        <f t="shared" si="157"/>
        <v>2.1203396948402897</v>
      </c>
      <c r="BR65" s="18">
        <f t="shared" si="158"/>
        <v>3.4875457367430585</v>
      </c>
      <c r="BS65" s="18">
        <f t="shared" si="159"/>
        <v>3.6575175083579659</v>
      </c>
      <c r="BT65" s="18">
        <f t="shared" si="160"/>
        <v>5.102833240020388</v>
      </c>
      <c r="BU65" s="18">
        <f t="shared" si="161"/>
        <v>4.0355712094449103</v>
      </c>
      <c r="BV65" s="18">
        <f t="shared" si="162"/>
        <v>3.5892844865685447</v>
      </c>
      <c r="BW65" s="18">
        <f t="shared" si="163"/>
        <v>3.7625192406755659</v>
      </c>
      <c r="BX65" s="18">
        <f t="shared" si="164"/>
        <v>3.6399964918342853</v>
      </c>
    </row>
    <row r="66" spans="1:76" x14ac:dyDescent="0.25">
      <c r="A66" s="4">
        <f t="shared" si="165"/>
        <v>201504</v>
      </c>
      <c r="B66" s="19">
        <v>101.26050217744603</v>
      </c>
      <c r="C66" s="19">
        <v>101.11192496291503</v>
      </c>
      <c r="D66" s="19">
        <v>100.74582226647641</v>
      </c>
      <c r="E66" s="19">
        <v>101.81027126573939</v>
      </c>
      <c r="F66" s="19">
        <v>101.08010551441068</v>
      </c>
      <c r="G66" s="19">
        <v>101.0265751650965</v>
      </c>
      <c r="H66" s="19">
        <v>101.11424416807672</v>
      </c>
      <c r="I66" s="19">
        <v>101.51032399716313</v>
      </c>
      <c r="J66" s="19">
        <v>101.88323143025332</v>
      </c>
      <c r="K66" s="19">
        <v>101.08354590647683</v>
      </c>
      <c r="L66" s="19">
        <v>100.87627690662448</v>
      </c>
      <c r="M66" s="19">
        <v>101.46307035485238</v>
      </c>
      <c r="N66" s="19">
        <v>101.57366114676665</v>
      </c>
      <c r="O66" s="19">
        <v>102.10598841802303</v>
      </c>
      <c r="P66" s="19">
        <v>101.40607769441687</v>
      </c>
      <c r="Q66" s="19">
        <v>101.40286777369639</v>
      </c>
      <c r="R66" s="19">
        <v>101.14093766315526</v>
      </c>
      <c r="S66" s="19">
        <v>101.44731355210963</v>
      </c>
      <c r="U66" s="9">
        <f t="shared" si="111"/>
        <v>0.81294962780391611</v>
      </c>
      <c r="V66" s="9">
        <f t="shared" si="112"/>
        <v>0.86109624964176845</v>
      </c>
      <c r="W66" s="9">
        <f t="shared" si="113"/>
        <v>0.42635928194290074</v>
      </c>
      <c r="X66" s="9">
        <f t="shared" si="114"/>
        <v>1.4293088983467594</v>
      </c>
      <c r="Y66" s="9">
        <f t="shared" si="115"/>
        <v>0.71052401501401352</v>
      </c>
      <c r="Z66" s="9">
        <f t="shared" si="116"/>
        <v>0.8547878322074709</v>
      </c>
      <c r="AA66" s="9">
        <f t="shared" si="117"/>
        <v>0.77367478163861136</v>
      </c>
      <c r="AB66" s="9">
        <f t="shared" si="118"/>
        <v>0.8637625838847196</v>
      </c>
      <c r="AC66" s="9">
        <f t="shared" si="119"/>
        <v>1.371888852432579</v>
      </c>
      <c r="AD66" s="9">
        <f t="shared" si="120"/>
        <v>0.50350272336205926</v>
      </c>
      <c r="AE66" s="9">
        <f t="shared" si="121"/>
        <v>0.48144970962404887</v>
      </c>
      <c r="AF66" s="9">
        <f t="shared" si="122"/>
        <v>0.96637093343459046</v>
      </c>
      <c r="AG66" s="9">
        <f t="shared" si="123"/>
        <v>1.1258223493624042</v>
      </c>
      <c r="AH66" s="9">
        <f t="shared" si="124"/>
        <v>1.290250532343018</v>
      </c>
      <c r="AI66" s="9">
        <f t="shared" si="125"/>
        <v>0.88351680555587286</v>
      </c>
      <c r="AJ66" s="9">
        <f t="shared" si="126"/>
        <v>0.81286487370422211</v>
      </c>
      <c r="AK66" s="9">
        <f t="shared" si="127"/>
        <v>0.70417435026861597</v>
      </c>
      <c r="AL66" s="9">
        <f t="shared" si="128"/>
        <v>0.9687721432655394</v>
      </c>
      <c r="AN66" s="9">
        <f t="shared" si="129"/>
        <v>3.7096408833452221</v>
      </c>
      <c r="AO66" s="9">
        <f t="shared" si="130"/>
        <v>2.6335561549980069</v>
      </c>
      <c r="AP66" s="9">
        <f t="shared" si="131"/>
        <v>2.7123123440808916</v>
      </c>
      <c r="AQ66" s="9">
        <f t="shared" si="132"/>
        <v>4.1896804238084506</v>
      </c>
      <c r="AR66" s="9">
        <f t="shared" si="133"/>
        <v>3.1505825560580458</v>
      </c>
      <c r="AS66" s="9">
        <f t="shared" si="134"/>
        <v>2.7825037797127639</v>
      </c>
      <c r="AT66" s="9">
        <f t="shared" si="135"/>
        <v>3.273543710316118</v>
      </c>
      <c r="AU66" s="9">
        <f t="shared" si="136"/>
        <v>4.8178813537377518</v>
      </c>
      <c r="AV66" s="9">
        <f t="shared" si="137"/>
        <v>5.056235970483125</v>
      </c>
      <c r="AW66" s="9">
        <f t="shared" si="138"/>
        <v>3.5201274081470002</v>
      </c>
      <c r="AX66" s="9">
        <f t="shared" si="139"/>
        <v>3.2798805459169023</v>
      </c>
      <c r="AY66" s="9">
        <f t="shared" si="140"/>
        <v>4.8369310890914674</v>
      </c>
      <c r="AZ66" s="9">
        <f t="shared" si="141"/>
        <v>4.2653870882839451</v>
      </c>
      <c r="BA66" s="9">
        <f t="shared" si="142"/>
        <v>7.1815066455207299</v>
      </c>
      <c r="BB66" s="9">
        <f t="shared" si="143"/>
        <v>3.8926287311648267</v>
      </c>
      <c r="BC66" s="9">
        <f t="shared" si="144"/>
        <v>4.0910148800605617</v>
      </c>
      <c r="BD66" s="9">
        <f t="shared" si="145"/>
        <v>3.7710170210567551</v>
      </c>
      <c r="BE66" s="9">
        <f t="shared" si="146"/>
        <v>4.1624519423614226</v>
      </c>
      <c r="BG66" s="18">
        <f t="shared" si="147"/>
        <v>3.2517985112156644</v>
      </c>
      <c r="BH66" s="18">
        <f t="shared" si="148"/>
        <v>3.4443849985670738</v>
      </c>
      <c r="BI66" s="18">
        <f t="shared" si="149"/>
        <v>1.7054371277716029</v>
      </c>
      <c r="BJ66" s="18">
        <f t="shared" si="150"/>
        <v>5.7172355933870378</v>
      </c>
      <c r="BK66" s="18">
        <f t="shared" si="151"/>
        <v>2.8420960600560541</v>
      </c>
      <c r="BL66" s="18">
        <f t="shared" si="152"/>
        <v>3.4191513288298836</v>
      </c>
      <c r="BM66" s="18">
        <f t="shared" si="153"/>
        <v>3.0946991265544455</v>
      </c>
      <c r="BN66" s="18">
        <f t="shared" si="154"/>
        <v>3.4550503355388784</v>
      </c>
      <c r="BO66" s="18">
        <f t="shared" si="155"/>
        <v>5.4875554097303159</v>
      </c>
      <c r="BP66" s="18">
        <f t="shared" si="156"/>
        <v>2.014010893448237</v>
      </c>
      <c r="BQ66" s="18">
        <f t="shared" si="157"/>
        <v>1.9257988384961955</v>
      </c>
      <c r="BR66" s="18">
        <f t="shared" si="158"/>
        <v>3.8654837337383618</v>
      </c>
      <c r="BS66" s="18">
        <f t="shared" si="159"/>
        <v>4.5032893974496169</v>
      </c>
      <c r="BT66" s="18">
        <f t="shared" si="160"/>
        <v>5.161002129372072</v>
      </c>
      <c r="BU66" s="18">
        <f t="shared" si="161"/>
        <v>3.5340672222234915</v>
      </c>
      <c r="BV66" s="18">
        <f t="shared" si="162"/>
        <v>3.2514594948168885</v>
      </c>
      <c r="BW66" s="18">
        <f t="shared" si="163"/>
        <v>2.8166974010744639</v>
      </c>
      <c r="BX66" s="18">
        <f t="shared" si="164"/>
        <v>3.8750885730621576</v>
      </c>
    </row>
    <row r="67" spans="1:76" x14ac:dyDescent="0.25">
      <c r="A67" s="4">
        <f t="shared" ref="A67:A85" si="166">A63+100</f>
        <v>201601</v>
      </c>
      <c r="B67" s="19">
        <v>101.82009988491042</v>
      </c>
      <c r="C67" s="19">
        <v>101.99434675998079</v>
      </c>
      <c r="D67" s="19">
        <v>101.07318464343868</v>
      </c>
      <c r="E67" s="19">
        <v>103.13039459061646</v>
      </c>
      <c r="F67" s="19">
        <v>101.70973582479375</v>
      </c>
      <c r="G67" s="19">
        <v>101.61699375183966</v>
      </c>
      <c r="H67" s="19">
        <v>101.97121810265101</v>
      </c>
      <c r="I67" s="19">
        <v>102.68894438158371</v>
      </c>
      <c r="J67" s="19">
        <v>102.54216934042236</v>
      </c>
      <c r="K67" s="19">
        <v>101.75705147977895</v>
      </c>
      <c r="L67" s="19">
        <v>100.88687343216645</v>
      </c>
      <c r="M67" s="19">
        <v>101.97255062365309</v>
      </c>
      <c r="N67" s="19">
        <v>102.4400623902941</v>
      </c>
      <c r="O67" s="19">
        <v>102.6291345119191</v>
      </c>
      <c r="P67" s="19">
        <v>101.61938198007384</v>
      </c>
      <c r="Q67" s="19">
        <v>101.97588641749645</v>
      </c>
      <c r="R67" s="19">
        <v>101.66099903724721</v>
      </c>
      <c r="S67" s="19">
        <v>102.13494456751089</v>
      </c>
      <c r="U67" s="9">
        <f t="shared" ref="U67" si="167">(B67/B66-1)*100</f>
        <v>0.55263177194575519</v>
      </c>
      <c r="V67" s="9">
        <f t="shared" ref="V67" si="168">(C67/C66-1)*100</f>
        <v>0.87271782966193978</v>
      </c>
      <c r="W67" s="9">
        <f t="shared" ref="W67" si="169">(D67/D66-1)*100</f>
        <v>0.3249389102174316</v>
      </c>
      <c r="X67" s="9">
        <f t="shared" ref="X67" si="170">(E67/E66-1)*100</f>
        <v>1.2966504346416663</v>
      </c>
      <c r="Y67" s="9">
        <f t="shared" ref="Y67" si="171">(F67/F66-1)*100</f>
        <v>0.62290230820278847</v>
      </c>
      <c r="Z67" s="9">
        <f t="shared" ref="Z67" si="172">(G67/G66-1)*100</f>
        <v>0.58441908555080246</v>
      </c>
      <c r="AA67" s="9">
        <f t="shared" ref="AA67" si="173">(H67/H66-1)*100</f>
        <v>0.84753037677836041</v>
      </c>
      <c r="AB67" s="9">
        <f t="shared" ref="AB67" si="174">(I67/I66-1)*100</f>
        <v>1.1610842503601226</v>
      </c>
      <c r="AC67" s="9">
        <f t="shared" ref="AC67" si="175">(J67/J66-1)*100</f>
        <v>0.64675796097037885</v>
      </c>
      <c r="AD67" s="9">
        <f t="shared" ref="AD67" si="176">(K67/K66-1)*100</f>
        <v>0.66628605799528007</v>
      </c>
      <c r="AE67" s="9">
        <f t="shared" ref="AE67" si="177">(L67/L66-1)*100</f>
        <v>1.0504477233808096E-2</v>
      </c>
      <c r="AF67" s="9">
        <f t="shared" ref="AF67" si="178">(M67/M66-1)*100</f>
        <v>0.50213369950158349</v>
      </c>
      <c r="AG67" s="9">
        <f t="shared" ref="AG67" si="179">(N67/N66-1)*100</f>
        <v>0.85297825612051792</v>
      </c>
      <c r="AH67" s="9">
        <f t="shared" ref="AH67" si="180">(O67/O66-1)*100</f>
        <v>0.51235593719960448</v>
      </c>
      <c r="AI67" s="9">
        <f t="shared" ref="AI67" si="181">(P67/P66-1)*100</f>
        <v>0.21034664835353212</v>
      </c>
      <c r="AJ67" s="9">
        <f t="shared" ref="AJ67" si="182">(Q67/Q66-1)*100</f>
        <v>0.56509116199641163</v>
      </c>
      <c r="AK67" s="9">
        <f t="shared" ref="AK67" si="183">(R67/R66-1)*100</f>
        <v>0.51419473272433791</v>
      </c>
      <c r="AL67" s="9">
        <f t="shared" ref="AL67" si="184">(S67/S66-1)*100</f>
        <v>0.67782082277421107</v>
      </c>
      <c r="AN67" s="9">
        <f t="shared" ref="AN67" si="185">(B67/B63-1)*100</f>
        <v>3.2333951607793843</v>
      </c>
      <c r="AO67" s="9">
        <f t="shared" ref="AO67" si="186">(C67/C63-1)*100</f>
        <v>2.9642547704772815</v>
      </c>
      <c r="AP67" s="9">
        <f t="shared" ref="AP67" si="187">(D67/D63-1)*100</f>
        <v>1.9990457766198677</v>
      </c>
      <c r="AQ67" s="9">
        <f t="shared" ref="AQ67" si="188">(E67/E63-1)*100</f>
        <v>4.8041622661318062</v>
      </c>
      <c r="AR67" s="9">
        <f t="shared" ref="AR67" si="189">(F67/F63-1)*100</f>
        <v>2.9153177060983637</v>
      </c>
      <c r="AS67" s="9">
        <f t="shared" ref="AS67" si="190">(G67/G63-1)*100</f>
        <v>2.4839806792206875</v>
      </c>
      <c r="AT67" s="9">
        <f t="shared" ref="AT67" si="191">(H67/H63-1)*100</f>
        <v>3.0609914010947481</v>
      </c>
      <c r="AU67" s="9">
        <f t="shared" ref="AU67" si="192">(I67/I63-1)*100</f>
        <v>4.4427898105681374</v>
      </c>
      <c r="AV67" s="9">
        <f t="shared" ref="AV67" si="193">(J67/J63-1)*100</f>
        <v>4.3220984918065586</v>
      </c>
      <c r="AW67" s="9">
        <f t="shared" ref="AW67" si="194">(K67/K63-1)*100</f>
        <v>3.2140360075350927</v>
      </c>
      <c r="AX67" s="9">
        <f t="shared" ref="AX67" si="195">(L67/L63-1)*100</f>
        <v>2.0427999614582415</v>
      </c>
      <c r="AY67" s="9">
        <f t="shared" ref="AY67" si="196">(M67/M63-1)*100</f>
        <v>3.6078542565017857</v>
      </c>
      <c r="AZ67" s="9">
        <f t="shared" ref="AZ67" si="197">(N67/N63-1)*100</f>
        <v>4.0521003342210982</v>
      </c>
      <c r="BA67" s="9">
        <f t="shared" ref="BA67" si="198">(O67/O63-1)*100</f>
        <v>5.2033540663978473</v>
      </c>
      <c r="BB67" s="9">
        <f t="shared" ref="BB67" si="199">(P67/P63-1)*100</f>
        <v>3.10204818056663</v>
      </c>
      <c r="BC67" s="9">
        <f t="shared" ref="BC67" si="200">(Q67/Q63-1)*100</f>
        <v>3.7171029927360433</v>
      </c>
      <c r="BD67" s="9">
        <f t="shared" ref="BD67" si="201">(R67/R63-1)*100</f>
        <v>2.7630818614404085</v>
      </c>
      <c r="BE67" s="9">
        <f t="shared" ref="BE67" si="202">(S67/S63-1)*100</f>
        <v>3.6788749224914818</v>
      </c>
      <c r="BG67" s="18">
        <f t="shared" ref="BG67" si="203">U67*4</f>
        <v>2.2105270877830208</v>
      </c>
      <c r="BH67" s="18">
        <f t="shared" ref="BH67" si="204">V67*4</f>
        <v>3.4908713186477591</v>
      </c>
      <c r="BI67" s="18">
        <f t="shared" ref="BI67" si="205">W67*4</f>
        <v>1.2997556408697264</v>
      </c>
      <c r="BJ67" s="18">
        <f t="shared" ref="BJ67" si="206">X67*4</f>
        <v>5.1866017385666652</v>
      </c>
      <c r="BK67" s="18">
        <f t="shared" ref="BK67" si="207">Y67*4</f>
        <v>2.4916092328111539</v>
      </c>
      <c r="BL67" s="18">
        <f t="shared" ref="BL67" si="208">Z67*4</f>
        <v>2.3376763422032099</v>
      </c>
      <c r="BM67" s="18">
        <f t="shared" ref="BM67" si="209">AA67*4</f>
        <v>3.3901215071134416</v>
      </c>
      <c r="BN67" s="18">
        <f t="shared" ref="BN67" si="210">AB67*4</f>
        <v>4.6443370014404906</v>
      </c>
      <c r="BO67" s="18">
        <f t="shared" ref="BO67" si="211">AC67*4</f>
        <v>2.5870318438815154</v>
      </c>
      <c r="BP67" s="18">
        <f t="shared" ref="BP67" si="212">AD67*4</f>
        <v>2.6651442319811203</v>
      </c>
      <c r="BQ67" s="18">
        <f t="shared" ref="BQ67" si="213">AE67*4</f>
        <v>4.2017908935232384E-2</v>
      </c>
      <c r="BR67" s="18">
        <f t="shared" ref="BR67" si="214">AF67*4</f>
        <v>2.0085347980063339</v>
      </c>
      <c r="BS67" s="18">
        <f t="shared" ref="BS67" si="215">AG67*4</f>
        <v>3.4119130244820717</v>
      </c>
      <c r="BT67" s="18">
        <f t="shared" ref="BT67" si="216">AH67*4</f>
        <v>2.0494237487984179</v>
      </c>
      <c r="BU67" s="18">
        <f t="shared" ref="BU67" si="217">AI67*4</f>
        <v>0.84138659341412847</v>
      </c>
      <c r="BV67" s="18">
        <f t="shared" ref="BV67" si="218">AJ67*4</f>
        <v>2.2603646479856465</v>
      </c>
      <c r="BW67" s="18">
        <f t="shared" ref="BW67" si="219">AK67*4</f>
        <v>2.0567789308973516</v>
      </c>
      <c r="BX67" s="18">
        <f t="shared" ref="BX67" si="220">AL67*4</f>
        <v>2.7112832910968443</v>
      </c>
    </row>
    <row r="68" spans="1:76" x14ac:dyDescent="0.25">
      <c r="A68" s="4">
        <f t="shared" si="166"/>
        <v>201602</v>
      </c>
      <c r="B68" s="19">
        <v>102.08390532411069</v>
      </c>
      <c r="C68" s="19">
        <v>102.59707023466865</v>
      </c>
      <c r="D68" s="19">
        <v>101.12383293513433</v>
      </c>
      <c r="E68" s="19">
        <v>103.86081699782112</v>
      </c>
      <c r="F68" s="19">
        <v>102.14215337032657</v>
      </c>
      <c r="G68" s="19">
        <v>102.03982007072764</v>
      </c>
      <c r="H68" s="19">
        <v>102.21436231846565</v>
      </c>
      <c r="I68" s="19">
        <v>103.15201801689733</v>
      </c>
      <c r="J68" s="19">
        <v>103.03830685966594</v>
      </c>
      <c r="K68" s="19">
        <v>102.15125885317487</v>
      </c>
      <c r="L68" s="19">
        <v>100.92084104835608</v>
      </c>
      <c r="M68" s="19">
        <v>102.0989759470306</v>
      </c>
      <c r="N68" s="19">
        <v>103.07153261467332</v>
      </c>
      <c r="O68" s="19">
        <v>103.19196524319827</v>
      </c>
      <c r="P68" s="19">
        <v>102.3240748518527</v>
      </c>
      <c r="Q68" s="19">
        <v>102.33638494433032</v>
      </c>
      <c r="R68" s="19">
        <v>101.77040752781261</v>
      </c>
      <c r="S68" s="19">
        <v>102.5634869447003</v>
      </c>
      <c r="U68" s="9">
        <f t="shared" ref="U68" si="221">(B68/B67-1)*100</f>
        <v>0.25908974701307486</v>
      </c>
      <c r="V68" s="9">
        <f t="shared" ref="V68" si="222">(C68/C67-1)*100</f>
        <v>0.59093811944914698</v>
      </c>
      <c r="W68" s="9">
        <f t="shared" ref="W68" si="223">(D68/D67-1)*100</f>
        <v>5.0110513361500963E-2</v>
      </c>
      <c r="X68" s="9">
        <f t="shared" ref="X68" si="224">(E68/E67-1)*100</f>
        <v>0.70825134540026813</v>
      </c>
      <c r="Y68" s="9">
        <f t="shared" ref="Y68" si="225">(F68/F67-1)*100</f>
        <v>0.42514862714588819</v>
      </c>
      <c r="Z68" s="9">
        <f t="shared" ref="Z68" si="226">(G68/G67-1)*100</f>
        <v>0.4160980395863545</v>
      </c>
      <c r="AA68" s="9">
        <f t="shared" ref="AA68" si="227">(H68/H67-1)*100</f>
        <v>0.23844396520777966</v>
      </c>
      <c r="AB68" s="9">
        <f t="shared" ref="AB68" si="228">(I68/I67-1)*100</f>
        <v>0.45094789716881856</v>
      </c>
      <c r="AC68" s="9">
        <f t="shared" ref="AC68" si="229">(J68/J67-1)*100</f>
        <v>0.48383754940515278</v>
      </c>
      <c r="AD68" s="9">
        <f t="shared" ref="AD68" si="230">(K68/K67-1)*100</f>
        <v>0.38740054636337007</v>
      </c>
      <c r="AE68" s="9">
        <f t="shared" ref="AE68" si="231">(L68/L67-1)*100</f>
        <v>3.3669014643877837E-2</v>
      </c>
      <c r="AF68" s="9">
        <f t="shared" ref="AF68" si="232">(M68/M67-1)*100</f>
        <v>0.1239797598513448</v>
      </c>
      <c r="AG68" s="9">
        <f t="shared" ref="AG68" si="233">(N68/N67-1)*100</f>
        <v>0.61642897284983622</v>
      </c>
      <c r="AH68" s="9">
        <f t="shared" ref="AH68" si="234">(O68/O67-1)*100</f>
        <v>0.54841223591708399</v>
      </c>
      <c r="AI68" s="9">
        <f t="shared" ref="AI68" si="235">(P68/P67-1)*100</f>
        <v>0.69346305601134528</v>
      </c>
      <c r="AJ68" s="9">
        <f t="shared" ref="AJ68" si="236">(Q68/Q67-1)*100</f>
        <v>0.353513501572289</v>
      </c>
      <c r="AK68" s="9">
        <f t="shared" ref="AK68" si="237">(R68/R67-1)*100</f>
        <v>0.10762090831442084</v>
      </c>
      <c r="AL68" s="9">
        <f t="shared" ref="AL68" si="238">(S68/S67-1)*100</f>
        <v>0.41958448110397395</v>
      </c>
      <c r="AN68" s="9">
        <f t="shared" ref="AN68" si="239">(B68/B64-1)*100</f>
        <v>2.4274639759604755</v>
      </c>
      <c r="AO68" s="9">
        <f t="shared" ref="AO68" si="240">(C68/C64-1)*100</f>
        <v>3.0283748999900828</v>
      </c>
      <c r="AP68" s="9">
        <f t="shared" ref="AP68" si="241">(D68/D64-1)*100</f>
        <v>1.2820491557562708</v>
      </c>
      <c r="AQ68" s="9">
        <f t="shared" ref="AQ68" si="242">(E68/E64-1)*100</f>
        <v>4.4759947461445515</v>
      </c>
      <c r="AR68" s="9">
        <f t="shared" ref="AR68" si="243">(F68/F64-1)*100</f>
        <v>2.4244850568076126</v>
      </c>
      <c r="AS68" s="9">
        <f t="shared" ref="AS68" si="244">(G68/G64-1)*100</f>
        <v>2.3991729752506519</v>
      </c>
      <c r="AT68" s="9">
        <f t="shared" ref="AT68" si="245">(H68/H64-1)*100</f>
        <v>2.6194965972334394</v>
      </c>
      <c r="AU68" s="9">
        <f t="shared" ref="AU68" si="246">(I68/I64-1)*100</f>
        <v>3.6413171409647171</v>
      </c>
      <c r="AV68" s="9">
        <f t="shared" ref="AV68" si="247">(J68/J64-1)*100</f>
        <v>3.7452976415655925</v>
      </c>
      <c r="AW68" s="9">
        <f t="shared" ref="AW68" si="248">(K68/K64-1)*100</f>
        <v>2.4063207042698265</v>
      </c>
      <c r="AX68" s="9">
        <f t="shared" ref="AX68" si="249">(L68/L64-1)*100</f>
        <v>1.0587117476748897</v>
      </c>
      <c r="AY68" s="9">
        <f t="shared" ref="AY68" si="250">(M68/M64-1)*100</f>
        <v>2.4849928555870315</v>
      </c>
      <c r="AZ68" s="9">
        <f t="shared" ref="AZ68" si="251">(N68/N64-1)*100</f>
        <v>3.5553991997524292</v>
      </c>
      <c r="BA68" s="9">
        <f t="shared" ref="BA68" si="252">(O68/O64-1)*100</f>
        <v>3.6734627081691951</v>
      </c>
      <c r="BB68" s="9">
        <f t="shared" ref="BB68" si="253">(P68/P64-1)*100</f>
        <v>2.8238038050965697</v>
      </c>
      <c r="BC68" s="9">
        <f t="shared" ref="BC68" si="254">(Q68/Q64-1)*100</f>
        <v>2.6538935017233367</v>
      </c>
      <c r="BD68" s="9">
        <f t="shared" ref="BD68" si="255">(R68/R64-1)*100</f>
        <v>2.2840748316349524</v>
      </c>
      <c r="BE68" s="9">
        <f t="shared" ref="BE68" si="256">(S68/S64-1)*100</f>
        <v>3.0086045834307074</v>
      </c>
      <c r="BG68" s="18">
        <f t="shared" ref="BG68" si="257">U68*4</f>
        <v>1.0363589880522994</v>
      </c>
      <c r="BH68" s="18">
        <f t="shared" ref="BH68" si="258">V68*4</f>
        <v>2.3637524777965879</v>
      </c>
      <c r="BI68" s="18">
        <f t="shared" ref="BI68" si="259">W68*4</f>
        <v>0.20044205344600385</v>
      </c>
      <c r="BJ68" s="18">
        <f t="shared" ref="BJ68" si="260">X68*4</f>
        <v>2.8330053816010725</v>
      </c>
      <c r="BK68" s="18">
        <f t="shared" ref="BK68" si="261">Y68*4</f>
        <v>1.7005945085835528</v>
      </c>
      <c r="BL68" s="18">
        <f t="shared" ref="BL68" si="262">Z68*4</f>
        <v>1.664392158345418</v>
      </c>
      <c r="BM68" s="18">
        <f t="shared" ref="BM68" si="263">AA68*4</f>
        <v>0.95377586083111865</v>
      </c>
      <c r="BN68" s="18">
        <f t="shared" ref="BN68" si="264">AB68*4</f>
        <v>1.8037915886752742</v>
      </c>
      <c r="BO68" s="18">
        <f t="shared" ref="BO68" si="265">AC68*4</f>
        <v>1.9353501976206111</v>
      </c>
      <c r="BP68" s="18">
        <f t="shared" ref="BP68" si="266">AD68*4</f>
        <v>1.5496021854534803</v>
      </c>
      <c r="BQ68" s="18">
        <f t="shared" ref="BQ68" si="267">AE68*4</f>
        <v>0.13467605857551135</v>
      </c>
      <c r="BR68" s="18">
        <f t="shared" ref="BR68" si="268">AF68*4</f>
        <v>0.49591903940537918</v>
      </c>
      <c r="BS68" s="18">
        <f t="shared" ref="BS68" si="269">AG68*4</f>
        <v>2.4657158913993449</v>
      </c>
      <c r="BT68" s="18">
        <f t="shared" ref="BT68" si="270">AH68*4</f>
        <v>2.193648943668336</v>
      </c>
      <c r="BU68" s="18">
        <f t="shared" ref="BU68" si="271">AI68*4</f>
        <v>2.7738522240453811</v>
      </c>
      <c r="BV68" s="18">
        <f t="shared" ref="BV68" si="272">AJ68*4</f>
        <v>1.414054006289156</v>
      </c>
      <c r="BW68" s="18">
        <f t="shared" ref="BW68" si="273">AK68*4</f>
        <v>0.43048363325768335</v>
      </c>
      <c r="BX68" s="18">
        <f t="shared" ref="BX68" si="274">AL68*4</f>
        <v>1.6783379244158958</v>
      </c>
    </row>
    <row r="69" spans="1:76" x14ac:dyDescent="0.25">
      <c r="A69" s="4">
        <f t="shared" si="166"/>
        <v>201603</v>
      </c>
      <c r="B69" s="19">
        <v>102.99639120521067</v>
      </c>
      <c r="C69" s="19">
        <v>103.36620729406242</v>
      </c>
      <c r="D69" s="19">
        <v>102.05591589975714</v>
      </c>
      <c r="E69" s="19">
        <v>105.12532576483045</v>
      </c>
      <c r="F69" s="19">
        <v>103.38182987161566</v>
      </c>
      <c r="G69" s="19">
        <v>103.27314120191483</v>
      </c>
      <c r="H69" s="19">
        <v>102.92918216304689</v>
      </c>
      <c r="I69" s="19">
        <v>104.00373510771446</v>
      </c>
      <c r="J69" s="19">
        <v>103.80265116208784</v>
      </c>
      <c r="K69" s="19">
        <v>102.79929166272731</v>
      </c>
      <c r="L69" s="19">
        <v>101.812627995931</v>
      </c>
      <c r="M69" s="19">
        <v>103.32207243877303</v>
      </c>
      <c r="N69" s="19">
        <v>104.10501716513389</v>
      </c>
      <c r="O69" s="19">
        <v>104.1958857824667</v>
      </c>
      <c r="P69" s="19">
        <v>103.25369078979772</v>
      </c>
      <c r="Q69" s="19">
        <v>103.28878213604675</v>
      </c>
      <c r="R69" s="19">
        <v>102.30890668074572</v>
      </c>
      <c r="S69" s="19">
        <v>103.4730729718397</v>
      </c>
      <c r="U69" s="9">
        <f t="shared" ref="U69" si="275">(B69/B68-1)*100</f>
        <v>0.89385871181444365</v>
      </c>
      <c r="V69" s="9">
        <f t="shared" ref="V69" si="276">(C69/C68-1)*100</f>
        <v>0.74966766364237269</v>
      </c>
      <c r="W69" s="9">
        <f t="shared" ref="W69" si="277">(D69/D68-1)*100</f>
        <v>0.92172432310857477</v>
      </c>
      <c r="X69" s="9">
        <f t="shared" ref="X69" si="278">(E69/E68-1)*100</f>
        <v>1.2175031966442651</v>
      </c>
      <c r="Y69" s="9">
        <f t="shared" ref="Y69" si="279">(F69/F68-1)*100</f>
        <v>1.2136776642984293</v>
      </c>
      <c r="Z69" s="9">
        <f t="shared" ref="Z69" si="280">(G69/G68-1)*100</f>
        <v>1.2086665091454618</v>
      </c>
      <c r="AA69" s="9">
        <f t="shared" ref="AA69" si="281">(H69/H68-1)*100</f>
        <v>0.69933405479174482</v>
      </c>
      <c r="AB69" s="9">
        <f t="shared" ref="AB69" si="282">(I69/I68-1)*100</f>
        <v>0.8256911567911418</v>
      </c>
      <c r="AC69" s="9">
        <f t="shared" ref="AC69" si="283">(J69/J68-1)*100</f>
        <v>0.74180596102273455</v>
      </c>
      <c r="AD69" s="9">
        <f t="shared" ref="AD69" si="284">(K69/K68-1)*100</f>
        <v>0.63438553457659808</v>
      </c>
      <c r="AE69" s="9">
        <f t="shared" ref="AE69" si="285">(L69/L68-1)*100</f>
        <v>0.88364993623826216</v>
      </c>
      <c r="AF69" s="9">
        <f t="shared" ref="AF69" si="286">(M69/M68-1)*100</f>
        <v>1.1979517721872002</v>
      </c>
      <c r="AG69" s="9">
        <f t="shared" ref="AG69" si="287">(N69/N68-1)*100</f>
        <v>1.0026867014039542</v>
      </c>
      <c r="AH69" s="9">
        <f t="shared" ref="AH69" si="288">(O69/O68-1)*100</f>
        <v>0.97286696391762906</v>
      </c>
      <c r="AI69" s="9">
        <f t="shared" ref="AI69" si="289">(P69/P68-1)*100</f>
        <v>0.9085016788971112</v>
      </c>
      <c r="AJ69" s="9">
        <f t="shared" ref="AJ69" si="290">(Q69/Q68-1)*100</f>
        <v>0.93065354246637533</v>
      </c>
      <c r="AK69" s="9">
        <f t="shared" ref="AK69" si="291">(R69/R68-1)*100</f>
        <v>0.52913137130352617</v>
      </c>
      <c r="AL69" s="9">
        <f t="shared" ref="AL69" si="292">(S69/S68-1)*100</f>
        <v>0.88685169960127652</v>
      </c>
      <c r="AN69" s="9">
        <f t="shared" ref="AN69" si="293">(B69/B65-1)*100</f>
        <v>2.5411663495502612</v>
      </c>
      <c r="AO69" s="9">
        <f t="shared" ref="AO69" si="294">(C69/C65-1)*100</f>
        <v>3.1097863745614296</v>
      </c>
      <c r="AP69" s="9">
        <f t="shared" ref="AP69" si="295">(D69/D65-1)*100</f>
        <v>1.7322986345528424</v>
      </c>
      <c r="AQ69" s="9">
        <f t="shared" ref="AQ69" si="296">(E69/E65-1)*100</f>
        <v>4.7319588434148629</v>
      </c>
      <c r="AR69" s="9">
        <f t="shared" ref="AR69" si="297">(F69/F65-1)*100</f>
        <v>3.0038325248590958</v>
      </c>
      <c r="AS69" s="9">
        <f t="shared" ref="AS69" si="298">(G69/G65-1)*100</f>
        <v>3.0975337693441629</v>
      </c>
      <c r="AT69" s="9">
        <f t="shared" ref="AT69" si="299">(H69/H65-1)*100</f>
        <v>2.5824997672651895</v>
      </c>
      <c r="AU69" s="9">
        <f t="shared" ref="AU69" si="300">(I69/I65-1)*100</f>
        <v>3.3412921234978521</v>
      </c>
      <c r="AV69" s="9">
        <f t="shared" ref="AV69" si="301">(J69/J65-1)*100</f>
        <v>3.2816751929835908</v>
      </c>
      <c r="AW69" s="9">
        <f t="shared" ref="AW69" si="302">(K69/K65-1)*100</f>
        <v>2.2094030926017583</v>
      </c>
      <c r="AX69" s="9">
        <f t="shared" ref="AX69" si="303">(L69/L65-1)*100</f>
        <v>1.4141359444440837</v>
      </c>
      <c r="AY69" s="9">
        <f t="shared" ref="AY69" si="304">(M69/M65-1)*100</f>
        <v>2.8162725115626674</v>
      </c>
      <c r="AZ69" s="9">
        <f t="shared" ref="AZ69" si="305">(N69/N65-1)*100</f>
        <v>3.6460176059507576</v>
      </c>
      <c r="BA69" s="9">
        <f t="shared" ref="BA69" si="306">(O69/O65-1)*100</f>
        <v>3.3634514377075098</v>
      </c>
      <c r="BB69" s="9">
        <f t="shared" ref="BB69" si="307">(P69/P65-1)*100</f>
        <v>2.7216088706065289</v>
      </c>
      <c r="BC69" s="9">
        <f t="shared" ref="BC69" si="308">(Q69/Q65-1)*100</f>
        <v>2.6878062234825251</v>
      </c>
      <c r="BD69" s="9">
        <f t="shared" ref="BD69" si="309">(R69/R65-1)*100</f>
        <v>1.8670996533231232</v>
      </c>
      <c r="BE69" s="9">
        <f t="shared" ref="BE69" si="310">(S69/S65-1)*100</f>
        <v>2.9849757676496891</v>
      </c>
      <c r="BG69" s="18">
        <f t="shared" ref="BG69" si="311">U69*4</f>
        <v>3.5754348472577746</v>
      </c>
      <c r="BH69" s="18">
        <f t="shared" ref="BH69" si="312">V69*4</f>
        <v>2.9986706545694908</v>
      </c>
      <c r="BI69" s="18">
        <f t="shared" ref="BI69" si="313">W69*4</f>
        <v>3.6868972924342991</v>
      </c>
      <c r="BJ69" s="18">
        <f t="shared" ref="BJ69" si="314">X69*4</f>
        <v>4.8700127865770604</v>
      </c>
      <c r="BK69" s="18">
        <f t="shared" ref="BK69" si="315">Y69*4</f>
        <v>4.8547106571937171</v>
      </c>
      <c r="BL69" s="18">
        <f t="shared" ref="BL69" si="316">Z69*4</f>
        <v>4.8346660365818472</v>
      </c>
      <c r="BM69" s="18">
        <f t="shared" ref="BM69" si="317">AA69*4</f>
        <v>2.7973362191669793</v>
      </c>
      <c r="BN69" s="18">
        <f t="shared" ref="BN69" si="318">AB69*4</f>
        <v>3.3027646271645672</v>
      </c>
      <c r="BO69" s="18">
        <f t="shared" ref="BO69" si="319">AC69*4</f>
        <v>2.9672238440909382</v>
      </c>
      <c r="BP69" s="18">
        <f t="shared" ref="BP69" si="320">AD69*4</f>
        <v>2.5375421383063923</v>
      </c>
      <c r="BQ69" s="18">
        <f t="shared" ref="BQ69" si="321">AE69*4</f>
        <v>3.5345997449530486</v>
      </c>
      <c r="BR69" s="18">
        <f t="shared" ref="BR69" si="322">AF69*4</f>
        <v>4.7918070887488007</v>
      </c>
      <c r="BS69" s="18">
        <f t="shared" ref="BS69" si="323">AG69*4</f>
        <v>4.0107468056158169</v>
      </c>
      <c r="BT69" s="18">
        <f t="shared" ref="BT69" si="324">AH69*4</f>
        <v>3.8914678556705162</v>
      </c>
      <c r="BU69" s="18">
        <f t="shared" ref="BU69" si="325">AI69*4</f>
        <v>3.6340067155884448</v>
      </c>
      <c r="BV69" s="18">
        <f t="shared" ref="BV69" si="326">AJ69*4</f>
        <v>3.7226141698655013</v>
      </c>
      <c r="BW69" s="18">
        <f t="shared" ref="BW69" si="327">AK69*4</f>
        <v>2.1165254852141047</v>
      </c>
      <c r="BX69" s="18">
        <f t="shared" ref="BX69" si="328">AL69*4</f>
        <v>3.5474067984051061</v>
      </c>
    </row>
    <row r="70" spans="1:76" x14ac:dyDescent="0.25">
      <c r="A70" s="4">
        <f t="shared" si="166"/>
        <v>201604</v>
      </c>
      <c r="B70" s="19">
        <v>103.37292764708351</v>
      </c>
      <c r="C70" s="19">
        <v>103.64136979479451</v>
      </c>
      <c r="D70" s="19">
        <v>102.51774602698619</v>
      </c>
      <c r="E70" s="19">
        <v>105.62473909508716</v>
      </c>
      <c r="F70" s="19">
        <v>104.05297984291221</v>
      </c>
      <c r="G70" s="19">
        <v>103.70912087967042</v>
      </c>
      <c r="H70" s="19">
        <v>102.94680631710706</v>
      </c>
      <c r="I70" s="19">
        <v>103.90885949162896</v>
      </c>
      <c r="J70" s="19">
        <v>104.30063159720535</v>
      </c>
      <c r="K70" s="19">
        <v>103.62460834580868</v>
      </c>
      <c r="L70" s="19">
        <v>102.53787888389681</v>
      </c>
      <c r="M70" s="19">
        <v>103.79840029822176</v>
      </c>
      <c r="N70" s="19">
        <v>104.71062304515718</v>
      </c>
      <c r="O70" s="19">
        <v>104.77883464785178</v>
      </c>
      <c r="P70" s="19">
        <v>103.63868089044051</v>
      </c>
      <c r="Q70" s="19">
        <v>103.69780897885929</v>
      </c>
      <c r="R70" s="19">
        <v>102.09529398611586</v>
      </c>
      <c r="S70" s="19">
        <v>103.95369588874797</v>
      </c>
      <c r="U70" s="9">
        <f t="shared" ref="U70" si="329">(B70/B69-1)*100</f>
        <v>0.3655821698865358</v>
      </c>
      <c r="V70" s="9">
        <f t="shared" ref="V70" si="330">(C70/C69-1)*100</f>
        <v>0.26620160295647288</v>
      </c>
      <c r="W70" s="9">
        <f t="shared" ref="W70" si="331">(D70/D69-1)*100</f>
        <v>0.45252656169649796</v>
      </c>
      <c r="X70" s="9">
        <f t="shared" ref="X70" si="332">(E70/E69-1)*100</f>
        <v>0.47506471596951982</v>
      </c>
      <c r="Y70" s="9">
        <f t="shared" ref="Y70" si="333">(F70/F69-1)*100</f>
        <v>0.64919529101972184</v>
      </c>
      <c r="Z70" s="9">
        <f t="shared" ref="Z70" si="334">(G70/G69-1)*100</f>
        <v>0.42216172828828391</v>
      </c>
      <c r="AA70" s="9">
        <f t="shared" ref="AA70" si="335">(H70/H69-1)*100</f>
        <v>1.7122601860619646E-2</v>
      </c>
      <c r="AB70" s="9">
        <f t="shared" ref="AB70" si="336">(I70/I69-1)*100</f>
        <v>-9.1223277690211102E-2</v>
      </c>
      <c r="AC70" s="9">
        <f t="shared" ref="AC70" si="337">(J70/J69-1)*100</f>
        <v>0.47973768448352772</v>
      </c>
      <c r="AD70" s="9">
        <f t="shared" ref="AD70" si="338">(K70/K69-1)*100</f>
        <v>0.80284277229178969</v>
      </c>
      <c r="AE70" s="9">
        <f t="shared" ref="AE70" si="339">(L70/L69-1)*100</f>
        <v>0.71233883481998106</v>
      </c>
      <c r="AF70" s="9">
        <f t="shared" ref="AF70" si="340">(M70/M69-1)*100</f>
        <v>0.46101268412999108</v>
      </c>
      <c r="AG70" s="9">
        <f t="shared" ref="AG70" si="341">(N70/N69-1)*100</f>
        <v>0.58172593071346146</v>
      </c>
      <c r="AH70" s="9">
        <f t="shared" ref="AH70" si="342">(O70/O69-1)*100</f>
        <v>0.55947397635460749</v>
      </c>
      <c r="AI70" s="9">
        <f t="shared" ref="AI70" si="343">(P70/P69-1)*100</f>
        <v>0.37285843992400647</v>
      </c>
      <c r="AJ70" s="9">
        <f t="shared" ref="AJ70" si="344">(Q70/Q69-1)*100</f>
        <v>0.39600316157644144</v>
      </c>
      <c r="AK70" s="9">
        <f t="shared" ref="AK70" si="345">(R70/R69-1)*100</f>
        <v>-0.20879188485166678</v>
      </c>
      <c r="AL70" s="9">
        <f t="shared" ref="AL70" si="346">(S70/S69-1)*100</f>
        <v>0.46449081205801601</v>
      </c>
      <c r="AN70" s="9">
        <f t="shared" ref="AN70" si="347">(B70/B66-1)*100</f>
        <v>2.0861297586059147</v>
      </c>
      <c r="AO70" s="9">
        <f t="shared" ref="AO70" si="348">(C70/C66-1)*100</f>
        <v>2.5016285990077103</v>
      </c>
      <c r="AP70" s="9">
        <f t="shared" ref="AP70" si="349">(D70/D66-1)*100</f>
        <v>1.7588061923034193</v>
      </c>
      <c r="AQ70" s="9">
        <f t="shared" ref="AQ70" si="350">(E70/E66-1)*100</f>
        <v>3.7466434200842835</v>
      </c>
      <c r="AR70" s="9">
        <f t="shared" ref="AR70" si="351">(F70/F66-1)*100</f>
        <v>2.9411072667288707</v>
      </c>
      <c r="AS70" s="9">
        <f t="shared" ref="AS70" si="352">(G70/G66-1)*100</f>
        <v>2.6552871956612822</v>
      </c>
      <c r="AT70" s="9">
        <f t="shared" ref="AT70" si="353">(H70/H66-1)*100</f>
        <v>1.8123679449002061</v>
      </c>
      <c r="AU70" s="9">
        <f t="shared" ref="AU70" si="354">(I70/I66-1)*100</f>
        <v>2.3628488216950849</v>
      </c>
      <c r="AV70" s="9">
        <f t="shared" ref="AV70" si="355">(J70/J66-1)*100</f>
        <v>2.3727164254766731</v>
      </c>
      <c r="AW70" s="9">
        <f t="shared" ref="AW70" si="356">(K70/K66-1)*100</f>
        <v>2.5138240022593461</v>
      </c>
      <c r="AX70" s="9">
        <f t="shared" ref="AX70" si="357">(L70/L66-1)*100</f>
        <v>1.6471682225250861</v>
      </c>
      <c r="AY70" s="9">
        <f t="shared" ref="AY70" si="358">(M70/M66-1)*100</f>
        <v>2.3016551097871485</v>
      </c>
      <c r="AZ70" s="9">
        <f t="shared" ref="AZ70" si="359">(N70/N66-1)*100</f>
        <v>3.0883615525661101</v>
      </c>
      <c r="BA70" s="9">
        <f t="shared" ref="BA70" si="360">(O70/O66-1)*100</f>
        <v>2.6177174044739626</v>
      </c>
      <c r="BB70" s="9">
        <f t="shared" ref="BB70" si="361">(P70/P66-1)*100</f>
        <v>2.2016463379556983</v>
      </c>
      <c r="BC70" s="9">
        <f t="shared" ref="BC70" si="362">(Q70/Q66-1)*100</f>
        <v>2.2631916192790369</v>
      </c>
      <c r="BD70" s="9">
        <f t="shared" ref="BD70" si="363">(R70/R66-1)*100</f>
        <v>0.94359054306876189</v>
      </c>
      <c r="BE70" s="9">
        <f t="shared" ref="BE70" si="364">(S70/S66-1)*100</f>
        <v>2.4706246512391949</v>
      </c>
      <c r="BG70" s="18">
        <f t="shared" ref="BG70" si="365">U70*4</f>
        <v>1.4623286795461432</v>
      </c>
      <c r="BH70" s="18">
        <f t="shared" ref="BH70" si="366">V70*4</f>
        <v>1.0648064118258915</v>
      </c>
      <c r="BI70" s="18">
        <f t="shared" ref="BI70" si="367">W70*4</f>
        <v>1.8101062467859919</v>
      </c>
      <c r="BJ70" s="18">
        <f t="shared" ref="BJ70" si="368">X70*4</f>
        <v>1.9002588638780793</v>
      </c>
      <c r="BK70" s="18">
        <f t="shared" ref="BK70" si="369">Y70*4</f>
        <v>2.5967811640788874</v>
      </c>
      <c r="BL70" s="18">
        <f t="shared" ref="BL70" si="370">Z70*4</f>
        <v>1.6886469131531356</v>
      </c>
      <c r="BM70" s="18">
        <f t="shared" ref="BM70" si="371">AA70*4</f>
        <v>6.8490407442478585E-2</v>
      </c>
      <c r="BN70" s="18">
        <f t="shared" ref="BN70" si="372">AB70*4</f>
        <v>-0.36489311076084441</v>
      </c>
      <c r="BO70" s="18">
        <f t="shared" ref="BO70" si="373">AC70*4</f>
        <v>1.9189507379341109</v>
      </c>
      <c r="BP70" s="18">
        <f t="shared" ref="BP70" si="374">AD70*4</f>
        <v>3.2113710891671587</v>
      </c>
      <c r="BQ70" s="18">
        <f t="shared" ref="BQ70" si="375">AE70*4</f>
        <v>2.8493553392799242</v>
      </c>
      <c r="BR70" s="18">
        <f t="shared" ref="BR70" si="376">AF70*4</f>
        <v>1.8440507365199643</v>
      </c>
      <c r="BS70" s="18">
        <f t="shared" ref="BS70" si="377">AG70*4</f>
        <v>2.3269037228538458</v>
      </c>
      <c r="BT70" s="18">
        <f t="shared" ref="BT70" si="378">AH70*4</f>
        <v>2.23789590541843</v>
      </c>
      <c r="BU70" s="18">
        <f t="shared" ref="BU70" si="379">AI70*4</f>
        <v>1.4914337596960259</v>
      </c>
      <c r="BV70" s="18">
        <f t="shared" ref="BV70" si="380">AJ70*4</f>
        <v>1.5840126463057658</v>
      </c>
      <c r="BW70" s="18">
        <f t="shared" ref="BW70" si="381">AK70*4</f>
        <v>-0.8351675394066671</v>
      </c>
      <c r="BX70" s="18">
        <f t="shared" ref="BX70" si="382">AL70*4</f>
        <v>1.857963248232064</v>
      </c>
    </row>
    <row r="71" spans="1:76" x14ac:dyDescent="0.25">
      <c r="A71" s="4">
        <f t="shared" si="166"/>
        <v>201701</v>
      </c>
      <c r="B71" s="19">
        <v>104.09519515865837</v>
      </c>
      <c r="C71" s="19">
        <v>104.01616627563867</v>
      </c>
      <c r="D71" s="19">
        <v>103.17384546293712</v>
      </c>
      <c r="E71" s="19">
        <v>106.33598981766092</v>
      </c>
      <c r="F71" s="19">
        <v>105.18333081227938</v>
      </c>
      <c r="G71" s="19">
        <v>104.24233122296239</v>
      </c>
      <c r="H71" s="19">
        <v>102.93461390949984</v>
      </c>
      <c r="I71" s="19">
        <v>104.25989015956601</v>
      </c>
      <c r="J71" s="19">
        <v>104.96288301356579</v>
      </c>
      <c r="K71" s="19">
        <v>104.81774406720646</v>
      </c>
      <c r="L71" s="19">
        <v>103.89085933700621</v>
      </c>
      <c r="M71" s="19">
        <v>104.637972680857</v>
      </c>
      <c r="N71" s="19">
        <v>105.83860168459256</v>
      </c>
      <c r="O71" s="19">
        <v>106.01573472922671</v>
      </c>
      <c r="P71" s="19">
        <v>105.04969213355173</v>
      </c>
      <c r="Q71" s="19">
        <v>104.4302029050792</v>
      </c>
      <c r="R71" s="19">
        <v>101.99309109318064</v>
      </c>
      <c r="S71" s="19">
        <v>104.77905395889935</v>
      </c>
      <c r="U71" s="9">
        <f t="shared" ref="U71" si="383">(B71/B70-1)*100</f>
        <v>0.69870083784477899</v>
      </c>
      <c r="V71" s="9">
        <f t="shared" ref="V71" si="384">(C71/C70-1)*100</f>
        <v>0.3616282586637265</v>
      </c>
      <c r="W71" s="9">
        <f t="shared" ref="W71" si="385">(D71/D70-1)*100</f>
        <v>0.63998620861038802</v>
      </c>
      <c r="X71" s="9">
        <f t="shared" ref="X71" si="386">(E71/E70-1)*100</f>
        <v>0.67337512846630254</v>
      </c>
      <c r="Y71" s="9">
        <f t="shared" ref="Y71" si="387">(F71/F70-1)*100</f>
        <v>1.0863225359558637</v>
      </c>
      <c r="Z71" s="9">
        <f t="shared" ref="Z71" si="388">(G71/G70-1)*100</f>
        <v>0.51414025957334797</v>
      </c>
      <c r="AA71" s="9">
        <f t="shared" ref="AA71" si="389">(H71/H70-1)*100</f>
        <v>-1.1843405389055928E-2</v>
      </c>
      <c r="AB71" s="9">
        <f t="shared" ref="AB71" si="390">(I71/I70-1)*100</f>
        <v>0.33782554216692517</v>
      </c>
      <c r="AC71" s="9">
        <f t="shared" ref="AC71" si="391">(J71/J70-1)*100</f>
        <v>0.63494478050520886</v>
      </c>
      <c r="AD71" s="9">
        <f t="shared" ref="AD71" si="392">(K71/K70-1)*100</f>
        <v>1.1514019116155572</v>
      </c>
      <c r="AE71" s="9">
        <f t="shared" ref="AE71" si="393">(L71/L70-1)*100</f>
        <v>1.3194933109952123</v>
      </c>
      <c r="AF71" s="9">
        <f t="shared" ref="AF71" si="394">(M71/M70-1)*100</f>
        <v>0.80884905761848813</v>
      </c>
      <c r="AG71" s="9">
        <f t="shared" ref="AG71" si="395">(N71/N70-1)*100</f>
        <v>1.0772341970966437</v>
      </c>
      <c r="AH71" s="9">
        <f t="shared" ref="AH71" si="396">(O71/O70-1)*100</f>
        <v>1.1804865796913866</v>
      </c>
      <c r="AI71" s="9">
        <f t="shared" ref="AI71" si="397">(P71/P70-1)*100</f>
        <v>1.361471634903233</v>
      </c>
      <c r="AJ71" s="9">
        <f t="shared" ref="AJ71" si="398">(Q71/Q70-1)*100</f>
        <v>0.70627714648168194</v>
      </c>
      <c r="AK71" s="9">
        <f t="shared" ref="AK71" si="399">(R71/R70-1)*100</f>
        <v>-0.10010539070403057</v>
      </c>
      <c r="AL71" s="9">
        <f t="shared" ref="AL71" si="400">(S71/S70-1)*100</f>
        <v>0.79396702839182876</v>
      </c>
      <c r="AN71" s="9">
        <f t="shared" ref="AN71" si="401">(B71/B67-1)*100</f>
        <v>2.2344264799578406</v>
      </c>
      <c r="AO71" s="9">
        <f t="shared" ref="AO71" si="402">(C71/C67-1)*100</f>
        <v>1.9822858617995154</v>
      </c>
      <c r="AP71" s="9">
        <f t="shared" ref="AP71" si="403">(D71/D67-1)*100</f>
        <v>2.0783562197125294</v>
      </c>
      <c r="AQ71" s="9">
        <f t="shared" ref="AQ71" si="404">(E71/E67-1)*100</f>
        <v>3.1082933792402345</v>
      </c>
      <c r="AR71" s="9">
        <f t="shared" ref="AR71" si="405">(F71/F67-1)*100</f>
        <v>3.4152040208513368</v>
      </c>
      <c r="AS71" s="9">
        <f t="shared" ref="AS71" si="406">(G71/G67-1)*100</f>
        <v>2.583561443998339</v>
      </c>
      <c r="AT71" s="9">
        <f t="shared" ref="AT71" si="407">(H71/H67-1)*100</f>
        <v>0.94477228454701301</v>
      </c>
      <c r="AU71" s="9">
        <f t="shared" ref="AU71" si="408">(I71/I67-1)*100</f>
        <v>1.5298100369449674</v>
      </c>
      <c r="AV71" s="9">
        <f t="shared" ref="AV71" si="409">(J71/J67-1)*100</f>
        <v>2.3607006646281015</v>
      </c>
      <c r="AW71" s="9">
        <f t="shared" ref="AW71" si="410">(K71/K67-1)*100</f>
        <v>3.0078432333858762</v>
      </c>
      <c r="AX71" s="9">
        <f t="shared" ref="AX71" si="411">(L71/L67-1)*100</f>
        <v>2.9775785517424547</v>
      </c>
      <c r="AY71" s="9">
        <f t="shared" ref="AY71" si="412">(M71/M67-1)*100</f>
        <v>2.6138623001018102</v>
      </c>
      <c r="AZ71" s="9">
        <f t="shared" ref="AZ71" si="413">(N71/N67-1)*100</f>
        <v>3.3175880754056086</v>
      </c>
      <c r="BA71" s="9">
        <f t="shared" ref="BA71" si="414">(O71/O67-1)*100</f>
        <v>3.2998429085595582</v>
      </c>
      <c r="BB71" s="9">
        <f t="shared" ref="BB71" si="415">(P71/P67-1)*100</f>
        <v>3.3756455576068323</v>
      </c>
      <c r="BC71" s="9">
        <f t="shared" ref="BC71" si="416">(Q71/Q67-1)*100</f>
        <v>2.406761611793784</v>
      </c>
      <c r="BD71" s="9">
        <f t="shared" ref="BD71" si="417">(R71/R67-1)*100</f>
        <v>0.32666613458298688</v>
      </c>
      <c r="BE71" s="9">
        <f t="shared" ref="BE71" si="418">(S71/S67-1)*100</f>
        <v>2.5888391114176512</v>
      </c>
      <c r="BG71" s="18">
        <f t="shared" ref="BG71" si="419">U71*4</f>
        <v>2.794803351379116</v>
      </c>
      <c r="BH71" s="18">
        <f t="shared" ref="BH71" si="420">V71*4</f>
        <v>1.446513034654906</v>
      </c>
      <c r="BI71" s="18">
        <f t="shared" ref="BI71" si="421">W71*4</f>
        <v>2.5599448344415521</v>
      </c>
      <c r="BJ71" s="18">
        <f t="shared" ref="BJ71" si="422">X71*4</f>
        <v>2.6935005138652102</v>
      </c>
      <c r="BK71" s="18">
        <f t="shared" ref="BK71" si="423">Y71*4</f>
        <v>4.3452901438234548</v>
      </c>
      <c r="BL71" s="18">
        <f t="shared" ref="BL71" si="424">Z71*4</f>
        <v>2.0565610382933919</v>
      </c>
      <c r="BM71" s="18">
        <f t="shared" ref="BM71" si="425">AA71*4</f>
        <v>-4.7373621556223711E-2</v>
      </c>
      <c r="BN71" s="18">
        <f t="shared" ref="BN71" si="426">AB71*4</f>
        <v>1.3513021686677007</v>
      </c>
      <c r="BO71" s="18">
        <f t="shared" ref="BO71" si="427">AC71*4</f>
        <v>2.5397791220208354</v>
      </c>
      <c r="BP71" s="18">
        <f t="shared" ref="BP71" si="428">AD71*4</f>
        <v>4.6056076464622286</v>
      </c>
      <c r="BQ71" s="18">
        <f t="shared" ref="BQ71" si="429">AE71*4</f>
        <v>5.2779732439808491</v>
      </c>
      <c r="BR71" s="18">
        <f t="shared" ref="BR71" si="430">AF71*4</f>
        <v>3.2353962304739525</v>
      </c>
      <c r="BS71" s="18">
        <f t="shared" ref="BS71" si="431">AG71*4</f>
        <v>4.3089367883865748</v>
      </c>
      <c r="BT71" s="18">
        <f t="shared" ref="BT71" si="432">AH71*4</f>
        <v>4.7219463187655464</v>
      </c>
      <c r="BU71" s="18">
        <f t="shared" ref="BU71" si="433">AI71*4</f>
        <v>5.4458865396129319</v>
      </c>
      <c r="BV71" s="18">
        <f t="shared" ref="BV71" si="434">AJ71*4</f>
        <v>2.8251085859267278</v>
      </c>
      <c r="BW71" s="18">
        <f t="shared" ref="BW71" si="435">AK71*4</f>
        <v>-0.40042156281612229</v>
      </c>
      <c r="BX71" s="18">
        <f t="shared" ref="BX71" si="436">AL71*4</f>
        <v>3.175868113567315</v>
      </c>
    </row>
    <row r="72" spans="1:76" x14ac:dyDescent="0.25">
      <c r="A72" s="4">
        <f t="shared" si="166"/>
        <v>201702</v>
      </c>
      <c r="B72" s="19">
        <v>105.17701693167429</v>
      </c>
      <c r="C72" s="19">
        <v>105.30681226251058</v>
      </c>
      <c r="D72" s="19">
        <v>103.96838431510466</v>
      </c>
      <c r="E72" s="19">
        <v>107.55694653376214</v>
      </c>
      <c r="F72" s="19">
        <v>106.3196918652025</v>
      </c>
      <c r="G72" s="19">
        <v>105.52362336148265</v>
      </c>
      <c r="H72" s="19">
        <v>103.75667448081575</v>
      </c>
      <c r="I72" s="19">
        <v>105.22248115964928</v>
      </c>
      <c r="J72" s="19">
        <v>106.13457759327785</v>
      </c>
      <c r="K72" s="19">
        <v>105.90040543376789</v>
      </c>
      <c r="L72" s="19">
        <v>105.25857208465115</v>
      </c>
      <c r="M72" s="19">
        <v>105.52842475394016</v>
      </c>
      <c r="N72" s="19">
        <v>107.21384792764059</v>
      </c>
      <c r="O72" s="19">
        <v>107.03478580059793</v>
      </c>
      <c r="P72" s="19">
        <v>106.43059520036286</v>
      </c>
      <c r="Q72" s="19">
        <v>105.17139743053781</v>
      </c>
      <c r="R72" s="19">
        <v>102.82023358203431</v>
      </c>
      <c r="S72" s="19">
        <v>105.90406291528647</v>
      </c>
      <c r="U72" s="9">
        <f t="shared" ref="U72" si="437">(B72/B71-1)*100</f>
        <v>1.0392619672474179</v>
      </c>
      <c r="V72" s="9">
        <f t="shared" ref="V72" si="438">(C72/C71-1)*100</f>
        <v>1.2408128785017292</v>
      </c>
      <c r="W72" s="9">
        <f t="shared" ref="W72" si="439">(D72/D71-1)*100</f>
        <v>0.77009715844404969</v>
      </c>
      <c r="X72" s="9">
        <f t="shared" ref="X72" si="440">(E72/E71-1)*100</f>
        <v>1.1482064710121698</v>
      </c>
      <c r="Y72" s="9">
        <f t="shared" ref="Y72" si="441">(F72/F71-1)*100</f>
        <v>1.080362300896498</v>
      </c>
      <c r="Z72" s="9">
        <f t="shared" ref="Z72" si="442">(G72/G71-1)*100</f>
        <v>1.2291476250466005</v>
      </c>
      <c r="AA72" s="9">
        <f t="shared" ref="AA72" si="443">(H72/H71-1)*100</f>
        <v>0.79862403917758673</v>
      </c>
      <c r="AB72" s="9">
        <f t="shared" ref="AB72" si="444">(I72/I71-1)*100</f>
        <v>0.92326109169120762</v>
      </c>
      <c r="AC72" s="9">
        <f t="shared" ref="AC72" si="445">(J72/J71-1)*100</f>
        <v>1.1162942042670876</v>
      </c>
      <c r="AD72" s="9">
        <f t="shared" ref="AD72" si="446">(K72/K71-1)*100</f>
        <v>1.0328989391979793</v>
      </c>
      <c r="AE72" s="9">
        <f t="shared" ref="AE72" si="447">(L72/L71-1)*100</f>
        <v>1.3164899745494285</v>
      </c>
      <c r="AF72" s="9">
        <f t="shared" ref="AF72" si="448">(M72/M71-1)*100</f>
        <v>0.8509836823759942</v>
      </c>
      <c r="AG72" s="9">
        <f t="shared" ref="AG72" si="449">(N72/N71-1)*100</f>
        <v>1.2993805862499652</v>
      </c>
      <c r="AH72" s="9">
        <f t="shared" ref="AH72" si="450">(O72/O71-1)*100</f>
        <v>0.96122625002219575</v>
      </c>
      <c r="AI72" s="9">
        <f t="shared" ref="AI72" si="451">(P72/P71-1)*100</f>
        <v>1.3145236685278006</v>
      </c>
      <c r="AJ72" s="9">
        <f t="shared" ref="AJ72" si="452">(Q72/Q71-1)*100</f>
        <v>0.70975111111515332</v>
      </c>
      <c r="AK72" s="9">
        <f t="shared" ref="AK72" si="453">(R72/R71-1)*100</f>
        <v>0.8109789398362155</v>
      </c>
      <c r="AL72" s="9">
        <f t="shared" ref="AL72" si="454">(S72/S71-1)*100</f>
        <v>1.073696424886994</v>
      </c>
      <c r="AN72" s="9">
        <f t="shared" ref="AN72" si="455">(B72/B68-1)*100</f>
        <v>3.029969903427121</v>
      </c>
      <c r="AO72" s="9">
        <f t="shared" ref="AO72" si="456">(C72/C68-1)*100</f>
        <v>2.6411495198098489</v>
      </c>
      <c r="AP72" s="9">
        <f t="shared" ref="AP72" si="457">(D72/D68-1)*100</f>
        <v>2.8129386489878838</v>
      </c>
      <c r="AQ72" s="9">
        <f t="shared" ref="AQ72" si="458">(E72/E68-1)*100</f>
        <v>3.5587333537137278</v>
      </c>
      <c r="AR72" s="9">
        <f t="shared" ref="AR72" si="459">(F72/F68-1)*100</f>
        <v>4.089926007071587</v>
      </c>
      <c r="AS72" s="9">
        <f t="shared" ref="AS72" si="460">(G72/G68-1)*100</f>
        <v>3.4141605584371293</v>
      </c>
      <c r="AT72" s="9">
        <f t="shared" ref="AT72" si="461">(H72/H68-1)*100</f>
        <v>1.5088996569237345</v>
      </c>
      <c r="AU72" s="9">
        <f t="shared" ref="AU72" si="462">(I72/I68-1)*100</f>
        <v>2.0071959643220838</v>
      </c>
      <c r="AV72" s="9">
        <f t="shared" ref="AV72" si="463">(J72/J68-1)*100</f>
        <v>3.0049705085205991</v>
      </c>
      <c r="AW72" s="9">
        <f t="shared" ref="AW72" si="464">(K72/K68-1)*100</f>
        <v>3.6701912660535907</v>
      </c>
      <c r="AX72" s="9">
        <f t="shared" ref="AX72" si="465">(L72/L68-1)*100</f>
        <v>4.2981518893769888</v>
      </c>
      <c r="AY72" s="9">
        <f t="shared" ref="AY72" si="466">(M72/M68-1)*100</f>
        <v>3.3589453518992896</v>
      </c>
      <c r="AZ72" s="9">
        <f t="shared" ref="AZ72" si="467">(N72/N68-1)*100</f>
        <v>4.018874278752671</v>
      </c>
      <c r="BA72" s="9">
        <f t="shared" ref="BA72" si="468">(O72/O68-1)*100</f>
        <v>3.7239532635540584</v>
      </c>
      <c r="BB72" s="9">
        <f t="shared" ref="BB72" si="469">(P72/P68-1)*100</f>
        <v>4.0132494278161568</v>
      </c>
      <c r="BC72" s="9">
        <f t="shared" ref="BC72" si="470">(Q72/Q68-1)*100</f>
        <v>2.7702878968703937</v>
      </c>
      <c r="BD72" s="9">
        <f t="shared" ref="BD72" si="471">(R72/R68-1)*100</f>
        <v>1.0315631819935334</v>
      </c>
      <c r="BE72" s="9">
        <f t="shared" ref="BE72" si="472">(S72/S68-1)*100</f>
        <v>3.2570811212642603</v>
      </c>
      <c r="BG72" s="18">
        <f t="shared" ref="BG72:BG73" si="473">U72*4</f>
        <v>4.1570478689896717</v>
      </c>
      <c r="BH72" s="18">
        <f t="shared" ref="BH72:BH73" si="474">V72*4</f>
        <v>4.9632515140069167</v>
      </c>
      <c r="BI72" s="18">
        <f t="shared" ref="BI72:BI73" si="475">W72*4</f>
        <v>3.0803886337761988</v>
      </c>
      <c r="BJ72" s="18">
        <f t="shared" ref="BJ72:BJ73" si="476">X72*4</f>
        <v>4.5928258840486791</v>
      </c>
      <c r="BK72" s="18">
        <f t="shared" ref="BK72:BK73" si="477">Y72*4</f>
        <v>4.3214492035859919</v>
      </c>
      <c r="BL72" s="18">
        <f t="shared" ref="BL72:BL73" si="478">Z72*4</f>
        <v>4.9165905001864019</v>
      </c>
      <c r="BM72" s="18">
        <f t="shared" ref="BM72:BM73" si="479">AA72*4</f>
        <v>3.1944961567103469</v>
      </c>
      <c r="BN72" s="18">
        <f t="shared" ref="BN72:BN73" si="480">AB72*4</f>
        <v>3.6930443667648305</v>
      </c>
      <c r="BO72" s="18">
        <f t="shared" ref="BO72:BO73" si="481">AC72*4</f>
        <v>4.4651768170683503</v>
      </c>
      <c r="BP72" s="18">
        <f t="shared" ref="BP72:BP73" si="482">AD72*4</f>
        <v>4.131595756791917</v>
      </c>
      <c r="BQ72" s="18">
        <f t="shared" ref="BQ72:BQ73" si="483">AE72*4</f>
        <v>5.265959898197714</v>
      </c>
      <c r="BR72" s="18">
        <f t="shared" ref="BR72:BR73" si="484">AF72*4</f>
        <v>3.4039347295039768</v>
      </c>
      <c r="BS72" s="18">
        <f t="shared" ref="BS72:BS73" si="485">AG72*4</f>
        <v>5.1975223449998609</v>
      </c>
      <c r="BT72" s="18">
        <f t="shared" ref="BT72:BT73" si="486">AH72*4</f>
        <v>3.844905000088783</v>
      </c>
      <c r="BU72" s="18">
        <f t="shared" ref="BU72:BU73" si="487">AI72*4</f>
        <v>5.2580946741112022</v>
      </c>
      <c r="BV72" s="18">
        <f t="shared" ref="BV72:BV73" si="488">AJ72*4</f>
        <v>2.8390044444606133</v>
      </c>
      <c r="BW72" s="18">
        <f t="shared" ref="BW72:BW73" si="489">AK72*4</f>
        <v>3.243915759344862</v>
      </c>
      <c r="BX72" s="18">
        <f t="shared" ref="BX72:BX73" si="490">AL72*4</f>
        <v>4.2947856995479761</v>
      </c>
    </row>
    <row r="73" spans="1:76" x14ac:dyDescent="0.25">
      <c r="A73" s="4">
        <f t="shared" si="166"/>
        <v>201703</v>
      </c>
      <c r="B73" s="19">
        <v>105.73158760395195</v>
      </c>
      <c r="C73" s="19">
        <v>106.22732268051652</v>
      </c>
      <c r="D73" s="19">
        <v>104.42444987492154</v>
      </c>
      <c r="E73" s="19">
        <v>108.20975872422983</v>
      </c>
      <c r="F73" s="19">
        <v>107.20128972340926</v>
      </c>
      <c r="G73" s="19">
        <v>106.49264028642808</v>
      </c>
      <c r="H73" s="19">
        <v>104.03460965470475</v>
      </c>
      <c r="I73" s="19">
        <v>105.85618523570508</v>
      </c>
      <c r="J73" s="19">
        <v>106.65004186936034</v>
      </c>
      <c r="K73" s="19">
        <v>106.47009731570574</v>
      </c>
      <c r="L73" s="19">
        <v>106.01655452377391</v>
      </c>
      <c r="M73" s="19">
        <v>105.96482401916641</v>
      </c>
      <c r="N73" s="19">
        <v>108.09613991504004</v>
      </c>
      <c r="O73" s="19">
        <v>107.48159612301713</v>
      </c>
      <c r="P73" s="19">
        <v>107.0319488173498</v>
      </c>
      <c r="Q73" s="19">
        <v>105.45522996649532</v>
      </c>
      <c r="R73" s="19">
        <v>103.42182343253084</v>
      </c>
      <c r="S73" s="19">
        <v>106.51541520055373</v>
      </c>
      <c r="U73" s="9">
        <f t="shared" ref="U73" si="491">(B73/B72-1)*100</f>
        <v>0.52727362731530558</v>
      </c>
      <c r="V73" s="9">
        <f t="shared" ref="V73" si="492">(C73/C72-1)*100</f>
        <v>0.87412238413531185</v>
      </c>
      <c r="W73" s="9">
        <f t="shared" ref="W73" si="493">(D73/D72-1)*100</f>
        <v>0.43865792742787679</v>
      </c>
      <c r="X73" s="9">
        <f t="shared" ref="X73" si="494">(E73/E72-1)*100</f>
        <v>0.60694563345824459</v>
      </c>
      <c r="Y73" s="9">
        <f t="shared" ref="Y73" si="495">(F73/F72-1)*100</f>
        <v>0.82919527205222998</v>
      </c>
      <c r="Z73" s="9">
        <f t="shared" ref="Z73" si="496">(G73/G72-1)*100</f>
        <v>0.91829383229760086</v>
      </c>
      <c r="AA73" s="9">
        <f t="shared" ref="AA73" si="497">(H73/H72-1)*100</f>
        <v>0.26787209139051971</v>
      </c>
      <c r="AB73" s="9">
        <f t="shared" ref="AB73" si="498">(I73/I72-1)*100</f>
        <v>0.60225159972639997</v>
      </c>
      <c r="AC73" s="9">
        <f t="shared" ref="AC73" si="499">(J73/J72-1)*100</f>
        <v>0.48567044574088225</v>
      </c>
      <c r="AD73" s="9">
        <f t="shared" ref="AD73" si="500">(K73/K72-1)*100</f>
        <v>0.53795061464061433</v>
      </c>
      <c r="AE73" s="9">
        <f t="shared" ref="AE73" si="501">(L73/L72-1)*100</f>
        <v>0.72011468910406773</v>
      </c>
      <c r="AF73" s="9">
        <f t="shared" ref="AF73" si="502">(M73/M72-1)*100</f>
        <v>0.41353717374612575</v>
      </c>
      <c r="AG73" s="9">
        <f t="shared" ref="AG73" si="503">(N73/N72-1)*100</f>
        <v>0.82292726588353293</v>
      </c>
      <c r="AH73" s="9">
        <f t="shared" ref="AH73" si="504">(O73/O72-1)*100</f>
        <v>0.41744402913235223</v>
      </c>
      <c r="AI73" s="9">
        <f t="shared" ref="AI73" si="505">(P73/P72-1)*100</f>
        <v>0.565019500130437</v>
      </c>
      <c r="AJ73" s="9">
        <f t="shared" ref="AJ73" si="506">(Q73/Q72-1)*100</f>
        <v>0.26987616680189674</v>
      </c>
      <c r="AK73" s="9">
        <f t="shared" ref="AK73" si="507">(R73/R72-1)*100</f>
        <v>0.585088974745962</v>
      </c>
      <c r="AL73" s="9">
        <f t="shared" ref="AL73" si="508">(S73/S72-1)*100</f>
        <v>0.5772699067799536</v>
      </c>
      <c r="AN73" s="9">
        <f t="shared" ref="AN73" si="509">(B73/B69-1)*100</f>
        <v>2.6556235288784702</v>
      </c>
      <c r="AO73" s="9">
        <f t="shared" ref="AO73" si="510">(C73/C69-1)*100</f>
        <v>2.7679407626078678</v>
      </c>
      <c r="AP73" s="9">
        <f t="shared" ref="AP73" si="511">(D73/D69-1)*100</f>
        <v>2.3208198704432359</v>
      </c>
      <c r="AQ73" s="9">
        <f t="shared" ref="AQ73" si="512">(E73/E69-1)*100</f>
        <v>2.93405317601525</v>
      </c>
      <c r="AR73" s="9">
        <f t="shared" ref="AR73" si="513">(F73/F69-1)*100</f>
        <v>3.6945175535553654</v>
      </c>
      <c r="AS73" s="9">
        <f t="shared" ref="AS73" si="514">(G73/G69-1)*100</f>
        <v>3.1174602099287796</v>
      </c>
      <c r="AT73" s="9">
        <f t="shared" ref="AT73" si="515">(H73/H69-1)*100</f>
        <v>1.0739689837492294</v>
      </c>
      <c r="AU73" s="9">
        <f t="shared" ref="AU73" si="516">(I73/I69-1)*100</f>
        <v>1.7811380774662267</v>
      </c>
      <c r="AV73" s="9">
        <f t="shared" ref="AV73" si="517">(J73/J69-1)*100</f>
        <v>2.7430809092017228</v>
      </c>
      <c r="AW73" s="9">
        <f t="shared" ref="AW73" si="518">(K73/K69-1)*100</f>
        <v>3.5708472243387801</v>
      </c>
      <c r="AX73" s="9">
        <f t="shared" ref="AX73" si="519">(L73/L69-1)*100</f>
        <v>4.1290816380959328</v>
      </c>
      <c r="AY73" s="9">
        <f t="shared" ref="AY73" si="520">(M73/M69-1)*100</f>
        <v>2.5577802670958105</v>
      </c>
      <c r="AZ73" s="9">
        <f t="shared" ref="AZ73" si="521">(N73/N69-1)*100</f>
        <v>3.8337467862623154</v>
      </c>
      <c r="BA73" s="9">
        <f t="shared" ref="BA73" si="522">(O73/O69-1)*100</f>
        <v>3.15339738788738</v>
      </c>
      <c r="BB73" s="9">
        <f t="shared" ref="BB73" si="523">(P73/P69-1)*100</f>
        <v>3.6591990064973157</v>
      </c>
      <c r="BC73" s="9">
        <f t="shared" ref="BC73" si="524">(Q73/Q69-1)*100</f>
        <v>2.0974667196627772</v>
      </c>
      <c r="BD73" s="9">
        <f t="shared" ref="BD73" si="525">(R73/R69-1)*100</f>
        <v>1.0878004544198294</v>
      </c>
      <c r="BE73" s="9">
        <f t="shared" ref="BE73" si="526">(S73/S69-1)*100</f>
        <v>2.9402260330491981</v>
      </c>
      <c r="BG73" s="18">
        <f t="shared" si="473"/>
        <v>2.1090945092612223</v>
      </c>
      <c r="BH73" s="18">
        <f t="shared" si="474"/>
        <v>3.4964895365412474</v>
      </c>
      <c r="BI73" s="18">
        <f t="shared" si="475"/>
        <v>1.7546317097115072</v>
      </c>
      <c r="BJ73" s="18">
        <f t="shared" si="476"/>
        <v>2.4277825338329784</v>
      </c>
      <c r="BK73" s="18">
        <f t="shared" si="477"/>
        <v>3.3167810882089199</v>
      </c>
      <c r="BL73" s="18">
        <f t="shared" si="478"/>
        <v>3.6731753291904035</v>
      </c>
      <c r="BM73" s="18">
        <f t="shared" si="479"/>
        <v>1.0714883655620788</v>
      </c>
      <c r="BN73" s="18">
        <f t="shared" si="480"/>
        <v>2.4090063989055999</v>
      </c>
      <c r="BO73" s="18">
        <f t="shared" si="481"/>
        <v>1.942681782963529</v>
      </c>
      <c r="BP73" s="18">
        <f t="shared" si="482"/>
        <v>2.1518024585624573</v>
      </c>
      <c r="BQ73" s="18">
        <f t="shared" si="483"/>
        <v>2.8804587564162709</v>
      </c>
      <c r="BR73" s="18">
        <f t="shared" si="484"/>
        <v>1.654148694984503</v>
      </c>
      <c r="BS73" s="18">
        <f t="shared" si="485"/>
        <v>3.2917090635341317</v>
      </c>
      <c r="BT73" s="18">
        <f t="shared" si="486"/>
        <v>1.6697761165294089</v>
      </c>
      <c r="BU73" s="18">
        <f t="shared" si="487"/>
        <v>2.260078000521748</v>
      </c>
      <c r="BV73" s="18">
        <f t="shared" si="488"/>
        <v>1.079504667207587</v>
      </c>
      <c r="BW73" s="18">
        <f t="shared" si="489"/>
        <v>2.340355898983848</v>
      </c>
      <c r="BX73" s="18">
        <f t="shared" si="490"/>
        <v>2.3090796271198144</v>
      </c>
    </row>
    <row r="74" spans="1:76" x14ac:dyDescent="0.25">
      <c r="A74" s="4">
        <f t="shared" si="166"/>
        <v>201704</v>
      </c>
      <c r="B74" s="19">
        <v>106.47797625764626</v>
      </c>
      <c r="C74" s="19">
        <v>107.21868231908709</v>
      </c>
      <c r="D74" s="19">
        <v>105.15219208424425</v>
      </c>
      <c r="E74" s="19">
        <v>109.18596084180956</v>
      </c>
      <c r="F74" s="19">
        <v>107.96321768507653</v>
      </c>
      <c r="G74" s="19">
        <v>107.1350817988519</v>
      </c>
      <c r="H74" s="19">
        <v>104.73672036425916</v>
      </c>
      <c r="I74" s="19">
        <v>106.76303876674982</v>
      </c>
      <c r="J74" s="19">
        <v>106.52308999274072</v>
      </c>
      <c r="K74" s="19">
        <v>107.11111048856326</v>
      </c>
      <c r="L74" s="19">
        <v>106.81085718563041</v>
      </c>
      <c r="M74" s="19">
        <v>106.58051122717175</v>
      </c>
      <c r="N74" s="19">
        <v>109.30222534838482</v>
      </c>
      <c r="O74" s="19">
        <v>107.96335728601208</v>
      </c>
      <c r="P74" s="19">
        <v>107.96776866078083</v>
      </c>
      <c r="Q74" s="19">
        <v>106.24456380624588</v>
      </c>
      <c r="R74" s="19">
        <v>103.76688067886018</v>
      </c>
      <c r="S74" s="19">
        <v>107.18195091144673</v>
      </c>
      <c r="U74" s="9">
        <f t="shared" ref="U74" si="527">(B74/B73-1)*100</f>
        <v>0.70592778431561864</v>
      </c>
      <c r="V74" s="9">
        <f t="shared" ref="V74" si="528">(C74/C73-1)*100</f>
        <v>0.93324355123975966</v>
      </c>
      <c r="W74" s="9">
        <f t="shared" ref="W74" si="529">(D74/D73-1)*100</f>
        <v>0.69690786994272003</v>
      </c>
      <c r="X74" s="9">
        <f t="shared" ref="X74" si="530">(E74/E73-1)*100</f>
        <v>0.90213870642439353</v>
      </c>
      <c r="Y74" s="9">
        <f t="shared" ref="Y74" si="531">(F74/F73-1)*100</f>
        <v>0.71074514460891525</v>
      </c>
      <c r="Z74" s="9">
        <f t="shared" ref="Z74" si="532">(G74/G73-1)*100</f>
        <v>0.60327315643209367</v>
      </c>
      <c r="AA74" s="9">
        <f t="shared" ref="AA74" si="533">(H74/H73-1)*100</f>
        <v>0.67488186083912716</v>
      </c>
      <c r="AB74" s="9">
        <f t="shared" ref="AB74" si="534">(I74/I73-1)*100</f>
        <v>0.85668449984805939</v>
      </c>
      <c r="AC74" s="9">
        <f t="shared" ref="AC74" si="535">(J74/J73-1)*100</f>
        <v>-0.11903593697142334</v>
      </c>
      <c r="AD74" s="9">
        <f t="shared" ref="AD74" si="536">(K74/K73-1)*100</f>
        <v>0.60205934719566034</v>
      </c>
      <c r="AE74" s="9">
        <f t="shared" ref="AE74" si="537">(L74/L73-1)*100</f>
        <v>0.74922512377855188</v>
      </c>
      <c r="AF74" s="9">
        <f t="shared" ref="AF74" si="538">(M74/M73-1)*100</f>
        <v>0.58102980277112692</v>
      </c>
      <c r="AG74" s="9">
        <f t="shared" ref="AG74" si="539">(N74/N73-1)*100</f>
        <v>1.1157525461063855</v>
      </c>
      <c r="AH74" s="9">
        <f t="shared" ref="AH74" si="540">(O74/O73-1)*100</f>
        <v>0.44822665495547476</v>
      </c>
      <c r="AI74" s="9">
        <f t="shared" ref="AI74" si="541">(P74/P73-1)*100</f>
        <v>0.87433691880918207</v>
      </c>
      <c r="AJ74" s="9">
        <f t="shared" ref="AJ74" si="542">(Q74/Q73-1)*100</f>
        <v>0.74850136878117368</v>
      </c>
      <c r="AK74" s="9">
        <f t="shared" ref="AK74" si="543">(R74/R73-1)*100</f>
        <v>0.33364065230820916</v>
      </c>
      <c r="AL74" s="9">
        <f t="shared" ref="AL74" si="544">(S74/S73-1)*100</f>
        <v>0.62576455214300442</v>
      </c>
      <c r="AN74" s="9">
        <f t="shared" ref="AN74" si="545">(B74/B70-1)*100</f>
        <v>3.0037348087532445</v>
      </c>
      <c r="AO74" s="9">
        <f t="shared" ref="AO74" si="546">(C74/C70-1)*100</f>
        <v>3.4516260556720857</v>
      </c>
      <c r="AP74" s="9">
        <f t="shared" ref="AP74" si="547">(D74/D70-1)*100</f>
        <v>2.569746370120729</v>
      </c>
      <c r="AQ74" s="9">
        <f t="shared" ref="AQ74" si="548">(E74/E70-1)*100</f>
        <v>3.3715792126278732</v>
      </c>
      <c r="AR74" s="9">
        <f t="shared" ref="AR74" si="549">(F74/F70-1)*100</f>
        <v>3.7579297085653662</v>
      </c>
      <c r="AS74" s="9">
        <f t="shared" ref="AS74" si="550">(G74/G70-1)*100</f>
        <v>3.3034326104803169</v>
      </c>
      <c r="AT74" s="9">
        <f t="shared" ref="AT74" si="551">(H74/H70-1)*100</f>
        <v>1.738678557583051</v>
      </c>
      <c r="AU74" s="9">
        <f t="shared" ref="AU74" si="552">(I74/I70-1)*100</f>
        <v>2.7468103192402005</v>
      </c>
      <c r="AV74" s="9">
        <f t="shared" ref="AV74" si="553">(J74/J70-1)*100</f>
        <v>2.1308196906402177</v>
      </c>
      <c r="AW74" s="9">
        <f t="shared" ref="AW74" si="554">(K74/K70-1)*100</f>
        <v>3.3645503692710355</v>
      </c>
      <c r="AX74" s="9">
        <f t="shared" ref="AX74" si="555">(L74/L70-1)*100</f>
        <v>4.167219322502147</v>
      </c>
      <c r="AY74" s="9">
        <f t="shared" ref="AY74" si="556">(M74/M70-1)*100</f>
        <v>2.680302317720451</v>
      </c>
      <c r="AZ74" s="9">
        <f t="shared" ref="AZ74" si="557">(N74/N70-1)*100</f>
        <v>4.3850396165129091</v>
      </c>
      <c r="BA74" s="9">
        <f t="shared" ref="BA74" si="558">(O74/O70-1)*100</f>
        <v>3.0392804509260518</v>
      </c>
      <c r="BB74" s="9">
        <f t="shared" ref="BB74" si="559">(P74/P70-1)*100</f>
        <v>4.177096556175508</v>
      </c>
      <c r="BC74" s="9">
        <f t="shared" ref="BC74" si="560">(Q74/Q70-1)*100</f>
        <v>2.4559388982903219</v>
      </c>
      <c r="BD74" s="9">
        <f t="shared" ref="BD74" si="561">(R74/R70-1)*100</f>
        <v>1.6372808456495802</v>
      </c>
      <c r="BE74" s="9">
        <f t="shared" ref="BE74" si="562">(S74/S70-1)*100</f>
        <v>3.1054740238900758</v>
      </c>
      <c r="BG74" s="18">
        <f t="shared" ref="BG74" si="563">U74*4</f>
        <v>2.8237111372624746</v>
      </c>
      <c r="BH74" s="18">
        <f t="shared" ref="BH74" si="564">V74*4</f>
        <v>3.7329742049590386</v>
      </c>
      <c r="BI74" s="18">
        <f t="shared" ref="BI74" si="565">W74*4</f>
        <v>2.7876314797708801</v>
      </c>
      <c r="BJ74" s="18">
        <f t="shared" ref="BJ74" si="566">X74*4</f>
        <v>3.6085548256975741</v>
      </c>
      <c r="BK74" s="18">
        <f t="shared" ref="BK74" si="567">Y74*4</f>
        <v>2.842980578435661</v>
      </c>
      <c r="BL74" s="18">
        <f t="shared" ref="BL74" si="568">Z74*4</f>
        <v>2.4130926257283747</v>
      </c>
      <c r="BM74" s="18">
        <f t="shared" ref="BM74" si="569">AA74*4</f>
        <v>2.6995274433565086</v>
      </c>
      <c r="BN74" s="18">
        <f t="shared" ref="BN74" si="570">AB74*4</f>
        <v>3.4267379993922376</v>
      </c>
      <c r="BO74" s="18">
        <f t="shared" ref="BO74" si="571">AC74*4</f>
        <v>-0.47614374788569336</v>
      </c>
      <c r="BP74" s="18">
        <f t="shared" ref="BP74" si="572">AD74*4</f>
        <v>2.4082373887826414</v>
      </c>
      <c r="BQ74" s="18">
        <f t="shared" ref="BQ74" si="573">AE74*4</f>
        <v>2.9969004951142075</v>
      </c>
      <c r="BR74" s="18">
        <f t="shared" ref="BR74" si="574">AF74*4</f>
        <v>2.3241192110845077</v>
      </c>
      <c r="BS74" s="18">
        <f t="shared" ref="BS74" si="575">AG74*4</f>
        <v>4.4630101844255421</v>
      </c>
      <c r="BT74" s="18">
        <f t="shared" ref="BT74" si="576">AH74*4</f>
        <v>1.792906619821899</v>
      </c>
      <c r="BU74" s="18">
        <f t="shared" ref="BU74" si="577">AI74*4</f>
        <v>3.4973476752367283</v>
      </c>
      <c r="BV74" s="18">
        <f t="shared" ref="BV74" si="578">AJ74*4</f>
        <v>2.9940054751246947</v>
      </c>
      <c r="BW74" s="18">
        <f t="shared" ref="BW74" si="579">AK74*4</f>
        <v>1.3345626092328366</v>
      </c>
      <c r="BX74" s="18">
        <f t="shared" ref="BX74" si="580">AL74*4</f>
        <v>2.5030582085720177</v>
      </c>
    </row>
    <row r="75" spans="1:76" x14ac:dyDescent="0.25">
      <c r="A75" s="4">
        <f t="shared" si="166"/>
        <v>201801</v>
      </c>
      <c r="B75" s="19">
        <v>106.88215683238327</v>
      </c>
      <c r="C75" s="19">
        <v>108.04251017036503</v>
      </c>
      <c r="D75" s="19">
        <v>105.79463394279193</v>
      </c>
      <c r="E75" s="19">
        <v>109.50118824434421</v>
      </c>
      <c r="F75" s="19">
        <v>108.401489680738</v>
      </c>
      <c r="G75" s="19">
        <v>108.08920093032673</v>
      </c>
      <c r="H75" s="19">
        <v>105.325548172949</v>
      </c>
      <c r="I75" s="19">
        <v>107.44652456194576</v>
      </c>
      <c r="J75" s="19">
        <v>107.30966250197451</v>
      </c>
      <c r="K75" s="19">
        <v>107.45726207022655</v>
      </c>
      <c r="L75" s="19">
        <v>107.1813616255415</v>
      </c>
      <c r="M75" s="19">
        <v>107.2411601116896</v>
      </c>
      <c r="N75" s="19">
        <v>110.03196948103476</v>
      </c>
      <c r="O75" s="19">
        <v>107.82309578964401</v>
      </c>
      <c r="P75" s="19">
        <v>108.76573918131473</v>
      </c>
      <c r="Q75" s="19">
        <v>106.68568924806925</v>
      </c>
      <c r="R75" s="19">
        <v>104.49151420290488</v>
      </c>
      <c r="S75" s="19">
        <v>107.77099854459354</v>
      </c>
      <c r="U75" s="9">
        <f t="shared" ref="U75" si="581">(B75/B74-1)*100</f>
        <v>0.37959077448936895</v>
      </c>
      <c r="V75" s="9">
        <f t="shared" ref="V75" si="582">(C75/C74-1)*100</f>
        <v>0.7683622233168208</v>
      </c>
      <c r="W75" s="9">
        <f t="shared" ref="W75" si="583">(D75/D74-1)*100</f>
        <v>0.61096382853624842</v>
      </c>
      <c r="X75" s="9">
        <f t="shared" ref="X75" si="584">(E75/E74-1)*100</f>
        <v>0.28870689977382735</v>
      </c>
      <c r="Y75" s="9">
        <f t="shared" ref="Y75" si="585">(F75/F74-1)*100</f>
        <v>0.40594565914096048</v>
      </c>
      <c r="Z75" s="9">
        <f t="shared" ref="Z75" si="586">(G75/G74-1)*100</f>
        <v>0.89057581835443322</v>
      </c>
      <c r="AA75" s="9">
        <f t="shared" ref="AA75" si="587">(H75/H74-1)*100</f>
        <v>0.56219805875339368</v>
      </c>
      <c r="AB75" s="9">
        <f t="shared" ref="AB75" si="588">(I75/I74-1)*100</f>
        <v>0.64018952915829708</v>
      </c>
      <c r="AC75" s="9">
        <f t="shared" ref="AC75" si="589">(J75/J74-1)*100</f>
        <v>0.73840564452964941</v>
      </c>
      <c r="AD75" s="9">
        <f t="shared" ref="AD75" si="590">(K75/K74-1)*100</f>
        <v>0.32317056567185976</v>
      </c>
      <c r="AE75" s="9">
        <f t="shared" ref="AE75" si="591">(L75/L74-1)*100</f>
        <v>0.34687900619239098</v>
      </c>
      <c r="AF75" s="9">
        <f t="shared" ref="AF75" si="592">(M75/M74-1)*100</f>
        <v>0.61985899383583121</v>
      </c>
      <c r="AG75" s="9">
        <f t="shared" ref="AG75" si="593">(N75/N74-1)*100</f>
        <v>0.66763886126195437</v>
      </c>
      <c r="AH75" s="9">
        <f t="shared" ref="AH75" si="594">(O75/O74-1)*100</f>
        <v>-0.12991583431080089</v>
      </c>
      <c r="AI75" s="9">
        <f t="shared" ref="AI75" si="595">(P75/P74-1)*100</f>
        <v>0.7390821635306688</v>
      </c>
      <c r="AJ75" s="9">
        <f t="shared" ref="AJ75" si="596">(Q75/Q74-1)*100</f>
        <v>0.41519812969239567</v>
      </c>
      <c r="AK75" s="9">
        <f t="shared" ref="AK75" si="597">(R75/R74-1)*100</f>
        <v>0.69832832913934162</v>
      </c>
      <c r="AL75" s="9">
        <f t="shared" ref="AL75" si="598">(S75/S74-1)*100</f>
        <v>0.54957726383753069</v>
      </c>
      <c r="AN75" s="9">
        <f t="shared" ref="AN75" si="599">(B75/B71-1)*100</f>
        <v>2.6773201870433194</v>
      </c>
      <c r="AO75" s="9">
        <f t="shared" ref="AO75" si="600">(C75/C71-1)*100</f>
        <v>3.8708828049446753</v>
      </c>
      <c r="AP75" s="9">
        <f t="shared" ref="AP75" si="601">(D75/D71-1)*100</f>
        <v>2.5401674892463699</v>
      </c>
      <c r="AQ75" s="9">
        <f t="shared" ref="AQ75" si="602">(E75/E71-1)*100</f>
        <v>2.9766012731068825</v>
      </c>
      <c r="AR75" s="9">
        <f t="shared" ref="AR75" si="603">(F75/F71-1)*100</f>
        <v>3.0595711731187247</v>
      </c>
      <c r="AS75" s="9">
        <f t="shared" ref="AS75" si="604">(G75/G71-1)*100</f>
        <v>3.6903143494904311</v>
      </c>
      <c r="AT75" s="9">
        <f t="shared" ref="AT75" si="605">(H75/H71-1)*100</f>
        <v>2.3227699338837171</v>
      </c>
      <c r="AU75" s="9">
        <f t="shared" ref="AU75" si="606">(I75/I71-1)*100</f>
        <v>3.0564336846151674</v>
      </c>
      <c r="AV75" s="9">
        <f t="shared" ref="AV75" si="607">(J75/J71-1)*100</f>
        <v>2.2358184350799615</v>
      </c>
      <c r="AW75" s="9">
        <f t="shared" ref="AW75" si="608">(K75/K71-1)*100</f>
        <v>2.5181976835216835</v>
      </c>
      <c r="AX75" s="9">
        <f t="shared" ref="AX75" si="609">(L75/L71-1)*100</f>
        <v>3.167268332877482</v>
      </c>
      <c r="AY75" s="9">
        <f t="shared" ref="AY75" si="610">(M75/M71-1)*100</f>
        <v>2.4878037715545531</v>
      </c>
      <c r="AZ75" s="9">
        <f t="shared" ref="AZ75" si="611">(N75/N71-1)*100</f>
        <v>3.9620400588235016</v>
      </c>
      <c r="BA75" s="9">
        <f t="shared" ref="BA75" si="612">(O75/O71-1)*100</f>
        <v>1.70480454154609</v>
      </c>
      <c r="BB75" s="9">
        <f t="shared" ref="BB75" si="613">(P75/P71-1)*100</f>
        <v>3.5374183134575077</v>
      </c>
      <c r="BC75" s="9">
        <f t="shared" ref="BC75" si="614">(Q75/Q71-1)*100</f>
        <v>2.1598027009869458</v>
      </c>
      <c r="BD75" s="9">
        <f t="shared" ref="BD75" si="615">(R75/R71-1)*100</f>
        <v>2.4496003434602232</v>
      </c>
      <c r="BE75" s="9">
        <f t="shared" ref="BE75" si="616">(S75/S71-1)*100</f>
        <v>2.8554796714119979</v>
      </c>
      <c r="BG75" s="18">
        <f t="shared" ref="BG75" si="617">U75*4</f>
        <v>1.5183630979574758</v>
      </c>
      <c r="BH75" s="18">
        <f t="shared" ref="BH75" si="618">V75*4</f>
        <v>3.0734488932672832</v>
      </c>
      <c r="BI75" s="18">
        <f t="shared" ref="BI75" si="619">W75*4</f>
        <v>2.4438553141449937</v>
      </c>
      <c r="BJ75" s="18">
        <f t="shared" ref="BJ75" si="620">X75*4</f>
        <v>1.1548275990953094</v>
      </c>
      <c r="BK75" s="18">
        <f t="shared" ref="BK75" si="621">Y75*4</f>
        <v>1.6237826365638419</v>
      </c>
      <c r="BL75" s="18">
        <f t="shared" ref="BL75" si="622">Z75*4</f>
        <v>3.5623032734177329</v>
      </c>
      <c r="BM75" s="18">
        <f t="shared" ref="BM75" si="623">AA75*4</f>
        <v>2.2487922350135747</v>
      </c>
      <c r="BN75" s="18">
        <f t="shared" ref="BN75" si="624">AB75*4</f>
        <v>2.5607581166331883</v>
      </c>
      <c r="BO75" s="18">
        <f t="shared" ref="BO75" si="625">AC75*4</f>
        <v>2.9536225781185976</v>
      </c>
      <c r="BP75" s="18">
        <f t="shared" ref="BP75" si="626">AD75*4</f>
        <v>1.292682262687439</v>
      </c>
      <c r="BQ75" s="18">
        <f t="shared" ref="BQ75" si="627">AE75*4</f>
        <v>1.3875160247695639</v>
      </c>
      <c r="BR75" s="18">
        <f t="shared" ref="BR75" si="628">AF75*4</f>
        <v>2.4794359753433248</v>
      </c>
      <c r="BS75" s="18">
        <f t="shared" ref="BS75" si="629">AG75*4</f>
        <v>2.6705554450478175</v>
      </c>
      <c r="BT75" s="18">
        <f t="shared" ref="BT75" si="630">AH75*4</f>
        <v>-0.51966333724320357</v>
      </c>
      <c r="BU75" s="18">
        <f t="shared" ref="BU75" si="631">AI75*4</f>
        <v>2.9563286541226752</v>
      </c>
      <c r="BV75" s="18">
        <f t="shared" ref="BV75" si="632">AJ75*4</f>
        <v>1.6607925187695827</v>
      </c>
      <c r="BW75" s="18">
        <f t="shared" ref="BW75" si="633">AK75*4</f>
        <v>2.7933133165573665</v>
      </c>
      <c r="BX75" s="18">
        <f t="shared" ref="BX75" si="634">AL75*4</f>
        <v>2.1983090553501228</v>
      </c>
    </row>
    <row r="76" spans="1:76" x14ac:dyDescent="0.25">
      <c r="A76" s="4">
        <f t="shared" si="166"/>
        <v>201802</v>
      </c>
      <c r="B76" s="19">
        <v>107.40959301186126</v>
      </c>
      <c r="C76" s="19">
        <v>108.60295332469356</v>
      </c>
      <c r="D76" s="19">
        <v>106.16183817249851</v>
      </c>
      <c r="E76" s="19">
        <v>110.21961948856048</v>
      </c>
      <c r="F76" s="19">
        <v>109.06330743952367</v>
      </c>
      <c r="G76" s="19">
        <v>108.94355946078329</v>
      </c>
      <c r="H76" s="19">
        <v>105.8364843347652</v>
      </c>
      <c r="I76" s="19">
        <v>108.08780696399059</v>
      </c>
      <c r="J76" s="19">
        <v>108.14286271293898</v>
      </c>
      <c r="K76" s="19">
        <v>107.73408849563293</v>
      </c>
      <c r="L76" s="19">
        <v>107.47347824169786</v>
      </c>
      <c r="M76" s="19">
        <v>107.87851289058534</v>
      </c>
      <c r="N76" s="19">
        <v>110.52682480935758</v>
      </c>
      <c r="O76" s="19">
        <v>107.99541802956085</v>
      </c>
      <c r="P76" s="19">
        <v>109.23915101964258</v>
      </c>
      <c r="Q76" s="19">
        <v>107.1558564694874</v>
      </c>
      <c r="R76" s="19">
        <v>104.91368755098691</v>
      </c>
      <c r="S76" s="19">
        <v>108.33176881218624</v>
      </c>
      <c r="U76" s="9">
        <f t="shared" ref="U76" si="635">(B76/B75-1)*100</f>
        <v>0.49347449107444152</v>
      </c>
      <c r="V76" s="9">
        <f t="shared" ref="V76" si="636">(C76/C75-1)*100</f>
        <v>0.51872466998850175</v>
      </c>
      <c r="W76" s="9">
        <f t="shared" ref="W76" si="637">(D76/D75-1)*100</f>
        <v>0.34709154521499475</v>
      </c>
      <c r="X76" s="9">
        <f t="shared" ref="X76" si="638">(E76/E75-1)*100</f>
        <v>0.65609447325187809</v>
      </c>
      <c r="Y76" s="9">
        <f t="shared" ref="Y76" si="639">(F76/F75-1)*100</f>
        <v>0.61052459771064882</v>
      </c>
      <c r="Z76" s="9">
        <f t="shared" ref="Z76" si="640">(G76/G75-1)*100</f>
        <v>0.79041987830705818</v>
      </c>
      <c r="AA76" s="9">
        <f t="shared" ref="AA76" si="641">(H76/H75-1)*100</f>
        <v>0.485101830163015</v>
      </c>
      <c r="AB76" s="9">
        <f t="shared" ref="AB76" si="642">(I76/I75-1)*100</f>
        <v>0.59683866431166077</v>
      </c>
      <c r="AC76" s="9">
        <f t="shared" ref="AC76" si="643">(J76/J75-1)*100</f>
        <v>0.77644472225335548</v>
      </c>
      <c r="AD76" s="9">
        <f t="shared" ref="AD76" si="644">(K76/K75-1)*100</f>
        <v>0.25761537198432105</v>
      </c>
      <c r="AE76" s="9">
        <f t="shared" ref="AE76" si="645">(L76/L75-1)*100</f>
        <v>0.27254422945002243</v>
      </c>
      <c r="AF76" s="9">
        <f t="shared" ref="AF76" si="646">(M76/M75-1)*100</f>
        <v>0.59431731084591544</v>
      </c>
      <c r="AG76" s="9">
        <f t="shared" ref="AG76" si="647">(N76/N75-1)*100</f>
        <v>0.44973777226455791</v>
      </c>
      <c r="AH76" s="9">
        <f t="shared" ref="AH76" si="648">(O76/O75-1)*100</f>
        <v>0.15981941406415512</v>
      </c>
      <c r="AI76" s="9">
        <f t="shared" ref="AI76" si="649">(P76/P75-1)*100</f>
        <v>0.43525823654695373</v>
      </c>
      <c r="AJ76" s="9">
        <f t="shared" ref="AJ76" si="650">(Q76/Q75-1)*100</f>
        <v>0.44070317652904478</v>
      </c>
      <c r="AK76" s="9">
        <f t="shared" ref="AK76" si="651">(R76/R75-1)*100</f>
        <v>0.40402644301071877</v>
      </c>
      <c r="AL76" s="9">
        <f t="shared" ref="AL76" si="652">(S76/S75-1)*100</f>
        <v>0.52033503926445235</v>
      </c>
      <c r="AN76" s="9">
        <f t="shared" ref="AN76" si="653">(B76/B72-1)*100</f>
        <v>2.1226843518839411</v>
      </c>
      <c r="AO76" s="9">
        <f t="shared" ref="AO76" si="654">(C76/C72-1)*100</f>
        <v>3.1300359315466819</v>
      </c>
      <c r="AP76" s="9">
        <f t="shared" ref="AP76" si="655">(D76/D72-1)*100</f>
        <v>2.1097315995081578</v>
      </c>
      <c r="AQ76" s="9">
        <f t="shared" ref="AQ76" si="656">(E76/E72-1)*100</f>
        <v>2.4755936651311705</v>
      </c>
      <c r="AR76" s="9">
        <f t="shared" ref="AR76" si="657">(F76/F72-1)*100</f>
        <v>2.5805337902969683</v>
      </c>
      <c r="AS76" s="9">
        <f t="shared" ref="AS76" si="658">(G76/G72-1)*100</f>
        <v>3.2409198910705372</v>
      </c>
      <c r="AT76" s="9">
        <f t="shared" ref="AT76" si="659">(H76/H72-1)*100</f>
        <v>2.0045070491672368</v>
      </c>
      <c r="AU76" s="9">
        <f t="shared" ref="AU76" si="660">(I76/I72-1)*100</f>
        <v>2.7231118034499513</v>
      </c>
      <c r="AV76" s="9">
        <f t="shared" ref="AV76" si="661">(J76/J72-1)*100</f>
        <v>1.8922062585080779</v>
      </c>
      <c r="AW76" s="9">
        <f t="shared" ref="AW76" si="662">(K76/K72-1)*100</f>
        <v>1.7315165644119057</v>
      </c>
      <c r="AX76" s="9">
        <f t="shared" ref="AX76" si="663">(L76/L72-1)*100</f>
        <v>2.1042525213675223</v>
      </c>
      <c r="AY76" s="9">
        <f t="shared" ref="AY76" si="664">(M76/M72-1)*100</f>
        <v>2.2269716828663633</v>
      </c>
      <c r="AZ76" s="9">
        <f t="shared" ref="AZ76" si="665">(N76/N72-1)*100</f>
        <v>3.0900643394059957</v>
      </c>
      <c r="BA76" s="9">
        <f t="shared" ref="BA76" si="666">(O76/O72-1)*100</f>
        <v>0.89749535328873531</v>
      </c>
      <c r="BB76" s="9">
        <f t="shared" ref="BB76" si="667">(P76/P72-1)*100</f>
        <v>2.6388613292939178</v>
      </c>
      <c r="BC76" s="9">
        <f t="shared" ref="BC76" si="668">(Q76/Q72-1)*100</f>
        <v>1.8868809271648912</v>
      </c>
      <c r="BD76" s="9">
        <f t="shared" ref="BD76" si="669">(R76/R72-1)*100</f>
        <v>2.0360330802811744</v>
      </c>
      <c r="BE76" s="9">
        <f t="shared" ref="BE76" si="670">(S76/S72-1)*100</f>
        <v>2.2923633240036434</v>
      </c>
      <c r="BG76" s="18">
        <f t="shared" ref="BG76" si="671">U76*4</f>
        <v>1.9738979642977661</v>
      </c>
      <c r="BH76" s="18">
        <f t="shared" ref="BH76" si="672">V76*4</f>
        <v>2.074898679954007</v>
      </c>
      <c r="BI76" s="18">
        <f t="shared" ref="BI76" si="673">W76*4</f>
        <v>1.388366180859979</v>
      </c>
      <c r="BJ76" s="18">
        <f t="shared" ref="BJ76" si="674">X76*4</f>
        <v>2.6243778930075123</v>
      </c>
      <c r="BK76" s="18">
        <f t="shared" ref="BK76" si="675">Y76*4</f>
        <v>2.4420983908425953</v>
      </c>
      <c r="BL76" s="18">
        <f t="shared" ref="BL76" si="676">Z76*4</f>
        <v>3.1616795132282327</v>
      </c>
      <c r="BM76" s="18">
        <f t="shared" ref="BM76" si="677">AA76*4</f>
        <v>1.94040732065206</v>
      </c>
      <c r="BN76" s="18">
        <f t="shared" ref="BN76" si="678">AB76*4</f>
        <v>2.3873546572466431</v>
      </c>
      <c r="BO76" s="18">
        <f t="shared" ref="BO76" si="679">AC76*4</f>
        <v>3.1057788890134219</v>
      </c>
      <c r="BP76" s="18">
        <f t="shared" ref="BP76" si="680">AD76*4</f>
        <v>1.0304614879372842</v>
      </c>
      <c r="BQ76" s="18">
        <f t="shared" ref="BQ76" si="681">AE76*4</f>
        <v>1.0901769178000897</v>
      </c>
      <c r="BR76" s="18">
        <f t="shared" ref="BR76" si="682">AF76*4</f>
        <v>2.3772692433836617</v>
      </c>
      <c r="BS76" s="18">
        <f t="shared" ref="BS76" si="683">AG76*4</f>
        <v>1.7989510890582316</v>
      </c>
      <c r="BT76" s="18">
        <f t="shared" ref="BT76" si="684">AH76*4</f>
        <v>0.63927765625662047</v>
      </c>
      <c r="BU76" s="18">
        <f t="shared" ref="BU76" si="685">AI76*4</f>
        <v>1.7410329461878149</v>
      </c>
      <c r="BV76" s="18">
        <f t="shared" ref="BV76" si="686">AJ76*4</f>
        <v>1.7628127061161791</v>
      </c>
      <c r="BW76" s="18">
        <f t="shared" ref="BW76" si="687">AK76*4</f>
        <v>1.6161057720428751</v>
      </c>
      <c r="BX76" s="18">
        <f t="shared" ref="BX76" si="688">AL76*4</f>
        <v>2.0813401570578094</v>
      </c>
    </row>
    <row r="77" spans="1:76" x14ac:dyDescent="0.25">
      <c r="A77" s="4">
        <f t="shared" si="166"/>
        <v>201803</v>
      </c>
      <c r="B77" s="19">
        <v>108.04759780059106</v>
      </c>
      <c r="C77" s="19">
        <v>109.27049022165214</v>
      </c>
      <c r="D77" s="19">
        <v>106.45838803061976</v>
      </c>
      <c r="E77" s="19">
        <v>111.02942550142679</v>
      </c>
      <c r="F77" s="19">
        <v>109.68091088898677</v>
      </c>
      <c r="G77" s="19">
        <v>109.5541431709988</v>
      </c>
      <c r="H77" s="19">
        <v>106.24249392703365</v>
      </c>
      <c r="I77" s="19">
        <v>108.52968571869863</v>
      </c>
      <c r="J77" s="19">
        <v>108.82657392777372</v>
      </c>
      <c r="K77" s="19">
        <v>108.34762931910907</v>
      </c>
      <c r="L77" s="19">
        <v>107.93508782056311</v>
      </c>
      <c r="M77" s="19">
        <v>108.43934553397668</v>
      </c>
      <c r="N77" s="19">
        <v>111.39842017317166</v>
      </c>
      <c r="O77" s="19">
        <v>108.53973917978448</v>
      </c>
      <c r="P77" s="19">
        <v>109.88710996587463</v>
      </c>
      <c r="Q77" s="19">
        <v>107.87452369025796</v>
      </c>
      <c r="R77" s="19">
        <v>105.23819868965552</v>
      </c>
      <c r="S77" s="19">
        <v>108.99317789685733</v>
      </c>
      <c r="U77" s="9">
        <f t="shared" ref="U77" si="689">(B77/B76-1)*100</f>
        <v>0.59399237148152206</v>
      </c>
      <c r="V77" s="9">
        <f t="shared" ref="V77" si="690">(C77/C76-1)*100</f>
        <v>0.61465814374570549</v>
      </c>
      <c r="W77" s="9">
        <f t="shared" ref="W77" si="691">(D77/D76-1)*100</f>
        <v>0.27933753147661999</v>
      </c>
      <c r="X77" s="9">
        <f t="shared" ref="X77" si="692">(E77/E76-1)*100</f>
        <v>0.73472038519453164</v>
      </c>
      <c r="Y77" s="9">
        <f t="shared" ref="Y77" si="693">(F77/F76-1)*100</f>
        <v>0.56627977269585461</v>
      </c>
      <c r="Z77" s="9">
        <f t="shared" ref="Z77" si="694">(G77/G76-1)*100</f>
        <v>0.56045874876642365</v>
      </c>
      <c r="AA77" s="9">
        <f t="shared" ref="AA77" si="695">(H77/H76-1)*100</f>
        <v>0.38361968920304079</v>
      </c>
      <c r="AB77" s="9">
        <f t="shared" ref="AB77" si="696">(I77/I76-1)*100</f>
        <v>0.40881461759627591</v>
      </c>
      <c r="AC77" s="9">
        <f t="shared" ref="AC77" si="697">(J77/J76-1)*100</f>
        <v>0.63222962448259423</v>
      </c>
      <c r="AD77" s="9">
        <f t="shared" ref="AD77" si="698">(K77/K76-1)*100</f>
        <v>0.56949553483345294</v>
      </c>
      <c r="AE77" s="9">
        <f t="shared" ref="AE77" si="699">(L77/L76-1)*100</f>
        <v>0.42951022560853147</v>
      </c>
      <c r="AF77" s="9">
        <f t="shared" ref="AF77" si="700">(M77/M76-1)*100</f>
        <v>0.51987428113711154</v>
      </c>
      <c r="AG77" s="9">
        <f t="shared" ref="AG77" si="701">(N77/N76-1)*100</f>
        <v>0.78858264979333459</v>
      </c>
      <c r="AH77" s="9">
        <f t="shared" ref="AH77" si="702">(O77/O76-1)*100</f>
        <v>0.50402244850298317</v>
      </c>
      <c r="AI77" s="9">
        <f t="shared" ref="AI77" si="703">(P77/P76-1)*100</f>
        <v>0.59315633651852995</v>
      </c>
      <c r="AJ77" s="9">
        <f t="shared" ref="AJ77" si="704">(Q77/Q76-1)*100</f>
        <v>0.67067470173709509</v>
      </c>
      <c r="AK77" s="9">
        <f t="shared" ref="AK77" si="705">(R77/R76-1)*100</f>
        <v>0.30931248938410594</v>
      </c>
      <c r="AL77" s="9">
        <f t="shared" ref="AL77" si="706">(S77/S76-1)*100</f>
        <v>0.61054028003342253</v>
      </c>
      <c r="AN77" s="9">
        <f t="shared" ref="AN77" si="707">(B77/B73-1)*100</f>
        <v>2.1904619509870438</v>
      </c>
      <c r="AO77" s="9">
        <f t="shared" ref="AO77" si="708">(C77/C73-1)*100</f>
        <v>2.8647691237480233</v>
      </c>
      <c r="AP77" s="9">
        <f t="shared" ref="AP77" si="709">(D77/D73-1)*100</f>
        <v>1.9477604700187001</v>
      </c>
      <c r="AQ77" s="9">
        <f t="shared" ref="AQ77" si="710">(E77/E73-1)*100</f>
        <v>2.6057416728770377</v>
      </c>
      <c r="AR77" s="9">
        <f t="shared" ref="AR77" si="711">(F77/F73-1)*100</f>
        <v>2.3130516171728788</v>
      </c>
      <c r="AS77" s="9">
        <f t="shared" ref="AS77" si="712">(G77/G73-1)*100</f>
        <v>2.8748492631381239</v>
      </c>
      <c r="AT77" s="9">
        <f t="shared" ref="AT77" si="713">(H77/H73-1)*100</f>
        <v>2.1222593900789066</v>
      </c>
      <c r="AU77" s="9">
        <f t="shared" ref="AU77" si="714">(I77/I73-1)*100</f>
        <v>2.5255968529761308</v>
      </c>
      <c r="AV77" s="9">
        <f t="shared" ref="AV77" si="715">(J77/J73-1)*100</f>
        <v>2.0408168813280891</v>
      </c>
      <c r="AW77" s="9">
        <f t="shared" ref="AW77" si="716">(K77/K73-1)*100</f>
        <v>1.7634359794338028</v>
      </c>
      <c r="AX77" s="9">
        <f t="shared" ref="AX77" si="717">(L77/L73-1)*100</f>
        <v>1.8096544501066347</v>
      </c>
      <c r="AY77" s="9">
        <f t="shared" ref="AY77" si="718">(M77/M73-1)*100</f>
        <v>2.3352292024405141</v>
      </c>
      <c r="AZ77" s="9">
        <f t="shared" ref="AZ77" si="719">(N77/N73-1)*100</f>
        <v>3.0549474391288189</v>
      </c>
      <c r="BA77" s="9">
        <f t="shared" ref="BA77" si="720">(O77/O73-1)*100</f>
        <v>0.98448766573606683</v>
      </c>
      <c r="BB77" s="9">
        <f t="shared" ref="BB77" si="721">(P77/P73-1)*100</f>
        <v>2.6675784007232917</v>
      </c>
      <c r="BC77" s="9">
        <f t="shared" ref="BC77" si="722">(Q77/Q73-1)*100</f>
        <v>2.2941429500758614</v>
      </c>
      <c r="BD77" s="9">
        <f t="shared" ref="BD77" si="723">(R77/R73-1)*100</f>
        <v>1.7562785076107534</v>
      </c>
      <c r="BE77" s="9">
        <f t="shared" ref="BE77" si="724">(S77/S73-1)*100</f>
        <v>2.3262010401389421</v>
      </c>
      <c r="BG77" s="18">
        <f t="shared" ref="BG77" si="725">U77*4</f>
        <v>2.3759694859260883</v>
      </c>
      <c r="BH77" s="18">
        <f t="shared" ref="BH77" si="726">V77*4</f>
        <v>2.458632574982822</v>
      </c>
      <c r="BI77" s="18">
        <f t="shared" ref="BI77" si="727">W77*4</f>
        <v>1.11735012590648</v>
      </c>
      <c r="BJ77" s="18">
        <f t="shared" ref="BJ77" si="728">X77*4</f>
        <v>2.9388815407781266</v>
      </c>
      <c r="BK77" s="18">
        <f t="shared" ref="BK77" si="729">Y77*4</f>
        <v>2.2651190907834184</v>
      </c>
      <c r="BL77" s="18">
        <f t="shared" ref="BL77" si="730">Z77*4</f>
        <v>2.2418349950656946</v>
      </c>
      <c r="BM77" s="18">
        <f t="shared" ref="BM77" si="731">AA77*4</f>
        <v>1.5344787568121632</v>
      </c>
      <c r="BN77" s="18">
        <f t="shared" ref="BN77" si="732">AB77*4</f>
        <v>1.6352584703851036</v>
      </c>
      <c r="BO77" s="18">
        <f t="shared" ref="BO77" si="733">AC77*4</f>
        <v>2.5289184979303769</v>
      </c>
      <c r="BP77" s="18">
        <f t="shared" ref="BP77" si="734">AD77*4</f>
        <v>2.2779821393338118</v>
      </c>
      <c r="BQ77" s="18">
        <f t="shared" ref="BQ77" si="735">AE77*4</f>
        <v>1.7180409024341259</v>
      </c>
      <c r="BR77" s="18">
        <f t="shared" ref="BR77" si="736">AF77*4</f>
        <v>2.0794971245484462</v>
      </c>
      <c r="BS77" s="18">
        <f t="shared" ref="BS77" si="737">AG77*4</f>
        <v>3.1543305991733384</v>
      </c>
      <c r="BT77" s="18">
        <f t="shared" ref="BT77" si="738">AH77*4</f>
        <v>2.0160897940119327</v>
      </c>
      <c r="BU77" s="18">
        <f t="shared" ref="BU77" si="739">AI77*4</f>
        <v>2.3726253460741198</v>
      </c>
      <c r="BV77" s="18">
        <f t="shared" ref="BV77" si="740">AJ77*4</f>
        <v>2.6826988069483804</v>
      </c>
      <c r="BW77" s="18">
        <f t="shared" ref="BW77" si="741">AK77*4</f>
        <v>1.2372499575364238</v>
      </c>
      <c r="BX77" s="18">
        <f t="shared" ref="BX77" si="742">AL77*4</f>
        <v>2.4421611201336901</v>
      </c>
    </row>
    <row r="78" spans="1:76" x14ac:dyDescent="0.25">
      <c r="A78" s="4">
        <f t="shared" si="166"/>
        <v>201804</v>
      </c>
      <c r="B78" s="19">
        <v>108.72153170324165</v>
      </c>
      <c r="C78" s="19">
        <v>109.86602695582117</v>
      </c>
      <c r="D78" s="19">
        <v>107.10418640109879</v>
      </c>
      <c r="E78" s="19">
        <v>111.56532403739797</v>
      </c>
      <c r="F78" s="19">
        <v>110.18793874865943</v>
      </c>
      <c r="G78" s="19">
        <v>110.24473725496149</v>
      </c>
      <c r="H78" s="19">
        <v>106.65263007128755</v>
      </c>
      <c r="I78" s="19">
        <v>109.24373774413837</v>
      </c>
      <c r="J78" s="19">
        <v>109.47487909110309</v>
      </c>
      <c r="K78" s="19">
        <v>108.93387884912039</v>
      </c>
      <c r="L78" s="19">
        <v>108.30762128150742</v>
      </c>
      <c r="M78" s="19">
        <v>108.93429632975703</v>
      </c>
      <c r="N78" s="19">
        <v>112.08012856411938</v>
      </c>
      <c r="O78" s="19">
        <v>109.13201948224878</v>
      </c>
      <c r="P78" s="19">
        <v>110.65083325293507</v>
      </c>
      <c r="Q78" s="19">
        <v>108.27373484207205</v>
      </c>
      <c r="R78" s="19">
        <v>105.86992512531587</v>
      </c>
      <c r="S78" s="19">
        <v>109.59721186818182</v>
      </c>
      <c r="U78" s="9">
        <f t="shared" ref="U78" si="743">(B78/B77-1)*100</f>
        <v>0.62373797878818582</v>
      </c>
      <c r="V78" s="9">
        <f t="shared" ref="V78" si="744">(C78/C77-1)*100</f>
        <v>0.54501149666392745</v>
      </c>
      <c r="W78" s="9">
        <f t="shared" ref="W78" si="745">(D78/D77-1)*100</f>
        <v>0.60662046685628912</v>
      </c>
      <c r="X78" s="9">
        <f t="shared" ref="X78" si="746">(E78/E77-1)*100</f>
        <v>0.48266352235093457</v>
      </c>
      <c r="Y78" s="9">
        <f t="shared" ref="Y78" si="747">(F78/F77-1)*100</f>
        <v>0.46227539100751613</v>
      </c>
      <c r="Z78" s="9">
        <f t="shared" ref="Z78" si="748">(G78/G77-1)*100</f>
        <v>0.63036783819738762</v>
      </c>
      <c r="AA78" s="9">
        <f t="shared" ref="AA78" si="749">(H78/H77-1)*100</f>
        <v>0.38603776049870309</v>
      </c>
      <c r="AB78" s="9">
        <f t="shared" ref="AB78" si="750">(I78/I77-1)*100</f>
        <v>0.65793245480367801</v>
      </c>
      <c r="AC78" s="9">
        <f t="shared" ref="AC78" si="751">(J78/J77-1)*100</f>
        <v>0.59572321348611013</v>
      </c>
      <c r="AD78" s="9">
        <f t="shared" ref="AD78" si="752">(K78/K77-1)*100</f>
        <v>0.54108200954232633</v>
      </c>
      <c r="AE78" s="9">
        <f t="shared" ref="AE78" si="753">(L78/L77-1)*100</f>
        <v>0.34514583576716884</v>
      </c>
      <c r="AF78" s="9">
        <f t="shared" ref="AF78" si="754">(M78/M77-1)*100</f>
        <v>0.45643100605514686</v>
      </c>
      <c r="AG78" s="9">
        <f t="shared" ref="AG78" si="755">(N78/N77-1)*100</f>
        <v>0.61195516946110917</v>
      </c>
      <c r="AH78" s="9">
        <f t="shared" ref="AH78" si="756">(O78/O77-1)*100</f>
        <v>0.54568060227531134</v>
      </c>
      <c r="AI78" s="9">
        <f t="shared" ref="AI78" si="757">(P78/P77-1)*100</f>
        <v>0.69500716444141908</v>
      </c>
      <c r="AJ78" s="9">
        <f t="shared" ref="AJ78" si="758">(Q78/Q77-1)*100</f>
        <v>0.37006990914774107</v>
      </c>
      <c r="AK78" s="9">
        <f t="shared" ref="AK78" si="759">(R78/R77-1)*100</f>
        <v>0.60028244831831223</v>
      </c>
      <c r="AL78" s="9">
        <f t="shared" ref="AL78" si="760">(S78/S77-1)*100</f>
        <v>0.55419429268874776</v>
      </c>
      <c r="AN78" s="9">
        <f t="shared" ref="AN78" si="761">(B78/B74-1)*100</f>
        <v>2.1070605626149597</v>
      </c>
      <c r="AO78" s="9">
        <f t="shared" ref="AO78" si="762">(C78/C74-1)*100</f>
        <v>2.4691076027734349</v>
      </c>
      <c r="AP78" s="9">
        <f t="shared" ref="AP78" si="763">(D78/D74-1)*100</f>
        <v>1.8563515207468795</v>
      </c>
      <c r="AQ78" s="9">
        <f t="shared" ref="AQ78" si="764">(E78/E74-1)*100</f>
        <v>2.1791841892893737</v>
      </c>
      <c r="AR78" s="9">
        <f t="shared" ref="AR78" si="765">(F78/F74-1)*100</f>
        <v>2.0606287134497192</v>
      </c>
      <c r="AS78" s="9">
        <f t="shared" ref="AS78" si="766">(G78/G74-1)*100</f>
        <v>2.9025557304824146</v>
      </c>
      <c r="AT78" s="9">
        <f t="shared" ref="AT78" si="767">(H78/H74-1)*100</f>
        <v>1.8292626505442833</v>
      </c>
      <c r="AU78" s="9">
        <f t="shared" ref="AU78" si="768">(I78/I74-1)*100</f>
        <v>2.3235559853333365</v>
      </c>
      <c r="AV78" s="9">
        <f t="shared" ref="AV78" si="769">(J78/J74-1)*100</f>
        <v>2.771032175806698</v>
      </c>
      <c r="AW78" s="9">
        <f t="shared" ref="AW78" si="770">(K78/K74-1)*100</f>
        <v>1.7017547033570946</v>
      </c>
      <c r="AX78" s="9">
        <f t="shared" ref="AX78" si="771">(L78/L74-1)*100</f>
        <v>1.4013220521915004</v>
      </c>
      <c r="AY78" s="9">
        <f t="shared" ref="AY78" si="772">(M78/M74-1)*100</f>
        <v>2.208457320652446</v>
      </c>
      <c r="AZ78" s="9">
        <f t="shared" ref="AZ78" si="773">(N78/N74-1)*100</f>
        <v>2.5414882513877357</v>
      </c>
      <c r="BA78" s="9">
        <f t="shared" ref="BA78" si="774">(O78/O74-1)*100</f>
        <v>1.0824618885653337</v>
      </c>
      <c r="BB78" s="9">
        <f t="shared" ref="BB78" si="775">(P78/P74-1)*100</f>
        <v>2.4850607041662975</v>
      </c>
      <c r="BC78" s="9">
        <f t="shared" ref="BC78" si="776">(Q78/Q74-1)*100</f>
        <v>1.9099057524737839</v>
      </c>
      <c r="BD78" s="9">
        <f t="shared" ref="BD78" si="777">(R78/R74-1)*100</f>
        <v>2.0267010366864957</v>
      </c>
      <c r="BE78" s="9">
        <f t="shared" ref="BE78" si="778">(S78/S74-1)*100</f>
        <v>2.2534213421162352</v>
      </c>
      <c r="BG78" s="18">
        <f t="shared" ref="BG78" si="779">U78*4</f>
        <v>2.4949519151527433</v>
      </c>
      <c r="BH78" s="18">
        <f t="shared" ref="BH78" si="780">V78*4</f>
        <v>2.1800459866557098</v>
      </c>
      <c r="BI78" s="18">
        <f t="shared" ref="BI78" si="781">W78*4</f>
        <v>2.4264818674251565</v>
      </c>
      <c r="BJ78" s="18">
        <f t="shared" ref="BJ78" si="782">X78*4</f>
        <v>1.9306540894037383</v>
      </c>
      <c r="BK78" s="18">
        <f t="shared" ref="BK78" si="783">Y78*4</f>
        <v>1.8491015640300645</v>
      </c>
      <c r="BL78" s="18">
        <f t="shared" ref="BL78" si="784">Z78*4</f>
        <v>2.5214713527895505</v>
      </c>
      <c r="BM78" s="18">
        <f t="shared" ref="BM78" si="785">AA78*4</f>
        <v>1.5441510419948123</v>
      </c>
      <c r="BN78" s="18">
        <f t="shared" ref="BN78" si="786">AB78*4</f>
        <v>2.6317298192147121</v>
      </c>
      <c r="BO78" s="18">
        <f t="shared" ref="BO78" si="787">AC78*4</f>
        <v>2.3828928539444405</v>
      </c>
      <c r="BP78" s="18">
        <f t="shared" ref="BP78" si="788">AD78*4</f>
        <v>2.1643280381693053</v>
      </c>
      <c r="BQ78" s="18">
        <f t="shared" ref="BQ78" si="789">AE78*4</f>
        <v>1.3805833430686754</v>
      </c>
      <c r="BR78" s="18">
        <f t="shared" ref="BR78" si="790">AF78*4</f>
        <v>1.8257240242205874</v>
      </c>
      <c r="BS78" s="18">
        <f t="shared" ref="BS78" si="791">AG78*4</f>
        <v>2.4478206778444367</v>
      </c>
      <c r="BT78" s="18">
        <f t="shared" ref="BT78" si="792">AH78*4</f>
        <v>2.1827224091012454</v>
      </c>
      <c r="BU78" s="18">
        <f t="shared" ref="BU78" si="793">AI78*4</f>
        <v>2.7800286577656763</v>
      </c>
      <c r="BV78" s="18">
        <f t="shared" ref="BV78" si="794">AJ78*4</f>
        <v>1.4802796365909643</v>
      </c>
      <c r="BW78" s="18">
        <f t="shared" ref="BW78" si="795">AK78*4</f>
        <v>2.4011297932732489</v>
      </c>
      <c r="BX78" s="18">
        <f t="shared" ref="BX78" si="796">AL78*4</f>
        <v>2.216777170754991</v>
      </c>
    </row>
    <row r="79" spans="1:76" x14ac:dyDescent="0.25">
      <c r="A79" s="4">
        <f t="shared" si="166"/>
        <v>201901</v>
      </c>
      <c r="B79" s="20">
        <v>109.46043900578643</v>
      </c>
      <c r="C79" s="20">
        <v>110.3824180709852</v>
      </c>
      <c r="D79" s="20">
        <v>107.27528353968371</v>
      </c>
      <c r="E79" s="20">
        <v>111.96058533583903</v>
      </c>
      <c r="F79" s="20">
        <v>110.74730577587981</v>
      </c>
      <c r="G79" s="20">
        <v>110.50252886562657</v>
      </c>
      <c r="H79" s="20">
        <v>106.82704066810228</v>
      </c>
      <c r="I79" s="20">
        <v>109.60381116530083</v>
      </c>
      <c r="J79" s="20">
        <v>109.87176632601577</v>
      </c>
      <c r="K79" s="20">
        <v>109.61564208867773</v>
      </c>
      <c r="L79" s="20">
        <v>108.64964966857868</v>
      </c>
      <c r="M79" s="20">
        <v>109.4452848989892</v>
      </c>
      <c r="N79" s="20">
        <v>112.85312586244372</v>
      </c>
      <c r="O79" s="20">
        <v>109.9139195587302</v>
      </c>
      <c r="P79" s="20">
        <v>111.87935177075548</v>
      </c>
      <c r="Q79" s="20">
        <v>108.88888505469194</v>
      </c>
      <c r="R79" s="20">
        <v>106.36130622824068</v>
      </c>
      <c r="S79" s="20">
        <v>110.16946139914094</v>
      </c>
      <c r="U79" s="9">
        <f t="shared" ref="U79" si="797">(B79/B78-1)*100</f>
        <v>0.67963290340835592</v>
      </c>
      <c r="V79" s="9">
        <f t="shared" ref="V79" si="798">(C79/C78-1)*100</f>
        <v>0.47001892165599024</v>
      </c>
      <c r="W79" s="9">
        <f t="shared" ref="W79" si="799">(D79/D78-1)*100</f>
        <v>0.15974832014893359</v>
      </c>
      <c r="X79" s="9">
        <f t="shared" ref="X79" si="800">(E79/E78-1)*100</f>
        <v>0.3542868734989435</v>
      </c>
      <c r="Y79" s="9">
        <f t="shared" ref="Y79" si="801">(F79/F78-1)*100</f>
        <v>0.50764814513528655</v>
      </c>
      <c r="Z79" s="9">
        <f t="shared" ref="Z79" si="802">(G79/G78-1)*100</f>
        <v>0.23383575223994146</v>
      </c>
      <c r="AA79" s="9">
        <f t="shared" ref="AA79" si="803">(H79/H78-1)*100</f>
        <v>0.16353145412182357</v>
      </c>
      <c r="AB79" s="9">
        <f t="shared" ref="AB79" si="804">(I79/I78-1)*100</f>
        <v>0.32960554865468783</v>
      </c>
      <c r="AC79" s="9">
        <f t="shared" ref="AC79" si="805">(J79/J78-1)*100</f>
        <v>0.36253726718655788</v>
      </c>
      <c r="AD79" s="9">
        <f t="shared" ref="AD79" si="806">(K79/K78-1)*100</f>
        <v>0.62585051295347416</v>
      </c>
      <c r="AE79" s="9">
        <f t="shared" ref="AE79" si="807">(L79/L78-1)*100</f>
        <v>0.31579346219992033</v>
      </c>
      <c r="AF79" s="9">
        <f t="shared" ref="AF79" si="808">(M79/M78-1)*100</f>
        <v>0.46907960711046748</v>
      </c>
      <c r="AG79" s="9">
        <f t="shared" ref="AG79" si="809">(N79/N78-1)*100</f>
        <v>0.68968273700911187</v>
      </c>
      <c r="AH79" s="9">
        <f t="shared" ref="AH79" si="810">(O79/O78-1)*100</f>
        <v>0.71647173780065021</v>
      </c>
      <c r="AI79" s="9">
        <f t="shared" ref="AI79" si="811">(P79/P78-1)*100</f>
        <v>1.1102659435127338</v>
      </c>
      <c r="AJ79" s="9">
        <f t="shared" ref="AJ79" si="812">(Q79/Q78-1)*100</f>
        <v>0.56814352392771106</v>
      </c>
      <c r="AK79" s="9">
        <f t="shared" ref="AK79" si="813">(R79/R78-1)*100</f>
        <v>0.46413663024997831</v>
      </c>
      <c r="AL79" s="9">
        <f t="shared" ref="AL79" si="814">(S79/S78-1)*100</f>
        <v>0.52213876722284613</v>
      </c>
      <c r="AN79" s="9">
        <f t="shared" ref="AN79" si="815">(B79/B75-1)*100</f>
        <v>2.4122662283532659</v>
      </c>
      <c r="AO79" s="9">
        <f t="shared" ref="AO79" si="816">(C79/C75-1)*100</f>
        <v>2.1657289310758499</v>
      </c>
      <c r="AP79" s="9">
        <f t="shared" ref="AP79" si="817">(D79/D75-1)*100</f>
        <v>1.399550753861889</v>
      </c>
      <c r="AQ79" s="9">
        <f t="shared" ref="AQ79" si="818">(E79/E75-1)*100</f>
        <v>2.2460003685136787</v>
      </c>
      <c r="AR79" s="9">
        <f t="shared" ref="AR79" si="819">(F79/F75-1)*100</f>
        <v>2.1640072493935847</v>
      </c>
      <c r="AS79" s="9">
        <f t="shared" ref="AS79" si="820">(G79/G75-1)*100</f>
        <v>2.2327188234608775</v>
      </c>
      <c r="AT79" s="9">
        <f t="shared" ref="AT79" si="821">(H79/H75-1)*100</f>
        <v>1.4255729224288194</v>
      </c>
      <c r="AU79" s="9">
        <f t="shared" ref="AU79" si="822">(I79/I75-1)*100</f>
        <v>2.00777699618504</v>
      </c>
      <c r="AV79" s="9">
        <f t="shared" ref="AV79" si="823">(J79/J75-1)*100</f>
        <v>2.3875797987847669</v>
      </c>
      <c r="AW79" s="9">
        <f t="shared" ref="AW79" si="824">(K79/K75-1)*100</f>
        <v>2.0085939068879455</v>
      </c>
      <c r="AX79" s="9">
        <f t="shared" ref="AX79" si="825">(L79/L75-1)*100</f>
        <v>1.3699098619095018</v>
      </c>
      <c r="AY79" s="9">
        <f t="shared" ref="AY79" si="826">(M79/M75-1)*100</f>
        <v>2.0552974109978361</v>
      </c>
      <c r="AZ79" s="9">
        <f t="shared" ref="AZ79" si="827">(N79/N75-1)*100</f>
        <v>2.5639424566468394</v>
      </c>
      <c r="BA79" s="9">
        <f t="shared" ref="BA79" si="828">(O79/O75-1)*100</f>
        <v>1.939124223594213</v>
      </c>
      <c r="BB79" s="9">
        <f t="shared" ref="BB79" si="829">(P79/P75-1)*100</f>
        <v>2.86267772634754</v>
      </c>
      <c r="BC79" s="9">
        <f t="shared" ref="BC79" si="830">(Q79/Q75-1)*100</f>
        <v>2.0651277806339463</v>
      </c>
      <c r="BD79" s="9">
        <f t="shared" ref="BD79" si="831">(R79/R75-1)*100</f>
        <v>1.7894199730946303</v>
      </c>
      <c r="BE79" s="9">
        <f t="shared" ref="BE79" si="832">(S79/S75-1)*100</f>
        <v>2.2255178915828289</v>
      </c>
      <c r="BG79" s="18">
        <f t="shared" ref="BG79" si="833">U79*4</f>
        <v>2.7185316136334237</v>
      </c>
      <c r="BH79" s="18">
        <f t="shared" ref="BH79" si="834">V79*4</f>
        <v>1.880075686623961</v>
      </c>
      <c r="BI79" s="18">
        <f t="shared" ref="BI79" si="835">W79*4</f>
        <v>0.63899328059573435</v>
      </c>
      <c r="BJ79" s="18">
        <f t="shared" ref="BJ79" si="836">X79*4</f>
        <v>1.417147493995774</v>
      </c>
      <c r="BK79" s="18">
        <f t="shared" ref="BK79" si="837">Y79*4</f>
        <v>2.0305925805411462</v>
      </c>
      <c r="BL79" s="18">
        <f t="shared" ref="BL79" si="838">Z79*4</f>
        <v>0.93534300895976585</v>
      </c>
      <c r="BM79" s="18">
        <f t="shared" ref="BM79" si="839">AA79*4</f>
        <v>0.65412581648729429</v>
      </c>
      <c r="BN79" s="18">
        <f t="shared" ref="BN79" si="840">AB79*4</f>
        <v>1.3184221946187513</v>
      </c>
      <c r="BO79" s="18">
        <f t="shared" ref="BO79" si="841">AC79*4</f>
        <v>1.4501490687462315</v>
      </c>
      <c r="BP79" s="18">
        <f t="shared" ref="BP79" si="842">AD79*4</f>
        <v>2.5034020518138966</v>
      </c>
      <c r="BQ79" s="18">
        <f t="shared" ref="BQ79" si="843">AE79*4</f>
        <v>1.2631738487996813</v>
      </c>
      <c r="BR79" s="18">
        <f t="shared" ref="BR79" si="844">AF79*4</f>
        <v>1.8763184284418699</v>
      </c>
      <c r="BS79" s="18">
        <f t="shared" ref="BS79" si="845">AG79*4</f>
        <v>2.7587309480364475</v>
      </c>
      <c r="BT79" s="18">
        <f t="shared" ref="BT79" si="846">AH79*4</f>
        <v>2.8658869512026008</v>
      </c>
      <c r="BU79" s="18">
        <f t="shared" ref="BU79" si="847">AI79*4</f>
        <v>4.4410637740509351</v>
      </c>
      <c r="BV79" s="18">
        <f t="shared" ref="BV79" si="848">AJ79*4</f>
        <v>2.2725740957108442</v>
      </c>
      <c r="BW79" s="18">
        <f t="shared" ref="BW79" si="849">AK79*4</f>
        <v>1.8565465209999132</v>
      </c>
      <c r="BX79" s="18">
        <f t="shared" ref="BX79" si="850">AL79*4</f>
        <v>2.0885550688913845</v>
      </c>
    </row>
    <row r="80" spans="1:76" x14ac:dyDescent="0.25">
      <c r="A80" s="1">
        <v>201902</v>
      </c>
      <c r="B80" s="20">
        <v>109.85152314576811</v>
      </c>
      <c r="C80" s="20">
        <v>110.55483548119676</v>
      </c>
      <c r="D80" s="20">
        <v>107.55790638799944</v>
      </c>
      <c r="E80" s="20">
        <v>112.32772342149943</v>
      </c>
      <c r="F80" s="20">
        <v>111.09655915050998</v>
      </c>
      <c r="G80" s="20">
        <v>110.60958745375297</v>
      </c>
      <c r="H80" s="20">
        <v>107.00507647757527</v>
      </c>
      <c r="I80" s="20">
        <v>109.54459416599082</v>
      </c>
      <c r="J80" s="20">
        <v>110.13744939152792</v>
      </c>
      <c r="K80" s="20">
        <v>110.34513578892263</v>
      </c>
      <c r="L80" s="20">
        <v>108.92431314558449</v>
      </c>
      <c r="M80" s="20">
        <v>109.98893671369444</v>
      </c>
      <c r="N80" s="20">
        <v>113.53971010675949</v>
      </c>
      <c r="O80" s="20">
        <v>110.47601639594356</v>
      </c>
      <c r="P80" s="20">
        <v>112.37431359507346</v>
      </c>
      <c r="Q80" s="20">
        <v>109.21190966304007</v>
      </c>
      <c r="R80" s="20">
        <v>106.42343150267968</v>
      </c>
      <c r="S80" s="20">
        <v>110.58599623331065</v>
      </c>
      <c r="U80" s="9">
        <f t="shared" ref="U80" si="851">(B80/B79-1)*100</f>
        <v>0.3572835478587999</v>
      </c>
      <c r="V80" s="9">
        <f t="shared" ref="V80" si="852">(C80/C79-1)*100</f>
        <v>0.15620006630103767</v>
      </c>
      <c r="W80" s="9">
        <f t="shared" ref="W80" si="853">(D80/D79-1)*100</f>
        <v>0.26345569919763445</v>
      </c>
      <c r="X80" s="9">
        <f t="shared" ref="X80" si="854">(E80/E79-1)*100</f>
        <v>0.32791726173915237</v>
      </c>
      <c r="Y80" s="9">
        <f t="shared" ref="Y80" si="855">(F80/F79-1)*100</f>
        <v>0.31536060600603211</v>
      </c>
      <c r="Z80" s="9">
        <f t="shared" ref="Z80" si="856">(G80/G79-1)*100</f>
        <v>9.6883382874057844E-2</v>
      </c>
      <c r="AA80" s="9">
        <f t="shared" ref="AA80" si="857">(H80/H79-1)*100</f>
        <v>0.16665800003401454</v>
      </c>
      <c r="AB80" s="9">
        <f t="shared" ref="AB80" si="858">(I80/I79-1)*100</f>
        <v>-5.4028230113911668E-2</v>
      </c>
      <c r="AC80" s="9">
        <f t="shared" ref="AC80" si="859">(J80/J79-1)*100</f>
        <v>0.2418119544231212</v>
      </c>
      <c r="AD80" s="9">
        <f t="shared" ref="AD80" si="860">(K80/K79-1)*100</f>
        <v>0.6655014616023136</v>
      </c>
      <c r="AE80" s="9">
        <f t="shared" ref="AE80" si="861">(L80/L79-1)*100</f>
        <v>0.25279738852692635</v>
      </c>
      <c r="AF80" s="9">
        <f t="shared" ref="AF80" si="862">(M80/M79-1)*100</f>
        <v>0.49673388415680808</v>
      </c>
      <c r="AG80" s="9">
        <f t="shared" ref="AG80" si="863">(N80/N79-1)*100</f>
        <v>0.60838744081634921</v>
      </c>
      <c r="AH80" s="9">
        <f t="shared" ref="AH80" si="864">(O80/O79-1)*100</f>
        <v>0.5113973184379228</v>
      </c>
      <c r="AI80" s="9">
        <f t="shared" ref="AI80" si="865">(P80/P79-1)*100</f>
        <v>0.44240676808011692</v>
      </c>
      <c r="AJ80" s="9">
        <f t="shared" ref="AJ80" si="866">(Q80/Q79-1)*100</f>
        <v>0.29665526301043688</v>
      </c>
      <c r="AK80" s="9">
        <f t="shared" ref="AK80" si="867">(R80/R79-1)*100</f>
        <v>5.8409657272995297E-2</v>
      </c>
      <c r="AL80" s="9">
        <f t="shared" ref="AL80" si="868">(S80/S79-1)*100</f>
        <v>0.37808556825071893</v>
      </c>
      <c r="AN80" s="9">
        <f t="shared" ref="AN80" si="869">(B80/B76-1)*100</f>
        <v>2.2734748968252561</v>
      </c>
      <c r="AO80" s="9">
        <f t="shared" ref="AO80" si="870">(C80/C76-1)*100</f>
        <v>1.7972643438780134</v>
      </c>
      <c r="AP80" s="9">
        <f t="shared" ref="AP80" si="871">(D80/D76-1)*100</f>
        <v>1.3150377193285934</v>
      </c>
      <c r="AQ80" s="9">
        <f t="shared" ref="AQ80" si="872">(E80/E76-1)*100</f>
        <v>1.9126394581300055</v>
      </c>
      <c r="AR80" s="9">
        <f t="shared" ref="AR80" si="873">(F80/F76-1)*100</f>
        <v>1.8642857609226349</v>
      </c>
      <c r="AS80" s="9">
        <f t="shared" ref="AS80" si="874">(G80/G76-1)*100</f>
        <v>1.5292579030974363</v>
      </c>
      <c r="AT80" s="9">
        <f t="shared" ref="AT80" si="875">(H80/H76-1)*100</f>
        <v>1.1041486781758314</v>
      </c>
      <c r="AU80" s="9">
        <f t="shared" ref="AU80" si="876">(I80/I76-1)*100</f>
        <v>1.3477812557391999</v>
      </c>
      <c r="AV80" s="9">
        <f t="shared" ref="AV80" si="877">(J80/J76-1)*100</f>
        <v>1.8443997398917666</v>
      </c>
      <c r="AW80" s="9">
        <f t="shared" ref="AW80" si="878">(K80/K76-1)*100</f>
        <v>2.4236036427741636</v>
      </c>
      <c r="AX80" s="9">
        <f t="shared" ref="AX80" si="879">(L80/L76-1)*100</f>
        <v>1.3499469149252263</v>
      </c>
      <c r="AY80" s="9">
        <f t="shared" ref="AY80" si="880">(M80/M76-1)*100</f>
        <v>1.956296732834617</v>
      </c>
      <c r="AZ80" s="9">
        <f t="shared" ref="AZ80" si="881">(N80/N76-1)*100</f>
        <v>2.7259312864534868</v>
      </c>
      <c r="BA80" s="9">
        <f t="shared" ref="BA80" si="882">(O80/O76-1)*100</f>
        <v>2.2969477887512912</v>
      </c>
      <c r="BB80" s="9">
        <f t="shared" ref="BB80" si="883">(P80/P76-1)*100</f>
        <v>2.8699990307203604</v>
      </c>
      <c r="BC80" s="9">
        <f t="shared" ref="BC80" si="884">(Q80/Q76-1)*100</f>
        <v>1.9187501843523913</v>
      </c>
      <c r="BD80" s="9">
        <f t="shared" ref="BD80" si="885">(R80/R76-1)*100</f>
        <v>1.439034302324993</v>
      </c>
      <c r="BE80" s="9">
        <f t="shared" ref="BE80" si="886">(S80/S76-1)*100</f>
        <v>2.0808553629660942</v>
      </c>
      <c r="BG80" s="18">
        <f t="shared" ref="BG80" si="887">U80*4</f>
        <v>1.4291341914351996</v>
      </c>
      <c r="BH80" s="18">
        <f t="shared" ref="BH80" si="888">V80*4</f>
        <v>0.62480026520415066</v>
      </c>
      <c r="BI80" s="18">
        <f t="shared" ref="BI80" si="889">W80*4</f>
        <v>1.0538227967905378</v>
      </c>
      <c r="BJ80" s="18">
        <f t="shared" ref="BJ80" si="890">X80*4</f>
        <v>1.3116690469566095</v>
      </c>
      <c r="BK80" s="18">
        <f t="shared" ref="BK80" si="891">Y80*4</f>
        <v>1.2614424240241284</v>
      </c>
      <c r="BL80" s="18">
        <f t="shared" ref="BL80" si="892">Z80*4</f>
        <v>0.38753353149623138</v>
      </c>
      <c r="BM80" s="18">
        <f t="shared" ref="BM80" si="893">AA80*4</f>
        <v>0.66663200013605817</v>
      </c>
      <c r="BN80" s="18">
        <f t="shared" ref="BN80" si="894">AB80*4</f>
        <v>-0.21611292045564667</v>
      </c>
      <c r="BO80" s="18">
        <f t="shared" ref="BO80" si="895">AC80*4</f>
        <v>0.9672478176924848</v>
      </c>
      <c r="BP80" s="18">
        <f t="shared" ref="BP80" si="896">AD80*4</f>
        <v>2.6620058464092544</v>
      </c>
      <c r="BQ80" s="18">
        <f t="shared" ref="BQ80" si="897">AE80*4</f>
        <v>1.0111895541077054</v>
      </c>
      <c r="BR80" s="18">
        <f t="shared" ref="BR80" si="898">AF80*4</f>
        <v>1.9869355366272323</v>
      </c>
      <c r="BS80" s="18">
        <f t="shared" ref="BS80" si="899">AG80*4</f>
        <v>2.4335497632653968</v>
      </c>
      <c r="BT80" s="18">
        <f t="shared" ref="BT80" si="900">AH80*4</f>
        <v>2.0455892737516912</v>
      </c>
      <c r="BU80" s="18">
        <f t="shared" ref="BU80" si="901">AI80*4</f>
        <v>1.7696270723204677</v>
      </c>
      <c r="BV80" s="18">
        <f t="shared" ref="BV80" si="902">AJ80*4</f>
        <v>1.1866210520417475</v>
      </c>
      <c r="BW80" s="18">
        <f t="shared" ref="BW80" si="903">AK80*4</f>
        <v>0.23363862909198119</v>
      </c>
      <c r="BX80" s="18">
        <f t="shared" ref="BX80" si="904">AL80*4</f>
        <v>1.5123422730028757</v>
      </c>
    </row>
    <row r="81" spans="1:76" x14ac:dyDescent="0.25">
      <c r="A81" s="4">
        <f t="shared" si="166"/>
        <v>201903</v>
      </c>
      <c r="B81" s="20">
        <v>110.2189031907504</v>
      </c>
      <c r="C81" s="20">
        <v>110.74657608331496</v>
      </c>
      <c r="D81" s="20">
        <v>107.91680907504073</v>
      </c>
      <c r="E81" s="20">
        <v>112.6266366026521</v>
      </c>
      <c r="F81" s="20">
        <v>111.45544399766625</v>
      </c>
      <c r="G81" s="20">
        <v>110.8001634763696</v>
      </c>
      <c r="H81" s="20">
        <v>107.18787781896732</v>
      </c>
      <c r="I81" s="20">
        <v>109.70833893281643</v>
      </c>
      <c r="J81" s="20">
        <v>110.52045067258386</v>
      </c>
      <c r="K81" s="20">
        <v>110.84610383733315</v>
      </c>
      <c r="L81" s="20">
        <v>109.27487227930401</v>
      </c>
      <c r="M81" s="20">
        <v>110.42155513478134</v>
      </c>
      <c r="N81" s="20">
        <v>114.05482767420619</v>
      </c>
      <c r="O81" s="20">
        <v>111.03089518037081</v>
      </c>
      <c r="P81" s="20">
        <v>112.91054749571646</v>
      </c>
      <c r="Q81" s="20">
        <v>109.58104379363405</v>
      </c>
      <c r="R81" s="20">
        <v>106.56247872268499</v>
      </c>
      <c r="S81" s="20">
        <v>110.97719427235313</v>
      </c>
      <c r="U81" s="9">
        <f t="shared" ref="U81" si="905">(B81/B80-1)*100</f>
        <v>0.33443327362405739</v>
      </c>
      <c r="V81" s="9">
        <f t="shared" ref="V81" si="906">(C81/C80-1)*100</f>
        <v>0.17343484008061072</v>
      </c>
      <c r="W81" s="9">
        <f t="shared" ref="W81" si="907">(D81/D80-1)*100</f>
        <v>0.33368322152591556</v>
      </c>
      <c r="X81" s="9">
        <f t="shared" ref="X81" si="908">(E81/E80-1)*100</f>
        <v>0.26610810942107044</v>
      </c>
      <c r="Y81" s="9">
        <f t="shared" ref="Y81" si="909">(F81/F80-1)*100</f>
        <v>0.32303867005463172</v>
      </c>
      <c r="Z81" s="9">
        <f t="shared" ref="Z81" si="910">(G81/G80-1)*100</f>
        <v>0.17229611555718005</v>
      </c>
      <c r="AA81" s="9">
        <f t="shared" ref="AA81" si="911">(H81/H80-1)*100</f>
        <v>0.17083427012021257</v>
      </c>
      <c r="AB81" s="9">
        <f t="shared" ref="AB81" si="912">(I81/I80-1)*100</f>
        <v>0.14947772464015685</v>
      </c>
      <c r="AC81" s="9">
        <f t="shared" ref="AC81" si="913">(J81/J80-1)*100</f>
        <v>0.34774845719769409</v>
      </c>
      <c r="AD81" s="9">
        <f t="shared" ref="AD81" si="914">(K81/K80-1)*100</f>
        <v>0.45400102580761548</v>
      </c>
      <c r="AE81" s="9">
        <f t="shared" ref="AE81" si="915">(L81/L80-1)*100</f>
        <v>0.32183735990234386</v>
      </c>
      <c r="AF81" s="9">
        <f t="shared" ref="AF81" si="916">(M81/M80-1)*100</f>
        <v>0.39332903291267041</v>
      </c>
      <c r="AG81" s="9">
        <f t="shared" ref="AG81" si="917">(N81/N80-1)*100</f>
        <v>0.45368934530689575</v>
      </c>
      <c r="AH81" s="9">
        <f t="shared" ref="AH81" si="918">(O81/O80-1)*100</f>
        <v>0.50226176008969503</v>
      </c>
      <c r="AI81" s="9">
        <f t="shared" ref="AI81" si="919">(P81/P80-1)*100</f>
        <v>0.47718547369752784</v>
      </c>
      <c r="AJ81" s="9">
        <f t="shared" ref="AJ81" si="920">(Q81/Q80-1)*100</f>
        <v>0.337998055095734</v>
      </c>
      <c r="AK81" s="9">
        <f t="shared" ref="AK81" si="921">(R81/R80-1)*100</f>
        <v>0.1306547045532902</v>
      </c>
      <c r="AL81" s="9">
        <f t="shared" ref="AL81" si="922">(S81/S80-1)*100</f>
        <v>0.35375006996105629</v>
      </c>
      <c r="AN81" s="9">
        <f t="shared" ref="AN81" si="923">(B81/B77-1)*100</f>
        <v>2.0095822899891091</v>
      </c>
      <c r="AO81" s="9">
        <f t="shared" ref="AO81" si="924">(C81/C77-1)*100</f>
        <v>1.350854982592864</v>
      </c>
      <c r="AP81" s="9">
        <f t="shared" ref="AP81" si="925">(D81/D77-1)*100</f>
        <v>1.3699446998967302</v>
      </c>
      <c r="AQ81" s="9">
        <f t="shared" ref="AQ81" si="926">(E81/E77-1)*100</f>
        <v>1.4385475688197591</v>
      </c>
      <c r="AR81" s="9">
        <f t="shared" ref="AR81" si="927">(F81/F77-1)*100</f>
        <v>1.6179051525890165</v>
      </c>
      <c r="AS81" s="9">
        <f t="shared" ref="AS81" si="928">(G81/G77-1)*100</f>
        <v>1.1373557122581257</v>
      </c>
      <c r="AT81" s="9">
        <f t="shared" ref="AT81" si="929">(H81/H77-1)*100</f>
        <v>0.88983593757028245</v>
      </c>
      <c r="AU81" s="9">
        <f t="shared" ref="AU81" si="930">(I81/I77-1)*100</f>
        <v>1.086019190337284</v>
      </c>
      <c r="AV81" s="9">
        <f t="shared" ref="AV81" si="931">(J81/J77-1)*100</f>
        <v>1.5564918417208862</v>
      </c>
      <c r="AW81" s="9">
        <f t="shared" ref="AW81" si="932">(K81/K77-1)*100</f>
        <v>2.3059798667726117</v>
      </c>
      <c r="AX81" s="9">
        <f t="shared" ref="AX81" si="933">(L81/L77-1)*100</f>
        <v>1.2412872271602815</v>
      </c>
      <c r="AY81" s="9">
        <f t="shared" ref="AY81" si="934">(M81/M77-1)*100</f>
        <v>1.8279431612611363</v>
      </c>
      <c r="AZ81" s="9">
        <f t="shared" ref="AZ81" si="935">(N81/N77-1)*100</f>
        <v>2.3846006944309384</v>
      </c>
      <c r="BA81" s="9">
        <f t="shared" ref="BA81" si="936">(O81/O77-1)*100</f>
        <v>2.2951556908203052</v>
      </c>
      <c r="BB81" s="9">
        <f t="shared" ref="BB81" si="937">(P81/P77-1)*100</f>
        <v>2.7514032635681751</v>
      </c>
      <c r="BC81" s="9">
        <f t="shared" ref="BC81" si="938">(Q81/Q77-1)*100</f>
        <v>1.5819491433177069</v>
      </c>
      <c r="BD81" s="9">
        <f t="shared" ref="BD81" si="939">(R81/R77-1)*100</f>
        <v>1.2583644052429399</v>
      </c>
      <c r="BE81" s="9">
        <f t="shared" ref="BE81" si="940">(S81/S77-1)*100</f>
        <v>1.820312439530225</v>
      </c>
      <c r="BG81" s="18">
        <f t="shared" ref="BG81" si="941">U81*4</f>
        <v>1.3377330944962296</v>
      </c>
      <c r="BH81" s="18">
        <f t="shared" ref="BH81" si="942">V81*4</f>
        <v>0.69373936032244288</v>
      </c>
      <c r="BI81" s="18">
        <f t="shared" ref="BI81" si="943">W81*4</f>
        <v>1.3347328861036623</v>
      </c>
      <c r="BJ81" s="18">
        <f t="shared" ref="BJ81" si="944">X81*4</f>
        <v>1.0644324376842818</v>
      </c>
      <c r="BK81" s="18">
        <f t="shared" ref="BK81" si="945">Y81*4</f>
        <v>1.2921546802185269</v>
      </c>
      <c r="BL81" s="18">
        <f t="shared" ref="BL81" si="946">Z81*4</f>
        <v>0.68918446222872021</v>
      </c>
      <c r="BM81" s="18">
        <f t="shared" ref="BM81" si="947">AA81*4</f>
        <v>0.68333708048085029</v>
      </c>
      <c r="BN81" s="18">
        <f t="shared" ref="BN81" si="948">AB81*4</f>
        <v>0.5979108985606274</v>
      </c>
      <c r="BO81" s="18">
        <f t="shared" ref="BO81" si="949">AC81*4</f>
        <v>1.3909938287907764</v>
      </c>
      <c r="BP81" s="18">
        <f t="shared" ref="BP81" si="950">AD81*4</f>
        <v>1.8160041032304619</v>
      </c>
      <c r="BQ81" s="18">
        <f t="shared" ref="BQ81" si="951">AE81*4</f>
        <v>1.2873494396093754</v>
      </c>
      <c r="BR81" s="18">
        <f t="shared" ref="BR81" si="952">AF81*4</f>
        <v>1.5733161316506816</v>
      </c>
      <c r="BS81" s="18">
        <f t="shared" ref="BS81" si="953">AG81*4</f>
        <v>1.814757381227583</v>
      </c>
      <c r="BT81" s="18">
        <f t="shared" ref="BT81" si="954">AH81*4</f>
        <v>2.0090470403587801</v>
      </c>
      <c r="BU81" s="18">
        <f t="shared" ref="BU81" si="955">AI81*4</f>
        <v>1.9087418947901114</v>
      </c>
      <c r="BV81" s="18">
        <f t="shared" ref="BV81" si="956">AJ81*4</f>
        <v>1.351992220382936</v>
      </c>
      <c r="BW81" s="18">
        <f t="shared" ref="BW81" si="957">AK81*4</f>
        <v>0.52261881821316081</v>
      </c>
      <c r="BX81" s="18">
        <f t="shared" ref="BX81" si="958">AL81*4</f>
        <v>1.4150002798442252</v>
      </c>
    </row>
    <row r="82" spans="1:76" x14ac:dyDescent="0.25">
      <c r="A82" s="4">
        <f t="shared" si="166"/>
        <v>201904</v>
      </c>
      <c r="B82" s="20">
        <v>110.70306555924606</v>
      </c>
      <c r="C82" s="20">
        <v>111.24307879278166</v>
      </c>
      <c r="D82" s="20">
        <v>107.94940761947967</v>
      </c>
      <c r="E82" s="20">
        <v>112.74587574228705</v>
      </c>
      <c r="F82" s="20">
        <v>111.8816329309863</v>
      </c>
      <c r="G82" s="20">
        <v>111.13166945689724</v>
      </c>
      <c r="H82" s="20">
        <v>107.55869441745625</v>
      </c>
      <c r="I82" s="20">
        <v>110.0499282006529</v>
      </c>
      <c r="J82" s="20">
        <v>111.02431926488835</v>
      </c>
      <c r="K82" s="20">
        <v>111.5209350058238</v>
      </c>
      <c r="L82" s="20">
        <v>109.59251873386467</v>
      </c>
      <c r="M82" s="20">
        <v>110.8457688217463</v>
      </c>
      <c r="N82" s="20">
        <v>114.48025665954349</v>
      </c>
      <c r="O82" s="20">
        <v>111.5837915993428</v>
      </c>
      <c r="P82" s="20">
        <v>113.38797400792309</v>
      </c>
      <c r="Q82" s="20">
        <v>110.21763942277191</v>
      </c>
      <c r="R82" s="20">
        <v>106.55316494623925</v>
      </c>
      <c r="S82" s="20">
        <v>111.43747939431334</v>
      </c>
      <c r="U82" s="9">
        <f t="shared" ref="U82" si="959">(B82/B81-1)*100</f>
        <v>0.43927344083414255</v>
      </c>
      <c r="V82" s="9">
        <f t="shared" ref="V82" si="960">(C82/C81-1)*100</f>
        <v>0.44832330445427893</v>
      </c>
      <c r="W82" s="9">
        <f t="shared" ref="W82" si="961">(D82/D81-1)*100</f>
        <v>3.020710556431716E-2</v>
      </c>
      <c r="X82" s="9">
        <f t="shared" ref="X82" si="962">(E82/E81-1)*100</f>
        <v>0.10587117153788572</v>
      </c>
      <c r="Y82" s="9">
        <f t="shared" ref="Y82" si="963">(F82/F81-1)*100</f>
        <v>0.3823850303166676</v>
      </c>
      <c r="Z82" s="9">
        <f t="shared" ref="Z82" si="964">(G82/G81-1)*100</f>
        <v>0.2991926817854651</v>
      </c>
      <c r="AA82" s="9">
        <f t="shared" ref="AA82" si="965">(H82/H81-1)*100</f>
        <v>0.34595012610960652</v>
      </c>
      <c r="AB82" s="9">
        <f t="shared" ref="AB82" si="966">(I82/I81-1)*100</f>
        <v>0.31136126128539221</v>
      </c>
      <c r="AC82" s="9">
        <f t="shared" ref="AC82" si="967">(J82/J81-1)*100</f>
        <v>0.45590530009436137</v>
      </c>
      <c r="AD82" s="9">
        <f t="shared" ref="AD82" si="968">(K82/K81-1)*100</f>
        <v>0.6088000796861337</v>
      </c>
      <c r="AE82" s="9">
        <f t="shared" ref="AE82" si="969">(L82/L81-1)*100</f>
        <v>0.29068572484693966</v>
      </c>
      <c r="AF82" s="9">
        <f t="shared" ref="AF82" si="970">(M82/M81-1)*100</f>
        <v>0.38417651920148455</v>
      </c>
      <c r="AG82" s="9">
        <f t="shared" ref="AG82" si="971">(N82/N81-1)*100</f>
        <v>0.37300392628054624</v>
      </c>
      <c r="AH82" s="9">
        <f t="shared" ref="AH82" si="972">(O82/O81-1)*100</f>
        <v>0.49796628053282443</v>
      </c>
      <c r="AI82" s="9">
        <f t="shared" ref="AI82" si="973">(P82/P81-1)*100</f>
        <v>0.42283606163964205</v>
      </c>
      <c r="AJ82" s="9">
        <f t="shared" ref="AJ82" si="974">(Q82/Q81-1)*100</f>
        <v>0.58093590560854835</v>
      </c>
      <c r="AK82" s="9">
        <f t="shared" ref="AK82" si="975">(R82/R81-1)*100</f>
        <v>-8.7402025153449081E-3</v>
      </c>
      <c r="AL82" s="9">
        <f t="shared" ref="AL82" si="976">(S82/S81-1)*100</f>
        <v>0.41475649567297435</v>
      </c>
      <c r="AN82" s="9">
        <f t="shared" ref="AN82" si="977">(B82/B78-1)*100</f>
        <v>1.8225772070734392</v>
      </c>
      <c r="AO82" s="9">
        <f t="shared" ref="AO82" si="978">(C82/C78-1)*100</f>
        <v>1.2533918583532921</v>
      </c>
      <c r="AP82" s="9">
        <f t="shared" ref="AP82" si="979">(D82/D78-1)*100</f>
        <v>0.78915796551179973</v>
      </c>
      <c r="AQ82" s="9">
        <f t="shared" ref="AQ82" si="980">(E82/E78-1)*100</f>
        <v>1.0581708206156781</v>
      </c>
      <c r="AR82" s="9">
        <f t="shared" ref="AR82" si="981">(F82/F78-1)*100</f>
        <v>1.5370958033712023</v>
      </c>
      <c r="AS82" s="9">
        <f t="shared" ref="AS82" si="982">(G82/G78-1)*100</f>
        <v>0.80451205564993078</v>
      </c>
      <c r="AT82" s="9">
        <f t="shared" ref="AT82" si="983">(H82/H78-1)*100</f>
        <v>0.84954711905658176</v>
      </c>
      <c r="AU82" s="9">
        <f t="shared" ref="AU82" si="984">(I82/I78-1)*100</f>
        <v>0.73797406896010109</v>
      </c>
      <c r="AV82" s="9">
        <f t="shared" ref="AV82" si="985">(J82/J78-1)*100</f>
        <v>1.4153385567988064</v>
      </c>
      <c r="AW82" s="9">
        <f t="shared" ref="AW82" si="986">(K82/K78-1)*100</f>
        <v>2.374886659720099</v>
      </c>
      <c r="AX82" s="9">
        <f t="shared" ref="AX82" si="987">(L82/L78-1)*100</f>
        <v>1.1863407552988425</v>
      </c>
      <c r="AY82" s="9">
        <f t="shared" ref="AY82" si="988">(M82/M78-1)*100</f>
        <v>1.7547021979221533</v>
      </c>
      <c r="AZ82" s="9">
        <f t="shared" ref="AZ82" si="989">(N82/N78-1)*100</f>
        <v>2.1414394560147487</v>
      </c>
      <c r="BA82" s="9">
        <f t="shared" ref="BA82" si="990">(O82/O78-1)*100</f>
        <v>2.2466111492537966</v>
      </c>
      <c r="BB82" s="9">
        <f t="shared" ref="BB82" si="991">(P82/P78-1)*100</f>
        <v>2.4736738753075915</v>
      </c>
      <c r="BC82" s="9">
        <f t="shared" ref="BC82" si="992">(Q82/Q78-1)*100</f>
        <v>1.7953611589507368</v>
      </c>
      <c r="BD82" s="9">
        <f t="shared" ref="BD82" si="993">(R82/R78-1)*100</f>
        <v>0.64535780120240638</v>
      </c>
      <c r="BE82" s="9">
        <f t="shared" ref="BE82" si="994">(S82/S78-1)*100</f>
        <v>1.6791189253472227</v>
      </c>
      <c r="BG82" s="18">
        <f t="shared" ref="BG82" si="995">U82*4</f>
        <v>1.7570937633365702</v>
      </c>
      <c r="BH82" s="18">
        <f t="shared" ref="BH82" si="996">V82*4</f>
        <v>1.7932932178171157</v>
      </c>
      <c r="BI82" s="18">
        <f t="shared" ref="BI82" si="997">W82*4</f>
        <v>0.12082842225726864</v>
      </c>
      <c r="BJ82" s="18">
        <f t="shared" ref="BJ82" si="998">X82*4</f>
        <v>0.42348468615154289</v>
      </c>
      <c r="BK82" s="18">
        <f t="shared" ref="BK82" si="999">Y82*4</f>
        <v>1.5295401212666704</v>
      </c>
      <c r="BL82" s="18">
        <f t="shared" ref="BL82" si="1000">Z82*4</f>
        <v>1.1967707271418604</v>
      </c>
      <c r="BM82" s="18">
        <f t="shared" ref="BM82" si="1001">AA82*4</f>
        <v>1.3838005044384261</v>
      </c>
      <c r="BN82" s="18">
        <f t="shared" ref="BN82" si="1002">AB82*4</f>
        <v>1.2454450451415688</v>
      </c>
      <c r="BO82" s="18">
        <f t="shared" ref="BO82" si="1003">AC82*4</f>
        <v>1.8236212003774455</v>
      </c>
      <c r="BP82" s="18">
        <f t="shared" ref="BP82" si="1004">AD82*4</f>
        <v>2.4352003187445348</v>
      </c>
      <c r="BQ82" s="18">
        <f t="shared" ref="BQ82" si="1005">AE82*4</f>
        <v>1.1627428993877587</v>
      </c>
      <c r="BR82" s="18">
        <f t="shared" ref="BR82" si="1006">AF82*4</f>
        <v>1.5367060768059382</v>
      </c>
      <c r="BS82" s="18">
        <f t="shared" ref="BS82" si="1007">AG82*4</f>
        <v>1.492015705122185</v>
      </c>
      <c r="BT82" s="18">
        <f t="shared" ref="BT82" si="1008">AH82*4</f>
        <v>1.9918651221312977</v>
      </c>
      <c r="BU82" s="18">
        <f t="shared" ref="BU82" si="1009">AI82*4</f>
        <v>1.6913442465585682</v>
      </c>
      <c r="BV82" s="18">
        <f t="shared" ref="BV82" si="1010">AJ82*4</f>
        <v>2.3237436224341934</v>
      </c>
      <c r="BW82" s="18">
        <f t="shared" ref="BW82" si="1011">AK82*4</f>
        <v>-3.4960810061379632E-2</v>
      </c>
      <c r="BX82" s="18">
        <f t="shared" ref="BX82" si="1012">AL82*4</f>
        <v>1.6590259826918974</v>
      </c>
    </row>
    <row r="83" spans="1:76" x14ac:dyDescent="0.25">
      <c r="A83" s="4">
        <f t="shared" si="166"/>
        <v>202001</v>
      </c>
      <c r="B83" s="20">
        <v>105.48633827896653</v>
      </c>
      <c r="C83" s="20">
        <v>105.15851539841601</v>
      </c>
      <c r="D83" s="20">
        <v>102.6004444484326</v>
      </c>
      <c r="E83" s="20">
        <v>106.40333853231792</v>
      </c>
      <c r="F83" s="20">
        <v>105.80705465394846</v>
      </c>
      <c r="G83" s="20">
        <v>106.11735713663542</v>
      </c>
      <c r="H83" s="20">
        <v>102.64767464385638</v>
      </c>
      <c r="I83" s="20">
        <v>104.95952987492122</v>
      </c>
      <c r="J83" s="20">
        <v>104.32225566596712</v>
      </c>
      <c r="K83" s="20">
        <v>105.19550620002208</v>
      </c>
      <c r="L83" s="20">
        <v>105.32594339957799</v>
      </c>
      <c r="M83" s="20">
        <v>105.65395190153316</v>
      </c>
      <c r="N83" s="20">
        <v>108.52143603843142</v>
      </c>
      <c r="O83" s="20">
        <v>106.88372722016243</v>
      </c>
      <c r="P83" s="20">
        <v>106.55185632395036</v>
      </c>
      <c r="Q83" s="20">
        <v>104.44431540455162</v>
      </c>
      <c r="R83" s="20">
        <v>100.44761074588594</v>
      </c>
      <c r="S83" s="20">
        <v>105.58757549226293</v>
      </c>
      <c r="U83" s="9">
        <f t="shared" ref="U83" si="1013">(B83/B82-1)*100</f>
        <v>-4.7123602710781647</v>
      </c>
      <c r="V83" s="9">
        <f t="shared" ref="V83" si="1014">(C83/C82-1)*100</f>
        <v>-5.4696107482782637</v>
      </c>
      <c r="W83" s="9">
        <f t="shared" ref="W83" si="1015">(D83/D82-1)*100</f>
        <v>-4.955064866962589</v>
      </c>
      <c r="X83" s="9">
        <f t="shared" ref="X83" si="1016">(E83/E82-1)*100</f>
        <v>-5.6255159385757203</v>
      </c>
      <c r="Y83" s="9">
        <f t="shared" ref="Y83" si="1017">(F83/F82-1)*100</f>
        <v>-5.4294687321778001</v>
      </c>
      <c r="Z83" s="9">
        <f t="shared" ref="Z83" si="1018">(G83/G82-1)*100</f>
        <v>-4.5120462463732132</v>
      </c>
      <c r="AA83" s="9">
        <f t="shared" ref="AA83" si="1019">(H83/H82-1)*100</f>
        <v>-4.5658975317599655</v>
      </c>
      <c r="AB83" s="9">
        <f t="shared" ref="AB83" si="1020">(I83/I82-1)*100</f>
        <v>-4.6255353446940983</v>
      </c>
      <c r="AC83" s="9">
        <f t="shared" ref="AC83" si="1021">(J83/J82-1)*100</f>
        <v>-6.0365725665302623</v>
      </c>
      <c r="AD83" s="9">
        <f t="shared" ref="AD83" si="1022">(K83/K82-1)*100</f>
        <v>-5.6719653628006235</v>
      </c>
      <c r="AE83" s="9">
        <f t="shared" ref="AE83" si="1023">(L83/L82-1)*100</f>
        <v>-3.8931264502165996</v>
      </c>
      <c r="AF83" s="9">
        <f t="shared" ref="AF83" si="1024">(M83/M82-1)*100</f>
        <v>-4.6838205692471879</v>
      </c>
      <c r="AG83" s="9">
        <f t="shared" ref="AG83" si="1025">(N83/N82-1)*100</f>
        <v>-5.2051076709525468</v>
      </c>
      <c r="AH83" s="9">
        <f t="shared" ref="AH83" si="1026">(O83/O82-1)*100</f>
        <v>-4.2121389780843899</v>
      </c>
      <c r="AI83" s="9">
        <f t="shared" ref="AI83" si="1027">(P83/P82-1)*100</f>
        <v>-6.0289618398993934</v>
      </c>
      <c r="AJ83" s="9">
        <f t="shared" ref="AJ83" si="1028">(Q83/Q82-1)*100</f>
        <v>-5.2381125638837345</v>
      </c>
      <c r="AK83" s="9">
        <f t="shared" ref="AK83" si="1029">(R83/R82-1)*100</f>
        <v>-5.7300542911454926</v>
      </c>
      <c r="AL83" s="9">
        <f t="shared" ref="AL83" si="1030">(S83/S82-1)*100</f>
        <v>-5.249494096461893</v>
      </c>
      <c r="AN83" s="9">
        <f t="shared" ref="AN83" si="1031">(B83/B79-1)*100</f>
        <v>-3.6306274329941379</v>
      </c>
      <c r="AO83" s="9">
        <f t="shared" ref="AO83" si="1032">(C83/C79-1)*100</f>
        <v>-4.7325495888392073</v>
      </c>
      <c r="AP83" s="9">
        <f t="shared" ref="AP83" si="1033">(D83/D79-1)*100</f>
        <v>-4.3577970031855262</v>
      </c>
      <c r="AQ83" s="9">
        <f t="shared" ref="AQ83" si="1034">(E83/E79-1)*100</f>
        <v>-4.9635742675437911</v>
      </c>
      <c r="AR83" s="9">
        <f t="shared" ref="AR83" si="1035">(F83/F79-1)*100</f>
        <v>-4.4608318796747763</v>
      </c>
      <c r="AS83" s="9">
        <f t="shared" ref="AS83" si="1036">(G83/G79-1)*100</f>
        <v>-3.9683903834668022</v>
      </c>
      <c r="AT83" s="9">
        <f t="shared" ref="AT83" si="1037">(H83/H79-1)*100</f>
        <v>-3.9122735199888736</v>
      </c>
      <c r="AU83" s="9">
        <f t="shared" ref="AU83" si="1038">(I83/I79-1)*100</f>
        <v>-4.2373355825877752</v>
      </c>
      <c r="AV83" s="9">
        <f t="shared" ref="AV83" si="1039">(J83/J79-1)*100</f>
        <v>-5.0508978290036088</v>
      </c>
      <c r="AW83" s="9">
        <f t="shared" ref="AW83" si="1040">(K83/K79-1)*100</f>
        <v>-4.0323951987434548</v>
      </c>
      <c r="AX83" s="9">
        <f t="shared" ref="AX83" si="1041">(L83/L79-1)*100</f>
        <v>-3.0591044509938214</v>
      </c>
      <c r="AY83" s="9">
        <f t="shared" ref="AY83" si="1042">(M83/M79-1)*100</f>
        <v>-3.4641355275882302</v>
      </c>
      <c r="AZ83" s="9">
        <f t="shared" ref="AZ83" si="1043">(N83/N79-1)*100</f>
        <v>-3.8383427937053183</v>
      </c>
      <c r="BA83" s="9">
        <f t="shared" ref="BA83" si="1044">(O83/O79-1)*100</f>
        <v>-2.7568777009618461</v>
      </c>
      <c r="BB83" s="9">
        <f t="shared" ref="BB83" si="1045">(P83/P79-1)*100</f>
        <v>-4.7618218755158033</v>
      </c>
      <c r="BC83" s="9">
        <f t="shared" ref="BC83" si="1046">(Q83/Q79-1)*100</f>
        <v>-4.081747781610523</v>
      </c>
      <c r="BD83" s="9">
        <f t="shared" ref="BD83" si="1047">(R83/R79-1)*100</f>
        <v>-5.5600064460138761</v>
      </c>
      <c r="BE83" s="9">
        <f t="shared" ref="BE83" si="1048">(S83/S79-1)*100</f>
        <v>-4.158943729676567</v>
      </c>
      <c r="BG83" s="18">
        <f t="shared" ref="BG83" si="1049">U83*4</f>
        <v>-18.849441084312659</v>
      </c>
      <c r="BH83" s="18">
        <f t="shared" ref="BH83" si="1050">V83*4</f>
        <v>-21.878442993113055</v>
      </c>
      <c r="BI83" s="18">
        <f t="shared" ref="BI83" si="1051">W83*4</f>
        <v>-19.820259467850356</v>
      </c>
      <c r="BJ83" s="18">
        <f t="shared" ref="BJ83" si="1052">X83*4</f>
        <v>-22.502063754302881</v>
      </c>
      <c r="BK83" s="18">
        <f t="shared" ref="BK83" si="1053">Y83*4</f>
        <v>-21.717874928711201</v>
      </c>
      <c r="BL83" s="18">
        <f t="shared" ref="BL83" si="1054">Z83*4</f>
        <v>-18.048184985492853</v>
      </c>
      <c r="BM83" s="18">
        <f t="shared" ref="BM83" si="1055">AA83*4</f>
        <v>-18.263590127039862</v>
      </c>
      <c r="BN83" s="18">
        <f t="shared" ref="BN83" si="1056">AB83*4</f>
        <v>-18.502141378776393</v>
      </c>
      <c r="BO83" s="18">
        <f t="shared" ref="BO83" si="1057">AC83*4</f>
        <v>-24.146290266121049</v>
      </c>
      <c r="BP83" s="18">
        <f t="shared" ref="BP83" si="1058">AD83*4</f>
        <v>-22.687861451202494</v>
      </c>
      <c r="BQ83" s="18">
        <f t="shared" ref="BQ83" si="1059">AE83*4</f>
        <v>-15.572505800866399</v>
      </c>
      <c r="BR83" s="18">
        <f t="shared" ref="BR83" si="1060">AF83*4</f>
        <v>-18.735282276988752</v>
      </c>
      <c r="BS83" s="18">
        <f t="shared" ref="BS83" si="1061">AG83*4</f>
        <v>-20.820430683810187</v>
      </c>
      <c r="BT83" s="18">
        <f t="shared" ref="BT83" si="1062">AH83*4</f>
        <v>-16.848555912337559</v>
      </c>
      <c r="BU83" s="18">
        <f t="shared" ref="BU83" si="1063">AI83*4</f>
        <v>-24.115847359597574</v>
      </c>
      <c r="BV83" s="18">
        <f t="shared" ref="BV83" si="1064">AJ83*4</f>
        <v>-20.952450255534938</v>
      </c>
      <c r="BW83" s="18">
        <f t="shared" ref="BW83" si="1065">AK83*4</f>
        <v>-22.92021716458197</v>
      </c>
      <c r="BX83" s="18">
        <f t="shared" ref="BX83" si="1066">AL83*4</f>
        <v>-20.997976385847572</v>
      </c>
    </row>
    <row r="84" spans="1:76" x14ac:dyDescent="0.25">
      <c r="A84" s="4">
        <f t="shared" si="166"/>
        <v>202002</v>
      </c>
      <c r="B84" s="20">
        <v>89.515767012965725</v>
      </c>
      <c r="C84" s="20">
        <v>86.784983032724085</v>
      </c>
      <c r="D84" s="20">
        <v>86.529878818910404</v>
      </c>
      <c r="E84" s="20">
        <v>77.785531110748536</v>
      </c>
      <c r="F84" s="20">
        <v>83.9668851070453</v>
      </c>
      <c r="G84" s="20">
        <v>91.304677456657686</v>
      </c>
      <c r="H84" s="20">
        <v>87.57635854436954</v>
      </c>
      <c r="I84" s="20">
        <v>90.100451801778405</v>
      </c>
      <c r="J84" s="20">
        <v>82.054024127827347</v>
      </c>
      <c r="K84" s="20">
        <v>83.753717806749194</v>
      </c>
      <c r="L84" s="20">
        <v>92.268822268996104</v>
      </c>
      <c r="M84" s="20">
        <v>90.527450039920893</v>
      </c>
      <c r="N84" s="20">
        <v>89.415560098901778</v>
      </c>
      <c r="O84" s="20">
        <v>92.856666400009502</v>
      </c>
      <c r="P84" s="20">
        <v>85.602092711943811</v>
      </c>
      <c r="Q84" s="20">
        <v>88.030282643579383</v>
      </c>
      <c r="R84" s="20">
        <v>82.03953364894879</v>
      </c>
      <c r="S84" s="20">
        <v>86.801373037999426</v>
      </c>
      <c r="U84" s="9">
        <f t="shared" ref="U84" si="1067">(B84/B83-1)*100</f>
        <v>-15.139942789335837</v>
      </c>
      <c r="V84" s="9">
        <f t="shared" ref="V84" si="1068">(C84/C83-1)*100</f>
        <v>-17.472224951141413</v>
      </c>
      <c r="W84" s="9">
        <f t="shared" ref="W84" si="1069">(D84/D83-1)*100</f>
        <v>-15.66325147606873</v>
      </c>
      <c r="X84" s="9">
        <f t="shared" ref="X84" si="1070">(E84/E83-1)*100</f>
        <v>-26.895591638675221</v>
      </c>
      <c r="Y84" s="9">
        <f t="shared" ref="Y84" si="1071">(F84/F83-1)*100</f>
        <v>-20.641506011421829</v>
      </c>
      <c r="Z84" s="9">
        <f t="shared" ref="Z84" si="1072">(G84/G83-1)*100</f>
        <v>-13.958771759557775</v>
      </c>
      <c r="AA84" s="9">
        <f t="shared" ref="AA84" si="1073">(H84/H83-1)*100</f>
        <v>-14.682569431580273</v>
      </c>
      <c r="AB84" s="9">
        <f t="shared" ref="AB84" si="1074">(I84/I83-1)*100</f>
        <v>-14.156959440319671</v>
      </c>
      <c r="AC84" s="9">
        <f t="shared" ref="AC84" si="1075">(J84/J83-1)*100</f>
        <v>-21.345619298571496</v>
      </c>
      <c r="AD84" s="9">
        <f t="shared" ref="AD84" si="1076">(K84/K83-1)*100</f>
        <v>-20.382798816997738</v>
      </c>
      <c r="AE84" s="9">
        <f t="shared" ref="AE84" si="1077">(L84/L83-1)*100</f>
        <v>-12.396870808027538</v>
      </c>
      <c r="AF84" s="9">
        <f t="shared" ref="AF84" si="1078">(M84/M83-1)*100</f>
        <v>-14.317024199634098</v>
      </c>
      <c r="AG84" s="9">
        <f t="shared" ref="AG84" si="1079">(N84/N83-1)*100</f>
        <v>-17.605623955034609</v>
      </c>
      <c r="AH84" s="9">
        <f t="shared" ref="AH84" si="1080">(O84/O83-1)*100</f>
        <v>-13.123663615565684</v>
      </c>
      <c r="AI84" s="9">
        <f t="shared" ref="AI84" si="1081">(P84/P83-1)*100</f>
        <v>-19.661566053164602</v>
      </c>
      <c r="AJ84" s="9">
        <f t="shared" ref="AJ84" si="1082">(Q84/Q83-1)*100</f>
        <v>-15.715582698201036</v>
      </c>
      <c r="AK84" s="9">
        <f t="shared" ref="AK84" si="1083">(R84/R83-1)*100</f>
        <v>-18.326047737965823</v>
      </c>
      <c r="AL84" s="9">
        <f t="shared" ref="AL84" si="1084">(S84/S83-1)*100</f>
        <v>-17.792057793428629</v>
      </c>
      <c r="AN84" s="9">
        <f t="shared" ref="AN84" si="1085">(B84/B80-1)*100</f>
        <v>-18.512038386411579</v>
      </c>
      <c r="AO84" s="9">
        <f t="shared" ref="AO84" si="1086">(C84/C80-1)*100</f>
        <v>-21.500509086746789</v>
      </c>
      <c r="AP84" s="9">
        <f t="shared" ref="AP84" si="1087">(D84/D80-1)*100</f>
        <v>-19.550424766760976</v>
      </c>
      <c r="AQ84" s="9">
        <f t="shared" ref="AQ84" si="1088">(E84/E80-1)*100</f>
        <v>-30.751261806610731</v>
      </c>
      <c r="AR84" s="9">
        <f t="shared" ref="AR84" si="1089">(F84/F80-1)*100</f>
        <v>-24.419904856558418</v>
      </c>
      <c r="AS84" s="9">
        <f t="shared" ref="AS84" si="1090">(G84/G80-1)*100</f>
        <v>-17.453197721370096</v>
      </c>
      <c r="AT84" s="9">
        <f t="shared" ref="AT84" si="1091">(H84/H80-1)*100</f>
        <v>-18.156818884454839</v>
      </c>
      <c r="AU84" s="9">
        <f t="shared" ref="AU84" si="1092">(I84/I80-1)*100</f>
        <v>-17.749978912468357</v>
      </c>
      <c r="AV84" s="9">
        <f t="shared" ref="AV84" si="1093">(J84/J80-1)*100</f>
        <v>-25.498525178176891</v>
      </c>
      <c r="AW84" s="9">
        <f t="shared" ref="AW84" si="1094">(K84/K80-1)*100</f>
        <v>-24.098405237399611</v>
      </c>
      <c r="AX84" s="9">
        <f t="shared" ref="AX84" si="1095">(L84/L80-1)*100</f>
        <v>-15.290884464267618</v>
      </c>
      <c r="AY84" s="9">
        <f t="shared" ref="AY84" si="1096">(M84/M80-1)*100</f>
        <v>-17.694040196454097</v>
      </c>
      <c r="AZ84" s="9">
        <f t="shared" ref="AZ84" si="1097">(N84/N80-1)*100</f>
        <v>-21.24732394082579</v>
      </c>
      <c r="BA84" s="9">
        <f t="shared" ref="BA84" si="1098">(O84/O80-1)*100</f>
        <v>-15.948574695874896</v>
      </c>
      <c r="BB84" s="9">
        <f t="shared" ref="BB84" si="1099">(P84/P80-1)*100</f>
        <v>-23.824146307669515</v>
      </c>
      <c r="BC84" s="9">
        <f t="shared" ref="BC84" si="1100">(Q84/Q80-1)*100</f>
        <v>-19.394979068504526</v>
      </c>
      <c r="BD84" s="9">
        <f t="shared" ref="BD84" si="1101">(R84/R80-1)*100</f>
        <v>-22.912151496559208</v>
      </c>
      <c r="BE84" s="9">
        <f t="shared" ref="BE84" si="1102">(S84/S80-1)*100</f>
        <v>-21.507807503159093</v>
      </c>
      <c r="BG84" s="18">
        <f t="shared" ref="BG84" si="1103">U84*4</f>
        <v>-60.559771157343349</v>
      </c>
      <c r="BH84" s="18">
        <f t="shared" ref="BH84" si="1104">V84*4</f>
        <v>-69.888899804565654</v>
      </c>
      <c r="BI84" s="18">
        <f t="shared" ref="BI84" si="1105">W84*4</f>
        <v>-62.65300590427492</v>
      </c>
      <c r="BJ84" s="18">
        <f t="shared" ref="BJ84" si="1106">X84*4</f>
        <v>-107.58236655470088</v>
      </c>
      <c r="BK84" s="18">
        <f t="shared" ref="BK84" si="1107">Y84*4</f>
        <v>-82.566024045687314</v>
      </c>
      <c r="BL84" s="18">
        <f t="shared" ref="BL84" si="1108">Z84*4</f>
        <v>-55.835087038231102</v>
      </c>
      <c r="BM84" s="18">
        <f t="shared" ref="BM84" si="1109">AA84*4</f>
        <v>-58.730277726321091</v>
      </c>
      <c r="BN84" s="18">
        <f t="shared" ref="BN84" si="1110">AB84*4</f>
        <v>-56.627837761278684</v>
      </c>
      <c r="BO84" s="18">
        <f t="shared" ref="BO84" si="1111">AC84*4</f>
        <v>-85.382477194285983</v>
      </c>
      <c r="BP84" s="18">
        <f t="shared" ref="BP84" si="1112">AD84*4</f>
        <v>-81.531195267990952</v>
      </c>
      <c r="BQ84" s="18">
        <f t="shared" ref="BQ84" si="1113">AE84*4</f>
        <v>-49.587483232110152</v>
      </c>
      <c r="BR84" s="18">
        <f t="shared" ref="BR84" si="1114">AF84*4</f>
        <v>-57.268096798536391</v>
      </c>
      <c r="BS84" s="18">
        <f t="shared" ref="BS84" si="1115">AG84*4</f>
        <v>-70.422495820138437</v>
      </c>
      <c r="BT84" s="18">
        <f t="shared" ref="BT84" si="1116">AH84*4</f>
        <v>-52.494654462262737</v>
      </c>
      <c r="BU84" s="18">
        <f t="shared" ref="BU84" si="1117">AI84*4</f>
        <v>-78.646264212658409</v>
      </c>
      <c r="BV84" s="18">
        <f t="shared" ref="BV84" si="1118">AJ84*4</f>
        <v>-62.862330792804144</v>
      </c>
      <c r="BW84" s="18">
        <f t="shared" ref="BW84" si="1119">AK84*4</f>
        <v>-73.304190951863291</v>
      </c>
      <c r="BX84" s="18">
        <f t="shared" ref="BX84" si="1120">AL84*4</f>
        <v>-71.168231173714517</v>
      </c>
    </row>
    <row r="85" spans="1:76" x14ac:dyDescent="0.25">
      <c r="A85" s="4">
        <f t="shared" si="166"/>
        <v>202003</v>
      </c>
      <c r="B85" s="20">
        <v>101.33227924889032</v>
      </c>
      <c r="C85" s="20">
        <v>104.00781446082269</v>
      </c>
      <c r="D85" s="20">
        <v>102.08066510462122</v>
      </c>
      <c r="E85" s="20">
        <v>88.58513640034586</v>
      </c>
      <c r="F85" s="20">
        <v>96.47907596745074</v>
      </c>
      <c r="G85" s="20">
        <v>105.27215070205472</v>
      </c>
      <c r="H85" s="20">
        <v>101.85424424598627</v>
      </c>
      <c r="I85" s="20">
        <v>104.80168537360578</v>
      </c>
      <c r="J85" s="20">
        <v>96.601182971484221</v>
      </c>
      <c r="K85" s="20">
        <v>100.28168762925918</v>
      </c>
      <c r="L85" s="20">
        <v>104.74284242755795</v>
      </c>
      <c r="M85" s="20">
        <v>104.87514903364749</v>
      </c>
      <c r="N85" s="20">
        <v>104.90796712441762</v>
      </c>
      <c r="O85" s="20">
        <v>106.26568948740693</v>
      </c>
      <c r="P85" s="20">
        <v>103.15718642733317</v>
      </c>
      <c r="Q85" s="20">
        <v>103.41668721483202</v>
      </c>
      <c r="R85" s="20">
        <v>99.808535867638881</v>
      </c>
      <c r="S85" s="20">
        <v>101.2957</v>
      </c>
      <c r="U85" s="9">
        <f t="shared" ref="U85" si="1121">(B85/B84-1)*100</f>
        <v>13.200481468491532</v>
      </c>
      <c r="V85" s="9">
        <f t="shared" ref="V85" si="1122">(C85/C84-1)*100</f>
        <v>19.845405076134391</v>
      </c>
      <c r="W85" s="9">
        <f t="shared" ref="W85" si="1123">(D85/D84-1)*100</f>
        <v>17.971579872722888</v>
      </c>
      <c r="X85" s="9">
        <f t="shared" ref="X85" si="1124">(E85/E84-1)*100</f>
        <v>13.883822782184518</v>
      </c>
      <c r="Y85" s="9">
        <f t="shared" ref="Y85" si="1125">(F85/F84-1)*100</f>
        <v>14.901339789435152</v>
      </c>
      <c r="Z85" s="9">
        <f t="shared" ref="Z85" si="1126">(G85/G84-1)*100</f>
        <v>15.297653564383262</v>
      </c>
      <c r="AA85" s="9">
        <f t="shared" ref="AA85" si="1127">(H85/H84-1)*100</f>
        <v>16.303356224137811</v>
      </c>
      <c r="AB85" s="9">
        <f t="shared" ref="AB85" si="1128">(I85/I84-1)*100</f>
        <v>16.316492623333545</v>
      </c>
      <c r="AC85" s="9">
        <f t="shared" ref="AC85" si="1129">(J85/J84-1)*100</f>
        <v>17.728757362338101</v>
      </c>
      <c r="AD85" s="9">
        <f t="shared" ref="AD85" si="1130">(K85/K84-1)*100</f>
        <v>19.734013313470001</v>
      </c>
      <c r="AE85" s="9">
        <f t="shared" ref="AE85" si="1131">(L85/L84-1)*100</f>
        <v>13.519214672747948</v>
      </c>
      <c r="AF85" s="9">
        <f t="shared" ref="AF85" si="1132">(M85/M84-1)*100</f>
        <v>15.849003796527494</v>
      </c>
      <c r="AG85" s="9">
        <f t="shared" ref="AG85" si="1133">(N85/N84-1)*100</f>
        <v>17.326298698324806</v>
      </c>
      <c r="AH85" s="9">
        <f t="shared" ref="AH85" si="1134">(O85/O84-1)*100</f>
        <v>14.440560497437872</v>
      </c>
      <c r="AI85" s="9">
        <f t="shared" ref="AI85" si="1135">(P85/P84-1)*100</f>
        <v>20.507785685173975</v>
      </c>
      <c r="AJ85" s="9">
        <f t="shared" ref="AJ85" si="1136">(Q85/Q84-1)*100</f>
        <v>17.478535918769843</v>
      </c>
      <c r="AK85" s="9">
        <f t="shared" ref="AK85" si="1137">(R85/R84-1)*100</f>
        <v>21.65907267918481</v>
      </c>
      <c r="AL85" s="9">
        <f t="shared" ref="AL85" si="1138">(S85/S84-1)*100</f>
        <v>16.698269226288986</v>
      </c>
      <c r="AN85" s="9">
        <f t="shared" ref="AN85" si="1139">(B85/B81-1)*100</f>
        <v>-8.0627040231750833</v>
      </c>
      <c r="AO85" s="9">
        <f t="shared" ref="AO85" si="1140">(C85/C81-1)*100</f>
        <v>-6.0848487247341048</v>
      </c>
      <c r="AP85" s="9">
        <f t="shared" ref="AP85" si="1141">(D85/D81-1)*100</f>
        <v>-5.4080027202817904</v>
      </c>
      <c r="AQ85" s="9">
        <f t="shared" ref="AQ85" si="1142">(E85/E81-1)*100</f>
        <v>-21.346193873412812</v>
      </c>
      <c r="AR85" s="9">
        <f t="shared" ref="AR85" si="1143">(F85/F81-1)*100</f>
        <v>-13.437089740119912</v>
      </c>
      <c r="AS85" s="9">
        <f t="shared" ref="AS85" si="1144">(G85/G81-1)*100</f>
        <v>-4.98917384313593</v>
      </c>
      <c r="AT85" s="9">
        <f t="shared" ref="AT85" si="1145">(H85/H81-1)*100</f>
        <v>-4.9759671350049324</v>
      </c>
      <c r="AU85" s="9">
        <f t="shared" ref="AU85" si="1146">(I85/I81-1)*100</f>
        <v>-4.4724526931497977</v>
      </c>
      <c r="AV85" s="9">
        <f t="shared" ref="AV85" si="1147">(J85/J81-1)*100</f>
        <v>-12.594291478538555</v>
      </c>
      <c r="AW85" s="9">
        <f t="shared" ref="AW85" si="1148">(K85/K81-1)*100</f>
        <v>-9.5307059448632163</v>
      </c>
      <c r="AX85" s="9">
        <f t="shared" ref="AX85" si="1149">(L85/L81-1)*100</f>
        <v>-4.1473668714636425</v>
      </c>
      <c r="AY85" s="9">
        <f t="shared" ref="AY85" si="1150">(M85/M81-1)*100</f>
        <v>-5.0229378624163328</v>
      </c>
      <c r="AZ85" s="9">
        <f t="shared" ref="AZ85" si="1151">(N85/N81-1)*100</f>
        <v>-8.0197048527540389</v>
      </c>
      <c r="BA85" s="9">
        <f t="shared" ref="BA85" si="1152">(O85/O81-1)*100</f>
        <v>-4.2917835483743065</v>
      </c>
      <c r="BB85" s="9">
        <f t="shared" ref="BB85" si="1153">(P85/P81-1)*100</f>
        <v>-8.6381310556954851</v>
      </c>
      <c r="BC85" s="9">
        <f t="shared" ref="BC85" si="1154">(Q85/Q81-1)*100</f>
        <v>-5.625385892847401</v>
      </c>
      <c r="BD85" s="9">
        <f t="shared" ref="BD85" si="1155">(R85/R81-1)*100</f>
        <v>-6.3380121558755835</v>
      </c>
      <c r="BE85" s="9">
        <f t="shared" ref="BE85" si="1156">(S85/S81-1)*100</f>
        <v>-8.723859290038849</v>
      </c>
      <c r="BG85" s="18">
        <f t="shared" ref="BG85" si="1157">U85*4</f>
        <v>52.801925873966127</v>
      </c>
      <c r="BH85" s="18">
        <f t="shared" ref="BH85" si="1158">V85*4</f>
        <v>79.381620304537563</v>
      </c>
      <c r="BI85" s="18">
        <f t="shared" ref="BI85" si="1159">W85*4</f>
        <v>71.886319490891552</v>
      </c>
      <c r="BJ85" s="18">
        <f t="shared" ref="BJ85" si="1160">X85*4</f>
        <v>55.535291128738073</v>
      </c>
      <c r="BK85" s="18">
        <f t="shared" ref="BK85" si="1161">Y85*4</f>
        <v>59.605359157740608</v>
      </c>
      <c r="BL85" s="18">
        <f t="shared" ref="BL85" si="1162">Z85*4</f>
        <v>61.190614257533049</v>
      </c>
      <c r="BM85" s="18">
        <f t="shared" ref="BM85" si="1163">AA85*4</f>
        <v>65.213424896551246</v>
      </c>
      <c r="BN85" s="18">
        <f t="shared" ref="BN85" si="1164">AB85*4</f>
        <v>65.26597049333418</v>
      </c>
      <c r="BO85" s="18">
        <f t="shared" ref="BO85" si="1165">AC85*4</f>
        <v>70.915029449352403</v>
      </c>
      <c r="BP85" s="18">
        <f t="shared" ref="BP85" si="1166">AD85*4</f>
        <v>78.936053253880004</v>
      </c>
      <c r="BQ85" s="18">
        <f t="shared" ref="BQ85" si="1167">AE85*4</f>
        <v>54.076858690991791</v>
      </c>
      <c r="BR85" s="18">
        <f t="shared" ref="BR85" si="1168">AF85*4</f>
        <v>63.396015186109977</v>
      </c>
      <c r="BS85" s="18">
        <f t="shared" ref="BS85" si="1169">AG85*4</f>
        <v>69.305194793299222</v>
      </c>
      <c r="BT85" s="18">
        <f t="shared" ref="BT85" si="1170">AH85*4</f>
        <v>57.762241989751487</v>
      </c>
      <c r="BU85" s="18">
        <f t="shared" ref="BU85" si="1171">AI85*4</f>
        <v>82.031142740695898</v>
      </c>
      <c r="BV85" s="18">
        <f t="shared" ref="BV85" si="1172">AJ85*4</f>
        <v>69.914143675079373</v>
      </c>
      <c r="BW85" s="18">
        <f t="shared" ref="BW85" si="1173">AK85*4</f>
        <v>86.636290716739239</v>
      </c>
      <c r="BX85" s="18">
        <f t="shared" ref="BX85" si="1174">AL85*4</f>
        <v>66.793076905155942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3:J88"/>
  <sheetViews>
    <sheetView showGridLines="0" workbookViewId="0">
      <selection activeCell="L80" sqref="L80"/>
    </sheetView>
  </sheetViews>
  <sheetFormatPr baseColWidth="10" defaultColWidth="11.42578125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 s="22">
        <f>HLOOKUP(Gráficos!$B$5,'PIB trim CCAA'!$B$2:$S3,A6,FALSE)</f>
        <v>79.661523923431488</v>
      </c>
      <c r="D6" s="22">
        <f>HLOOKUP(Gráficos!$D$5,'PIB trim CCAA'!$B$2:$S3,A6,FALSE)</f>
        <v>79.828447394849874</v>
      </c>
    </row>
    <row r="7" spans="1:10" x14ac:dyDescent="0.25">
      <c r="A7">
        <f>A6+1</f>
        <v>3</v>
      </c>
      <c r="B7" s="4">
        <v>200002</v>
      </c>
      <c r="C7" s="22">
        <f>HLOOKUP(Gráficos!$B$5,'PIB trim CCAA'!$B$2:$S4,A7,FALSE)</f>
        <v>80.453966594298365</v>
      </c>
      <c r="D7" s="22">
        <f>HLOOKUP(Gráficos!$D$5,'PIB trim CCAA'!$B$2:$S4,A7,FALSE)</f>
        <v>80.828218546709067</v>
      </c>
      <c r="F7" s="10">
        <f>HLOOKUP(Gráficos!$B$24,'PIB trim CCAA'!$U$2:$AL4,A7,FALSE)</f>
        <v>1.0672475823944927</v>
      </c>
      <c r="G7" s="10">
        <f>HLOOKUP(Gráficos!$D$24,'PIB trim CCAA'!$U$2:$AL4,A7,FALSE)</f>
        <v>1.5341179904331259</v>
      </c>
      <c r="I7" s="10"/>
    </row>
    <row r="8" spans="1:10" x14ac:dyDescent="0.25">
      <c r="A8">
        <f t="shared" ref="A8:A88" si="0">A7+1</f>
        <v>4</v>
      </c>
      <c r="B8" s="4">
        <v>200003</v>
      </c>
      <c r="C8" s="22">
        <f>HLOOKUP(Gráficos!$B$5,'PIB trim CCAA'!$B$2:$S5,A8,FALSE)</f>
        <v>81.057458846646497</v>
      </c>
      <c r="D8" s="22">
        <f>HLOOKUP(Gráficos!$D$5,'PIB trim CCAA'!$B$2:$S5,A8,FALSE)</f>
        <v>81.700486547796828</v>
      </c>
      <c r="F8" s="10">
        <f>HLOOKUP(Gráficos!$B$24,'PIB trim CCAA'!$U$2:$AL5,A8,FALSE)</f>
        <v>1.1201824224792434</v>
      </c>
      <c r="G8" s="10">
        <f>HLOOKUP(Gráficos!$D$24,'PIB trim CCAA'!$U$2:$AL5,A8,FALSE)</f>
        <v>1.6093215617067447</v>
      </c>
      <c r="I8" s="10"/>
    </row>
    <row r="9" spans="1:10" x14ac:dyDescent="0.25">
      <c r="A9">
        <f t="shared" si="0"/>
        <v>5</v>
      </c>
      <c r="B9" s="5">
        <v>200004</v>
      </c>
      <c r="C9" s="22">
        <f>HLOOKUP(Gráficos!$B$5,'PIB trim CCAA'!$B$2:$S6,A9,FALSE)</f>
        <v>81.81338283790285</v>
      </c>
      <c r="D9" s="22">
        <f>HLOOKUP(Gráficos!$D$5,'PIB trim CCAA'!$B$2:$S6,A9,FALSE)</f>
        <v>82.542513241362926</v>
      </c>
      <c r="F9" s="10">
        <f>HLOOKUP(Gráficos!$B$24,'PIB trim CCAA'!$U$2:$AL6,A9,FALSE)</f>
        <v>1.330503001651584</v>
      </c>
      <c r="G9" s="10">
        <f>HLOOKUP(Gráficos!$D$24,'PIB trim CCAA'!$U$2:$AL6,A9,FALSE)</f>
        <v>1.3111171561464463</v>
      </c>
      <c r="I9" s="10"/>
    </row>
    <row r="10" spans="1:10" x14ac:dyDescent="0.25">
      <c r="A10">
        <f t="shared" si="0"/>
        <v>6</v>
      </c>
      <c r="B10" s="4">
        <v>200101</v>
      </c>
      <c r="C10" s="22">
        <f>HLOOKUP(Gráficos!$B$5,'PIB trim CCAA'!$B$2:$S7,A10,FALSE)</f>
        <v>82.183669069535753</v>
      </c>
      <c r="D10" s="22">
        <f>HLOOKUP(Gráficos!$D$5,'PIB trim CCAA'!$B$2:$S7,A10,FALSE)</f>
        <v>83.418654213944933</v>
      </c>
      <c r="F10" s="10">
        <f>HLOOKUP(Gráficos!$B$24,'PIB trim CCAA'!$U$2:$AL7,A10,FALSE)</f>
        <v>1.0630622779243426</v>
      </c>
      <c r="G10" s="10">
        <f>HLOOKUP(Gráficos!$D$24,'PIB trim CCAA'!$U$2:$AL7,A10,FALSE)</f>
        <v>1.1939674371975073</v>
      </c>
      <c r="I10" s="10">
        <f>HLOOKUP(Gráficos!$B$43,'PIB trim CCAA'!$AN$2:$BE7,A10,FALSE)</f>
        <v>3.3146491128051014</v>
      </c>
      <c r="J10" s="10">
        <f>HLOOKUP(Gráficos!$D$43,'PIB trim CCAA'!$AN$2:$BE7,A10,FALSE)</f>
        <v>4.497402788428384</v>
      </c>
    </row>
    <row r="11" spans="1:10" x14ac:dyDescent="0.25">
      <c r="A11">
        <f t="shared" si="0"/>
        <v>7</v>
      </c>
      <c r="B11" s="4">
        <v>200102</v>
      </c>
      <c r="C11" s="22">
        <f>HLOOKUP(Gráficos!$B$5,'PIB trim CCAA'!$B$2:$S8,A11,FALSE)</f>
        <v>82.706207767538359</v>
      </c>
      <c r="D11" s="22">
        <f>HLOOKUP(Gráficos!$D$5,'PIB trim CCAA'!$B$2:$S8,A11,FALSE)</f>
        <v>84.035347418547289</v>
      </c>
      <c r="F11" s="10">
        <f>HLOOKUP(Gráficos!$B$24,'PIB trim CCAA'!$U$2:$AL8,A11,FALSE)</f>
        <v>0.74866556782451354</v>
      </c>
      <c r="G11" s="10">
        <f>HLOOKUP(Gráficos!$D$24,'PIB trim CCAA'!$U$2:$AL8,A11,FALSE)</f>
        <v>0.87856908171184411</v>
      </c>
      <c r="I11" s="10">
        <f>HLOOKUP(Gráficos!$B$43,'PIB trim CCAA'!$AN$2:$BE8,A11,FALSE)</f>
        <v>2.5721065225447148</v>
      </c>
      <c r="J11" s="10">
        <f>HLOOKUP(Gráficos!$D$43,'PIB trim CCAA'!$AN$2:$BE8,A11,FALSE)</f>
        <v>3.9678331769552599</v>
      </c>
    </row>
    <row r="12" spans="1:10" x14ac:dyDescent="0.25">
      <c r="A12">
        <f t="shared" si="0"/>
        <v>8</v>
      </c>
      <c r="B12" s="4">
        <v>200103</v>
      </c>
      <c r="C12" s="22">
        <f>HLOOKUP(Gráficos!$B$5,'PIB trim CCAA'!$B$2:$S9,A12,FALSE)</f>
        <v>83.341859092012299</v>
      </c>
      <c r="D12" s="22">
        <f>HLOOKUP(Gráficos!$D$5,'PIB trim CCAA'!$B$2:$S9,A12,FALSE)</f>
        <v>84.818437187224632</v>
      </c>
      <c r="F12" s="10">
        <f>HLOOKUP(Gráficos!$B$24,'PIB trim CCAA'!$U$2:$AL9,A12,FALSE)</f>
        <v>1.4365506606078604</v>
      </c>
      <c r="G12" s="10">
        <f>HLOOKUP(Gráficos!$D$24,'PIB trim CCAA'!$U$2:$AL9,A12,FALSE)</f>
        <v>0.63171639057637563</v>
      </c>
      <c r="I12" s="10">
        <f>HLOOKUP(Gráficos!$B$43,'PIB trim CCAA'!$AN$2:$BE9,A12,FALSE)</f>
        <v>2.1918994164324301</v>
      </c>
      <c r="J12" s="10">
        <f>HLOOKUP(Gráficos!$D$43,'PIB trim CCAA'!$AN$2:$BE9,A12,FALSE)</f>
        <v>3.81631832462066</v>
      </c>
    </row>
    <row r="13" spans="1:10" x14ac:dyDescent="0.25">
      <c r="A13">
        <f t="shared" si="0"/>
        <v>9</v>
      </c>
      <c r="B13" s="5">
        <v>200104</v>
      </c>
      <c r="C13" s="22">
        <f>HLOOKUP(Gráficos!$B$5,'PIB trim CCAA'!$B$2:$S10,A13,FALSE)</f>
        <v>84.132209132878799</v>
      </c>
      <c r="D13" s="22">
        <f>HLOOKUP(Gráficos!$D$5,'PIB trim CCAA'!$B$2:$S10,A13,FALSE)</f>
        <v>85.405543965545789</v>
      </c>
      <c r="F13" s="10">
        <f>HLOOKUP(Gráficos!$B$24,'PIB trim CCAA'!$U$2:$AL10,A13,FALSE)</f>
        <v>0.49978895421933789</v>
      </c>
      <c r="G13" s="10">
        <f>HLOOKUP(Gráficos!$D$24,'PIB trim CCAA'!$U$2:$AL10,A13,FALSE)</f>
        <v>0.4332101634157981</v>
      </c>
      <c r="I13" s="10">
        <f>HLOOKUP(Gráficos!$B$43,'PIB trim CCAA'!$AN$2:$BE10,A13,FALSE)</f>
        <v>1.6574845105180147</v>
      </c>
      <c r="J13" s="10">
        <f>HLOOKUP(Gráficos!$D$43,'PIB trim CCAA'!$AN$2:$BE10,A13,FALSE)</f>
        <v>3.4685528847553604</v>
      </c>
    </row>
    <row r="14" spans="1:10" x14ac:dyDescent="0.25">
      <c r="A14">
        <f t="shared" si="0"/>
        <v>10</v>
      </c>
      <c r="B14" s="4">
        <v>200201</v>
      </c>
      <c r="C14" s="22">
        <f>HLOOKUP(Gráficos!$B$5,'PIB trim CCAA'!$B$2:$S11,A14,FALSE)</f>
        <v>84.585168832838193</v>
      </c>
      <c r="D14" s="22">
        <f>HLOOKUP(Gráficos!$D$5,'PIB trim CCAA'!$B$2:$S11,A14,FALSE)</f>
        <v>85.768732113600905</v>
      </c>
      <c r="F14" s="10">
        <f>HLOOKUP(Gráficos!$B$24,'PIB trim CCAA'!$U$2:$AL11,A14,FALSE)</f>
        <v>6.3902299598850298E-2</v>
      </c>
      <c r="G14" s="10">
        <f>HLOOKUP(Gráficos!$D$24,'PIB trim CCAA'!$U$2:$AL11,A14,FALSE)</f>
        <v>7.851381071897201E-2</v>
      </c>
      <c r="I14" s="10">
        <f>HLOOKUP(Gráficos!$B$43,'PIB trim CCAA'!$AN$2:$BE11,A14,FALSE)</f>
        <v>0.79584666445116081</v>
      </c>
      <c r="J14" s="10">
        <f>HLOOKUP(Gráficos!$D$43,'PIB trim CCAA'!$AN$2:$BE11,A14,FALSE)</f>
        <v>2.8172090784738479</v>
      </c>
    </row>
    <row r="15" spans="1:10" x14ac:dyDescent="0.25">
      <c r="A15">
        <f t="shared" si="0"/>
        <v>11</v>
      </c>
      <c r="B15" s="4">
        <v>200202</v>
      </c>
      <c r="C15" s="22">
        <f>HLOOKUP(Gráficos!$B$5,'PIB trim CCAA'!$B$2:$S12,A15,FALSE)</f>
        <v>85.639135549364369</v>
      </c>
      <c r="D15" s="22">
        <f>HLOOKUP(Gráficos!$D$5,'PIB trim CCAA'!$B$2:$S12,A15,FALSE)</f>
        <v>86.467745584677843</v>
      </c>
      <c r="F15" s="10">
        <f>HLOOKUP(Gráficos!$B$24,'PIB trim CCAA'!$U$2:$AL12,A15,FALSE)</f>
        <v>0.58494795277506118</v>
      </c>
      <c r="G15" s="10">
        <f>HLOOKUP(Gráficos!$D$24,'PIB trim CCAA'!$U$2:$AL12,A15,FALSE)</f>
        <v>0.77070992789525228</v>
      </c>
      <c r="I15" s="10">
        <f>HLOOKUP(Gráficos!$B$43,'PIB trim CCAA'!$AN$2:$BE12,A15,FALSE)</f>
        <v>1.1877207653835598</v>
      </c>
      <c r="J15" s="10">
        <f>HLOOKUP(Gráficos!$D$43,'PIB trim CCAA'!$AN$2:$BE12,A15,FALSE)</f>
        <v>2.8944940918917528</v>
      </c>
    </row>
    <row r="16" spans="1:10" x14ac:dyDescent="0.25">
      <c r="A16">
        <f t="shared" si="0"/>
        <v>12</v>
      </c>
      <c r="B16" s="4">
        <v>200203</v>
      </c>
      <c r="C16" s="22">
        <f>HLOOKUP(Gráficos!$B$5,'PIB trim CCAA'!$B$2:$S13,A16,FALSE)</f>
        <v>86.218916128334527</v>
      </c>
      <c r="D16" s="22">
        <f>HLOOKUP(Gráficos!$D$5,'PIB trim CCAA'!$B$2:$S13,A16,FALSE)</f>
        <v>87.000919543677611</v>
      </c>
      <c r="F16" s="10">
        <f>HLOOKUP(Gráficos!$B$24,'PIB trim CCAA'!$U$2:$AL13,A16,FALSE)</f>
        <v>1.0359455272536122</v>
      </c>
      <c r="G16" s="10">
        <f>HLOOKUP(Gráficos!$D$24,'PIB trim CCAA'!$U$2:$AL13,A16,FALSE)</f>
        <v>0.68893555814451002</v>
      </c>
      <c r="I16" s="10">
        <f>HLOOKUP(Gráficos!$B$43,'PIB trim CCAA'!$AN$2:$BE13,A16,FALSE)</f>
        <v>0.17935385203076137</v>
      </c>
      <c r="J16" s="10">
        <f>HLOOKUP(Gráficos!$D$43,'PIB trim CCAA'!$AN$2:$BE13,A16,FALSE)</f>
        <v>2.5731225766816079</v>
      </c>
    </row>
    <row r="17" spans="1:10" x14ac:dyDescent="0.25">
      <c r="A17">
        <f t="shared" si="0"/>
        <v>13</v>
      </c>
      <c r="B17" s="5">
        <v>200204</v>
      </c>
      <c r="C17" s="22">
        <f>HLOOKUP(Gráficos!$B$5,'PIB trim CCAA'!$B$2:$S14,A17,FALSE)</f>
        <v>87.078660979478528</v>
      </c>
      <c r="D17" s="22">
        <f>HLOOKUP(Gráficos!$D$5,'PIB trim CCAA'!$B$2:$S14,A17,FALSE)</f>
        <v>87.662513572633713</v>
      </c>
      <c r="F17" s="10">
        <f>HLOOKUP(Gráficos!$B$24,'PIB trim CCAA'!$U$2:$AL14,A17,FALSE)</f>
        <v>0.65172829580888436</v>
      </c>
      <c r="G17" s="10">
        <f>HLOOKUP(Gráficos!$D$24,'PIB trim CCAA'!$U$2:$AL14,A17,FALSE)</f>
        <v>1.0672852657668486</v>
      </c>
      <c r="I17" s="10">
        <f>HLOOKUP(Gráficos!$B$43,'PIB trim CCAA'!$AN$2:$BE14,A17,FALSE)</f>
        <v>5.5112535111234706E-2</v>
      </c>
      <c r="J17" s="10">
        <f>HLOOKUP(Gráficos!$D$43,'PIB trim CCAA'!$AN$2:$BE14,A17,FALSE)</f>
        <v>2.6426499993939867</v>
      </c>
    </row>
    <row r="18" spans="1:10" x14ac:dyDescent="0.25">
      <c r="A18">
        <f t="shared" si="0"/>
        <v>14</v>
      </c>
      <c r="B18" s="4">
        <v>200301</v>
      </c>
      <c r="C18" s="22">
        <f>HLOOKUP(Gráficos!$B$5,'PIB trim CCAA'!$B$2:$S15,A18,FALSE)</f>
        <v>87.882357353558049</v>
      </c>
      <c r="D18" s="22">
        <f>HLOOKUP(Gráficos!$D$5,'PIB trim CCAA'!$B$2:$S15,A18,FALSE)</f>
        <v>88.478665801906004</v>
      </c>
      <c r="F18" s="10">
        <f>HLOOKUP(Gráficos!$B$24,'PIB trim CCAA'!$U$2:$AL15,A18,FALSE)</f>
        <v>1.0129843319470977</v>
      </c>
      <c r="G18" s="10">
        <f>HLOOKUP(Gráficos!$D$24,'PIB trim CCAA'!$U$2:$AL15,A18,FALSE)</f>
        <v>0.69241082167581514</v>
      </c>
      <c r="I18" s="10">
        <f>HLOOKUP(Gráficos!$B$43,'PIB trim CCAA'!$AN$2:$BE15,A18,FALSE)</f>
        <v>1.1155114499467933</v>
      </c>
      <c r="J18" s="10">
        <f>HLOOKUP(Gráficos!$D$43,'PIB trim CCAA'!$AN$2:$BE15,A18,FALSE)</f>
        <v>3.1595823110871946</v>
      </c>
    </row>
    <row r="19" spans="1:10" x14ac:dyDescent="0.25">
      <c r="A19">
        <f t="shared" si="0"/>
        <v>15</v>
      </c>
      <c r="B19" s="4">
        <v>200302</v>
      </c>
      <c r="C19" s="22">
        <f>HLOOKUP(Gráficos!$B$5,'PIB trim CCAA'!$B$2:$S16,A19,FALSE)</f>
        <v>88.17195469651908</v>
      </c>
      <c r="D19" s="22">
        <f>HLOOKUP(Gráficos!$D$5,'PIB trim CCAA'!$B$2:$S16,A19,FALSE)</f>
        <v>88.939567859499988</v>
      </c>
      <c r="F19" s="10">
        <f>HLOOKUP(Gráficos!$B$24,'PIB trim CCAA'!$U$2:$AL16,A19,FALSE)</f>
        <v>0.44422025012136324</v>
      </c>
      <c r="G19" s="10">
        <f>HLOOKUP(Gráficos!$D$24,'PIB trim CCAA'!$U$2:$AL16,A19,FALSE)</f>
        <v>0.89266295836791798</v>
      </c>
      <c r="I19" s="10">
        <f>HLOOKUP(Gráficos!$B$43,'PIB trim CCAA'!$AN$2:$BE16,A19,FALSE)</f>
        <v>0.74005907778751379</v>
      </c>
      <c r="J19" s="10">
        <f>HLOOKUP(Gráficos!$D$43,'PIB trim CCAA'!$AN$2:$BE16,A19,FALSE)</f>
        <v>2.858663953949736</v>
      </c>
    </row>
    <row r="20" spans="1:10" x14ac:dyDescent="0.25">
      <c r="A20">
        <f t="shared" si="0"/>
        <v>16</v>
      </c>
      <c r="B20" s="4">
        <v>200303</v>
      </c>
      <c r="C20" s="22">
        <f>HLOOKUP(Gráficos!$B$5,'PIB trim CCAA'!$B$2:$S17,A20,FALSE)</f>
        <v>88.775216464802853</v>
      </c>
      <c r="D20" s="22">
        <f>HLOOKUP(Gráficos!$D$5,'PIB trim CCAA'!$B$2:$S17,A20,FALSE)</f>
        <v>89.526062201069863</v>
      </c>
      <c r="F20" s="10">
        <f>HLOOKUP(Gráficos!$B$24,'PIB trim CCAA'!$U$2:$AL17,A20,FALSE)</f>
        <v>0.67538070745898349</v>
      </c>
      <c r="G20" s="10">
        <f>HLOOKUP(Gráficos!$D$24,'PIB trim CCAA'!$U$2:$AL17,A20,FALSE)</f>
        <v>0.52263201010709359</v>
      </c>
      <c r="I20" s="10">
        <f>HLOOKUP(Gráficos!$B$43,'PIB trim CCAA'!$AN$2:$BE17,A20,FALSE)</f>
        <v>1.6632509054610667</v>
      </c>
      <c r="J20" s="10">
        <f>HLOOKUP(Gráficos!$D$43,'PIB trim CCAA'!$AN$2:$BE17,A20,FALSE)</f>
        <v>2.9024321474263814</v>
      </c>
    </row>
    <row r="21" spans="1:10" x14ac:dyDescent="0.25">
      <c r="A21">
        <f t="shared" si="0"/>
        <v>17</v>
      </c>
      <c r="B21" s="5">
        <v>200304</v>
      </c>
      <c r="C21" s="22">
        <f>HLOOKUP(Gráficos!$B$5,'PIB trim CCAA'!$B$2:$S18,A21,FALSE)</f>
        <v>89.465223761252219</v>
      </c>
      <c r="D21" s="22">
        <f>HLOOKUP(Gráficos!$D$5,'PIB trim CCAA'!$B$2:$S18,A21,FALSE)</f>
        <v>90.299868026198439</v>
      </c>
      <c r="F21" s="10">
        <f>HLOOKUP(Gráficos!$B$24,'PIB trim CCAA'!$U$2:$AL18,A21,FALSE)</f>
        <v>0.85561444821393717</v>
      </c>
      <c r="G21" s="10">
        <f>HLOOKUP(Gráficos!$D$24,'PIB trim CCAA'!$U$2:$AL18,A21,FALSE)</f>
        <v>0.53409156395496371</v>
      </c>
      <c r="I21" s="10">
        <f>HLOOKUP(Gráficos!$B$43,'PIB trim CCAA'!$AN$2:$BE18,A21,FALSE)</f>
        <v>1.1171427278021895</v>
      </c>
      <c r="J21" s="10">
        <f>HLOOKUP(Gráficos!$D$43,'PIB trim CCAA'!$AN$2:$BE18,A21,FALSE)</f>
        <v>3.0085316357937986</v>
      </c>
    </row>
    <row r="22" spans="1:10" x14ac:dyDescent="0.25">
      <c r="A22">
        <f t="shared" si="0"/>
        <v>18</v>
      </c>
      <c r="B22" s="4">
        <v>200401</v>
      </c>
      <c r="C22" s="22">
        <f>HLOOKUP(Gráficos!$B$5,'PIB trim CCAA'!$B$2:$S19,A22,FALSE)</f>
        <v>90.007297521286574</v>
      </c>
      <c r="D22" s="22">
        <f>HLOOKUP(Gráficos!$D$5,'PIB trim CCAA'!$B$2:$S19,A22,FALSE)</f>
        <v>90.844551519256783</v>
      </c>
      <c r="F22" s="10">
        <f>HLOOKUP(Gráficos!$B$24,'PIB trim CCAA'!$U$2:$AL19,A22,FALSE)</f>
        <v>0.82731815946883724</v>
      </c>
      <c r="G22" s="10">
        <f>HLOOKUP(Gráficos!$D$24,'PIB trim CCAA'!$U$2:$AL19,A22,FALSE)</f>
        <v>-5.0760058793630769E-2</v>
      </c>
      <c r="I22" s="10">
        <f>HLOOKUP(Gráficos!$B$43,'PIB trim CCAA'!$AN$2:$BE19,A22,FALSE)</f>
        <v>0.92930612686219494</v>
      </c>
      <c r="J22" s="10">
        <f>HLOOKUP(Gráficos!$D$43,'PIB trim CCAA'!$AN$2:$BE19,A22,FALSE)</f>
        <v>2.6739617917021175</v>
      </c>
    </row>
    <row r="23" spans="1:10" x14ac:dyDescent="0.25">
      <c r="A23">
        <f t="shared" si="0"/>
        <v>19</v>
      </c>
      <c r="B23" s="4">
        <v>200402</v>
      </c>
      <c r="C23" s="22">
        <f>HLOOKUP(Gráficos!$B$5,'PIB trim CCAA'!$B$2:$S20,A23,FALSE)</f>
        <v>90.71875856218719</v>
      </c>
      <c r="D23" s="22">
        <f>HLOOKUP(Gráficos!$D$5,'PIB trim CCAA'!$B$2:$S20,A23,FALSE)</f>
        <v>91.732270194128844</v>
      </c>
      <c r="F23" s="10">
        <f>HLOOKUP(Gráficos!$B$24,'PIB trim CCAA'!$U$2:$AL20,A23,FALSE)</f>
        <v>1.3117551577207953</v>
      </c>
      <c r="G23" s="10">
        <f>HLOOKUP(Gráficos!$D$24,'PIB trim CCAA'!$U$2:$AL20,A23,FALSE)</f>
        <v>0.42903270504324187</v>
      </c>
      <c r="I23" s="10">
        <f>HLOOKUP(Gráficos!$B$43,'PIB trim CCAA'!$AN$2:$BE20,A23,FALSE)</f>
        <v>1.6051032713978008</v>
      </c>
      <c r="J23" s="10">
        <f>HLOOKUP(Gráficos!$D$43,'PIB trim CCAA'!$AN$2:$BE20,A23,FALSE)</f>
        <v>3.1399998918822725</v>
      </c>
    </row>
    <row r="24" spans="1:10" x14ac:dyDescent="0.25">
      <c r="A24">
        <f t="shared" si="0"/>
        <v>20</v>
      </c>
      <c r="B24" s="4">
        <v>200403</v>
      </c>
      <c r="C24" s="22">
        <f>HLOOKUP(Gráficos!$B$5,'PIB trim CCAA'!$B$2:$S21,A24,FALSE)</f>
        <v>91.795237145755479</v>
      </c>
      <c r="D24" s="22">
        <f>HLOOKUP(Gráficos!$D$5,'PIB trim CCAA'!$B$2:$S21,A24,FALSE)</f>
        <v>92.594842410987823</v>
      </c>
      <c r="F24" s="10">
        <f>HLOOKUP(Gráficos!$B$24,'PIB trim CCAA'!$U$2:$AL21,A24,FALSE)</f>
        <v>0.92113514461515944</v>
      </c>
      <c r="G24" s="10">
        <f>HLOOKUP(Gráficos!$D$24,'PIB trim CCAA'!$U$2:$AL21,A24,FALSE)</f>
        <v>0.85495803928994363</v>
      </c>
      <c r="I24" s="10">
        <f>HLOOKUP(Gráficos!$B$43,'PIB trim CCAA'!$AN$2:$BE21,A24,FALSE)</f>
        <v>2.4828869319044378</v>
      </c>
      <c r="J24" s="10">
        <f>HLOOKUP(Gráficos!$D$43,'PIB trim CCAA'!$AN$2:$BE21,A24,FALSE)</f>
        <v>3.4278065341751374</v>
      </c>
    </row>
    <row r="25" spans="1:10" x14ac:dyDescent="0.25">
      <c r="A25">
        <f t="shared" si="0"/>
        <v>21</v>
      </c>
      <c r="B25" s="5">
        <v>200404</v>
      </c>
      <c r="C25" s="22">
        <f>HLOOKUP(Gráficos!$B$5,'PIB trim CCAA'!$B$2:$S22,A25,FALSE)</f>
        <v>92.328316066247737</v>
      </c>
      <c r="D25" s="22">
        <f>HLOOKUP(Gráficos!$D$5,'PIB trim CCAA'!$B$2:$S22,A25,FALSE)</f>
        <v>93.228452884672038</v>
      </c>
      <c r="F25" s="10">
        <f>HLOOKUP(Gráficos!$B$24,'PIB trim CCAA'!$U$2:$AL22,A25,FALSE)</f>
        <v>0.80392723176596625</v>
      </c>
      <c r="G25" s="10">
        <f>HLOOKUP(Gráficos!$D$24,'PIB trim CCAA'!$U$2:$AL22,A25,FALSE)</f>
        <v>0.45792198609921897</v>
      </c>
      <c r="I25" s="10">
        <f>HLOOKUP(Gráficos!$B$43,'PIB trim CCAA'!$AN$2:$BE22,A25,FALSE)</f>
        <v>3.1255135730655192</v>
      </c>
      <c r="J25" s="10">
        <f>HLOOKUP(Gráficos!$D$43,'PIB trim CCAA'!$AN$2:$BE22,A25,FALSE)</f>
        <v>3.2431773406622622</v>
      </c>
    </row>
    <row r="26" spans="1:10" x14ac:dyDescent="0.25">
      <c r="A26">
        <f t="shared" si="0"/>
        <v>22</v>
      </c>
      <c r="B26" s="4">
        <v>200501</v>
      </c>
      <c r="C26" s="22">
        <f>HLOOKUP(Gráficos!$B$5,'PIB trim CCAA'!$B$2:$S23,A26,FALSE)</f>
        <v>93.269347214130249</v>
      </c>
      <c r="D26" s="22">
        <f>HLOOKUP(Gráficos!$D$5,'PIB trim CCAA'!$B$2:$S23,A26,FALSE)</f>
        <v>94.138476744386665</v>
      </c>
      <c r="F26" s="10">
        <f>HLOOKUP(Gráficos!$B$24,'PIB trim CCAA'!$U$2:$AL23,A26,FALSE)</f>
        <v>1.0700782955305854</v>
      </c>
      <c r="G26" s="10">
        <f>HLOOKUP(Gráficos!$D$24,'PIB trim CCAA'!$U$2:$AL23,A26,FALSE)</f>
        <v>1.2223003103143171</v>
      </c>
      <c r="I26" s="10">
        <f>HLOOKUP(Gráficos!$B$43,'PIB trim CCAA'!$AN$2:$BE23,A26,FALSE)</f>
        <v>4.0969301807978642</v>
      </c>
      <c r="J26" s="10">
        <f>HLOOKUP(Gráficos!$D$43,'PIB trim CCAA'!$AN$2:$BE23,A26,FALSE)</f>
        <v>3.6258918889942038</v>
      </c>
    </row>
    <row r="27" spans="1:10" x14ac:dyDescent="0.25">
      <c r="A27">
        <f t="shared" si="0"/>
        <v>23</v>
      </c>
      <c r="B27" s="4">
        <v>200502</v>
      </c>
      <c r="C27" s="22">
        <f>HLOOKUP(Gráficos!$B$5,'PIB trim CCAA'!$B$2:$S24,A27,FALSE)</f>
        <v>93.859077257173624</v>
      </c>
      <c r="D27" s="22">
        <f>HLOOKUP(Gráficos!$D$5,'PIB trim CCAA'!$B$2:$S24,A27,FALSE)</f>
        <v>94.969137686832937</v>
      </c>
      <c r="F27" s="10">
        <f>HLOOKUP(Gráficos!$B$24,'PIB trim CCAA'!$U$2:$AL24,A27,FALSE)</f>
        <v>1.2890726473428815</v>
      </c>
      <c r="G27" s="10">
        <f>HLOOKUP(Gráficos!$D$24,'PIB trim CCAA'!$U$2:$AL24,A27,FALSE)</f>
        <v>0.23732358556716182</v>
      </c>
      <c r="I27" s="10">
        <f>HLOOKUP(Gráficos!$B$43,'PIB trim CCAA'!$AN$2:$BE24,A27,FALSE)</f>
        <v>3.6367472516838584</v>
      </c>
      <c r="J27" s="10">
        <f>HLOOKUP(Gráficos!$D$43,'PIB trim CCAA'!$AN$2:$BE24,A27,FALSE)</f>
        <v>3.5286028415671522</v>
      </c>
    </row>
    <row r="28" spans="1:10" x14ac:dyDescent="0.25">
      <c r="A28">
        <f t="shared" si="0"/>
        <v>24</v>
      </c>
      <c r="B28" s="4">
        <v>200503</v>
      </c>
      <c r="C28" s="22">
        <f>HLOOKUP(Gráficos!$B$5,'PIB trim CCAA'!$B$2:$S25,A28,FALSE)</f>
        <v>94.954981311754594</v>
      </c>
      <c r="D28" s="22">
        <f>HLOOKUP(Gráficos!$D$5,'PIB trim CCAA'!$B$2:$S25,A28,FALSE)</f>
        <v>95.887173574364112</v>
      </c>
      <c r="F28" s="10">
        <f>HLOOKUP(Gráficos!$B$24,'PIB trim CCAA'!$U$2:$AL25,A28,FALSE)</f>
        <v>1.4224510505443932</v>
      </c>
      <c r="G28" s="10">
        <f>HLOOKUP(Gráficos!$D$24,'PIB trim CCAA'!$U$2:$AL25,A28,FALSE)</f>
        <v>0.77656348701844458</v>
      </c>
      <c r="I28" s="10">
        <f>HLOOKUP(Gráficos!$B$43,'PIB trim CCAA'!$AN$2:$BE25,A28,FALSE)</f>
        <v>3.1776434313295354</v>
      </c>
      <c r="J28" s="10">
        <f>HLOOKUP(Gráficos!$D$43,'PIB trim CCAA'!$AN$2:$BE25,A28,FALSE)</f>
        <v>3.5556312615805163</v>
      </c>
    </row>
    <row r="29" spans="1:10" x14ac:dyDescent="0.25">
      <c r="A29">
        <f t="shared" si="0"/>
        <v>25</v>
      </c>
      <c r="B29" s="5">
        <v>200504</v>
      </c>
      <c r="C29" s="22">
        <f>HLOOKUP(Gráficos!$B$5,'PIB trim CCAA'!$B$2:$S26,A29,FALSE)</f>
        <v>95.523926594144896</v>
      </c>
      <c r="D29" s="22">
        <f>HLOOKUP(Gráficos!$D$5,'PIB trim CCAA'!$B$2:$S26,A29,FALSE)</f>
        <v>96.859452940474938</v>
      </c>
      <c r="F29" s="10">
        <f>HLOOKUP(Gráficos!$B$24,'PIB trim CCAA'!$U$2:$AL26,A29,FALSE)</f>
        <v>1.1879849790679797</v>
      </c>
      <c r="G29" s="10">
        <f>HLOOKUP(Gráficos!$D$24,'PIB trim CCAA'!$U$2:$AL26,A29,FALSE)</f>
        <v>0.70985690680993585</v>
      </c>
      <c r="I29" s="10">
        <f>HLOOKUP(Gráficos!$B$43,'PIB trim CCAA'!$AN$2:$BE26,A29,FALSE)</f>
        <v>3.9405488734727268</v>
      </c>
      <c r="J29" s="10">
        <f>HLOOKUP(Gráficos!$D$43,'PIB trim CCAA'!$AN$2:$BE26,A29,FALSE)</f>
        <v>3.8947337893664447</v>
      </c>
    </row>
    <row r="30" spans="1:10" x14ac:dyDescent="0.25">
      <c r="A30">
        <f t="shared" si="0"/>
        <v>26</v>
      </c>
      <c r="B30" s="4">
        <v>200601</v>
      </c>
      <c r="C30" s="22">
        <f>HLOOKUP(Gráficos!$B$5,'PIB trim CCAA'!$B$2:$S27,A30,FALSE)</f>
        <v>96.449942396841081</v>
      </c>
      <c r="D30" s="22">
        <f>HLOOKUP(Gráficos!$D$5,'PIB trim CCAA'!$B$2:$S27,A30,FALSE)</f>
        <v>97.968562156888495</v>
      </c>
      <c r="F30" s="10">
        <f>HLOOKUP(Gráficos!$B$24,'PIB trim CCAA'!$U$2:$AL27,A30,FALSE)</f>
        <v>1.2746536847370926</v>
      </c>
      <c r="G30" s="10">
        <f>HLOOKUP(Gráficos!$D$24,'PIB trim CCAA'!$U$2:$AL27,A30,FALSE)</f>
        <v>0.47857537748585699</v>
      </c>
      <c r="I30" s="10">
        <f>HLOOKUP(Gráficos!$B$43,'PIB trim CCAA'!$AN$2:$BE27,A30,FALSE)</f>
        <v>3.307159149852601</v>
      </c>
      <c r="J30" s="10">
        <f>HLOOKUP(Gráficos!$D$43,'PIB trim CCAA'!$AN$2:$BE27,A30,FALSE)</f>
        <v>4.0685653145861034</v>
      </c>
    </row>
    <row r="31" spans="1:10" x14ac:dyDescent="0.25">
      <c r="A31">
        <f t="shared" si="0"/>
        <v>27</v>
      </c>
      <c r="B31" s="4">
        <v>200602</v>
      </c>
      <c r="C31" s="22">
        <f>HLOOKUP(Gráficos!$B$5,'PIB trim CCAA'!$B$2:$S28,A31,FALSE)</f>
        <v>97.546806337338126</v>
      </c>
      <c r="D31" s="22">
        <f>HLOOKUP(Gráficos!$D$5,'PIB trim CCAA'!$B$2:$S28,A31,FALSE)</f>
        <v>98.918035950155598</v>
      </c>
      <c r="F31" s="10">
        <f>HLOOKUP(Gráficos!$B$24,'PIB trim CCAA'!$U$2:$AL28,A31,FALSE)</f>
        <v>1.0261860774720688</v>
      </c>
      <c r="G31" s="10">
        <f>HLOOKUP(Gráficos!$D$24,'PIB trim CCAA'!$U$2:$AL28,A31,FALSE)</f>
        <v>0.87700154932901508</v>
      </c>
      <c r="I31" s="10">
        <f>HLOOKUP(Gráficos!$B$43,'PIB trim CCAA'!$AN$2:$BE28,A31,FALSE)</f>
        <v>3.5259123176819784</v>
      </c>
      <c r="J31" s="10">
        <f>HLOOKUP(Gráficos!$D$43,'PIB trim CCAA'!$AN$2:$BE28,A31,FALSE)</f>
        <v>4.158085836626646</v>
      </c>
    </row>
    <row r="32" spans="1:10" x14ac:dyDescent="0.25">
      <c r="A32">
        <f t="shared" si="0"/>
        <v>28</v>
      </c>
      <c r="B32" s="4">
        <v>200603</v>
      </c>
      <c r="C32" s="22">
        <f>HLOOKUP(Gráficos!$B$5,'PIB trim CCAA'!$B$2:$S29,A32,FALSE)</f>
        <v>98.346345369926894</v>
      </c>
      <c r="D32" s="22">
        <f>HLOOKUP(Gráficos!$D$5,'PIB trim CCAA'!$B$2:$S29,A32,FALSE)</f>
        <v>99.837084337008235</v>
      </c>
      <c r="F32" s="10">
        <f>HLOOKUP(Gráficos!$B$24,'PIB trim CCAA'!$U$2:$AL29,A32,FALSE)</f>
        <v>1.0947929835527503</v>
      </c>
      <c r="G32" s="10">
        <f>HLOOKUP(Gráficos!$D$24,'PIB trim CCAA'!$U$2:$AL29,A32,FALSE)</f>
        <v>0.62020954404755635</v>
      </c>
      <c r="I32" s="10">
        <f>HLOOKUP(Gráficos!$B$43,'PIB trim CCAA'!$AN$2:$BE29,A32,FALSE)</f>
        <v>3.6310023053178542</v>
      </c>
      <c r="J32" s="10">
        <f>HLOOKUP(Gráficos!$D$43,'PIB trim CCAA'!$AN$2:$BE29,A32,FALSE)</f>
        <v>4.1193317264491158</v>
      </c>
    </row>
    <row r="33" spans="1:10" x14ac:dyDescent="0.25">
      <c r="A33">
        <f t="shared" si="0"/>
        <v>29</v>
      </c>
      <c r="B33" s="5">
        <v>200604</v>
      </c>
      <c r="C33" s="22">
        <f>HLOOKUP(Gráficos!$B$5,'PIB trim CCAA'!$B$2:$S30,A33,FALSE)</f>
        <v>99.321982856940934</v>
      </c>
      <c r="D33" s="22">
        <f>HLOOKUP(Gráficos!$D$5,'PIB trim CCAA'!$B$2:$S30,A33,FALSE)</f>
        <v>100.79702763946588</v>
      </c>
      <c r="F33" s="10">
        <f>HLOOKUP(Gráficos!$B$24,'PIB trim CCAA'!$U$2:$AL30,A33,FALSE)</f>
        <v>0.88028882184107982</v>
      </c>
      <c r="G33" s="10">
        <f>HLOOKUP(Gráficos!$D$24,'PIB trim CCAA'!$U$2:$AL30,A33,FALSE)</f>
        <v>0.98191289368152468</v>
      </c>
      <c r="I33" s="10">
        <f>HLOOKUP(Gráficos!$B$43,'PIB trim CCAA'!$AN$2:$BE30,A33,FALSE)</f>
        <v>3.3418955574758158</v>
      </c>
      <c r="J33" s="10">
        <f>HLOOKUP(Gráficos!$D$43,'PIB trim CCAA'!$AN$2:$BE30,A33,FALSE)</f>
        <v>4.0652456517700886</v>
      </c>
    </row>
    <row r="34" spans="1:10" x14ac:dyDescent="0.25">
      <c r="A34">
        <f t="shared" si="0"/>
        <v>30</v>
      </c>
      <c r="B34" s="4">
        <v>200701</v>
      </c>
      <c r="C34" s="22">
        <f>HLOOKUP(Gráficos!$B$5,'PIB trim CCAA'!$B$2:$S31,A34,FALSE)</f>
        <v>100.2011526606545</v>
      </c>
      <c r="D34" s="22">
        <f>HLOOKUP(Gráficos!$D$5,'PIB trim CCAA'!$B$2:$S31,A34,FALSE)</f>
        <v>101.71910236202268</v>
      </c>
      <c r="F34" s="10">
        <f>HLOOKUP(Gráficos!$B$24,'PIB trim CCAA'!$U$2:$AL31,A34,FALSE)</f>
        <v>0.90386871752414777</v>
      </c>
      <c r="G34" s="10">
        <f>HLOOKUP(Gráficos!$D$24,'PIB trim CCAA'!$U$2:$AL31,A34,FALSE)</f>
        <v>0.6472527580220655</v>
      </c>
      <c r="I34" s="10">
        <f>HLOOKUP(Gráficos!$B$43,'PIB trim CCAA'!$AN$2:$BE31,A34,FALSE)</f>
        <v>3.8843149974122193</v>
      </c>
      <c r="J34" s="10">
        <f>HLOOKUP(Gráficos!$D$43,'PIB trim CCAA'!$AN$2:$BE31,A34,FALSE)</f>
        <v>3.8283099420485689</v>
      </c>
    </row>
    <row r="35" spans="1:10" x14ac:dyDescent="0.25">
      <c r="A35">
        <f t="shared" si="0"/>
        <v>31</v>
      </c>
      <c r="B35" s="4">
        <v>200702</v>
      </c>
      <c r="C35" s="22">
        <f>HLOOKUP(Gráficos!$B$5,'PIB trim CCAA'!$B$2:$S32,A35,FALSE)</f>
        <v>101.30664386552903</v>
      </c>
      <c r="D35" s="22">
        <f>HLOOKUP(Gráficos!$D$5,'PIB trim CCAA'!$B$2:$S32,A35,FALSE)</f>
        <v>102.63099972697862</v>
      </c>
      <c r="F35" s="10">
        <f>HLOOKUP(Gráficos!$B$24,'PIB trim CCAA'!$U$2:$AL32,A35,FALSE)</f>
        <v>1.0574256059878495</v>
      </c>
      <c r="G35" s="10">
        <f>HLOOKUP(Gráficos!$D$24,'PIB trim CCAA'!$U$2:$AL32,A35,FALSE)</f>
        <v>0.74090603468015548</v>
      </c>
      <c r="I35" s="10">
        <f>HLOOKUP(Gráficos!$B$43,'PIB trim CCAA'!$AN$2:$BE32,A35,FALSE)</f>
        <v>3.9357346374729207</v>
      </c>
      <c r="J35" s="10">
        <f>HLOOKUP(Gráficos!$D$43,'PIB trim CCAA'!$AN$2:$BE32,A35,FALSE)</f>
        <v>3.7535761210361729</v>
      </c>
    </row>
    <row r="36" spans="1:10" x14ac:dyDescent="0.25">
      <c r="A36">
        <f t="shared" si="0"/>
        <v>32</v>
      </c>
      <c r="B36" s="4">
        <v>200703</v>
      </c>
      <c r="C36" s="22">
        <f>HLOOKUP(Gráficos!$B$5,'PIB trim CCAA'!$B$2:$S33,A36,FALSE)</f>
        <v>102.4850937754935</v>
      </c>
      <c r="D36" s="22">
        <f>HLOOKUP(Gráficos!$D$5,'PIB trim CCAA'!$B$2:$S33,A36,FALSE)</f>
        <v>103.41766530375804</v>
      </c>
      <c r="F36" s="10">
        <f>HLOOKUP(Gráficos!$B$24,'PIB trim CCAA'!$U$2:$AL33,A36,FALSE)</f>
        <v>0.89643836310029368</v>
      </c>
      <c r="G36" s="10">
        <f>HLOOKUP(Gráficos!$D$24,'PIB trim CCAA'!$U$2:$AL33,A36,FALSE)</f>
        <v>0.60378879992906143</v>
      </c>
      <c r="I36" s="10">
        <f>HLOOKUP(Gráficos!$B$43,'PIB trim CCAA'!$AN$2:$BE33,A36,FALSE)</f>
        <v>3.4011148887581832</v>
      </c>
      <c r="J36" s="10">
        <f>HLOOKUP(Gráficos!$D$43,'PIB trim CCAA'!$AN$2:$BE33,A36,FALSE)</f>
        <v>3.5864238128822556</v>
      </c>
    </row>
    <row r="37" spans="1:10" x14ac:dyDescent="0.25">
      <c r="A37">
        <f t="shared" si="0"/>
        <v>33</v>
      </c>
      <c r="B37" s="5">
        <v>200704</v>
      </c>
      <c r="C37" s="22">
        <f>HLOOKUP(Gráficos!$B$5,'PIB trim CCAA'!$B$2:$S34,A37,FALSE)</f>
        <v>102.77700332737477</v>
      </c>
      <c r="D37" s="22">
        <f>HLOOKUP(Gráficos!$D$5,'PIB trim CCAA'!$B$2:$S34,A37,FALSE)</f>
        <v>104.08245168507936</v>
      </c>
      <c r="F37" s="10">
        <f>HLOOKUP(Gráficos!$B$24,'PIB trim CCAA'!$U$2:$AL34,A37,FALSE)</f>
        <v>0.63754873928496547</v>
      </c>
      <c r="G37" s="10">
        <f>HLOOKUP(Gráficos!$D$24,'PIB trim CCAA'!$U$2:$AL34,A37,FALSE)</f>
        <v>0.13897078858531309</v>
      </c>
      <c r="I37" s="10">
        <f>HLOOKUP(Gráficos!$B$43,'PIB trim CCAA'!$AN$2:$BE34,A37,FALSE)</f>
        <v>3.4570200459960398</v>
      </c>
      <c r="J37" s="10">
        <f>HLOOKUP(Gráficos!$D$43,'PIB trim CCAA'!$AN$2:$BE34,A37,FALSE)</f>
        <v>3.2594453651598743</v>
      </c>
    </row>
    <row r="38" spans="1:10" x14ac:dyDescent="0.25">
      <c r="A38">
        <f t="shared" si="0"/>
        <v>34</v>
      </c>
      <c r="B38" s="4">
        <v>200801</v>
      </c>
      <c r="C38" s="22">
        <f>HLOOKUP(Gráficos!$B$5,'PIB trim CCAA'!$B$2:$S35,A38,FALSE)</f>
        <v>103.13407651085593</v>
      </c>
      <c r="D38" s="22">
        <f>HLOOKUP(Gráficos!$D$5,'PIB trim CCAA'!$B$2:$S35,A38,FALSE)</f>
        <v>104.30713671423176</v>
      </c>
      <c r="F38" s="10">
        <f>HLOOKUP(Gráficos!$B$24,'PIB trim CCAA'!$U$2:$AL35,A38,FALSE)</f>
        <v>0.17855866001188492</v>
      </c>
      <c r="G38" s="10">
        <f>HLOOKUP(Gráficos!$D$24,'PIB trim CCAA'!$U$2:$AL35,A38,FALSE)</f>
        <v>-2.6860342422940775E-2</v>
      </c>
      <c r="I38" s="10">
        <f>HLOOKUP(Gráficos!$B$43,'PIB trim CCAA'!$AN$2:$BE35,A38,FALSE)</f>
        <v>3.2261192928553672</v>
      </c>
      <c r="J38" s="10">
        <f>HLOOKUP(Gráficos!$D$43,'PIB trim CCAA'!$AN$2:$BE35,A38,FALSE)</f>
        <v>2.5442953114137357</v>
      </c>
    </row>
    <row r="39" spans="1:10" x14ac:dyDescent="0.25">
      <c r="A39">
        <f t="shared" si="0"/>
        <v>35</v>
      </c>
      <c r="B39" s="4">
        <v>200802</v>
      </c>
      <c r="C39" s="22">
        <f>HLOOKUP(Gráficos!$B$5,'PIB trim CCAA'!$B$2:$S36,A39,FALSE)</f>
        <v>103.51908819945535</v>
      </c>
      <c r="D39" s="22">
        <f>HLOOKUP(Gráficos!$D$5,'PIB trim CCAA'!$B$2:$S36,A39,FALSE)</f>
        <v>104.42107650167929</v>
      </c>
      <c r="F39" s="10">
        <f>HLOOKUP(Gráficos!$B$24,'PIB trim CCAA'!$U$2:$AL36,A39,FALSE)</f>
        <v>0.44409205541051655</v>
      </c>
      <c r="G39" s="10">
        <f>HLOOKUP(Gráficos!$D$24,'PIB trim CCAA'!$U$2:$AL36,A39,FALSE)</f>
        <v>-9.8382213107262029E-2</v>
      </c>
      <c r="I39" s="10">
        <f>HLOOKUP(Gráficos!$B$43,'PIB trim CCAA'!$AN$2:$BE36,A39,FALSE)</f>
        <v>2.5055446780059221</v>
      </c>
      <c r="J39" s="10">
        <f>HLOOKUP(Gráficos!$D$43,'PIB trim CCAA'!$AN$2:$BE36,A39,FALSE)</f>
        <v>1.7441872138658665</v>
      </c>
    </row>
    <row r="40" spans="1:10" x14ac:dyDescent="0.25">
      <c r="A40">
        <f t="shared" si="0"/>
        <v>36</v>
      </c>
      <c r="B40" s="4">
        <v>200803</v>
      </c>
      <c r="C40" s="22">
        <f>HLOOKUP(Gráficos!$B$5,'PIB trim CCAA'!$B$2:$S37,A40,FALSE)</f>
        <v>103.70563138587971</v>
      </c>
      <c r="D40" s="22">
        <f>HLOOKUP(Gráficos!$D$5,'PIB trim CCAA'!$B$2:$S37,A40,FALSE)</f>
        <v>104.22886457061749</v>
      </c>
      <c r="F40" s="10">
        <f>HLOOKUP(Gráficos!$B$24,'PIB trim CCAA'!$U$2:$AL37,A40,FALSE)</f>
        <v>9.1663443275336043E-2</v>
      </c>
      <c r="G40" s="10">
        <f>HLOOKUP(Gráficos!$D$24,'PIB trim CCAA'!$U$2:$AL37,A40,FALSE)</f>
        <v>-0.61106625784580482</v>
      </c>
      <c r="I40" s="10">
        <f>HLOOKUP(Gráficos!$B$43,'PIB trim CCAA'!$AN$2:$BE37,A40,FALSE)</f>
        <v>1.5131195326612001</v>
      </c>
      <c r="J40" s="10">
        <f>HLOOKUP(Gráficos!$D$43,'PIB trim CCAA'!$AN$2:$BE37,A40,FALSE)</f>
        <v>0.78439139432977534</v>
      </c>
    </row>
    <row r="41" spans="1:10" x14ac:dyDescent="0.25">
      <c r="A41">
        <f t="shared" si="0"/>
        <v>37</v>
      </c>
      <c r="B41" s="5">
        <v>200804</v>
      </c>
      <c r="C41" s="22">
        <f>HLOOKUP(Gráficos!$B$5,'PIB trim CCAA'!$B$2:$S38,A41,FALSE)</f>
        <v>102.58413908211095</v>
      </c>
      <c r="D41" s="22">
        <f>HLOOKUP(Gráficos!$D$5,'PIB trim CCAA'!$B$2:$S38,A41,FALSE)</f>
        <v>102.54661613808739</v>
      </c>
      <c r="F41" s="10">
        <f>HLOOKUP(Gráficos!$B$24,'PIB trim CCAA'!$U$2:$AL38,A41,FALSE)</f>
        <v>-1.0690208689743685</v>
      </c>
      <c r="G41" s="10">
        <f>HLOOKUP(Gráficos!$D$24,'PIB trim CCAA'!$U$2:$AL38,A41,FALSE)</f>
        <v>-1.8487426215228142</v>
      </c>
      <c r="I41" s="10">
        <f>HLOOKUP(Gráficos!$B$43,'PIB trim CCAA'!$AN$2:$BE38,A41,FALSE)</f>
        <v>-0.99357822484462677</v>
      </c>
      <c r="J41" s="10">
        <f>HLOOKUP(Gráficos!$D$43,'PIB trim CCAA'!$AN$2:$BE38,A41,FALSE)</f>
        <v>-1.4755950903606041</v>
      </c>
    </row>
    <row r="42" spans="1:10" x14ac:dyDescent="0.25">
      <c r="A42">
        <f t="shared" si="0"/>
        <v>38</v>
      </c>
      <c r="B42" s="4">
        <v>200901</v>
      </c>
      <c r="C42" s="22">
        <f>HLOOKUP(Gráficos!$B$5,'PIB trim CCAA'!$B$2:$S39,A42,FALSE)</f>
        <v>100.26747676353901</v>
      </c>
      <c r="D42" s="22">
        <f>HLOOKUP(Gráficos!$D$5,'PIB trim CCAA'!$B$2:$S39,A42,FALSE)</f>
        <v>99.874616745216343</v>
      </c>
      <c r="F42" s="10">
        <f>HLOOKUP(Gráficos!$B$24,'PIB trim CCAA'!$U$2:$AL39,A42,FALSE)</f>
        <v>-2.0422176719043783</v>
      </c>
      <c r="G42" s="10">
        <f>HLOOKUP(Gráficos!$D$24,'PIB trim CCAA'!$U$2:$AL39,A42,FALSE)</f>
        <v>-2.8961991048304436</v>
      </c>
      <c r="I42" s="10">
        <f>HLOOKUP(Gráficos!$B$43,'PIB trim CCAA'!$AN$2:$BE39,A42,FALSE)</f>
        <v>-4.1237258076062266</v>
      </c>
      <c r="J42" s="10">
        <f>HLOOKUP(Gráficos!$D$43,'PIB trim CCAA'!$AN$2:$BE39,A42,FALSE)</f>
        <v>-4.2494886818330579</v>
      </c>
    </row>
    <row r="43" spans="1:10" x14ac:dyDescent="0.25">
      <c r="A43">
        <f t="shared" si="0"/>
        <v>39</v>
      </c>
      <c r="B43" s="4">
        <v>200902</v>
      </c>
      <c r="C43" s="22">
        <f>HLOOKUP(Gráficos!$B$5,'PIB trim CCAA'!$B$2:$S40,A43,FALSE)</f>
        <v>100.29598060426783</v>
      </c>
      <c r="D43" s="22">
        <f>HLOOKUP(Gráficos!$D$5,'PIB trim CCAA'!$B$2:$S40,A43,FALSE)</f>
        <v>99.863791517161673</v>
      </c>
      <c r="F43" s="10">
        <f>HLOOKUP(Gráficos!$B$24,'PIB trim CCAA'!$U$2:$AL40,A43,FALSE)</f>
        <v>0.14375731249780532</v>
      </c>
      <c r="G43" s="10">
        <f>HLOOKUP(Gráficos!$D$24,'PIB trim CCAA'!$U$2:$AL40,A43,FALSE)</f>
        <v>-0.23966705514748554</v>
      </c>
      <c r="I43" s="10">
        <f>HLOOKUP(Gráficos!$B$43,'PIB trim CCAA'!$AN$2:$BE40,A43,FALSE)</f>
        <v>-4.5647037046261723</v>
      </c>
      <c r="J43" s="10">
        <f>HLOOKUP(Gráficos!$D$43,'PIB trim CCAA'!$AN$2:$BE40,A43,FALSE)</f>
        <v>-4.3643344209771007</v>
      </c>
    </row>
    <row r="44" spans="1:10" x14ac:dyDescent="0.25">
      <c r="A44">
        <f t="shared" si="0"/>
        <v>40</v>
      </c>
      <c r="B44" s="4">
        <v>200903</v>
      </c>
      <c r="C44" s="22">
        <f>HLOOKUP(Gráficos!$B$5,'PIB trim CCAA'!$B$2:$S41,A44,FALSE)</f>
        <v>100.30335759790349</v>
      </c>
      <c r="D44" s="22">
        <f>HLOOKUP(Gráficos!$D$5,'PIB trim CCAA'!$B$2:$S41,A44,FALSE)</f>
        <v>100.07475599877129</v>
      </c>
      <c r="F44" s="10">
        <f>HLOOKUP(Gráficos!$B$24,'PIB trim CCAA'!$U$2:$AL41,A44,FALSE)</f>
        <v>0.21814655715599596</v>
      </c>
      <c r="G44" s="10">
        <f>HLOOKUP(Gráficos!$D$24,'PIB trim CCAA'!$U$2:$AL41,A44,FALSE)</f>
        <v>-2.4666900883996146E-2</v>
      </c>
      <c r="I44" s="10">
        <f>HLOOKUP(Gráficos!$B$43,'PIB trim CCAA'!$AN$2:$BE41,A44,FALSE)</f>
        <v>-4.3473795412927396</v>
      </c>
      <c r="J44" s="10">
        <f>HLOOKUP(Gráficos!$D$43,'PIB trim CCAA'!$AN$2:$BE41,A44,FALSE)</f>
        <v>-3.9855644489264153</v>
      </c>
    </row>
    <row r="45" spans="1:10" x14ac:dyDescent="0.25">
      <c r="A45">
        <f t="shared" si="0"/>
        <v>41</v>
      </c>
      <c r="B45" s="5">
        <v>200904</v>
      </c>
      <c r="C45" s="22">
        <f>HLOOKUP(Gráficos!$B$5,'PIB trim CCAA'!$B$2:$S42,A45,FALSE)</f>
        <v>100.50793593796222</v>
      </c>
      <c r="D45" s="22">
        <f>HLOOKUP(Gráficos!$D$5,'PIB trim CCAA'!$B$2:$S42,A45,FALSE)</f>
        <v>100.05439655406934</v>
      </c>
      <c r="F45" s="10">
        <f>HLOOKUP(Gráficos!$B$24,'PIB trim CCAA'!$U$2:$AL42,A45,FALSE)</f>
        <v>-9.0540647914361116E-3</v>
      </c>
      <c r="G45" s="10">
        <f>HLOOKUP(Gráficos!$D$24,'PIB trim CCAA'!$U$2:$AL42,A45,FALSE)</f>
        <v>-5.7391122089955893E-2</v>
      </c>
      <c r="I45" s="10">
        <f>HLOOKUP(Gráficos!$B$43,'PIB trim CCAA'!$AN$2:$BE42,A45,FALSE)</f>
        <v>-2.5651022113252653</v>
      </c>
      <c r="J45" s="10">
        <f>HLOOKUP(Gráficos!$D$43,'PIB trim CCAA'!$AN$2:$BE42,A45,FALSE)</f>
        <v>-2.4303284475638565</v>
      </c>
    </row>
    <row r="46" spans="1:10" x14ac:dyDescent="0.25">
      <c r="A46">
        <f t="shared" si="0"/>
        <v>42</v>
      </c>
      <c r="B46" s="4">
        <v>201001</v>
      </c>
      <c r="C46" s="22">
        <f>HLOOKUP(Gráficos!$B$5,'PIB trim CCAA'!$B$2:$S43,A46,FALSE)</f>
        <v>100.98091664430899</v>
      </c>
      <c r="D46" s="22">
        <f>HLOOKUP(Gráficos!$D$5,'PIB trim CCAA'!$B$2:$S43,A46,FALSE)</f>
        <v>100.02631316952782</v>
      </c>
      <c r="F46" s="10">
        <f>HLOOKUP(Gráficos!$B$24,'PIB trim CCAA'!$U$2:$AL43,A46,FALSE)</f>
        <v>-0.12316316694092055</v>
      </c>
      <c r="G46" s="10">
        <f>HLOOKUP(Gráficos!$D$24,'PIB trim CCAA'!$U$2:$AL43,A46,FALSE)</f>
        <v>0.5871493031434305</v>
      </c>
      <c r="I46" s="10">
        <f>HLOOKUP(Gráficos!$B$43,'PIB trim CCAA'!$AN$2:$BE43,A46,FALSE)</f>
        <v>-0.396264791415879</v>
      </c>
      <c r="J46" s="10">
        <f>HLOOKUP(Gráficos!$D$43,'PIB trim CCAA'!$AN$2:$BE43,A46,FALSE)</f>
        <v>0.15188686500642312</v>
      </c>
    </row>
    <row r="47" spans="1:10" x14ac:dyDescent="0.25">
      <c r="A47">
        <f t="shared" si="0"/>
        <v>43</v>
      </c>
      <c r="B47" s="4">
        <v>201002</v>
      </c>
      <c r="C47" s="22">
        <f>HLOOKUP(Gráficos!$B$5,'PIB trim CCAA'!$B$2:$S44,A47,FALSE)</f>
        <v>101.36332700498289</v>
      </c>
      <c r="D47" s="22">
        <f>HLOOKUP(Gráficos!$D$5,'PIB trim CCAA'!$B$2:$S44,A47,FALSE)</f>
        <v>100.17602253179138</v>
      </c>
      <c r="F47" s="10">
        <f>HLOOKUP(Gráficos!$B$24,'PIB trim CCAA'!$U$2:$AL44,A47,FALSE)</f>
        <v>0.2107722635447562</v>
      </c>
      <c r="G47" s="10">
        <f>HLOOKUP(Gráficos!$D$24,'PIB trim CCAA'!$U$2:$AL44,A47,FALSE)</f>
        <v>0.31750538820591867</v>
      </c>
      <c r="I47" s="10">
        <f>HLOOKUP(Gráficos!$B$43,'PIB trim CCAA'!$AN$2:$BE44,A47,FALSE)</f>
        <v>-0.44604028139867413</v>
      </c>
      <c r="J47" s="10">
        <f>HLOOKUP(Gráficos!$D$43,'PIB trim CCAA'!$AN$2:$BE44,A47,FALSE)</f>
        <v>0.31265687982220403</v>
      </c>
    </row>
    <row r="48" spans="1:10" x14ac:dyDescent="0.25">
      <c r="A48">
        <f t="shared" si="0"/>
        <v>44</v>
      </c>
      <c r="B48" s="4">
        <v>201003</v>
      </c>
      <c r="C48" s="22">
        <f>HLOOKUP(Gráficos!$B$5,'PIB trim CCAA'!$B$2:$S45,A48,FALSE)</f>
        <v>101.75209441334107</v>
      </c>
      <c r="D48" s="22">
        <f>HLOOKUP(Gráficos!$D$5,'PIB trim CCAA'!$B$2:$S45,A48,FALSE)</f>
        <v>100.12486368981421</v>
      </c>
      <c r="F48" s="10">
        <f>HLOOKUP(Gráficos!$B$24,'PIB trim CCAA'!$U$2:$AL45,A48,FALSE)</f>
        <v>0.23335176977381522</v>
      </c>
      <c r="G48" s="10">
        <f>HLOOKUP(Gráficos!$D$24,'PIB trim CCAA'!$U$2:$AL45,A48,FALSE)</f>
        <v>0.52697980239322373</v>
      </c>
      <c r="I48" s="10">
        <f>HLOOKUP(Gráficos!$B$43,'PIB trim CCAA'!$AN$2:$BE45,A48,FALSE)</f>
        <v>-0.12822154370940586</v>
      </c>
      <c r="J48" s="10">
        <f>HLOOKUP(Gráficos!$D$43,'PIB trim CCAA'!$AN$2:$BE45,A48,FALSE)</f>
        <v>5.0070260519574639E-2</v>
      </c>
    </row>
    <row r="49" spans="1:10" x14ac:dyDescent="0.25">
      <c r="A49">
        <f t="shared" si="0"/>
        <v>45</v>
      </c>
      <c r="B49" s="5">
        <v>201004</v>
      </c>
      <c r="C49" s="22">
        <f>HLOOKUP(Gráficos!$B$5,'PIB trim CCAA'!$B$2:$S46,A49,FALSE)</f>
        <v>101.62370718159144</v>
      </c>
      <c r="D49" s="22">
        <f>HLOOKUP(Gráficos!$D$5,'PIB trim CCAA'!$B$2:$S46,A49,FALSE)</f>
        <v>100.19214162354542</v>
      </c>
      <c r="F49" s="10">
        <f>HLOOKUP(Gráficos!$B$24,'PIB trim CCAA'!$U$2:$AL46,A49,FALSE)</f>
        <v>0.35818872398938328</v>
      </c>
      <c r="G49" s="10">
        <f>HLOOKUP(Gráficos!$D$24,'PIB trim CCAA'!$U$2:$AL46,A49,FALSE)</f>
        <v>-0.46114898897788859</v>
      </c>
      <c r="I49" s="10">
        <f>HLOOKUP(Gráficos!$B$43,'PIB trim CCAA'!$AN$2:$BE46,A49,FALSE)</f>
        <v>4.2184866876726623E-2</v>
      </c>
      <c r="J49" s="10">
        <f>HLOOKUP(Gráficos!$D$43,'PIB trim CCAA'!$AN$2:$BE46,A49,FALSE)</f>
        <v>0.13767018164128064</v>
      </c>
    </row>
    <row r="50" spans="1:10" x14ac:dyDescent="0.25">
      <c r="A50">
        <f t="shared" si="0"/>
        <v>46</v>
      </c>
      <c r="B50" s="4">
        <v>201101</v>
      </c>
      <c r="C50" s="22">
        <f>HLOOKUP(Gráficos!$B$5,'PIB trim CCAA'!$B$2:$S47,A50,FALSE)</f>
        <v>101.31481483173852</v>
      </c>
      <c r="D50" s="22">
        <f>HLOOKUP(Gráficos!$D$5,'PIB trim CCAA'!$B$2:$S47,A50,FALSE)</f>
        <v>100.03595048445106</v>
      </c>
      <c r="F50" s="10">
        <f>HLOOKUP(Gráficos!$B$24,'PIB trim CCAA'!$U$2:$AL47,A50,FALSE)</f>
        <v>0.41226783417127599</v>
      </c>
      <c r="G50" s="10">
        <f>HLOOKUP(Gráficos!$D$24,'PIB trim CCAA'!$U$2:$AL47,A50,FALSE)</f>
        <v>-0.23425497422091546</v>
      </c>
      <c r="I50" s="10">
        <f>HLOOKUP(Gráficos!$B$43,'PIB trim CCAA'!$AN$2:$BE47,A50,FALSE)</f>
        <v>-0.43741089565502156</v>
      </c>
      <c r="J50" s="10">
        <f>HLOOKUP(Gráficos!$D$43,'PIB trim CCAA'!$AN$2:$BE47,A50,FALSE)</f>
        <v>9.6347797073237373E-3</v>
      </c>
    </row>
    <row r="51" spans="1:10" x14ac:dyDescent="0.25">
      <c r="A51">
        <f t="shared" si="0"/>
        <v>47</v>
      </c>
      <c r="B51" s="4">
        <v>201102</v>
      </c>
      <c r="C51" s="22">
        <f>HLOOKUP(Gráficos!$B$5,'PIB trim CCAA'!$B$2:$S48,A51,FALSE)</f>
        <v>100.85658907167382</v>
      </c>
      <c r="D51" s="22">
        <f>HLOOKUP(Gráficos!$D$5,'PIB trim CCAA'!$B$2:$S48,A51,FALSE)</f>
        <v>99.718847481607284</v>
      </c>
      <c r="F51" s="10">
        <f>HLOOKUP(Gráficos!$B$24,'PIB trim CCAA'!$U$2:$AL48,A51,FALSE)</f>
        <v>9.4546955056129534E-2</v>
      </c>
      <c r="G51" s="10">
        <f>HLOOKUP(Gráficos!$D$24,'PIB trim CCAA'!$U$2:$AL48,A51,FALSE)</f>
        <v>-0.2942964549101923</v>
      </c>
      <c r="I51" s="10">
        <f>HLOOKUP(Gráficos!$B$43,'PIB trim CCAA'!$AN$2:$BE48,A51,FALSE)</f>
        <v>0.27788327771967047</v>
      </c>
      <c r="J51" s="10">
        <f>HLOOKUP(Gráficos!$D$43,'PIB trim CCAA'!$AN$2:$BE48,A51,FALSE)</f>
        <v>-0.45637173310509871</v>
      </c>
    </row>
    <row r="52" spans="1:10" x14ac:dyDescent="0.25">
      <c r="A52">
        <f t="shared" si="0"/>
        <v>48</v>
      </c>
      <c r="B52" s="4">
        <v>201103</v>
      </c>
      <c r="C52" s="22">
        <f>HLOOKUP(Gráficos!$B$5,'PIB trim CCAA'!$B$2:$S49,A52,FALSE)</f>
        <v>99.867061106915301</v>
      </c>
      <c r="D52" s="22">
        <f>HLOOKUP(Gráficos!$D$5,'PIB trim CCAA'!$B$2:$S49,A52,FALSE)</f>
        <v>99.072574017101246</v>
      </c>
      <c r="F52" s="10">
        <f>HLOOKUP(Gráficos!$B$24,'PIB trim CCAA'!$U$2:$AL49,A52,FALSE)</f>
        <v>-0.31215758675217087</v>
      </c>
      <c r="G52" s="10">
        <f>HLOOKUP(Gráficos!$D$24,'PIB trim CCAA'!$U$2:$AL49,A52,FALSE)</f>
        <v>-0.63360687877198618</v>
      </c>
      <c r="I52" s="10">
        <f>HLOOKUP(Gráficos!$B$43,'PIB trim CCAA'!$AN$2:$BE49,A52,FALSE)</f>
        <v>0.31218012639904202</v>
      </c>
      <c r="J52" s="10">
        <f>HLOOKUP(Gráficos!$D$43,'PIB trim CCAA'!$AN$2:$BE49,A52,FALSE)</f>
        <v>-1.0509773835727154</v>
      </c>
    </row>
    <row r="53" spans="1:10" x14ac:dyDescent="0.25">
      <c r="A53">
        <f t="shared" si="0"/>
        <v>49</v>
      </c>
      <c r="B53" s="5">
        <v>201104</v>
      </c>
      <c r="C53" s="22">
        <f>HLOOKUP(Gráficos!$B$5,'PIB trim CCAA'!$B$2:$S50,A53,FALSE)</f>
        <v>99.047708682752855</v>
      </c>
      <c r="D53" s="22">
        <f>HLOOKUP(Gráficos!$D$5,'PIB trim CCAA'!$B$2:$S50,A53,FALSE)</f>
        <v>98.430192718496983</v>
      </c>
      <c r="F53" s="10">
        <f>HLOOKUP(Gráficos!$B$24,'PIB trim CCAA'!$U$2:$AL50,A53,FALSE)</f>
        <v>-0.18519548017598142</v>
      </c>
      <c r="G53" s="10">
        <f>HLOOKUP(Gráficos!$D$24,'PIB trim CCAA'!$U$2:$AL50,A53,FALSE)</f>
        <v>-0.6437277671772379</v>
      </c>
      <c r="I53" s="10">
        <f>HLOOKUP(Gráficos!$B$43,'PIB trim CCAA'!$AN$2:$BE50,A53,FALSE)</f>
        <v>-0.66316611054607622</v>
      </c>
      <c r="J53" s="10">
        <f>HLOOKUP(Gráficos!$D$43,'PIB trim CCAA'!$AN$2:$BE50,A53,FALSE)</f>
        <v>-1.758569960175782</v>
      </c>
    </row>
    <row r="54" spans="1:10" x14ac:dyDescent="0.25">
      <c r="A54">
        <f t="shared" si="0"/>
        <v>50</v>
      </c>
      <c r="B54" s="4">
        <v>201201</v>
      </c>
      <c r="C54" s="22">
        <f>HLOOKUP(Gráficos!$B$5,'PIB trim CCAA'!$B$2:$S51,A54,FALSE)</f>
        <v>97.80043116347413</v>
      </c>
      <c r="D54" s="22">
        <f>HLOOKUP(Gráficos!$D$5,'PIB trim CCAA'!$B$2:$S51,A54,FALSE)</f>
        <v>97.507434542354844</v>
      </c>
      <c r="F54" s="10">
        <f>HLOOKUP(Gráficos!$B$24,'PIB trim CCAA'!$U$2:$AL51,A54,FALSE)</f>
        <v>-0.61699765255601724</v>
      </c>
      <c r="G54" s="10">
        <f>HLOOKUP(Gráficos!$D$24,'PIB trim CCAA'!$U$2:$AL51,A54,FALSE)</f>
        <v>-0.73973339014400397</v>
      </c>
      <c r="I54" s="10">
        <f>HLOOKUP(Gráficos!$B$43,'PIB trim CCAA'!$AN$2:$BE51,A54,FALSE)</f>
        <v>-0.18384669434439171</v>
      </c>
      <c r="J54" s="10">
        <f>HLOOKUP(Gráficos!$D$43,'PIB trim CCAA'!$AN$2:$BE51,A54,FALSE)</f>
        <v>-2.5276072550430073</v>
      </c>
    </row>
    <row r="55" spans="1:10" x14ac:dyDescent="0.25">
      <c r="A55">
        <f t="shared" si="0"/>
        <v>51</v>
      </c>
      <c r="B55" s="4">
        <v>201202</v>
      </c>
      <c r="C55" s="22">
        <f>HLOOKUP(Gráficos!$B$5,'PIB trim CCAA'!$B$2:$S52,A55,FALSE)</f>
        <v>97.118025995345164</v>
      </c>
      <c r="D55" s="22">
        <f>HLOOKUP(Gráficos!$D$5,'PIB trim CCAA'!$B$2:$S52,A55,FALSE)</f>
        <v>96.570362708174429</v>
      </c>
      <c r="F55" s="10">
        <f>HLOOKUP(Gráficos!$B$24,'PIB trim CCAA'!$U$2:$AL52,A55,FALSE)</f>
        <v>-0.50155017337802921</v>
      </c>
      <c r="G55" s="10">
        <f>HLOOKUP(Gráficos!$D$24,'PIB trim CCAA'!$U$2:$AL52,A55,FALSE)</f>
        <v>-0.63090401668842722</v>
      </c>
      <c r="I55" s="10">
        <f>HLOOKUP(Gráficos!$B$43,'PIB trim CCAA'!$AN$2:$BE52,A55,FALSE)</f>
        <v>-1.1748143187361615</v>
      </c>
      <c r="J55" s="10">
        <f>HLOOKUP(Gráficos!$D$43,'PIB trim CCAA'!$AN$2:$BE52,A55,FALSE)</f>
        <v>-3.1573617755796701</v>
      </c>
    </row>
    <row r="56" spans="1:10" x14ac:dyDescent="0.25">
      <c r="A56">
        <f t="shared" si="0"/>
        <v>52</v>
      </c>
      <c r="B56" s="4">
        <v>201203</v>
      </c>
      <c r="C56" s="22">
        <f>HLOOKUP(Gráficos!$B$5,'PIB trim CCAA'!$B$2:$S53,A56,FALSE)</f>
        <v>96.659232009536552</v>
      </c>
      <c r="D56" s="22">
        <f>HLOOKUP(Gráficos!$D$5,'PIB trim CCAA'!$B$2:$S53,A56,FALSE)</f>
        <v>96.077953817463609</v>
      </c>
      <c r="F56" s="10">
        <f>HLOOKUP(Gráficos!$B$24,'PIB trim CCAA'!$U$2:$AL53,A56,FALSE)</f>
        <v>-0.46461507064156082</v>
      </c>
      <c r="G56" s="10">
        <f>HLOOKUP(Gráficos!$D$24,'PIB trim CCAA'!$U$2:$AL53,A56,FALSE)</f>
        <v>-0.83908089784339168</v>
      </c>
      <c r="I56" s="10">
        <f>HLOOKUP(Gráficos!$B$43,'PIB trim CCAA'!$AN$2:$BE53,A56,FALSE)</f>
        <v>-2.0827737871270346</v>
      </c>
      <c r="J56" s="10">
        <f>HLOOKUP(Gráficos!$D$43,'PIB trim CCAA'!$AN$2:$BE53,A56,FALSE)</f>
        <v>-3.0226530695777853</v>
      </c>
    </row>
    <row r="57" spans="1:10" x14ac:dyDescent="0.25">
      <c r="A57">
        <f t="shared" si="0"/>
        <v>53</v>
      </c>
      <c r="B57" s="5">
        <v>201204</v>
      </c>
      <c r="C57" s="22">
        <f>HLOOKUP(Gráficos!$B$5,'PIB trim CCAA'!$B$2:$S54,A57,FALSE)</f>
        <v>96.743373671637357</v>
      </c>
      <c r="D57" s="22">
        <f>HLOOKUP(Gráficos!$D$5,'PIB trim CCAA'!$B$2:$S54,A57,FALSE)</f>
        <v>95.345376165086861</v>
      </c>
      <c r="F57" s="10">
        <f>HLOOKUP(Gráficos!$B$24,'PIB trim CCAA'!$U$2:$AL54,A57,FALSE)</f>
        <v>-0.76101042791119067</v>
      </c>
      <c r="G57" s="10">
        <f>HLOOKUP(Gráficos!$D$24,'PIB trim CCAA'!$U$2:$AL54,A57,FALSE)</f>
        <v>-0.38267164072282034</v>
      </c>
      <c r="I57" s="10">
        <f>HLOOKUP(Gráficos!$B$43,'PIB trim CCAA'!$AN$2:$BE54,A57,FALSE)</f>
        <v>-2.1317415565173636</v>
      </c>
      <c r="J57" s="10">
        <f>HLOOKUP(Gráficos!$D$43,'PIB trim CCAA'!$AN$2:$BE54,A57,FALSE)</f>
        <v>-3.134014541892105</v>
      </c>
    </row>
    <row r="58" spans="1:10" x14ac:dyDescent="0.25">
      <c r="A58">
        <f t="shared" si="0"/>
        <v>54</v>
      </c>
      <c r="B58" s="4">
        <v>201301</v>
      </c>
      <c r="C58" s="22">
        <f>HLOOKUP(Gráficos!$B$5,'PIB trim CCAA'!$B$2:$S55,A58,FALSE)</f>
        <v>96.760420552461468</v>
      </c>
      <c r="D58" s="22">
        <f>HLOOKUP(Gráficos!$D$5,'PIB trim CCAA'!$B$2:$S55,A58,FALSE)</f>
        <v>95.040712823401435</v>
      </c>
      <c r="F58" s="10">
        <f>HLOOKUP(Gráficos!$B$24,'PIB trim CCAA'!$U$2:$AL55,A58,FALSE)</f>
        <v>-0.27667801088534505</v>
      </c>
      <c r="G58" s="10">
        <f>HLOOKUP(Gráficos!$D$24,'PIB trim CCAA'!$U$2:$AL55,A58,FALSE)</f>
        <v>-0.30566995406449138</v>
      </c>
      <c r="I58" s="10">
        <f>HLOOKUP(Gráficos!$B$43,'PIB trim CCAA'!$AN$2:$BE55,A58,FALSE)</f>
        <v>-2.4525949721287188</v>
      </c>
      <c r="J58" s="10">
        <f>HLOOKUP(Gráficos!$D$43,'PIB trim CCAA'!$AN$2:$BE55,A58,FALSE)</f>
        <v>-2.5297780938764447</v>
      </c>
    </row>
    <row r="59" spans="1:10" x14ac:dyDescent="0.25">
      <c r="A59">
        <f t="shared" si="0"/>
        <v>55</v>
      </c>
      <c r="B59" s="4">
        <v>201302</v>
      </c>
      <c r="C59" s="22">
        <f>HLOOKUP(Gráficos!$B$5,'PIB trim CCAA'!$B$2:$S56,A59,FALSE)</f>
        <v>96.721638479907583</v>
      </c>
      <c r="D59" s="22">
        <f>HLOOKUP(Gráficos!$D$5,'PIB trim CCAA'!$B$2:$S56,A59,FALSE)</f>
        <v>94.957542433010133</v>
      </c>
      <c r="F59" s="10">
        <f>HLOOKUP(Gráficos!$B$24,'PIB trim CCAA'!$U$2:$AL56,A59,FALSE)</f>
        <v>-0.28575188468294987</v>
      </c>
      <c r="G59" s="10">
        <f>HLOOKUP(Gráficos!$D$24,'PIB trim CCAA'!$U$2:$AL56,A59,FALSE)</f>
        <v>5.8932071506823114E-2</v>
      </c>
      <c r="I59" s="10">
        <f>HLOOKUP(Gráficos!$B$43,'PIB trim CCAA'!$AN$2:$BE56,A59,FALSE)</f>
        <v>-1.9044994163982532</v>
      </c>
      <c r="J59" s="10">
        <f>HLOOKUP(Gráficos!$D$43,'PIB trim CCAA'!$AN$2:$BE56,A59,FALSE)</f>
        <v>-1.6700985995445339</v>
      </c>
    </row>
    <row r="60" spans="1:10" x14ac:dyDescent="0.25">
      <c r="A60">
        <f t="shared" si="0"/>
        <v>56</v>
      </c>
      <c r="B60" s="4">
        <v>201303</v>
      </c>
      <c r="C60" s="22">
        <f>HLOOKUP(Gráficos!$B$5,'PIB trim CCAA'!$B$2:$S57,A60,FALSE)</f>
        <v>96.574156514984907</v>
      </c>
      <c r="D60" s="22">
        <f>HLOOKUP(Gráficos!$D$5,'PIB trim CCAA'!$B$2:$S57,A60,FALSE)</f>
        <v>94.905473459372388</v>
      </c>
      <c r="F60" s="10">
        <f>HLOOKUP(Gráficos!$B$24,'PIB trim CCAA'!$U$2:$AL57,A60,FALSE)</f>
        <v>-0.31914136969481977</v>
      </c>
      <c r="G60" s="10">
        <f>HLOOKUP(Gráficos!$D$24,'PIB trim CCAA'!$U$2:$AL57,A60,FALSE)</f>
        <v>-5.4387855993864864E-2</v>
      </c>
      <c r="I60" s="10">
        <f>HLOOKUP(Gráficos!$B$43,'PIB trim CCAA'!$AN$2:$BE57,A60,FALSE)</f>
        <v>-1.1398583514981575</v>
      </c>
      <c r="J60" s="10">
        <f>HLOOKUP(Gráficos!$D$43,'PIB trim CCAA'!$AN$2:$BE57,A60,FALSE)</f>
        <v>-1.2203427649164822</v>
      </c>
    </row>
    <row r="61" spans="1:10" x14ac:dyDescent="0.25">
      <c r="A61">
        <f t="shared" si="0"/>
        <v>57</v>
      </c>
      <c r="B61" s="5">
        <v>201304</v>
      </c>
      <c r="C61" s="22">
        <f>HLOOKUP(Gráficos!$B$5,'PIB trim CCAA'!$B$2:$S58,A61,FALSE)</f>
        <v>96.585952039870421</v>
      </c>
      <c r="D61" s="22">
        <f>HLOOKUP(Gráficos!$D$5,'PIB trim CCAA'!$B$2:$S58,A61,FALSE)</f>
        <v>95.063693283296047</v>
      </c>
      <c r="F61" s="10">
        <f>HLOOKUP(Gráficos!$B$24,'PIB trim CCAA'!$U$2:$AL58,A61,FALSE)</f>
        <v>-9.0379815500496452E-2</v>
      </c>
      <c r="G61" s="10">
        <f>HLOOKUP(Gráficos!$D$24,'PIB trim CCAA'!$U$2:$AL58,A61,FALSE)</f>
        <v>0.20812881764540325</v>
      </c>
      <c r="I61" s="10">
        <f>HLOOKUP(Gráficos!$B$43,'PIB trim CCAA'!$AN$2:$BE58,A61,FALSE)</f>
        <v>-4.8741647308292446E-2</v>
      </c>
      <c r="J61" s="10">
        <f>HLOOKUP(Gráficos!$D$43,'PIB trim CCAA'!$AN$2:$BE58,A61,FALSE)</f>
        <v>-0.29543423406614977</v>
      </c>
    </row>
    <row r="62" spans="1:10" x14ac:dyDescent="0.25">
      <c r="A62">
        <f t="shared" si="0"/>
        <v>58</v>
      </c>
      <c r="B62" s="4">
        <v>201401</v>
      </c>
      <c r="C62" s="22">
        <f>HLOOKUP(Gráficos!$B$5,'PIB trim CCAA'!$B$2:$S59,A62,FALSE)</f>
        <v>96.404445160444666</v>
      </c>
      <c r="D62" s="22">
        <f>HLOOKUP(Gráficos!$D$5,'PIB trim CCAA'!$B$2:$S59,A62,FALSE)</f>
        <v>95.412897066200387</v>
      </c>
      <c r="F62" s="10">
        <f>HLOOKUP(Gráficos!$B$24,'PIB trim CCAA'!$U$2:$AL59,A62,FALSE)</f>
        <v>0.64810379586153211</v>
      </c>
      <c r="G62" s="10">
        <f>HLOOKUP(Gráficos!$D$24,'PIB trim CCAA'!$U$2:$AL59,A62,FALSE)</f>
        <v>9.8432333721953924E-2</v>
      </c>
      <c r="I62" s="10">
        <f>HLOOKUP(Gráficos!$B$43,'PIB trim CCAA'!$AN$2:$BE59,A62,FALSE)</f>
        <v>1.4414236763832688</v>
      </c>
      <c r="J62" s="10">
        <f>HLOOKUP(Gráficos!$D$43,'PIB trim CCAA'!$AN$2:$BE59,A62,FALSE)</f>
        <v>0.39160506244362292</v>
      </c>
    </row>
    <row r="63" spans="1:10" x14ac:dyDescent="0.25">
      <c r="A63">
        <f t="shared" si="0"/>
        <v>59</v>
      </c>
      <c r="B63" s="4">
        <v>201402</v>
      </c>
      <c r="C63" s="22">
        <f>HLOOKUP(Gráficos!$B$5,'PIB trim CCAA'!$B$2:$S60,A63,FALSE)</f>
        <v>96.427308271235006</v>
      </c>
      <c r="D63" s="22">
        <f>HLOOKUP(Gráficos!$D$5,'PIB trim CCAA'!$B$2:$S60,A63,FALSE)</f>
        <v>95.855129391738316</v>
      </c>
      <c r="F63" s="10">
        <f>HLOOKUP(Gráficos!$B$24,'PIB trim CCAA'!$U$2:$AL60,A63,FALSE)</f>
        <v>0.65467990667555931</v>
      </c>
      <c r="G63" s="10">
        <f>HLOOKUP(Gráficos!$D$24,'PIB trim CCAA'!$U$2:$AL60,A63,FALSE)</f>
        <v>7.426658208460335E-2</v>
      </c>
      <c r="I63" s="10">
        <f>HLOOKUP(Gráficos!$B$43,'PIB trim CCAA'!$AN$2:$BE60,A63,FALSE)</f>
        <v>2.5141155085262268</v>
      </c>
      <c r="J63" s="10">
        <f>HLOOKUP(Gráficos!$D$43,'PIB trim CCAA'!$AN$2:$BE60,A63,FALSE)</f>
        <v>0.94525083077146022</v>
      </c>
    </row>
    <row r="64" spans="1:10" x14ac:dyDescent="0.25">
      <c r="A64">
        <f t="shared" si="0"/>
        <v>60</v>
      </c>
      <c r="B64" s="4">
        <v>201403</v>
      </c>
      <c r="C64" s="22">
        <f>HLOOKUP(Gráficos!$B$5,'PIB trim CCAA'!$B$2:$S61,A64,FALSE)</f>
        <v>96.955106468641759</v>
      </c>
      <c r="D64" s="22">
        <f>HLOOKUP(Gráficos!$D$5,'PIB trim CCAA'!$B$2:$S61,A64,FALSE)</f>
        <v>96.564554216678331</v>
      </c>
      <c r="F64" s="10">
        <f>HLOOKUP(Gráficos!$B$24,'PIB trim CCAA'!$U$2:$AL61,A64,FALSE)</f>
        <v>0.85058701337548115</v>
      </c>
      <c r="G64" s="10">
        <f>HLOOKUP(Gráficos!$D$24,'PIB trim CCAA'!$U$2:$AL61,A64,FALSE)</f>
        <v>0.51244076040244391</v>
      </c>
      <c r="I64" s="10">
        <f>HLOOKUP(Gráficos!$B$43,'PIB trim CCAA'!$AN$2:$BE61,A64,FALSE)</f>
        <v>3.8611640411920556</v>
      </c>
      <c r="J64" s="10">
        <f>HLOOKUP(Gráficos!$D$43,'PIB trim CCAA'!$AN$2:$BE61,A64,FALSE)</f>
        <v>1.7481402250378864</v>
      </c>
    </row>
    <row r="65" spans="1:10" x14ac:dyDescent="0.25">
      <c r="A65">
        <f t="shared" si="0"/>
        <v>61</v>
      </c>
      <c r="B65" s="5">
        <v>201404</v>
      </c>
      <c r="C65" s="22">
        <f>HLOOKUP(Gráficos!$B$5,'PIB trim CCAA'!$B$2:$S62,A65,FALSE)</f>
        <v>97.672728099037826</v>
      </c>
      <c r="D65" s="22">
        <f>HLOOKUP(Gráficos!$D$5,'PIB trim CCAA'!$B$2:$S62,A65,FALSE)</f>
        <v>97.393361677244101</v>
      </c>
      <c r="F65" s="10">
        <f>HLOOKUP(Gráficos!$B$24,'PIB trim CCAA'!$U$2:$AL62,A65,FALSE)</f>
        <v>0.94656277036744285</v>
      </c>
      <c r="G65" s="10">
        <f>HLOOKUP(Gráficos!$D$24,'PIB trim CCAA'!$U$2:$AL62,A65,FALSE)</f>
        <v>0.70060486066467753</v>
      </c>
      <c r="I65" s="10">
        <f>HLOOKUP(Gráficos!$B$43,'PIB trim CCAA'!$AN$2:$BE62,A65,FALSE)</f>
        <v>4.5537820760551462</v>
      </c>
      <c r="J65" s="10">
        <f>HLOOKUP(Gráficos!$D$43,'PIB trim CCAA'!$AN$2:$BE62,A65,FALSE)</f>
        <v>2.4506394749523208</v>
      </c>
    </row>
    <row r="66" spans="1:10" x14ac:dyDescent="0.25">
      <c r="A66">
        <f t="shared" si="0"/>
        <v>62</v>
      </c>
      <c r="B66" s="4">
        <v>201501</v>
      </c>
      <c r="C66" s="22">
        <f>HLOOKUP(Gráficos!$B$5,'PIB trim CCAA'!$B$2:$S63,A66,FALSE)</f>
        <v>98.867214022225582</v>
      </c>
      <c r="D66" s="22">
        <f>HLOOKUP(Gráficos!$D$5,'PIB trim CCAA'!$B$2:$S63,A66,FALSE)</f>
        <v>98.510853482799831</v>
      </c>
      <c r="F66" s="10">
        <f>HLOOKUP(Gráficos!$B$24,'PIB trim CCAA'!$U$2:$AL63,A66,FALSE)</f>
        <v>1.0597074264181439</v>
      </c>
      <c r="G66" s="10">
        <f>HLOOKUP(Gráficos!$D$24,'PIB trim CCAA'!$U$2:$AL63,A66,FALSE)</f>
        <v>0.85292668690266638</v>
      </c>
      <c r="I66" s="10">
        <f>HLOOKUP(Gráficos!$B$43,'PIB trim CCAA'!$AN$2:$BE63,A66,FALSE)</f>
        <v>4.1117278125585965</v>
      </c>
      <c r="J66" s="10">
        <f>HLOOKUP(Gráficos!$D$43,'PIB trim CCAA'!$AN$2:$BE63,A66,FALSE)</f>
        <v>3.2468948243443263</v>
      </c>
    </row>
    <row r="67" spans="1:10" x14ac:dyDescent="0.25">
      <c r="A67">
        <f t="shared" si="0"/>
        <v>63</v>
      </c>
      <c r="B67" s="4">
        <f>B66+1</f>
        <v>201502</v>
      </c>
      <c r="C67" s="22">
        <f>HLOOKUP(Gráficos!$B$5,'PIB trim CCAA'!$B$2:$S64,A67,FALSE)</f>
        <v>99.863573662344876</v>
      </c>
      <c r="D67" s="22">
        <f>HLOOKUP(Gráficos!$D$5,'PIB trim CCAA'!$B$2:$S64,A67,FALSE)</f>
        <v>99.567883051585383</v>
      </c>
      <c r="F67" s="10">
        <f>HLOOKUP(Gráficos!$B$24,'PIB trim CCAA'!$U$2:$AL64,A67,FALSE)</f>
        <v>1.0990334029732596</v>
      </c>
      <c r="G67" s="10">
        <f>HLOOKUP(Gráficos!$D$24,'PIB trim CCAA'!$U$2:$AL64,A67,FALSE)</f>
        <v>0.90640017289436159</v>
      </c>
      <c r="I67" s="10">
        <f>HLOOKUP(Gráficos!$B$43,'PIB trim CCAA'!$AN$2:$BE64,A67,FALSE)</f>
        <v>4.1547903829914024</v>
      </c>
      <c r="J67" s="10">
        <f>HLOOKUP(Gráficos!$D$43,'PIB trim CCAA'!$AN$2:$BE64,A67,FALSE)</f>
        <v>3.8732968005018131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 s="22">
        <f>HLOOKUP(Gráficos!$B$5,'PIB trim CCAA'!$B$2:$S65,A68,FALSE)</f>
        <v>100.39293541060707</v>
      </c>
      <c r="D68" s="22">
        <f>HLOOKUP(Gráficos!$D$5,'PIB trim CCAA'!$B$2:$S65,A68,FALSE)</f>
        <v>100.47394991410323</v>
      </c>
      <c r="F68" s="10">
        <f>HLOOKUP(Gráficos!$B$24,'PIB trim CCAA'!$U$2:$AL65,A68,FALSE)</f>
        <v>0.91437937708949146</v>
      </c>
      <c r="G68" s="10">
        <f>HLOOKUP(Gráficos!$D$24,'PIB trim CCAA'!$U$2:$AL65,A68,FALSE)</f>
        <v>0.64439896417978204</v>
      </c>
      <c r="I68" s="10">
        <f>HLOOKUP(Gráficos!$B$43,'PIB trim CCAA'!$AN$2:$BE65,A68,FALSE)</f>
        <v>3.8646595345021462</v>
      </c>
      <c r="J68" s="10">
        <f>HLOOKUP(Gráficos!$D$43,'PIB trim CCAA'!$AN$2:$BE65,A68,FALSE)</f>
        <v>4.0484789984663649</v>
      </c>
    </row>
    <row r="69" spans="1:10" x14ac:dyDescent="0.25">
      <c r="A69">
        <f t="shared" si="0"/>
        <v>65</v>
      </c>
      <c r="B69" s="5">
        <f t="shared" si="1"/>
        <v>201504</v>
      </c>
      <c r="C69" s="22">
        <f>HLOOKUP(Gráficos!$B$5,'PIB trim CCAA'!$B$2:$S66,A69,FALSE)</f>
        <v>100.87627690662448</v>
      </c>
      <c r="D69" s="22">
        <f>HLOOKUP(Gráficos!$D$5,'PIB trim CCAA'!$B$2:$S66,A69,FALSE)</f>
        <v>101.44731355210963</v>
      </c>
      <c r="F69" s="10">
        <f>HLOOKUP(Gráficos!$B$24,'PIB trim CCAA'!$U$2:$AL66,A69,FALSE)</f>
        <v>1.1258223493624042</v>
      </c>
      <c r="G69" s="10">
        <f>HLOOKUP(Gráficos!$D$24,'PIB trim CCAA'!$U$2:$AL66,A69,FALSE)</f>
        <v>0.71052401501401352</v>
      </c>
      <c r="I69" s="10">
        <f>HLOOKUP(Gráficos!$B$43,'PIB trim CCAA'!$AN$2:$BE66,A69,FALSE)</f>
        <v>4.1896804238084506</v>
      </c>
      <c r="J69" s="10">
        <f>HLOOKUP(Gráficos!$D$43,'PIB trim CCAA'!$AN$2:$BE66,A69,FALSE)</f>
        <v>4.1624519423614226</v>
      </c>
    </row>
    <row r="70" spans="1:10" x14ac:dyDescent="0.25">
      <c r="A70">
        <f t="shared" si="0"/>
        <v>66</v>
      </c>
      <c r="B70" s="4">
        <f t="shared" ref="B70:B88" si="2">B66+100</f>
        <v>201601</v>
      </c>
      <c r="C70" s="22">
        <f>HLOOKUP(Gráficos!$B$5,'PIB trim CCAA'!$B$2:$S67,A70,FALSE)</f>
        <v>100.88687343216645</v>
      </c>
      <c r="D70" s="22">
        <f>HLOOKUP(Gráficos!$D$5,'PIB trim CCAA'!$B$2:$S67,A70,FALSE)</f>
        <v>102.13494456751089</v>
      </c>
      <c r="F70" s="10">
        <f>HLOOKUP(Gráficos!$B$24,'PIB trim CCAA'!$U$2:$AL67,A70,FALSE)</f>
        <v>0.85297825612051792</v>
      </c>
      <c r="G70" s="10">
        <f>HLOOKUP(Gráficos!$D$24,'PIB trim CCAA'!$U$2:$AL67,A70,FALSE)</f>
        <v>0.62290230820278847</v>
      </c>
      <c r="I70" s="10">
        <f>HLOOKUP(Gráficos!$B$43,'PIB trim CCAA'!$AN$2:$BE67,A70,FALSE)</f>
        <v>4.8041622661318062</v>
      </c>
      <c r="J70" s="10">
        <f>HLOOKUP(Gráficos!$D$43,'PIB trim CCAA'!$AN$2:$BE67,A70,FALSE)</f>
        <v>3.6788749224914818</v>
      </c>
    </row>
    <row r="71" spans="1:10" x14ac:dyDescent="0.25">
      <c r="A71">
        <f t="shared" si="0"/>
        <v>67</v>
      </c>
      <c r="B71" s="4">
        <f t="shared" si="2"/>
        <v>201602</v>
      </c>
      <c r="C71" s="22">
        <f>HLOOKUP(Gráficos!$B$5,'PIB trim CCAA'!$B$2:$S68,A71,FALSE)</f>
        <v>100.92084104835608</v>
      </c>
      <c r="D71" s="22">
        <f>HLOOKUP(Gráficos!$D$5,'PIB trim CCAA'!$B$2:$S68,A71,FALSE)</f>
        <v>102.5634869447003</v>
      </c>
      <c r="F71" s="10">
        <f>HLOOKUP(Gráficos!$B$24,'PIB trim CCAA'!$U$2:$AL68,A71,FALSE)</f>
        <v>0.61642897284983622</v>
      </c>
      <c r="G71" s="10">
        <f>HLOOKUP(Gráficos!$D$24,'PIB trim CCAA'!$U$2:$AL68,A71,FALSE)</f>
        <v>0.42514862714588819</v>
      </c>
      <c r="I71" s="10">
        <f>HLOOKUP(Gráficos!$B$43,'PIB trim CCAA'!$AN$2:$BE68,A71,FALSE)</f>
        <v>4.4759947461445515</v>
      </c>
      <c r="J71" s="10">
        <f>HLOOKUP(Gráficos!$D$43,'PIB trim CCAA'!$AN$2:$BE68,A71,FALSE)</f>
        <v>3.0086045834307074</v>
      </c>
    </row>
    <row r="72" spans="1:10" x14ac:dyDescent="0.25">
      <c r="A72">
        <f t="shared" si="0"/>
        <v>68</v>
      </c>
      <c r="B72" s="4">
        <f t="shared" si="2"/>
        <v>201603</v>
      </c>
      <c r="C72" s="22">
        <f>HLOOKUP(Gráficos!$B$5,'PIB trim CCAA'!$B$2:$S69,A72,FALSE)</f>
        <v>101.812627995931</v>
      </c>
      <c r="D72" s="22">
        <f>HLOOKUP(Gráficos!$D$5,'PIB trim CCAA'!$B$2:$S69,A72,FALSE)</f>
        <v>103.4730729718397</v>
      </c>
      <c r="F72" s="10">
        <f>HLOOKUP(Gráficos!$B$24,'PIB trim CCAA'!$U$2:$AL69,A72,FALSE)</f>
        <v>1.0026867014039542</v>
      </c>
      <c r="G72" s="10">
        <f>HLOOKUP(Gráficos!$D$24,'PIB trim CCAA'!$U$2:$AL69,A72,FALSE)</f>
        <v>1.2136776642984293</v>
      </c>
      <c r="I72" s="10">
        <f>HLOOKUP(Gráficos!$B$43,'PIB trim CCAA'!$AN$2:$BE69,A72,FALSE)</f>
        <v>4.7319588434148629</v>
      </c>
      <c r="J72" s="10">
        <f>HLOOKUP(Gráficos!$D$43,'PIB trim CCAA'!$AN$2:$BE69,A72,FALSE)</f>
        <v>2.9849757676496891</v>
      </c>
    </row>
    <row r="73" spans="1:10" x14ac:dyDescent="0.25">
      <c r="A73">
        <f t="shared" si="0"/>
        <v>69</v>
      </c>
      <c r="B73" s="5">
        <f t="shared" si="2"/>
        <v>201604</v>
      </c>
      <c r="C73" s="22">
        <f>HLOOKUP(Gráficos!$B$5,'PIB trim CCAA'!$B$2:$S70,A73,FALSE)</f>
        <v>102.53787888389681</v>
      </c>
      <c r="D73" s="22">
        <f>HLOOKUP(Gráficos!$D$5,'PIB trim CCAA'!$B$2:$S70,A73,FALSE)</f>
        <v>103.95369588874797</v>
      </c>
      <c r="F73" s="10">
        <f>HLOOKUP(Gráficos!$B$24,'PIB trim CCAA'!$U$2:$AL70,A73,FALSE)</f>
        <v>0.58172593071346146</v>
      </c>
      <c r="G73" s="10">
        <f>HLOOKUP(Gráficos!$D$24,'PIB trim CCAA'!$U$2:$AL70,A73,FALSE)</f>
        <v>0.64919529101972184</v>
      </c>
      <c r="I73" s="10">
        <f>HLOOKUP(Gráficos!$B$43,'PIB trim CCAA'!$AN$2:$BE70,A73,FALSE)</f>
        <v>3.7466434200842835</v>
      </c>
      <c r="J73" s="10">
        <f>HLOOKUP(Gráficos!$D$43,'PIB trim CCAA'!$AN$2:$BE70,A73,FALSE)</f>
        <v>2.4706246512391949</v>
      </c>
    </row>
    <row r="74" spans="1:10" x14ac:dyDescent="0.25">
      <c r="A74">
        <f t="shared" si="0"/>
        <v>70</v>
      </c>
      <c r="B74" s="4">
        <f t="shared" si="2"/>
        <v>201701</v>
      </c>
      <c r="C74" s="22">
        <f>HLOOKUP(Gráficos!$B$5,'PIB trim CCAA'!$B$2:$S71,A74,FALSE)</f>
        <v>103.89085933700621</v>
      </c>
      <c r="D74" s="22">
        <f>HLOOKUP(Gráficos!$D$5,'PIB trim CCAA'!$B$2:$S71,A74,FALSE)</f>
        <v>104.77905395889935</v>
      </c>
      <c r="F74" s="10">
        <f>HLOOKUP(Gráficos!$B$24,'PIB trim CCAA'!$U$2:$AL71,A74,FALSE)</f>
        <v>1.0772341970966437</v>
      </c>
      <c r="G74" s="10">
        <f>HLOOKUP(Gráficos!$D$24,'PIB trim CCAA'!$U$2:$AL71,A74,FALSE)</f>
        <v>1.0863225359558637</v>
      </c>
      <c r="I74" s="10">
        <f>HLOOKUP(Gráficos!$B$43,'PIB trim CCAA'!$AN$2:$BE71,A74,FALSE)</f>
        <v>3.1082933792402345</v>
      </c>
      <c r="J74" s="10">
        <f>HLOOKUP(Gráficos!$D$43,'PIB trim CCAA'!$AN$2:$BE71,A74,FALSE)</f>
        <v>2.5888391114176512</v>
      </c>
    </row>
    <row r="75" spans="1:10" x14ac:dyDescent="0.25">
      <c r="A75">
        <f t="shared" si="0"/>
        <v>71</v>
      </c>
      <c r="B75" s="4">
        <f t="shared" si="2"/>
        <v>201702</v>
      </c>
      <c r="C75" s="22">
        <f>HLOOKUP(Gráficos!$B$5,'PIB trim CCAA'!$B$2:$S72,A75,FALSE)</f>
        <v>105.25857208465115</v>
      </c>
      <c r="D75" s="22">
        <f>HLOOKUP(Gráficos!$D$5,'PIB trim CCAA'!$B$2:$S72,A75,FALSE)</f>
        <v>105.90406291528647</v>
      </c>
      <c r="F75" s="10">
        <f>HLOOKUP(Gráficos!$B$24,'PIB trim CCAA'!$U$2:$AL72,A75,FALSE)</f>
        <v>1.2993805862499652</v>
      </c>
      <c r="G75" s="10">
        <f>HLOOKUP(Gráficos!$D$24,'PIB trim CCAA'!$U$2:$AL72,A75,FALSE)</f>
        <v>1.080362300896498</v>
      </c>
      <c r="I75" s="10">
        <f>HLOOKUP(Gráficos!$B$43,'PIB trim CCAA'!$AN$2:$BE72,A75,FALSE)</f>
        <v>3.5587333537137278</v>
      </c>
      <c r="J75" s="10">
        <f>HLOOKUP(Gráficos!$D$43,'PIB trim CCAA'!$AN$2:$BE72,A75,FALSE)</f>
        <v>3.2570811212642603</v>
      </c>
    </row>
    <row r="76" spans="1:10" x14ac:dyDescent="0.25">
      <c r="A76">
        <f t="shared" si="0"/>
        <v>72</v>
      </c>
      <c r="B76" s="4">
        <f t="shared" si="2"/>
        <v>201703</v>
      </c>
      <c r="C76" s="22">
        <f>HLOOKUP(Gráficos!$B$5,'PIB trim CCAA'!$B$2:$S73,A76,FALSE)</f>
        <v>106.01655452377391</v>
      </c>
      <c r="D76" s="22">
        <f>HLOOKUP(Gráficos!$D$5,'PIB trim CCAA'!$B$2:$S73,A76,FALSE)</f>
        <v>106.51541520055373</v>
      </c>
      <c r="F76" s="10">
        <f>HLOOKUP(Gráficos!$B$24,'PIB trim CCAA'!$U$2:$AL73,A76,FALSE)</f>
        <v>0.82292726588353293</v>
      </c>
      <c r="G76" s="10">
        <f>HLOOKUP(Gráficos!$D$24,'PIB trim CCAA'!$U$2:$AL73,A76,FALSE)</f>
        <v>0.82919527205222998</v>
      </c>
      <c r="I76" s="10">
        <f>HLOOKUP(Gráficos!$B$43,'PIB trim CCAA'!$AN$2:$BE73,A76,FALSE)</f>
        <v>2.93405317601525</v>
      </c>
      <c r="J76" s="10">
        <f>HLOOKUP(Gráficos!$D$43,'PIB trim CCAA'!$AN$2:$BE73,A76,FALSE)</f>
        <v>2.9402260330491981</v>
      </c>
    </row>
    <row r="77" spans="1:10" x14ac:dyDescent="0.25">
      <c r="A77">
        <f t="shared" si="0"/>
        <v>73</v>
      </c>
      <c r="B77" s="5">
        <f t="shared" si="2"/>
        <v>201704</v>
      </c>
      <c r="C77" s="22">
        <f>HLOOKUP(Gráficos!$B$5,'PIB trim CCAA'!$B$2:$S74,A77,FALSE)</f>
        <v>106.81085718563041</v>
      </c>
      <c r="D77" s="22">
        <f>HLOOKUP(Gráficos!$D$5,'PIB trim CCAA'!$B$2:$S74,A77,FALSE)</f>
        <v>107.18195091144673</v>
      </c>
      <c r="F77" s="10">
        <f>HLOOKUP(Gráficos!$B$24,'PIB trim CCAA'!$U$2:$AL74,A77,FALSE)</f>
        <v>1.1157525461063855</v>
      </c>
      <c r="G77" s="10">
        <f>HLOOKUP(Gráficos!$D$24,'PIB trim CCAA'!$U$2:$AL74,A77,FALSE)</f>
        <v>0.71074514460891525</v>
      </c>
      <c r="I77" s="10">
        <f>HLOOKUP(Gráficos!$B$43,'PIB trim CCAA'!$AN$2:$BE74,A77,FALSE)</f>
        <v>3.3715792126278732</v>
      </c>
      <c r="J77" s="10">
        <f>HLOOKUP(Gráficos!$D$43,'PIB trim CCAA'!$AN$2:$BE74,A77,FALSE)</f>
        <v>3.1054740238900758</v>
      </c>
    </row>
    <row r="78" spans="1:10" x14ac:dyDescent="0.25">
      <c r="A78">
        <f t="shared" si="0"/>
        <v>74</v>
      </c>
      <c r="B78" s="4">
        <f t="shared" si="2"/>
        <v>201801</v>
      </c>
      <c r="C78" s="22">
        <f>HLOOKUP(Gráficos!$B$5,'PIB trim CCAA'!$B$2:$S75,A78,FALSE)</f>
        <v>107.1813616255415</v>
      </c>
      <c r="D78" s="22">
        <f>HLOOKUP(Gráficos!$D$5,'PIB trim CCAA'!$B$2:$S75,A78,FALSE)</f>
        <v>107.77099854459354</v>
      </c>
      <c r="F78" s="10">
        <f>HLOOKUP(Gráficos!$B$24,'PIB trim CCAA'!$U$2:$AL75,A78,FALSE)</f>
        <v>0.66763886126195437</v>
      </c>
      <c r="G78" s="10">
        <f>HLOOKUP(Gráficos!$D$24,'PIB trim CCAA'!$U$2:$AL75,A78,FALSE)</f>
        <v>0.40594565914096048</v>
      </c>
      <c r="I78" s="10">
        <f>HLOOKUP(Gráficos!$B$43,'PIB trim CCAA'!$AN$2:$BE75,A78,FALSE)</f>
        <v>2.9766012731068825</v>
      </c>
      <c r="J78" s="10">
        <f>HLOOKUP(Gráficos!$D$43,'PIB trim CCAA'!$AN$2:$BE75,A78,FALSE)</f>
        <v>2.8554796714119979</v>
      </c>
    </row>
    <row r="79" spans="1:10" x14ac:dyDescent="0.25">
      <c r="A79">
        <f t="shared" si="0"/>
        <v>75</v>
      </c>
      <c r="B79" s="4">
        <f t="shared" si="2"/>
        <v>201802</v>
      </c>
      <c r="C79" s="22">
        <f>HLOOKUP(Gráficos!$B$5,'PIB trim CCAA'!$B$2:$S76,A79,FALSE)</f>
        <v>107.47347824169786</v>
      </c>
      <c r="D79" s="22">
        <f>HLOOKUP(Gráficos!$D$5,'PIB trim CCAA'!$B$2:$S76,A79,FALSE)</f>
        <v>108.33176881218624</v>
      </c>
      <c r="F79" s="10">
        <f>HLOOKUP(Gráficos!$B$24,'PIB trim CCAA'!$U$2:$AL76,A79,FALSE)</f>
        <v>0.44973777226455791</v>
      </c>
      <c r="G79" s="10">
        <f>HLOOKUP(Gráficos!$D$24,'PIB trim CCAA'!$U$2:$AL76,A79,FALSE)</f>
        <v>0.61052459771064882</v>
      </c>
      <c r="I79" s="10">
        <f>HLOOKUP(Gráficos!$B$43,'PIB trim CCAA'!$AN$2:$BE76,A79,FALSE)</f>
        <v>2.4755936651311705</v>
      </c>
      <c r="J79" s="10">
        <f>HLOOKUP(Gráficos!$D$43,'PIB trim CCAA'!$AN$2:$BE76,A79,FALSE)</f>
        <v>2.2923633240036434</v>
      </c>
    </row>
    <row r="80" spans="1:10" x14ac:dyDescent="0.25">
      <c r="A80">
        <f t="shared" si="0"/>
        <v>76</v>
      </c>
      <c r="B80" s="4">
        <f t="shared" si="2"/>
        <v>201803</v>
      </c>
      <c r="C80" s="22">
        <f>HLOOKUP(Gráficos!$B$5,'PIB trim CCAA'!$B$2:$S77,A80,FALSE)</f>
        <v>107.93508782056311</v>
      </c>
      <c r="D80" s="22">
        <f>HLOOKUP(Gráficos!$D$5,'PIB trim CCAA'!$B$2:$S77,A80,FALSE)</f>
        <v>108.99317789685733</v>
      </c>
      <c r="F80" s="10">
        <f>HLOOKUP(Gráficos!$B$24,'PIB trim CCAA'!$U$2:$AL77,A80,FALSE)</f>
        <v>0.78858264979333459</v>
      </c>
      <c r="G80" s="10">
        <f>HLOOKUP(Gráficos!$D$24,'PIB trim CCAA'!$U$2:$AL77,A80,FALSE)</f>
        <v>0.56627977269585461</v>
      </c>
      <c r="I80" s="10">
        <f>HLOOKUP(Gráficos!$B$43,'PIB trim CCAA'!$AN$2:$BE77,A80,FALSE)</f>
        <v>2.6057416728770377</v>
      </c>
      <c r="J80" s="10">
        <f>HLOOKUP(Gráficos!$D$43,'PIB trim CCAA'!$AN$2:$BE77,A80,FALSE)</f>
        <v>2.3262010401389421</v>
      </c>
    </row>
    <row r="81" spans="1:10" x14ac:dyDescent="0.25">
      <c r="A81">
        <f t="shared" si="0"/>
        <v>77</v>
      </c>
      <c r="B81" s="5">
        <f t="shared" si="2"/>
        <v>201804</v>
      </c>
      <c r="C81" s="22">
        <f>HLOOKUP(Gráficos!$B$5,'PIB trim CCAA'!$B$2:$S78,A81,FALSE)</f>
        <v>108.30762128150742</v>
      </c>
      <c r="D81" s="22">
        <f>HLOOKUP(Gráficos!$D$5,'PIB trim CCAA'!$B$2:$S78,A81,FALSE)</f>
        <v>109.59721186818182</v>
      </c>
      <c r="F81" s="10">
        <f>HLOOKUP(Gráficos!$B$24,'PIB trim CCAA'!$U$2:$AL78,A81,FALSE)</f>
        <v>0.61195516946110917</v>
      </c>
      <c r="G81" s="10">
        <f>HLOOKUP(Gráficos!$D$24,'PIB trim CCAA'!$U$2:$AL78,A81,FALSE)</f>
        <v>0.46227539100751613</v>
      </c>
      <c r="I81" s="10">
        <f>HLOOKUP(Gráficos!$B$43,'PIB trim CCAA'!$AN$2:$BE78,A81,FALSE)</f>
        <v>2.1791841892893737</v>
      </c>
      <c r="J81" s="10">
        <f>HLOOKUP(Gráficos!$D$43,'PIB trim CCAA'!$AN$2:$BE78,A81,FALSE)</f>
        <v>2.2534213421162352</v>
      </c>
    </row>
    <row r="82" spans="1:10" x14ac:dyDescent="0.25">
      <c r="A82">
        <f t="shared" si="0"/>
        <v>78</v>
      </c>
      <c r="B82" s="4">
        <f t="shared" si="2"/>
        <v>201901</v>
      </c>
      <c r="C82" s="22">
        <f>HLOOKUP(Gráficos!$B$5,'PIB trim CCAA'!$B$2:$S79,A82,FALSE)</f>
        <v>108.64964966857868</v>
      </c>
      <c r="D82" s="22">
        <f>HLOOKUP(Gráficos!$D$5,'PIB trim CCAA'!$B$2:$S79,A82,FALSE)</f>
        <v>110.16946139914094</v>
      </c>
      <c r="F82" s="10">
        <f>HLOOKUP(Gráficos!$B$24,'PIB trim CCAA'!$U$2:$AL79,A82,FALSE)</f>
        <v>0.68968273700911187</v>
      </c>
      <c r="G82" s="10">
        <f>HLOOKUP(Gráficos!$D$24,'PIB trim CCAA'!$U$2:$AL79,A82,FALSE)</f>
        <v>0.50764814513528655</v>
      </c>
      <c r="I82" s="10">
        <f>HLOOKUP(Gráficos!$B$43,'PIB trim CCAA'!$AN$2:$BE79,A82,FALSE)</f>
        <v>2.2460003685136787</v>
      </c>
      <c r="J82" s="10">
        <f>HLOOKUP(Gráficos!$D$43,'PIB trim CCAA'!$AN$2:$BE79,A82,FALSE)</f>
        <v>2.2255178915828289</v>
      </c>
    </row>
    <row r="83" spans="1:10" x14ac:dyDescent="0.25">
      <c r="A83">
        <f t="shared" si="0"/>
        <v>79</v>
      </c>
      <c r="B83" s="4">
        <f t="shared" si="2"/>
        <v>201902</v>
      </c>
      <c r="C83" s="22">
        <f>HLOOKUP(Gráficos!$B$5,'PIB trim CCAA'!$B$2:$S80,A83,FALSE)</f>
        <v>108.92431314558449</v>
      </c>
      <c r="D83" s="22">
        <f>HLOOKUP(Gráficos!$D$5,'PIB trim CCAA'!$B$2:$S80,A83,FALSE)</f>
        <v>110.58599623331065</v>
      </c>
      <c r="F83" s="10">
        <f>HLOOKUP(Gráficos!$B$24,'PIB trim CCAA'!$U$2:$AL80,A83,FALSE)</f>
        <v>0.60838744081634921</v>
      </c>
      <c r="G83" s="10">
        <f>HLOOKUP(Gráficos!$D$24,'PIB trim CCAA'!$U$2:$AL80,A83,FALSE)</f>
        <v>0.31536060600603211</v>
      </c>
      <c r="I83" s="10">
        <f>HLOOKUP(Gráficos!$B$43,'PIB trim CCAA'!$AN$2:$BE80,A83,FALSE)</f>
        <v>1.9126394581300055</v>
      </c>
      <c r="J83" s="10">
        <f>HLOOKUP(Gráficos!$D$43,'PIB trim CCAA'!$AN$2:$BE80,A83,FALSE)</f>
        <v>2.0808553629660942</v>
      </c>
    </row>
    <row r="84" spans="1:10" x14ac:dyDescent="0.25">
      <c r="A84">
        <f t="shared" si="0"/>
        <v>80</v>
      </c>
      <c r="B84" s="4">
        <f t="shared" si="2"/>
        <v>201903</v>
      </c>
      <c r="C84" s="22">
        <f>HLOOKUP(Gráficos!$B$5,'PIB trim CCAA'!$B$2:$S81,A84,FALSE)</f>
        <v>109.27487227930401</v>
      </c>
      <c r="D84" s="22">
        <f>HLOOKUP(Gráficos!$D$5,'PIB trim CCAA'!$B$2:$S81,A84,FALSE)</f>
        <v>110.97719427235313</v>
      </c>
      <c r="F84" s="10">
        <f>HLOOKUP(Gráficos!$B$24,'PIB trim CCAA'!$U$2:$AL81,A84,FALSE)</f>
        <v>0.45368934530689575</v>
      </c>
      <c r="G84" s="10">
        <f>HLOOKUP(Gráficos!$D$24,'PIB trim CCAA'!$U$2:$AL81,A84,FALSE)</f>
        <v>0.32303867005463172</v>
      </c>
      <c r="I84" s="10">
        <f>HLOOKUP(Gráficos!$B$43,'PIB trim CCAA'!$AN$2:$BE81,A84,FALSE)</f>
        <v>1.4385475688197591</v>
      </c>
      <c r="J84" s="10">
        <f>HLOOKUP(Gráficos!$D$43,'PIB trim CCAA'!$AN$2:$BE81,A84,FALSE)</f>
        <v>1.820312439530225</v>
      </c>
    </row>
    <row r="85" spans="1:10" x14ac:dyDescent="0.25">
      <c r="A85">
        <f t="shared" si="0"/>
        <v>81</v>
      </c>
      <c r="B85" s="5">
        <f t="shared" si="2"/>
        <v>201904</v>
      </c>
      <c r="C85" s="22">
        <f>HLOOKUP(Gráficos!$B$5,'PIB trim CCAA'!$B$2:$S82,A85,FALSE)</f>
        <v>109.59251873386467</v>
      </c>
      <c r="D85" s="22">
        <f>HLOOKUP(Gráficos!$D$5,'PIB trim CCAA'!$B$2:$S82,A85,FALSE)</f>
        <v>111.43747939431334</v>
      </c>
      <c r="F85" s="10">
        <f>HLOOKUP(Gráficos!$B$24,'PIB trim CCAA'!$U$2:$AL82,A85,FALSE)</f>
        <v>0.37300392628054624</v>
      </c>
      <c r="G85" s="10">
        <f>HLOOKUP(Gráficos!$D$24,'PIB trim CCAA'!$U$2:$AL82,A85,FALSE)</f>
        <v>0.3823850303166676</v>
      </c>
      <c r="I85" s="10">
        <f>HLOOKUP(Gráficos!$B$43,'PIB trim CCAA'!$AN$2:$BE82,A85,FALSE)</f>
        <v>1.0581708206156781</v>
      </c>
      <c r="J85" s="10">
        <f>HLOOKUP(Gráficos!$D$43,'PIB trim CCAA'!$AN$2:$BE82,A85,FALSE)</f>
        <v>1.6791189253472227</v>
      </c>
    </row>
    <row r="86" spans="1:10" x14ac:dyDescent="0.25">
      <c r="A86">
        <f t="shared" si="0"/>
        <v>82</v>
      </c>
      <c r="B86" s="4">
        <f t="shared" si="2"/>
        <v>202001</v>
      </c>
      <c r="C86" s="22">
        <f>HLOOKUP(Gráficos!$B$5,'PIB trim CCAA'!$B$2:$S83,A86,FALSE)</f>
        <v>105.32594339957799</v>
      </c>
      <c r="D86" s="22">
        <f>HLOOKUP(Gráficos!$D$5,'PIB trim CCAA'!$B$2:$S83,A86,FALSE)</f>
        <v>105.58757549226293</v>
      </c>
      <c r="F86" s="10">
        <f>HLOOKUP(Gráficos!$B$24,'PIB trim CCAA'!$U$2:$AL83,A86,FALSE)</f>
        <v>-5.2051076709525468</v>
      </c>
      <c r="G86" s="10">
        <f>HLOOKUP(Gráficos!$D$24,'PIB trim CCAA'!$U$2:$AL83,A86,FALSE)</f>
        <v>-5.4294687321778001</v>
      </c>
      <c r="I86" s="10">
        <f>HLOOKUP(Gráficos!$B$43,'PIB trim CCAA'!$AN$2:$BE83,A86,FALSE)</f>
        <v>-4.9635742675437911</v>
      </c>
      <c r="J86" s="10">
        <f>HLOOKUP(Gráficos!$D$43,'PIB trim CCAA'!$AN$2:$BE83,A86,FALSE)</f>
        <v>-4.158943729676567</v>
      </c>
    </row>
    <row r="87" spans="1:10" x14ac:dyDescent="0.25">
      <c r="A87">
        <f t="shared" si="0"/>
        <v>83</v>
      </c>
      <c r="B87" s="4">
        <f t="shared" si="2"/>
        <v>202002</v>
      </c>
      <c r="C87" s="22">
        <f>HLOOKUP(Gráficos!$B$5,'PIB trim CCAA'!$B$2:$S84,A87,FALSE)</f>
        <v>92.268822268996104</v>
      </c>
      <c r="D87" s="22">
        <f>HLOOKUP(Gráficos!$D$5,'PIB trim CCAA'!$B$2:$S84,A87,FALSE)</f>
        <v>86.801373037999426</v>
      </c>
      <c r="F87" s="10">
        <f>HLOOKUP(Gráficos!$B$24,'PIB trim CCAA'!$U$2:$AL84,A87,FALSE)</f>
        <v>-17.605623955034609</v>
      </c>
      <c r="G87" s="10">
        <f>HLOOKUP(Gráficos!$D$24,'PIB trim CCAA'!$U$2:$AL84,A87,FALSE)</f>
        <v>-20.641506011421829</v>
      </c>
      <c r="I87" s="10">
        <f>HLOOKUP(Gráficos!$B$43,'PIB trim CCAA'!$AN$2:$BE84,A87,FALSE)</f>
        <v>-30.751261806610731</v>
      </c>
      <c r="J87" s="10">
        <f>HLOOKUP(Gráficos!$D$43,'PIB trim CCAA'!$AN$2:$BE84,A87,FALSE)</f>
        <v>-21.507807503159093</v>
      </c>
    </row>
    <row r="88" spans="1:10" x14ac:dyDescent="0.25">
      <c r="A88">
        <f t="shared" si="0"/>
        <v>84</v>
      </c>
      <c r="B88" s="4">
        <f t="shared" si="2"/>
        <v>202003</v>
      </c>
      <c r="C88" s="22">
        <f>HLOOKUP(Gráficos!$B$5,'PIB trim CCAA'!$B$2:$S85,A88,FALSE)</f>
        <v>104.74284242755795</v>
      </c>
      <c r="D88" s="22">
        <f>HLOOKUP(Gráficos!$D$5,'PIB trim CCAA'!$B$2:$S85,A88,FALSE)</f>
        <v>101.2957</v>
      </c>
      <c r="F88" s="10">
        <f>HLOOKUP(Gráficos!$B$24,'PIB trim CCAA'!$U$2:$AL85,A88,FALSE)</f>
        <v>17.326298698324806</v>
      </c>
      <c r="G88" s="10">
        <f>HLOOKUP(Gráficos!$D$24,'PIB trim CCAA'!$U$2:$AL85,A88,FALSE)</f>
        <v>14.901339789435152</v>
      </c>
      <c r="I88" s="10">
        <f>HLOOKUP(Gráficos!$B$43,'PIB trim CCAA'!$AN$2:$BE85,A88,FALSE)</f>
        <v>-21.346193873412812</v>
      </c>
      <c r="J88" s="10">
        <f>HLOOKUP(Gráficos!$D$43,'PIB trim CCAA'!$AN$2:$BE85,A88,FALSE)</f>
        <v>-8.723859290038849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Rama García, Silvia</cp:lastModifiedBy>
  <dcterms:created xsi:type="dcterms:W3CDTF">2015-05-26T08:09:45Z</dcterms:created>
  <dcterms:modified xsi:type="dcterms:W3CDTF">2020-10-30T13:42:59Z</dcterms:modified>
</cp:coreProperties>
</file>