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orka\OneDrive\Escritorio\METCAP\"/>
    </mc:Choice>
  </mc:AlternateContent>
  <xr:revisionPtr revIDLastSave="0" documentId="8_{1CD9465F-66F7-44E7-96B0-99F3E022CFE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nstrucciones" sheetId="4" r:id="rId1"/>
    <sheet name="Gráficos" sheetId="3" r:id="rId2"/>
    <sheet name="PIB trim CCAA" sheetId="1" r:id="rId3"/>
    <sheet name="Hoja2" sheetId="2" state="hidden" r:id="rId4"/>
  </sheets>
  <definedNames>
    <definedName name="_cls1">#REF!</definedName>
    <definedName name="_cls2">#REF!</definedName>
    <definedName name="_cls3">#REF!</definedName>
    <definedName name="_cls4">#REF!</definedName>
    <definedName name="a">#REF!</definedName>
    <definedName name="actReg">#REF!</definedName>
    <definedName name="actRegCode">#REF!</definedName>
    <definedName name="actRegValue">#REF!</definedName>
    <definedName name="cls0">#REF!</definedName>
    <definedName name="clsValues">#REF!</definedName>
    <definedName name="madrid">#REF!</definedName>
    <definedName name="reg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7" i="2" l="1"/>
  <c r="A87" i="2"/>
  <c r="B87" i="2"/>
  <c r="C87" i="2"/>
  <c r="D87" i="2"/>
  <c r="BX84" i="1"/>
  <c r="AN84" i="1"/>
  <c r="AO84" i="1"/>
  <c r="AP84" i="1"/>
  <c r="AQ84" i="1"/>
  <c r="I87" i="2" s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U84" i="1"/>
  <c r="BG84" i="1" s="1"/>
  <c r="V84" i="1"/>
  <c r="BH84" i="1" s="1"/>
  <c r="W84" i="1"/>
  <c r="BI84" i="1" s="1"/>
  <c r="X84" i="1"/>
  <c r="G87" i="2" s="1"/>
  <c r="Y84" i="1"/>
  <c r="BK84" i="1" s="1"/>
  <c r="Z84" i="1"/>
  <c r="BL84" i="1" s="1"/>
  <c r="AA84" i="1"/>
  <c r="BM84" i="1" s="1"/>
  <c r="AB84" i="1"/>
  <c r="BN84" i="1" s="1"/>
  <c r="AC84" i="1"/>
  <c r="BO84" i="1" s="1"/>
  <c r="AD84" i="1"/>
  <c r="BP84" i="1" s="1"/>
  <c r="AE84" i="1"/>
  <c r="BQ84" i="1" s="1"/>
  <c r="AF84" i="1"/>
  <c r="BR84" i="1" s="1"/>
  <c r="AG84" i="1"/>
  <c r="BS84" i="1" s="1"/>
  <c r="AH84" i="1"/>
  <c r="BT84" i="1" s="1"/>
  <c r="AI84" i="1"/>
  <c r="BU84" i="1" s="1"/>
  <c r="AJ84" i="1"/>
  <c r="BV84" i="1" s="1"/>
  <c r="AK84" i="1"/>
  <c r="BW84" i="1" s="1"/>
  <c r="AL84" i="1"/>
  <c r="A84" i="1"/>
  <c r="F87" i="2" l="1"/>
  <c r="BJ84" i="1"/>
  <c r="C85" i="2"/>
  <c r="D85" i="2"/>
  <c r="C86" i="2"/>
  <c r="D86" i="2"/>
  <c r="B86" i="2"/>
  <c r="A86" i="2"/>
  <c r="A85" i="2"/>
  <c r="B85" i="2"/>
  <c r="AN83" i="1"/>
  <c r="AO83" i="1"/>
  <c r="AP83" i="1"/>
  <c r="AQ83" i="1"/>
  <c r="I86" i="2" s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J86" i="2" s="1"/>
  <c r="U83" i="1"/>
  <c r="BG83" i="1" s="1"/>
  <c r="V83" i="1"/>
  <c r="BH83" i="1" s="1"/>
  <c r="W83" i="1"/>
  <c r="BI83" i="1" s="1"/>
  <c r="X83" i="1"/>
  <c r="BJ83" i="1" s="1"/>
  <c r="Y83" i="1"/>
  <c r="BK83" i="1" s="1"/>
  <c r="Z83" i="1"/>
  <c r="BL83" i="1" s="1"/>
  <c r="AA83" i="1"/>
  <c r="BM83" i="1" s="1"/>
  <c r="AB83" i="1"/>
  <c r="BN83" i="1" s="1"/>
  <c r="AC83" i="1"/>
  <c r="BO83" i="1" s="1"/>
  <c r="AD83" i="1"/>
  <c r="BP83" i="1" s="1"/>
  <c r="AE83" i="1"/>
  <c r="BQ83" i="1" s="1"/>
  <c r="AF83" i="1"/>
  <c r="G86" i="2" s="1"/>
  <c r="AG83" i="1"/>
  <c r="BS83" i="1" s="1"/>
  <c r="AH83" i="1"/>
  <c r="BT83" i="1" s="1"/>
  <c r="AI83" i="1"/>
  <c r="BU83" i="1" s="1"/>
  <c r="AJ83" i="1"/>
  <c r="BV83" i="1" s="1"/>
  <c r="AK83" i="1"/>
  <c r="BW83" i="1" s="1"/>
  <c r="AL83" i="1"/>
  <c r="BX83" i="1" s="1"/>
  <c r="A83" i="1"/>
  <c r="F86" i="2" l="1"/>
  <c r="BR83" i="1"/>
  <c r="AN82" i="1"/>
  <c r="AO82" i="1"/>
  <c r="AP82" i="1"/>
  <c r="AQ82" i="1"/>
  <c r="I85" i="2" s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J85" i="2" s="1"/>
  <c r="U82" i="1"/>
  <c r="BG82" i="1" s="1"/>
  <c r="V82" i="1"/>
  <c r="BH82" i="1" s="1"/>
  <c r="W82" i="1"/>
  <c r="BI82" i="1" s="1"/>
  <c r="X82" i="1"/>
  <c r="BJ82" i="1" s="1"/>
  <c r="Y82" i="1"/>
  <c r="BK82" i="1" s="1"/>
  <c r="Z82" i="1"/>
  <c r="BL82" i="1" s="1"/>
  <c r="AA82" i="1"/>
  <c r="BM82" i="1" s="1"/>
  <c r="AB82" i="1"/>
  <c r="BN82" i="1" s="1"/>
  <c r="AC82" i="1"/>
  <c r="BO82" i="1" s="1"/>
  <c r="AD82" i="1"/>
  <c r="BP82" i="1" s="1"/>
  <c r="AE82" i="1"/>
  <c r="BQ82" i="1" s="1"/>
  <c r="AF82" i="1"/>
  <c r="AG82" i="1"/>
  <c r="AH82" i="1"/>
  <c r="BT82" i="1" s="1"/>
  <c r="AI82" i="1"/>
  <c r="BU82" i="1" s="1"/>
  <c r="AJ82" i="1"/>
  <c r="BV82" i="1" s="1"/>
  <c r="AK82" i="1"/>
  <c r="BW82" i="1" s="1"/>
  <c r="AL82" i="1"/>
  <c r="BX82" i="1" s="1"/>
  <c r="BS82" i="1" l="1"/>
  <c r="F85" i="2"/>
  <c r="BR82" i="1"/>
  <c r="G85" i="2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U81" i="1"/>
  <c r="BG81" i="1" s="1"/>
  <c r="V81" i="1"/>
  <c r="BH81" i="1" s="1"/>
  <c r="W81" i="1"/>
  <c r="BI81" i="1" s="1"/>
  <c r="X81" i="1"/>
  <c r="BJ81" i="1" s="1"/>
  <c r="Y81" i="1"/>
  <c r="BK81" i="1" s="1"/>
  <c r="Z81" i="1"/>
  <c r="BL81" i="1" s="1"/>
  <c r="AA81" i="1"/>
  <c r="BM81" i="1" s="1"/>
  <c r="AB81" i="1"/>
  <c r="BN81" i="1" s="1"/>
  <c r="AC81" i="1"/>
  <c r="BO81" i="1" s="1"/>
  <c r="AD81" i="1"/>
  <c r="BP81" i="1" s="1"/>
  <c r="AE81" i="1"/>
  <c r="BQ81" i="1" s="1"/>
  <c r="AF81" i="1"/>
  <c r="AG81" i="1"/>
  <c r="AH81" i="1"/>
  <c r="BT81" i="1" s="1"/>
  <c r="AI81" i="1"/>
  <c r="BU81" i="1" s="1"/>
  <c r="AJ81" i="1"/>
  <c r="BV81" i="1" s="1"/>
  <c r="AK81" i="1"/>
  <c r="BW81" i="1" s="1"/>
  <c r="AL81" i="1"/>
  <c r="BX81" i="1" s="1"/>
  <c r="BS81" i="1" l="1"/>
  <c r="BR81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BG80" i="1" l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V80" i="1"/>
  <c r="BH80" i="1" s="1"/>
  <c r="W80" i="1"/>
  <c r="BI80" i="1" s="1"/>
  <c r="X80" i="1"/>
  <c r="BJ80" i="1" s="1"/>
  <c r="Y80" i="1"/>
  <c r="BK80" i="1" s="1"/>
  <c r="Z80" i="1"/>
  <c r="BL80" i="1" s="1"/>
  <c r="AA80" i="1"/>
  <c r="BM80" i="1" s="1"/>
  <c r="AB80" i="1"/>
  <c r="BN80" i="1" s="1"/>
  <c r="AC80" i="1"/>
  <c r="BO80" i="1" s="1"/>
  <c r="AD80" i="1"/>
  <c r="BP80" i="1" s="1"/>
  <c r="AE80" i="1"/>
  <c r="BQ80" i="1" s="1"/>
  <c r="AF80" i="1"/>
  <c r="AG80" i="1"/>
  <c r="AH80" i="1"/>
  <c r="BT80" i="1" s="1"/>
  <c r="AI80" i="1"/>
  <c r="BU80" i="1" s="1"/>
  <c r="AJ80" i="1"/>
  <c r="BV80" i="1" s="1"/>
  <c r="AK80" i="1"/>
  <c r="BW80" i="1" s="1"/>
  <c r="AL80" i="1"/>
  <c r="BX80" i="1" s="1"/>
  <c r="BS80" i="1" l="1"/>
  <c r="BR80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G79" i="1"/>
  <c r="V79" i="1"/>
  <c r="BH79" i="1" s="1"/>
  <c r="W79" i="1"/>
  <c r="BI79" i="1" s="1"/>
  <c r="X79" i="1"/>
  <c r="BJ79" i="1" s="1"/>
  <c r="Y79" i="1"/>
  <c r="BK79" i="1" s="1"/>
  <c r="Z79" i="1"/>
  <c r="BL79" i="1" s="1"/>
  <c r="AA79" i="1"/>
  <c r="BM79" i="1" s="1"/>
  <c r="AB79" i="1"/>
  <c r="BN79" i="1" s="1"/>
  <c r="AC79" i="1"/>
  <c r="BO79" i="1" s="1"/>
  <c r="AD79" i="1"/>
  <c r="BP79" i="1" s="1"/>
  <c r="AE79" i="1"/>
  <c r="BQ79" i="1" s="1"/>
  <c r="AF79" i="1"/>
  <c r="BR79" i="1" s="1"/>
  <c r="AG79" i="1"/>
  <c r="BS79" i="1" s="1"/>
  <c r="AH79" i="1"/>
  <c r="BT79" i="1" s="1"/>
  <c r="AI79" i="1"/>
  <c r="BU79" i="1" s="1"/>
  <c r="AJ79" i="1"/>
  <c r="BV79" i="1" s="1"/>
  <c r="AK79" i="1"/>
  <c r="BW79" i="1" s="1"/>
  <c r="AL79" i="1"/>
  <c r="BX79" i="1" s="1"/>
  <c r="BE78" i="1" l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L78" i="1"/>
  <c r="BX78" i="1" s="1"/>
  <c r="AK78" i="1"/>
  <c r="BW78" i="1" s="1"/>
  <c r="AJ78" i="1"/>
  <c r="BV78" i="1" s="1"/>
  <c r="AI78" i="1"/>
  <c r="BU78" i="1" s="1"/>
  <c r="AH78" i="1"/>
  <c r="BT78" i="1" s="1"/>
  <c r="AG78" i="1"/>
  <c r="BS78" i="1" s="1"/>
  <c r="AF78" i="1"/>
  <c r="BR78" i="1" s="1"/>
  <c r="AE78" i="1"/>
  <c r="BQ78" i="1" s="1"/>
  <c r="AD78" i="1"/>
  <c r="BP78" i="1" s="1"/>
  <c r="AC78" i="1"/>
  <c r="BO78" i="1" s="1"/>
  <c r="AB78" i="1"/>
  <c r="BN78" i="1" s="1"/>
  <c r="AA78" i="1"/>
  <c r="BM78" i="1" s="1"/>
  <c r="Z78" i="1"/>
  <c r="BL78" i="1" s="1"/>
  <c r="Y78" i="1"/>
  <c r="BK78" i="1" s="1"/>
  <c r="X78" i="1"/>
  <c r="BJ78" i="1" s="1"/>
  <c r="W78" i="1"/>
  <c r="BI78" i="1" s="1"/>
  <c r="V78" i="1"/>
  <c r="BH78" i="1" s="1"/>
  <c r="BG78" i="1"/>
  <c r="BE77" i="1" l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L77" i="1"/>
  <c r="BX77" i="1" s="1"/>
  <c r="AK77" i="1"/>
  <c r="BW77" i="1" s="1"/>
  <c r="AJ77" i="1"/>
  <c r="BV77" i="1" s="1"/>
  <c r="AI77" i="1"/>
  <c r="BU77" i="1" s="1"/>
  <c r="AH77" i="1"/>
  <c r="BT77" i="1" s="1"/>
  <c r="AG77" i="1"/>
  <c r="BS77" i="1" s="1"/>
  <c r="AF77" i="1"/>
  <c r="BR77" i="1" s="1"/>
  <c r="AE77" i="1"/>
  <c r="BQ77" i="1" s="1"/>
  <c r="AD77" i="1"/>
  <c r="BP77" i="1" s="1"/>
  <c r="AC77" i="1"/>
  <c r="BO77" i="1" s="1"/>
  <c r="AB77" i="1"/>
  <c r="BN77" i="1" s="1"/>
  <c r="AA77" i="1"/>
  <c r="BM77" i="1" s="1"/>
  <c r="Z77" i="1"/>
  <c r="BL77" i="1" s="1"/>
  <c r="Y77" i="1"/>
  <c r="BK77" i="1" s="1"/>
  <c r="X77" i="1"/>
  <c r="BJ77" i="1" s="1"/>
  <c r="W77" i="1"/>
  <c r="BI77" i="1" s="1"/>
  <c r="V77" i="1"/>
  <c r="BH77" i="1" s="1"/>
  <c r="BG77" i="1"/>
  <c r="BE76" i="1" l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L76" i="1"/>
  <c r="AK76" i="1"/>
  <c r="BW76" i="1" s="1"/>
  <c r="AJ76" i="1"/>
  <c r="BV76" i="1" s="1"/>
  <c r="AI76" i="1"/>
  <c r="BU76" i="1" s="1"/>
  <c r="AH76" i="1"/>
  <c r="BT76" i="1" s="1"/>
  <c r="AG76" i="1"/>
  <c r="BS76" i="1" s="1"/>
  <c r="AF76" i="1"/>
  <c r="BR76" i="1" s="1"/>
  <c r="AE76" i="1"/>
  <c r="BQ76" i="1" s="1"/>
  <c r="AD76" i="1"/>
  <c r="BP76" i="1" s="1"/>
  <c r="AC76" i="1"/>
  <c r="BO76" i="1" s="1"/>
  <c r="AB76" i="1"/>
  <c r="BN76" i="1" s="1"/>
  <c r="AA76" i="1"/>
  <c r="BM76" i="1" s="1"/>
  <c r="Z76" i="1"/>
  <c r="BL76" i="1" s="1"/>
  <c r="Y76" i="1"/>
  <c r="BK76" i="1" s="1"/>
  <c r="X76" i="1"/>
  <c r="BJ76" i="1" s="1"/>
  <c r="W76" i="1"/>
  <c r="BI76" i="1" s="1"/>
  <c r="V76" i="1"/>
  <c r="BH76" i="1" s="1"/>
  <c r="BG76" i="1"/>
  <c r="BX76" i="1" l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L75" i="1"/>
  <c r="BX75" i="1" s="1"/>
  <c r="AK75" i="1"/>
  <c r="BW75" i="1" s="1"/>
  <c r="AJ75" i="1"/>
  <c r="BV75" i="1" s="1"/>
  <c r="AI75" i="1"/>
  <c r="BU75" i="1" s="1"/>
  <c r="AH75" i="1"/>
  <c r="BT75" i="1" s="1"/>
  <c r="AG75" i="1"/>
  <c r="BS75" i="1" s="1"/>
  <c r="AF75" i="1"/>
  <c r="BR75" i="1" s="1"/>
  <c r="AE75" i="1"/>
  <c r="BQ75" i="1" s="1"/>
  <c r="AD75" i="1"/>
  <c r="BP75" i="1" s="1"/>
  <c r="AC75" i="1"/>
  <c r="BO75" i="1" s="1"/>
  <c r="AB75" i="1"/>
  <c r="BN75" i="1" s="1"/>
  <c r="AA75" i="1"/>
  <c r="BM75" i="1" s="1"/>
  <c r="Z75" i="1"/>
  <c r="BL75" i="1" s="1"/>
  <c r="Y75" i="1"/>
  <c r="BK75" i="1" s="1"/>
  <c r="X75" i="1"/>
  <c r="BJ75" i="1" s="1"/>
  <c r="W75" i="1"/>
  <c r="BI75" i="1" s="1"/>
  <c r="V75" i="1"/>
  <c r="BH75" i="1" s="1"/>
  <c r="BG75" i="1"/>
  <c r="BE74" i="1" l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L74" i="1"/>
  <c r="BX74" i="1" s="1"/>
  <c r="AK74" i="1"/>
  <c r="BW74" i="1" s="1"/>
  <c r="AJ74" i="1"/>
  <c r="BV74" i="1" s="1"/>
  <c r="AI74" i="1"/>
  <c r="BU74" i="1" s="1"/>
  <c r="AH74" i="1"/>
  <c r="BT74" i="1" s="1"/>
  <c r="AG74" i="1"/>
  <c r="BS74" i="1" s="1"/>
  <c r="AF74" i="1"/>
  <c r="BR74" i="1" s="1"/>
  <c r="AE74" i="1"/>
  <c r="BQ74" i="1" s="1"/>
  <c r="AD74" i="1"/>
  <c r="BP74" i="1" s="1"/>
  <c r="AC74" i="1"/>
  <c r="BO74" i="1" s="1"/>
  <c r="AB74" i="1"/>
  <c r="BN74" i="1" s="1"/>
  <c r="AA74" i="1"/>
  <c r="BM74" i="1" s="1"/>
  <c r="Z74" i="1"/>
  <c r="BL74" i="1" s="1"/>
  <c r="Y74" i="1"/>
  <c r="BK74" i="1" s="1"/>
  <c r="X74" i="1"/>
  <c r="BJ74" i="1" s="1"/>
  <c r="W74" i="1"/>
  <c r="BI74" i="1" s="1"/>
  <c r="V74" i="1"/>
  <c r="BH74" i="1" s="1"/>
  <c r="BG74" i="1"/>
  <c r="BE73" i="1" l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L73" i="1"/>
  <c r="BX73" i="1" s="1"/>
  <c r="AK73" i="1"/>
  <c r="BW73" i="1" s="1"/>
  <c r="AJ73" i="1"/>
  <c r="BV73" i="1" s="1"/>
  <c r="AI73" i="1"/>
  <c r="BU73" i="1" s="1"/>
  <c r="AH73" i="1"/>
  <c r="BT73" i="1" s="1"/>
  <c r="AG73" i="1"/>
  <c r="BS73" i="1" s="1"/>
  <c r="AF73" i="1"/>
  <c r="BR73" i="1" s="1"/>
  <c r="AE73" i="1"/>
  <c r="BQ73" i="1" s="1"/>
  <c r="AD73" i="1"/>
  <c r="BP73" i="1" s="1"/>
  <c r="AC73" i="1"/>
  <c r="BO73" i="1" s="1"/>
  <c r="AB73" i="1"/>
  <c r="BN73" i="1" s="1"/>
  <c r="AA73" i="1"/>
  <c r="BM73" i="1" s="1"/>
  <c r="Z73" i="1"/>
  <c r="BL73" i="1" s="1"/>
  <c r="Y73" i="1"/>
  <c r="BK73" i="1" s="1"/>
  <c r="X73" i="1"/>
  <c r="BJ73" i="1" s="1"/>
  <c r="W73" i="1"/>
  <c r="BI73" i="1" s="1"/>
  <c r="V73" i="1"/>
  <c r="BH73" i="1" s="1"/>
  <c r="BG73" i="1"/>
  <c r="BE72" i="1" l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L72" i="1"/>
  <c r="BX72" i="1" s="1"/>
  <c r="AK72" i="1"/>
  <c r="BW72" i="1" s="1"/>
  <c r="AJ72" i="1"/>
  <c r="BV72" i="1" s="1"/>
  <c r="AI72" i="1"/>
  <c r="BU72" i="1" s="1"/>
  <c r="AH72" i="1"/>
  <c r="BT72" i="1" s="1"/>
  <c r="AG72" i="1"/>
  <c r="BS72" i="1" s="1"/>
  <c r="AF72" i="1"/>
  <c r="BR72" i="1" s="1"/>
  <c r="AE72" i="1"/>
  <c r="BQ72" i="1" s="1"/>
  <c r="AD72" i="1"/>
  <c r="BP72" i="1" s="1"/>
  <c r="AC72" i="1"/>
  <c r="BO72" i="1" s="1"/>
  <c r="AB72" i="1"/>
  <c r="BN72" i="1" s="1"/>
  <c r="AA72" i="1"/>
  <c r="BM72" i="1" s="1"/>
  <c r="Z72" i="1"/>
  <c r="BL72" i="1" s="1"/>
  <c r="Y72" i="1"/>
  <c r="BK72" i="1" s="1"/>
  <c r="X72" i="1"/>
  <c r="BJ72" i="1" s="1"/>
  <c r="W72" i="1"/>
  <c r="BI72" i="1" s="1"/>
  <c r="V72" i="1"/>
  <c r="BH72" i="1" s="1"/>
  <c r="BG72" i="1"/>
  <c r="D6" i="2" l="1"/>
  <c r="C6" i="2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L71" i="1"/>
  <c r="BX71" i="1" s="1"/>
  <c r="AK71" i="1"/>
  <c r="BW71" i="1" s="1"/>
  <c r="AJ71" i="1"/>
  <c r="BV71" i="1" s="1"/>
  <c r="AI71" i="1"/>
  <c r="BU71" i="1" s="1"/>
  <c r="AH71" i="1"/>
  <c r="BT71" i="1" s="1"/>
  <c r="AG71" i="1"/>
  <c r="BS71" i="1" s="1"/>
  <c r="AF71" i="1"/>
  <c r="BR71" i="1" s="1"/>
  <c r="AE71" i="1"/>
  <c r="BQ71" i="1" s="1"/>
  <c r="AD71" i="1"/>
  <c r="BP71" i="1" s="1"/>
  <c r="AC71" i="1"/>
  <c r="BO71" i="1" s="1"/>
  <c r="AB71" i="1"/>
  <c r="BN71" i="1" s="1"/>
  <c r="AA71" i="1"/>
  <c r="BM71" i="1" s="1"/>
  <c r="Z71" i="1"/>
  <c r="BL71" i="1" s="1"/>
  <c r="Y71" i="1"/>
  <c r="BK71" i="1" s="1"/>
  <c r="X71" i="1"/>
  <c r="BJ71" i="1" s="1"/>
  <c r="W71" i="1"/>
  <c r="BI71" i="1" s="1"/>
  <c r="V71" i="1"/>
  <c r="BH71" i="1" s="1"/>
  <c r="BG71" i="1"/>
  <c r="BE70" i="1" l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L70" i="1"/>
  <c r="AK70" i="1"/>
  <c r="BW70" i="1" s="1"/>
  <c r="AJ70" i="1"/>
  <c r="AI70" i="1"/>
  <c r="BU70" i="1" s="1"/>
  <c r="AH70" i="1"/>
  <c r="BT70" i="1" s="1"/>
  <c r="AG70" i="1"/>
  <c r="BS70" i="1" s="1"/>
  <c r="AF70" i="1"/>
  <c r="BR70" i="1" s="1"/>
  <c r="AE70" i="1"/>
  <c r="BQ70" i="1" s="1"/>
  <c r="AD70" i="1"/>
  <c r="BP70" i="1" s="1"/>
  <c r="AC70" i="1"/>
  <c r="BO70" i="1" s="1"/>
  <c r="AB70" i="1"/>
  <c r="BN70" i="1" s="1"/>
  <c r="AA70" i="1"/>
  <c r="BM70" i="1" s="1"/>
  <c r="Z70" i="1"/>
  <c r="BL70" i="1" s="1"/>
  <c r="Y70" i="1"/>
  <c r="BK70" i="1" s="1"/>
  <c r="X70" i="1"/>
  <c r="BJ70" i="1" s="1"/>
  <c r="W70" i="1"/>
  <c r="BI70" i="1" s="1"/>
  <c r="V70" i="1"/>
  <c r="BH70" i="1" s="1"/>
  <c r="BG70" i="1"/>
  <c r="BX70" i="1" l="1"/>
  <c r="BV70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L69" i="1"/>
  <c r="AK69" i="1"/>
  <c r="BW69" i="1" s="1"/>
  <c r="AJ69" i="1"/>
  <c r="AI69" i="1"/>
  <c r="BU69" i="1" s="1"/>
  <c r="AH69" i="1"/>
  <c r="BT69" i="1" s="1"/>
  <c r="AG69" i="1"/>
  <c r="BS69" i="1" s="1"/>
  <c r="AF69" i="1"/>
  <c r="BR69" i="1" s="1"/>
  <c r="AE69" i="1"/>
  <c r="BQ69" i="1" s="1"/>
  <c r="AD69" i="1"/>
  <c r="BP69" i="1" s="1"/>
  <c r="AC69" i="1"/>
  <c r="BO69" i="1" s="1"/>
  <c r="AB69" i="1"/>
  <c r="BN69" i="1" s="1"/>
  <c r="AA69" i="1"/>
  <c r="BM69" i="1" s="1"/>
  <c r="Z69" i="1"/>
  <c r="BL69" i="1" s="1"/>
  <c r="Y69" i="1"/>
  <c r="BK69" i="1" s="1"/>
  <c r="X69" i="1"/>
  <c r="BJ69" i="1" s="1"/>
  <c r="W69" i="1"/>
  <c r="BI69" i="1" s="1"/>
  <c r="V69" i="1"/>
  <c r="BH69" i="1" s="1"/>
  <c r="BG69" i="1"/>
  <c r="BX69" i="1" l="1"/>
  <c r="BV69" i="1"/>
  <c r="BE68" i="1" l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L68" i="1"/>
  <c r="AK68" i="1"/>
  <c r="BW68" i="1" s="1"/>
  <c r="AJ68" i="1"/>
  <c r="AI68" i="1"/>
  <c r="BU68" i="1" s="1"/>
  <c r="AH68" i="1"/>
  <c r="BT68" i="1" s="1"/>
  <c r="AG68" i="1"/>
  <c r="BS68" i="1" s="1"/>
  <c r="AF68" i="1"/>
  <c r="BR68" i="1" s="1"/>
  <c r="AE68" i="1"/>
  <c r="BQ68" i="1" s="1"/>
  <c r="AD68" i="1"/>
  <c r="BP68" i="1" s="1"/>
  <c r="AC68" i="1"/>
  <c r="BO68" i="1" s="1"/>
  <c r="AB68" i="1"/>
  <c r="BN68" i="1" s="1"/>
  <c r="AA68" i="1"/>
  <c r="BM68" i="1" s="1"/>
  <c r="Z68" i="1"/>
  <c r="BL68" i="1" s="1"/>
  <c r="Y68" i="1"/>
  <c r="BK68" i="1" s="1"/>
  <c r="X68" i="1"/>
  <c r="BJ68" i="1" s="1"/>
  <c r="W68" i="1"/>
  <c r="BI68" i="1" s="1"/>
  <c r="V68" i="1"/>
  <c r="BH68" i="1" s="1"/>
  <c r="BG68" i="1"/>
  <c r="BV68" i="1" l="1"/>
  <c r="BX68" i="1"/>
  <c r="A7" i="2"/>
  <c r="A8" i="2" s="1"/>
  <c r="B70" i="2"/>
  <c r="B74" i="2" s="1"/>
  <c r="B78" i="2" s="1"/>
  <c r="B82" i="2" s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L67" i="1"/>
  <c r="AK67" i="1"/>
  <c r="BW67" i="1" s="1"/>
  <c r="AJ67" i="1"/>
  <c r="AI67" i="1"/>
  <c r="BU67" i="1" s="1"/>
  <c r="AH67" i="1"/>
  <c r="BT67" i="1" s="1"/>
  <c r="AG67" i="1"/>
  <c r="BS67" i="1" s="1"/>
  <c r="AF67" i="1"/>
  <c r="BR67" i="1" s="1"/>
  <c r="AE67" i="1"/>
  <c r="BQ67" i="1" s="1"/>
  <c r="AD67" i="1"/>
  <c r="BP67" i="1" s="1"/>
  <c r="AC67" i="1"/>
  <c r="BO67" i="1" s="1"/>
  <c r="AB67" i="1"/>
  <c r="BN67" i="1" s="1"/>
  <c r="AA67" i="1"/>
  <c r="BM67" i="1" s="1"/>
  <c r="Z67" i="1"/>
  <c r="BL67" i="1" s="1"/>
  <c r="Y67" i="1"/>
  <c r="BK67" i="1" s="1"/>
  <c r="X67" i="1"/>
  <c r="BJ67" i="1" s="1"/>
  <c r="W67" i="1"/>
  <c r="BI67" i="1" s="1"/>
  <c r="V67" i="1"/>
  <c r="BH67" i="1" s="1"/>
  <c r="BG67" i="1"/>
  <c r="A67" i="1"/>
  <c r="A71" i="1" s="1"/>
  <c r="A75" i="1" s="1"/>
  <c r="A79" i="1" s="1"/>
  <c r="C8" i="2" l="1"/>
  <c r="D8" i="2"/>
  <c r="A9" i="2"/>
  <c r="D7" i="2"/>
  <c r="C7" i="2"/>
  <c r="BX67" i="1"/>
  <c r="BV67" i="1"/>
  <c r="B68" i="2"/>
  <c r="B67" i="2"/>
  <c r="B71" i="2" s="1"/>
  <c r="B75" i="2" s="1"/>
  <c r="B79" i="2" s="1"/>
  <c r="B83" i="2" s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L66" i="1"/>
  <c r="AK66" i="1"/>
  <c r="BW66" i="1" s="1"/>
  <c r="AJ66" i="1"/>
  <c r="AI66" i="1"/>
  <c r="BU66" i="1" s="1"/>
  <c r="AH66" i="1"/>
  <c r="BT66" i="1" s="1"/>
  <c r="AG66" i="1"/>
  <c r="BS66" i="1" s="1"/>
  <c r="AF66" i="1"/>
  <c r="BR66" i="1" s="1"/>
  <c r="AE66" i="1"/>
  <c r="BQ66" i="1" s="1"/>
  <c r="AD66" i="1"/>
  <c r="BP66" i="1" s="1"/>
  <c r="AC66" i="1"/>
  <c r="BO66" i="1" s="1"/>
  <c r="AB66" i="1"/>
  <c r="BN66" i="1" s="1"/>
  <c r="AA66" i="1"/>
  <c r="BM66" i="1" s="1"/>
  <c r="Z66" i="1"/>
  <c r="BL66" i="1" s="1"/>
  <c r="Y66" i="1"/>
  <c r="BK66" i="1" s="1"/>
  <c r="X66" i="1"/>
  <c r="BJ66" i="1" s="1"/>
  <c r="W66" i="1"/>
  <c r="BI66" i="1" s="1"/>
  <c r="V66" i="1"/>
  <c r="BH66" i="1" s="1"/>
  <c r="BG66" i="1"/>
  <c r="AL65" i="1"/>
  <c r="AK65" i="1"/>
  <c r="BW65" i="1" s="1"/>
  <c r="AJ65" i="1"/>
  <c r="AI65" i="1"/>
  <c r="BU65" i="1" s="1"/>
  <c r="AH65" i="1"/>
  <c r="BT65" i="1" s="1"/>
  <c r="AG65" i="1"/>
  <c r="BS65" i="1" s="1"/>
  <c r="AF65" i="1"/>
  <c r="BR65" i="1" s="1"/>
  <c r="AE65" i="1"/>
  <c r="BQ65" i="1" s="1"/>
  <c r="AD65" i="1"/>
  <c r="BP65" i="1" s="1"/>
  <c r="AC65" i="1"/>
  <c r="BO65" i="1" s="1"/>
  <c r="AB65" i="1"/>
  <c r="BN65" i="1" s="1"/>
  <c r="AA65" i="1"/>
  <c r="BM65" i="1" s="1"/>
  <c r="Z65" i="1"/>
  <c r="BL65" i="1" s="1"/>
  <c r="Y65" i="1"/>
  <c r="BK65" i="1" s="1"/>
  <c r="X65" i="1"/>
  <c r="BJ65" i="1" s="1"/>
  <c r="W65" i="1"/>
  <c r="BI65" i="1" s="1"/>
  <c r="V65" i="1"/>
  <c r="BH65" i="1" s="1"/>
  <c r="BG65" i="1"/>
  <c r="AL64" i="1"/>
  <c r="AK64" i="1"/>
  <c r="BW64" i="1" s="1"/>
  <c r="AJ64" i="1"/>
  <c r="AI64" i="1"/>
  <c r="BU64" i="1" s="1"/>
  <c r="AH64" i="1"/>
  <c r="BT64" i="1" s="1"/>
  <c r="AG64" i="1"/>
  <c r="BS64" i="1" s="1"/>
  <c r="AF64" i="1"/>
  <c r="BR64" i="1" s="1"/>
  <c r="AE64" i="1"/>
  <c r="BQ64" i="1" s="1"/>
  <c r="AD64" i="1"/>
  <c r="BP64" i="1" s="1"/>
  <c r="AC64" i="1"/>
  <c r="BO64" i="1" s="1"/>
  <c r="AB64" i="1"/>
  <c r="BN64" i="1" s="1"/>
  <c r="AA64" i="1"/>
  <c r="BM64" i="1" s="1"/>
  <c r="Z64" i="1"/>
  <c r="BL64" i="1" s="1"/>
  <c r="Y64" i="1"/>
  <c r="BK64" i="1" s="1"/>
  <c r="X64" i="1"/>
  <c r="BJ64" i="1" s="1"/>
  <c r="W64" i="1"/>
  <c r="BI64" i="1" s="1"/>
  <c r="V64" i="1"/>
  <c r="BH64" i="1" s="1"/>
  <c r="BG64" i="1"/>
  <c r="A65" i="1"/>
  <c r="A64" i="1"/>
  <c r="A68" i="1" s="1"/>
  <c r="A72" i="1" s="1"/>
  <c r="A76" i="1" s="1"/>
  <c r="B69" i="2" l="1"/>
  <c r="B73" i="2" s="1"/>
  <c r="B77" i="2" s="1"/>
  <c r="B81" i="2" s="1"/>
  <c r="B72" i="2"/>
  <c r="B76" i="2" s="1"/>
  <c r="B80" i="2" s="1"/>
  <c r="B84" i="2" s="1"/>
  <c r="A10" i="2"/>
  <c r="D9" i="2"/>
  <c r="C9" i="2"/>
  <c r="A66" i="1"/>
  <c r="A70" i="1" s="1"/>
  <c r="A74" i="1" s="1"/>
  <c r="A78" i="1" s="1"/>
  <c r="A82" i="1" s="1"/>
  <c r="A69" i="1"/>
  <c r="A73" i="1" s="1"/>
  <c r="A77" i="1" s="1"/>
  <c r="A81" i="1" s="1"/>
  <c r="BX65" i="1"/>
  <c r="BX64" i="1"/>
  <c r="BX66" i="1"/>
  <c r="BV64" i="1"/>
  <c r="BV65" i="1"/>
  <c r="BV66" i="1"/>
  <c r="AL63" i="1"/>
  <c r="AK63" i="1"/>
  <c r="BW63" i="1" s="1"/>
  <c r="AJ63" i="1"/>
  <c r="AI63" i="1"/>
  <c r="BU63" i="1" s="1"/>
  <c r="AH63" i="1"/>
  <c r="BT63" i="1" s="1"/>
  <c r="AG63" i="1"/>
  <c r="BS63" i="1" s="1"/>
  <c r="AF63" i="1"/>
  <c r="BR63" i="1" s="1"/>
  <c r="AE63" i="1"/>
  <c r="BQ63" i="1" s="1"/>
  <c r="AD63" i="1"/>
  <c r="BP63" i="1" s="1"/>
  <c r="AC63" i="1"/>
  <c r="BO63" i="1" s="1"/>
  <c r="AB63" i="1"/>
  <c r="BN63" i="1" s="1"/>
  <c r="AA63" i="1"/>
  <c r="BM63" i="1" s="1"/>
  <c r="Z63" i="1"/>
  <c r="BL63" i="1" s="1"/>
  <c r="Y63" i="1"/>
  <c r="BK63" i="1" s="1"/>
  <c r="X63" i="1"/>
  <c r="BJ63" i="1" s="1"/>
  <c r="W63" i="1"/>
  <c r="BI63" i="1" s="1"/>
  <c r="V63" i="1"/>
  <c r="BH63" i="1" s="1"/>
  <c r="BG63" i="1"/>
  <c r="AL62" i="1"/>
  <c r="AK62" i="1"/>
  <c r="BW62" i="1" s="1"/>
  <c r="AJ62" i="1"/>
  <c r="AI62" i="1"/>
  <c r="BU62" i="1" s="1"/>
  <c r="AH62" i="1"/>
  <c r="BT62" i="1" s="1"/>
  <c r="AG62" i="1"/>
  <c r="BS62" i="1" s="1"/>
  <c r="AF62" i="1"/>
  <c r="BR62" i="1" s="1"/>
  <c r="AE62" i="1"/>
  <c r="BQ62" i="1" s="1"/>
  <c r="AD62" i="1"/>
  <c r="BP62" i="1" s="1"/>
  <c r="AC62" i="1"/>
  <c r="BO62" i="1" s="1"/>
  <c r="AB62" i="1"/>
  <c r="BN62" i="1" s="1"/>
  <c r="AA62" i="1"/>
  <c r="BM62" i="1" s="1"/>
  <c r="Z62" i="1"/>
  <c r="BL62" i="1" s="1"/>
  <c r="Y62" i="1"/>
  <c r="BK62" i="1" s="1"/>
  <c r="X62" i="1"/>
  <c r="BJ62" i="1" s="1"/>
  <c r="W62" i="1"/>
  <c r="BI62" i="1" s="1"/>
  <c r="V62" i="1"/>
  <c r="BH62" i="1" s="1"/>
  <c r="BG62" i="1"/>
  <c r="AL61" i="1"/>
  <c r="AK61" i="1"/>
  <c r="BW61" i="1" s="1"/>
  <c r="AJ61" i="1"/>
  <c r="AI61" i="1"/>
  <c r="BU61" i="1" s="1"/>
  <c r="AH61" i="1"/>
  <c r="BT61" i="1" s="1"/>
  <c r="AG61" i="1"/>
  <c r="BS61" i="1" s="1"/>
  <c r="AF61" i="1"/>
  <c r="BR61" i="1" s="1"/>
  <c r="AE61" i="1"/>
  <c r="BQ61" i="1" s="1"/>
  <c r="AD61" i="1"/>
  <c r="BP61" i="1" s="1"/>
  <c r="AC61" i="1"/>
  <c r="BO61" i="1" s="1"/>
  <c r="AB61" i="1"/>
  <c r="BN61" i="1" s="1"/>
  <c r="AA61" i="1"/>
  <c r="BM61" i="1" s="1"/>
  <c r="Z61" i="1"/>
  <c r="BL61" i="1" s="1"/>
  <c r="Y61" i="1"/>
  <c r="BK61" i="1" s="1"/>
  <c r="X61" i="1"/>
  <c r="BJ61" i="1" s="1"/>
  <c r="W61" i="1"/>
  <c r="BI61" i="1" s="1"/>
  <c r="V61" i="1"/>
  <c r="BH61" i="1" s="1"/>
  <c r="BG61" i="1"/>
  <c r="AL60" i="1"/>
  <c r="AK60" i="1"/>
  <c r="BW60" i="1" s="1"/>
  <c r="AJ60" i="1"/>
  <c r="AI60" i="1"/>
  <c r="BU60" i="1" s="1"/>
  <c r="AH60" i="1"/>
  <c r="BT60" i="1" s="1"/>
  <c r="AG60" i="1"/>
  <c r="BS60" i="1" s="1"/>
  <c r="AF60" i="1"/>
  <c r="BR60" i="1" s="1"/>
  <c r="AE60" i="1"/>
  <c r="BQ60" i="1" s="1"/>
  <c r="AD60" i="1"/>
  <c r="BP60" i="1" s="1"/>
  <c r="AC60" i="1"/>
  <c r="BO60" i="1" s="1"/>
  <c r="AB60" i="1"/>
  <c r="BN60" i="1" s="1"/>
  <c r="AA60" i="1"/>
  <c r="BM60" i="1" s="1"/>
  <c r="Z60" i="1"/>
  <c r="BL60" i="1" s="1"/>
  <c r="Y60" i="1"/>
  <c r="BK60" i="1" s="1"/>
  <c r="X60" i="1"/>
  <c r="BJ60" i="1" s="1"/>
  <c r="W60" i="1"/>
  <c r="BI60" i="1" s="1"/>
  <c r="V60" i="1"/>
  <c r="BH60" i="1" s="1"/>
  <c r="BG60" i="1"/>
  <c r="AL59" i="1"/>
  <c r="AK59" i="1"/>
  <c r="BW59" i="1" s="1"/>
  <c r="AJ59" i="1"/>
  <c r="AI59" i="1"/>
  <c r="BU59" i="1" s="1"/>
  <c r="AH59" i="1"/>
  <c r="BT59" i="1" s="1"/>
  <c r="AG59" i="1"/>
  <c r="BS59" i="1" s="1"/>
  <c r="AF59" i="1"/>
  <c r="BR59" i="1" s="1"/>
  <c r="AE59" i="1"/>
  <c r="BQ59" i="1" s="1"/>
  <c r="AD59" i="1"/>
  <c r="BP59" i="1" s="1"/>
  <c r="AC59" i="1"/>
  <c r="BO59" i="1" s="1"/>
  <c r="AB59" i="1"/>
  <c r="BN59" i="1" s="1"/>
  <c r="AA59" i="1"/>
  <c r="BM59" i="1" s="1"/>
  <c r="Z59" i="1"/>
  <c r="BL59" i="1" s="1"/>
  <c r="Y59" i="1"/>
  <c r="BK59" i="1" s="1"/>
  <c r="X59" i="1"/>
  <c r="BJ59" i="1" s="1"/>
  <c r="W59" i="1"/>
  <c r="BI59" i="1" s="1"/>
  <c r="V59" i="1"/>
  <c r="BH59" i="1" s="1"/>
  <c r="BG59" i="1"/>
  <c r="AL58" i="1"/>
  <c r="AK58" i="1"/>
  <c r="BW58" i="1" s="1"/>
  <c r="AJ58" i="1"/>
  <c r="AI58" i="1"/>
  <c r="BU58" i="1" s="1"/>
  <c r="AH58" i="1"/>
  <c r="BT58" i="1" s="1"/>
  <c r="AG58" i="1"/>
  <c r="BS58" i="1" s="1"/>
  <c r="AF58" i="1"/>
  <c r="BR58" i="1" s="1"/>
  <c r="AE58" i="1"/>
  <c r="BQ58" i="1" s="1"/>
  <c r="AD58" i="1"/>
  <c r="BP58" i="1" s="1"/>
  <c r="AC58" i="1"/>
  <c r="BO58" i="1" s="1"/>
  <c r="AB58" i="1"/>
  <c r="BN58" i="1" s="1"/>
  <c r="AA58" i="1"/>
  <c r="BM58" i="1" s="1"/>
  <c r="Z58" i="1"/>
  <c r="BL58" i="1" s="1"/>
  <c r="Y58" i="1"/>
  <c r="BK58" i="1" s="1"/>
  <c r="X58" i="1"/>
  <c r="BJ58" i="1" s="1"/>
  <c r="W58" i="1"/>
  <c r="BI58" i="1" s="1"/>
  <c r="V58" i="1"/>
  <c r="BH58" i="1" s="1"/>
  <c r="BG58" i="1"/>
  <c r="AL57" i="1"/>
  <c r="AK57" i="1"/>
  <c r="BW57" i="1" s="1"/>
  <c r="AJ57" i="1"/>
  <c r="AI57" i="1"/>
  <c r="BU57" i="1" s="1"/>
  <c r="AH57" i="1"/>
  <c r="BT57" i="1" s="1"/>
  <c r="AG57" i="1"/>
  <c r="BS57" i="1" s="1"/>
  <c r="AF57" i="1"/>
  <c r="BR57" i="1" s="1"/>
  <c r="AE57" i="1"/>
  <c r="BQ57" i="1" s="1"/>
  <c r="AD57" i="1"/>
  <c r="BP57" i="1" s="1"/>
  <c r="AC57" i="1"/>
  <c r="BO57" i="1" s="1"/>
  <c r="AB57" i="1"/>
  <c r="BN57" i="1" s="1"/>
  <c r="AA57" i="1"/>
  <c r="BM57" i="1" s="1"/>
  <c r="Z57" i="1"/>
  <c r="BL57" i="1" s="1"/>
  <c r="Y57" i="1"/>
  <c r="BK57" i="1" s="1"/>
  <c r="X57" i="1"/>
  <c r="BJ57" i="1" s="1"/>
  <c r="W57" i="1"/>
  <c r="BI57" i="1" s="1"/>
  <c r="V57" i="1"/>
  <c r="BH57" i="1" s="1"/>
  <c r="BG57" i="1"/>
  <c r="AL56" i="1"/>
  <c r="AK56" i="1"/>
  <c r="BW56" i="1" s="1"/>
  <c r="AJ56" i="1"/>
  <c r="AI56" i="1"/>
  <c r="BU56" i="1" s="1"/>
  <c r="AH56" i="1"/>
  <c r="BT56" i="1" s="1"/>
  <c r="AG56" i="1"/>
  <c r="BS56" i="1" s="1"/>
  <c r="AF56" i="1"/>
  <c r="BR56" i="1" s="1"/>
  <c r="AE56" i="1"/>
  <c r="BQ56" i="1" s="1"/>
  <c r="AD56" i="1"/>
  <c r="BP56" i="1" s="1"/>
  <c r="AC56" i="1"/>
  <c r="BO56" i="1" s="1"/>
  <c r="AB56" i="1"/>
  <c r="BN56" i="1" s="1"/>
  <c r="AA56" i="1"/>
  <c r="BM56" i="1" s="1"/>
  <c r="Z56" i="1"/>
  <c r="BL56" i="1" s="1"/>
  <c r="Y56" i="1"/>
  <c r="BK56" i="1" s="1"/>
  <c r="X56" i="1"/>
  <c r="BJ56" i="1" s="1"/>
  <c r="W56" i="1"/>
  <c r="BI56" i="1" s="1"/>
  <c r="V56" i="1"/>
  <c r="BH56" i="1" s="1"/>
  <c r="BG56" i="1"/>
  <c r="AL55" i="1"/>
  <c r="AK55" i="1"/>
  <c r="BW55" i="1" s="1"/>
  <c r="AJ55" i="1"/>
  <c r="AI55" i="1"/>
  <c r="BU55" i="1" s="1"/>
  <c r="AH55" i="1"/>
  <c r="BT55" i="1" s="1"/>
  <c r="AG55" i="1"/>
  <c r="BS55" i="1" s="1"/>
  <c r="AF55" i="1"/>
  <c r="BR55" i="1" s="1"/>
  <c r="AE55" i="1"/>
  <c r="BQ55" i="1" s="1"/>
  <c r="AD55" i="1"/>
  <c r="BP55" i="1" s="1"/>
  <c r="AC55" i="1"/>
  <c r="BO55" i="1" s="1"/>
  <c r="AB55" i="1"/>
  <c r="BN55" i="1" s="1"/>
  <c r="AA55" i="1"/>
  <c r="BM55" i="1" s="1"/>
  <c r="Z55" i="1"/>
  <c r="BL55" i="1" s="1"/>
  <c r="Y55" i="1"/>
  <c r="BK55" i="1" s="1"/>
  <c r="X55" i="1"/>
  <c r="BJ55" i="1" s="1"/>
  <c r="W55" i="1"/>
  <c r="BI55" i="1" s="1"/>
  <c r="V55" i="1"/>
  <c r="BH55" i="1" s="1"/>
  <c r="BG55" i="1"/>
  <c r="AL54" i="1"/>
  <c r="AK54" i="1"/>
  <c r="BW54" i="1" s="1"/>
  <c r="AJ54" i="1"/>
  <c r="AI54" i="1"/>
  <c r="BU54" i="1" s="1"/>
  <c r="AH54" i="1"/>
  <c r="BT54" i="1" s="1"/>
  <c r="AG54" i="1"/>
  <c r="BS54" i="1" s="1"/>
  <c r="AF54" i="1"/>
  <c r="BR54" i="1" s="1"/>
  <c r="AE54" i="1"/>
  <c r="BQ54" i="1" s="1"/>
  <c r="AD54" i="1"/>
  <c r="BP54" i="1" s="1"/>
  <c r="AC54" i="1"/>
  <c r="BO54" i="1" s="1"/>
  <c r="AB54" i="1"/>
  <c r="BN54" i="1" s="1"/>
  <c r="AA54" i="1"/>
  <c r="BM54" i="1" s="1"/>
  <c r="Z54" i="1"/>
  <c r="BL54" i="1" s="1"/>
  <c r="Y54" i="1"/>
  <c r="BK54" i="1" s="1"/>
  <c r="X54" i="1"/>
  <c r="BJ54" i="1" s="1"/>
  <c r="W54" i="1"/>
  <c r="BI54" i="1" s="1"/>
  <c r="V54" i="1"/>
  <c r="BH54" i="1" s="1"/>
  <c r="BG54" i="1"/>
  <c r="AL53" i="1"/>
  <c r="AK53" i="1"/>
  <c r="BW53" i="1" s="1"/>
  <c r="AJ53" i="1"/>
  <c r="AI53" i="1"/>
  <c r="BU53" i="1" s="1"/>
  <c r="AH53" i="1"/>
  <c r="BT53" i="1" s="1"/>
  <c r="AG53" i="1"/>
  <c r="BS53" i="1" s="1"/>
  <c r="AF53" i="1"/>
  <c r="BR53" i="1" s="1"/>
  <c r="AE53" i="1"/>
  <c r="BQ53" i="1" s="1"/>
  <c r="AD53" i="1"/>
  <c r="BP53" i="1" s="1"/>
  <c r="AC53" i="1"/>
  <c r="BO53" i="1" s="1"/>
  <c r="AB53" i="1"/>
  <c r="BN53" i="1" s="1"/>
  <c r="AA53" i="1"/>
  <c r="BM53" i="1" s="1"/>
  <c r="Z53" i="1"/>
  <c r="BL53" i="1" s="1"/>
  <c r="Y53" i="1"/>
  <c r="BK53" i="1" s="1"/>
  <c r="X53" i="1"/>
  <c r="BJ53" i="1" s="1"/>
  <c r="W53" i="1"/>
  <c r="BI53" i="1" s="1"/>
  <c r="V53" i="1"/>
  <c r="BH53" i="1" s="1"/>
  <c r="BG53" i="1"/>
  <c r="AL52" i="1"/>
  <c r="AK52" i="1"/>
  <c r="BW52" i="1" s="1"/>
  <c r="AJ52" i="1"/>
  <c r="AI52" i="1"/>
  <c r="BU52" i="1" s="1"/>
  <c r="AH52" i="1"/>
  <c r="BT52" i="1" s="1"/>
  <c r="AG52" i="1"/>
  <c r="BS52" i="1" s="1"/>
  <c r="AF52" i="1"/>
  <c r="BR52" i="1" s="1"/>
  <c r="AE52" i="1"/>
  <c r="BQ52" i="1" s="1"/>
  <c r="AD52" i="1"/>
  <c r="BP52" i="1" s="1"/>
  <c r="AC52" i="1"/>
  <c r="BO52" i="1" s="1"/>
  <c r="AB52" i="1"/>
  <c r="BN52" i="1" s="1"/>
  <c r="AA52" i="1"/>
  <c r="BM52" i="1" s="1"/>
  <c r="Z52" i="1"/>
  <c r="BL52" i="1" s="1"/>
  <c r="Y52" i="1"/>
  <c r="BK52" i="1" s="1"/>
  <c r="X52" i="1"/>
  <c r="BJ52" i="1" s="1"/>
  <c r="W52" i="1"/>
  <c r="BI52" i="1" s="1"/>
  <c r="V52" i="1"/>
  <c r="BH52" i="1" s="1"/>
  <c r="BG52" i="1"/>
  <c r="AL51" i="1"/>
  <c r="AK51" i="1"/>
  <c r="BW51" i="1" s="1"/>
  <c r="AJ51" i="1"/>
  <c r="AI51" i="1"/>
  <c r="BU51" i="1" s="1"/>
  <c r="AH51" i="1"/>
  <c r="BT51" i="1" s="1"/>
  <c r="AG51" i="1"/>
  <c r="BS51" i="1" s="1"/>
  <c r="AF51" i="1"/>
  <c r="BR51" i="1" s="1"/>
  <c r="AE51" i="1"/>
  <c r="BQ51" i="1" s="1"/>
  <c r="AD51" i="1"/>
  <c r="BP51" i="1" s="1"/>
  <c r="AC51" i="1"/>
  <c r="BO51" i="1" s="1"/>
  <c r="AB51" i="1"/>
  <c r="BN51" i="1" s="1"/>
  <c r="AA51" i="1"/>
  <c r="BM51" i="1" s="1"/>
  <c r="Z51" i="1"/>
  <c r="BL51" i="1" s="1"/>
  <c r="Y51" i="1"/>
  <c r="BK51" i="1" s="1"/>
  <c r="X51" i="1"/>
  <c r="BJ51" i="1" s="1"/>
  <c r="W51" i="1"/>
  <c r="BI51" i="1" s="1"/>
  <c r="V51" i="1"/>
  <c r="BH51" i="1" s="1"/>
  <c r="BG51" i="1"/>
  <c r="AL50" i="1"/>
  <c r="AK50" i="1"/>
  <c r="BW50" i="1" s="1"/>
  <c r="AJ50" i="1"/>
  <c r="AI50" i="1"/>
  <c r="BU50" i="1" s="1"/>
  <c r="AH50" i="1"/>
  <c r="BT50" i="1" s="1"/>
  <c r="AG50" i="1"/>
  <c r="BS50" i="1" s="1"/>
  <c r="AF50" i="1"/>
  <c r="BR50" i="1" s="1"/>
  <c r="AE50" i="1"/>
  <c r="BQ50" i="1" s="1"/>
  <c r="AD50" i="1"/>
  <c r="BP50" i="1" s="1"/>
  <c r="AC50" i="1"/>
  <c r="BO50" i="1" s="1"/>
  <c r="AB50" i="1"/>
  <c r="BN50" i="1" s="1"/>
  <c r="AA50" i="1"/>
  <c r="BM50" i="1" s="1"/>
  <c r="Z50" i="1"/>
  <c r="BL50" i="1" s="1"/>
  <c r="Y50" i="1"/>
  <c r="BK50" i="1" s="1"/>
  <c r="X50" i="1"/>
  <c r="BJ50" i="1" s="1"/>
  <c r="W50" i="1"/>
  <c r="BI50" i="1" s="1"/>
  <c r="V50" i="1"/>
  <c r="BH50" i="1" s="1"/>
  <c r="BG50" i="1"/>
  <c r="AL49" i="1"/>
  <c r="AK49" i="1"/>
  <c r="BW49" i="1" s="1"/>
  <c r="AJ49" i="1"/>
  <c r="AI49" i="1"/>
  <c r="BU49" i="1" s="1"/>
  <c r="AH49" i="1"/>
  <c r="BT49" i="1" s="1"/>
  <c r="AG49" i="1"/>
  <c r="BS49" i="1" s="1"/>
  <c r="AF49" i="1"/>
  <c r="BR49" i="1" s="1"/>
  <c r="AE49" i="1"/>
  <c r="BQ49" i="1" s="1"/>
  <c r="AD49" i="1"/>
  <c r="BP49" i="1" s="1"/>
  <c r="AC49" i="1"/>
  <c r="BO49" i="1" s="1"/>
  <c r="AB49" i="1"/>
  <c r="BN49" i="1" s="1"/>
  <c r="AA49" i="1"/>
  <c r="BM49" i="1" s="1"/>
  <c r="Z49" i="1"/>
  <c r="BL49" i="1" s="1"/>
  <c r="Y49" i="1"/>
  <c r="BK49" i="1" s="1"/>
  <c r="X49" i="1"/>
  <c r="BJ49" i="1" s="1"/>
  <c r="W49" i="1"/>
  <c r="BI49" i="1" s="1"/>
  <c r="V49" i="1"/>
  <c r="BH49" i="1" s="1"/>
  <c r="BG49" i="1"/>
  <c r="AL48" i="1"/>
  <c r="AK48" i="1"/>
  <c r="BW48" i="1" s="1"/>
  <c r="AJ48" i="1"/>
  <c r="AI48" i="1"/>
  <c r="BU48" i="1" s="1"/>
  <c r="AH48" i="1"/>
  <c r="BT48" i="1" s="1"/>
  <c r="AG48" i="1"/>
  <c r="BS48" i="1" s="1"/>
  <c r="AF48" i="1"/>
  <c r="BR48" i="1" s="1"/>
  <c r="AE48" i="1"/>
  <c r="BQ48" i="1" s="1"/>
  <c r="AD48" i="1"/>
  <c r="BP48" i="1" s="1"/>
  <c r="AC48" i="1"/>
  <c r="BO48" i="1" s="1"/>
  <c r="AB48" i="1"/>
  <c r="BN48" i="1" s="1"/>
  <c r="AA48" i="1"/>
  <c r="BM48" i="1" s="1"/>
  <c r="Z48" i="1"/>
  <c r="BL48" i="1" s="1"/>
  <c r="Y48" i="1"/>
  <c r="BK48" i="1" s="1"/>
  <c r="X48" i="1"/>
  <c r="BJ48" i="1" s="1"/>
  <c r="W48" i="1"/>
  <c r="BI48" i="1" s="1"/>
  <c r="V48" i="1"/>
  <c r="BH48" i="1" s="1"/>
  <c r="BG48" i="1"/>
  <c r="AL47" i="1"/>
  <c r="AK47" i="1"/>
  <c r="BW47" i="1" s="1"/>
  <c r="AJ47" i="1"/>
  <c r="AI47" i="1"/>
  <c r="BU47" i="1" s="1"/>
  <c r="AH47" i="1"/>
  <c r="BT47" i="1" s="1"/>
  <c r="AG47" i="1"/>
  <c r="BS47" i="1" s="1"/>
  <c r="AF47" i="1"/>
  <c r="BR47" i="1" s="1"/>
  <c r="AE47" i="1"/>
  <c r="BQ47" i="1" s="1"/>
  <c r="AD47" i="1"/>
  <c r="BP47" i="1" s="1"/>
  <c r="AC47" i="1"/>
  <c r="BO47" i="1" s="1"/>
  <c r="AB47" i="1"/>
  <c r="BN47" i="1" s="1"/>
  <c r="AA47" i="1"/>
  <c r="BM47" i="1" s="1"/>
  <c r="Z47" i="1"/>
  <c r="BL47" i="1" s="1"/>
  <c r="Y47" i="1"/>
  <c r="BK47" i="1" s="1"/>
  <c r="X47" i="1"/>
  <c r="BJ47" i="1" s="1"/>
  <c r="W47" i="1"/>
  <c r="BI47" i="1" s="1"/>
  <c r="V47" i="1"/>
  <c r="BH47" i="1" s="1"/>
  <c r="BG47" i="1"/>
  <c r="AL46" i="1"/>
  <c r="AK46" i="1"/>
  <c r="BW46" i="1" s="1"/>
  <c r="AJ46" i="1"/>
  <c r="AI46" i="1"/>
  <c r="BU46" i="1" s="1"/>
  <c r="AH46" i="1"/>
  <c r="BT46" i="1" s="1"/>
  <c r="AG46" i="1"/>
  <c r="BS46" i="1" s="1"/>
  <c r="AF46" i="1"/>
  <c r="BR46" i="1" s="1"/>
  <c r="AE46" i="1"/>
  <c r="BQ46" i="1" s="1"/>
  <c r="AD46" i="1"/>
  <c r="BP46" i="1" s="1"/>
  <c r="AC46" i="1"/>
  <c r="BO46" i="1" s="1"/>
  <c r="AB46" i="1"/>
  <c r="BN46" i="1" s="1"/>
  <c r="AA46" i="1"/>
  <c r="BM46" i="1" s="1"/>
  <c r="Z46" i="1"/>
  <c r="BL46" i="1" s="1"/>
  <c r="Y46" i="1"/>
  <c r="BK46" i="1" s="1"/>
  <c r="X46" i="1"/>
  <c r="BJ46" i="1" s="1"/>
  <c r="W46" i="1"/>
  <c r="BI46" i="1" s="1"/>
  <c r="V46" i="1"/>
  <c r="BH46" i="1" s="1"/>
  <c r="BG46" i="1"/>
  <c r="AL45" i="1"/>
  <c r="AK45" i="1"/>
  <c r="BW45" i="1" s="1"/>
  <c r="AJ45" i="1"/>
  <c r="AI45" i="1"/>
  <c r="BU45" i="1" s="1"/>
  <c r="AH45" i="1"/>
  <c r="BT45" i="1" s="1"/>
  <c r="AG45" i="1"/>
  <c r="BS45" i="1" s="1"/>
  <c r="AF45" i="1"/>
  <c r="BR45" i="1" s="1"/>
  <c r="AE45" i="1"/>
  <c r="BQ45" i="1" s="1"/>
  <c r="AD45" i="1"/>
  <c r="BP45" i="1" s="1"/>
  <c r="AC45" i="1"/>
  <c r="BO45" i="1" s="1"/>
  <c r="AB45" i="1"/>
  <c r="BN45" i="1" s="1"/>
  <c r="AA45" i="1"/>
  <c r="BM45" i="1" s="1"/>
  <c r="Z45" i="1"/>
  <c r="BL45" i="1" s="1"/>
  <c r="Y45" i="1"/>
  <c r="BK45" i="1" s="1"/>
  <c r="X45" i="1"/>
  <c r="BJ45" i="1" s="1"/>
  <c r="W45" i="1"/>
  <c r="BI45" i="1" s="1"/>
  <c r="V45" i="1"/>
  <c r="BH45" i="1" s="1"/>
  <c r="BG45" i="1"/>
  <c r="AL44" i="1"/>
  <c r="AK44" i="1"/>
  <c r="BW44" i="1" s="1"/>
  <c r="AJ44" i="1"/>
  <c r="AI44" i="1"/>
  <c r="BU44" i="1" s="1"/>
  <c r="AH44" i="1"/>
  <c r="BT44" i="1" s="1"/>
  <c r="AG44" i="1"/>
  <c r="BS44" i="1" s="1"/>
  <c r="AF44" i="1"/>
  <c r="BR44" i="1" s="1"/>
  <c r="AE44" i="1"/>
  <c r="BQ44" i="1" s="1"/>
  <c r="AD44" i="1"/>
  <c r="BP44" i="1" s="1"/>
  <c r="AC44" i="1"/>
  <c r="BO44" i="1" s="1"/>
  <c r="AB44" i="1"/>
  <c r="BN44" i="1" s="1"/>
  <c r="AA44" i="1"/>
  <c r="BM44" i="1" s="1"/>
  <c r="Z44" i="1"/>
  <c r="BL44" i="1" s="1"/>
  <c r="Y44" i="1"/>
  <c r="BK44" i="1" s="1"/>
  <c r="X44" i="1"/>
  <c r="BJ44" i="1" s="1"/>
  <c r="W44" i="1"/>
  <c r="BI44" i="1" s="1"/>
  <c r="V44" i="1"/>
  <c r="BH44" i="1" s="1"/>
  <c r="BG44" i="1"/>
  <c r="AL43" i="1"/>
  <c r="AK43" i="1"/>
  <c r="BW43" i="1" s="1"/>
  <c r="AJ43" i="1"/>
  <c r="AI43" i="1"/>
  <c r="BU43" i="1" s="1"/>
  <c r="AH43" i="1"/>
  <c r="BT43" i="1" s="1"/>
  <c r="AG43" i="1"/>
  <c r="BS43" i="1" s="1"/>
  <c r="AF43" i="1"/>
  <c r="BR43" i="1" s="1"/>
  <c r="AE43" i="1"/>
  <c r="BQ43" i="1" s="1"/>
  <c r="AD43" i="1"/>
  <c r="BP43" i="1" s="1"/>
  <c r="AC43" i="1"/>
  <c r="BO43" i="1" s="1"/>
  <c r="AB43" i="1"/>
  <c r="BN43" i="1" s="1"/>
  <c r="AA43" i="1"/>
  <c r="BM43" i="1" s="1"/>
  <c r="Z43" i="1"/>
  <c r="BL43" i="1" s="1"/>
  <c r="Y43" i="1"/>
  <c r="BK43" i="1" s="1"/>
  <c r="X43" i="1"/>
  <c r="BJ43" i="1" s="1"/>
  <c r="W43" i="1"/>
  <c r="BI43" i="1" s="1"/>
  <c r="V43" i="1"/>
  <c r="BH43" i="1" s="1"/>
  <c r="BG43" i="1"/>
  <c r="AL42" i="1"/>
  <c r="AK42" i="1"/>
  <c r="BW42" i="1" s="1"/>
  <c r="AJ42" i="1"/>
  <c r="AI42" i="1"/>
  <c r="BU42" i="1" s="1"/>
  <c r="AH42" i="1"/>
  <c r="BT42" i="1" s="1"/>
  <c r="AG42" i="1"/>
  <c r="BS42" i="1" s="1"/>
  <c r="AF42" i="1"/>
  <c r="BR42" i="1" s="1"/>
  <c r="AE42" i="1"/>
  <c r="BQ42" i="1" s="1"/>
  <c r="AD42" i="1"/>
  <c r="BP42" i="1" s="1"/>
  <c r="AC42" i="1"/>
  <c r="BO42" i="1" s="1"/>
  <c r="AB42" i="1"/>
  <c r="BN42" i="1" s="1"/>
  <c r="AA42" i="1"/>
  <c r="BM42" i="1" s="1"/>
  <c r="Z42" i="1"/>
  <c r="BL42" i="1" s="1"/>
  <c r="Y42" i="1"/>
  <c r="BK42" i="1" s="1"/>
  <c r="X42" i="1"/>
  <c r="BJ42" i="1" s="1"/>
  <c r="W42" i="1"/>
  <c r="BI42" i="1" s="1"/>
  <c r="V42" i="1"/>
  <c r="BH42" i="1" s="1"/>
  <c r="BG42" i="1"/>
  <c r="AL41" i="1"/>
  <c r="AK41" i="1"/>
  <c r="BW41" i="1" s="1"/>
  <c r="AJ41" i="1"/>
  <c r="AI41" i="1"/>
  <c r="BU41" i="1" s="1"/>
  <c r="AH41" i="1"/>
  <c r="BT41" i="1" s="1"/>
  <c r="AG41" i="1"/>
  <c r="BS41" i="1" s="1"/>
  <c r="AF41" i="1"/>
  <c r="BR41" i="1" s="1"/>
  <c r="AE41" i="1"/>
  <c r="BQ41" i="1" s="1"/>
  <c r="AD41" i="1"/>
  <c r="BP41" i="1" s="1"/>
  <c r="AC41" i="1"/>
  <c r="BO41" i="1" s="1"/>
  <c r="AB41" i="1"/>
  <c r="BN41" i="1" s="1"/>
  <c r="AA41" i="1"/>
  <c r="BM41" i="1" s="1"/>
  <c r="Z41" i="1"/>
  <c r="BL41" i="1" s="1"/>
  <c r="Y41" i="1"/>
  <c r="BK41" i="1" s="1"/>
  <c r="X41" i="1"/>
  <c r="BJ41" i="1" s="1"/>
  <c r="W41" i="1"/>
  <c r="BI41" i="1" s="1"/>
  <c r="V41" i="1"/>
  <c r="BH41" i="1" s="1"/>
  <c r="BG41" i="1"/>
  <c r="AL40" i="1"/>
  <c r="AK40" i="1"/>
  <c r="BW40" i="1" s="1"/>
  <c r="AJ40" i="1"/>
  <c r="AI40" i="1"/>
  <c r="BU40" i="1" s="1"/>
  <c r="AH40" i="1"/>
  <c r="BT40" i="1" s="1"/>
  <c r="AG40" i="1"/>
  <c r="BS40" i="1" s="1"/>
  <c r="AF40" i="1"/>
  <c r="BR40" i="1" s="1"/>
  <c r="AE40" i="1"/>
  <c r="BQ40" i="1" s="1"/>
  <c r="AD40" i="1"/>
  <c r="BP40" i="1" s="1"/>
  <c r="AC40" i="1"/>
  <c r="BO40" i="1" s="1"/>
  <c r="AB40" i="1"/>
  <c r="BN40" i="1" s="1"/>
  <c r="AA40" i="1"/>
  <c r="BM40" i="1" s="1"/>
  <c r="Z40" i="1"/>
  <c r="BL40" i="1" s="1"/>
  <c r="Y40" i="1"/>
  <c r="BK40" i="1" s="1"/>
  <c r="X40" i="1"/>
  <c r="BJ40" i="1" s="1"/>
  <c r="W40" i="1"/>
  <c r="BI40" i="1" s="1"/>
  <c r="V40" i="1"/>
  <c r="BH40" i="1" s="1"/>
  <c r="BG40" i="1"/>
  <c r="AL39" i="1"/>
  <c r="AK39" i="1"/>
  <c r="BW39" i="1" s="1"/>
  <c r="AJ39" i="1"/>
  <c r="AI39" i="1"/>
  <c r="BU39" i="1" s="1"/>
  <c r="AH39" i="1"/>
  <c r="BT39" i="1" s="1"/>
  <c r="AG39" i="1"/>
  <c r="BS39" i="1" s="1"/>
  <c r="AF39" i="1"/>
  <c r="BR39" i="1" s="1"/>
  <c r="AE39" i="1"/>
  <c r="BQ39" i="1" s="1"/>
  <c r="AD39" i="1"/>
  <c r="BP39" i="1" s="1"/>
  <c r="AC39" i="1"/>
  <c r="BO39" i="1" s="1"/>
  <c r="AB39" i="1"/>
  <c r="BN39" i="1" s="1"/>
  <c r="AA39" i="1"/>
  <c r="BM39" i="1" s="1"/>
  <c r="Z39" i="1"/>
  <c r="BL39" i="1" s="1"/>
  <c r="Y39" i="1"/>
  <c r="BK39" i="1" s="1"/>
  <c r="X39" i="1"/>
  <c r="BJ39" i="1" s="1"/>
  <c r="W39" i="1"/>
  <c r="BI39" i="1" s="1"/>
  <c r="V39" i="1"/>
  <c r="BH39" i="1" s="1"/>
  <c r="BG39" i="1"/>
  <c r="AL38" i="1"/>
  <c r="AK38" i="1"/>
  <c r="BW38" i="1" s="1"/>
  <c r="AJ38" i="1"/>
  <c r="AI38" i="1"/>
  <c r="BU38" i="1" s="1"/>
  <c r="AH38" i="1"/>
  <c r="BT38" i="1" s="1"/>
  <c r="AG38" i="1"/>
  <c r="BS38" i="1" s="1"/>
  <c r="AF38" i="1"/>
  <c r="BR38" i="1" s="1"/>
  <c r="AE38" i="1"/>
  <c r="BQ38" i="1" s="1"/>
  <c r="AD38" i="1"/>
  <c r="BP38" i="1" s="1"/>
  <c r="AC38" i="1"/>
  <c r="BO38" i="1" s="1"/>
  <c r="AB38" i="1"/>
  <c r="BN38" i="1" s="1"/>
  <c r="AA38" i="1"/>
  <c r="BM38" i="1" s="1"/>
  <c r="Z38" i="1"/>
  <c r="BL38" i="1" s="1"/>
  <c r="Y38" i="1"/>
  <c r="BK38" i="1" s="1"/>
  <c r="X38" i="1"/>
  <c r="BJ38" i="1" s="1"/>
  <c r="W38" i="1"/>
  <c r="BI38" i="1" s="1"/>
  <c r="V38" i="1"/>
  <c r="BH38" i="1" s="1"/>
  <c r="BG38" i="1"/>
  <c r="AL37" i="1"/>
  <c r="AK37" i="1"/>
  <c r="BW37" i="1" s="1"/>
  <c r="AJ37" i="1"/>
  <c r="AI37" i="1"/>
  <c r="BU37" i="1" s="1"/>
  <c r="AH37" i="1"/>
  <c r="BT37" i="1" s="1"/>
  <c r="AG37" i="1"/>
  <c r="BS37" i="1" s="1"/>
  <c r="AF37" i="1"/>
  <c r="BR37" i="1" s="1"/>
  <c r="AE37" i="1"/>
  <c r="BQ37" i="1" s="1"/>
  <c r="AD37" i="1"/>
  <c r="BP37" i="1" s="1"/>
  <c r="AC37" i="1"/>
  <c r="BO37" i="1" s="1"/>
  <c r="AB37" i="1"/>
  <c r="BN37" i="1" s="1"/>
  <c r="AA37" i="1"/>
  <c r="BM37" i="1" s="1"/>
  <c r="Z37" i="1"/>
  <c r="BL37" i="1" s="1"/>
  <c r="Y37" i="1"/>
  <c r="BK37" i="1" s="1"/>
  <c r="X37" i="1"/>
  <c r="BJ37" i="1" s="1"/>
  <c r="W37" i="1"/>
  <c r="BI37" i="1" s="1"/>
  <c r="V37" i="1"/>
  <c r="BH37" i="1" s="1"/>
  <c r="BG37" i="1"/>
  <c r="AL36" i="1"/>
  <c r="AK36" i="1"/>
  <c r="BW36" i="1" s="1"/>
  <c r="AJ36" i="1"/>
  <c r="AI36" i="1"/>
  <c r="BU36" i="1" s="1"/>
  <c r="AH36" i="1"/>
  <c r="BT36" i="1" s="1"/>
  <c r="AG36" i="1"/>
  <c r="BS36" i="1" s="1"/>
  <c r="AF36" i="1"/>
  <c r="BR36" i="1" s="1"/>
  <c r="AE36" i="1"/>
  <c r="BQ36" i="1" s="1"/>
  <c r="AD36" i="1"/>
  <c r="BP36" i="1" s="1"/>
  <c r="AC36" i="1"/>
  <c r="BO36" i="1" s="1"/>
  <c r="AB36" i="1"/>
  <c r="BN36" i="1" s="1"/>
  <c r="AA36" i="1"/>
  <c r="BM36" i="1" s="1"/>
  <c r="Z36" i="1"/>
  <c r="BL36" i="1" s="1"/>
  <c r="Y36" i="1"/>
  <c r="BK36" i="1" s="1"/>
  <c r="X36" i="1"/>
  <c r="BJ36" i="1" s="1"/>
  <c r="W36" i="1"/>
  <c r="BI36" i="1" s="1"/>
  <c r="V36" i="1"/>
  <c r="BH36" i="1" s="1"/>
  <c r="BG36" i="1"/>
  <c r="AL35" i="1"/>
  <c r="AK35" i="1"/>
  <c r="BW35" i="1" s="1"/>
  <c r="AJ35" i="1"/>
  <c r="AI35" i="1"/>
  <c r="BU35" i="1" s="1"/>
  <c r="AH35" i="1"/>
  <c r="BT35" i="1" s="1"/>
  <c r="AG35" i="1"/>
  <c r="BS35" i="1" s="1"/>
  <c r="AF35" i="1"/>
  <c r="BR35" i="1" s="1"/>
  <c r="AE35" i="1"/>
  <c r="BQ35" i="1" s="1"/>
  <c r="AD35" i="1"/>
  <c r="BP35" i="1" s="1"/>
  <c r="AC35" i="1"/>
  <c r="BO35" i="1" s="1"/>
  <c r="AB35" i="1"/>
  <c r="BN35" i="1" s="1"/>
  <c r="AA35" i="1"/>
  <c r="BM35" i="1" s="1"/>
  <c r="Z35" i="1"/>
  <c r="BL35" i="1" s="1"/>
  <c r="Y35" i="1"/>
  <c r="BK35" i="1" s="1"/>
  <c r="X35" i="1"/>
  <c r="BJ35" i="1" s="1"/>
  <c r="W35" i="1"/>
  <c r="BI35" i="1" s="1"/>
  <c r="V35" i="1"/>
  <c r="BH35" i="1" s="1"/>
  <c r="BG35" i="1"/>
  <c r="AL34" i="1"/>
  <c r="AK34" i="1"/>
  <c r="BW34" i="1" s="1"/>
  <c r="AJ34" i="1"/>
  <c r="AI34" i="1"/>
  <c r="BU34" i="1" s="1"/>
  <c r="AH34" i="1"/>
  <c r="BT34" i="1" s="1"/>
  <c r="AG34" i="1"/>
  <c r="BS34" i="1" s="1"/>
  <c r="AF34" i="1"/>
  <c r="BR34" i="1" s="1"/>
  <c r="AE34" i="1"/>
  <c r="BQ34" i="1" s="1"/>
  <c r="AD34" i="1"/>
  <c r="BP34" i="1" s="1"/>
  <c r="AC34" i="1"/>
  <c r="BO34" i="1" s="1"/>
  <c r="AB34" i="1"/>
  <c r="BN34" i="1" s="1"/>
  <c r="AA34" i="1"/>
  <c r="BM34" i="1" s="1"/>
  <c r="Z34" i="1"/>
  <c r="BL34" i="1" s="1"/>
  <c r="Y34" i="1"/>
  <c r="BK34" i="1" s="1"/>
  <c r="X34" i="1"/>
  <c r="BJ34" i="1" s="1"/>
  <c r="W34" i="1"/>
  <c r="BI34" i="1" s="1"/>
  <c r="V34" i="1"/>
  <c r="BH34" i="1" s="1"/>
  <c r="BG34" i="1"/>
  <c r="AL33" i="1"/>
  <c r="AK33" i="1"/>
  <c r="BW33" i="1" s="1"/>
  <c r="AJ33" i="1"/>
  <c r="AI33" i="1"/>
  <c r="BU33" i="1" s="1"/>
  <c r="AH33" i="1"/>
  <c r="BT33" i="1" s="1"/>
  <c r="AG33" i="1"/>
  <c r="BS33" i="1" s="1"/>
  <c r="AF33" i="1"/>
  <c r="BR33" i="1" s="1"/>
  <c r="AE33" i="1"/>
  <c r="BQ33" i="1" s="1"/>
  <c r="AD33" i="1"/>
  <c r="BP33" i="1" s="1"/>
  <c r="AC33" i="1"/>
  <c r="BO33" i="1" s="1"/>
  <c r="AB33" i="1"/>
  <c r="BN33" i="1" s="1"/>
  <c r="AA33" i="1"/>
  <c r="BM33" i="1" s="1"/>
  <c r="Z33" i="1"/>
  <c r="BL33" i="1" s="1"/>
  <c r="Y33" i="1"/>
  <c r="BK33" i="1" s="1"/>
  <c r="X33" i="1"/>
  <c r="BJ33" i="1" s="1"/>
  <c r="W33" i="1"/>
  <c r="BI33" i="1" s="1"/>
  <c r="V33" i="1"/>
  <c r="BH33" i="1" s="1"/>
  <c r="BG33" i="1"/>
  <c r="AL32" i="1"/>
  <c r="AK32" i="1"/>
  <c r="BW32" i="1" s="1"/>
  <c r="AJ32" i="1"/>
  <c r="AI32" i="1"/>
  <c r="BU32" i="1" s="1"/>
  <c r="AH32" i="1"/>
  <c r="BT32" i="1" s="1"/>
  <c r="AG32" i="1"/>
  <c r="BS32" i="1" s="1"/>
  <c r="AF32" i="1"/>
  <c r="BR32" i="1" s="1"/>
  <c r="AE32" i="1"/>
  <c r="BQ32" i="1" s="1"/>
  <c r="AD32" i="1"/>
  <c r="BP32" i="1" s="1"/>
  <c r="AC32" i="1"/>
  <c r="BO32" i="1" s="1"/>
  <c r="AB32" i="1"/>
  <c r="BN32" i="1" s="1"/>
  <c r="AA32" i="1"/>
  <c r="BM32" i="1" s="1"/>
  <c r="Z32" i="1"/>
  <c r="BL32" i="1" s="1"/>
  <c r="Y32" i="1"/>
  <c r="BK32" i="1" s="1"/>
  <c r="X32" i="1"/>
  <c r="BJ32" i="1" s="1"/>
  <c r="W32" i="1"/>
  <c r="BI32" i="1" s="1"/>
  <c r="V32" i="1"/>
  <c r="BH32" i="1" s="1"/>
  <c r="BG32" i="1"/>
  <c r="AL31" i="1"/>
  <c r="AK31" i="1"/>
  <c r="BW31" i="1" s="1"/>
  <c r="AJ31" i="1"/>
  <c r="AI31" i="1"/>
  <c r="BU31" i="1" s="1"/>
  <c r="AH31" i="1"/>
  <c r="BT31" i="1" s="1"/>
  <c r="AG31" i="1"/>
  <c r="BS31" i="1" s="1"/>
  <c r="AF31" i="1"/>
  <c r="BR31" i="1" s="1"/>
  <c r="AE31" i="1"/>
  <c r="BQ31" i="1" s="1"/>
  <c r="AD31" i="1"/>
  <c r="BP31" i="1" s="1"/>
  <c r="AC31" i="1"/>
  <c r="BO31" i="1" s="1"/>
  <c r="AB31" i="1"/>
  <c r="BN31" i="1" s="1"/>
  <c r="AA31" i="1"/>
  <c r="BM31" i="1" s="1"/>
  <c r="Z31" i="1"/>
  <c r="BL31" i="1" s="1"/>
  <c r="Y31" i="1"/>
  <c r="BK31" i="1" s="1"/>
  <c r="X31" i="1"/>
  <c r="BJ31" i="1" s="1"/>
  <c r="W31" i="1"/>
  <c r="BI31" i="1" s="1"/>
  <c r="V31" i="1"/>
  <c r="BH31" i="1" s="1"/>
  <c r="BG31" i="1"/>
  <c r="AL30" i="1"/>
  <c r="AK30" i="1"/>
  <c r="BW30" i="1" s="1"/>
  <c r="AJ30" i="1"/>
  <c r="AI30" i="1"/>
  <c r="BU30" i="1" s="1"/>
  <c r="AH30" i="1"/>
  <c r="BT30" i="1" s="1"/>
  <c r="AG30" i="1"/>
  <c r="BS30" i="1" s="1"/>
  <c r="AF30" i="1"/>
  <c r="BR30" i="1" s="1"/>
  <c r="AE30" i="1"/>
  <c r="BQ30" i="1" s="1"/>
  <c r="AD30" i="1"/>
  <c r="BP30" i="1" s="1"/>
  <c r="AC30" i="1"/>
  <c r="BO30" i="1" s="1"/>
  <c r="AB30" i="1"/>
  <c r="BN30" i="1" s="1"/>
  <c r="AA30" i="1"/>
  <c r="BM30" i="1" s="1"/>
  <c r="Z30" i="1"/>
  <c r="BL30" i="1" s="1"/>
  <c r="Y30" i="1"/>
  <c r="BK30" i="1" s="1"/>
  <c r="X30" i="1"/>
  <c r="BJ30" i="1" s="1"/>
  <c r="W30" i="1"/>
  <c r="BI30" i="1" s="1"/>
  <c r="V30" i="1"/>
  <c r="BH30" i="1" s="1"/>
  <c r="BG30" i="1"/>
  <c r="AL29" i="1"/>
  <c r="AK29" i="1"/>
  <c r="BW29" i="1" s="1"/>
  <c r="AJ29" i="1"/>
  <c r="AI29" i="1"/>
  <c r="BU29" i="1" s="1"/>
  <c r="AH29" i="1"/>
  <c r="BT29" i="1" s="1"/>
  <c r="AG29" i="1"/>
  <c r="BS29" i="1" s="1"/>
  <c r="AF29" i="1"/>
  <c r="BR29" i="1" s="1"/>
  <c r="AE29" i="1"/>
  <c r="BQ29" i="1" s="1"/>
  <c r="AD29" i="1"/>
  <c r="BP29" i="1" s="1"/>
  <c r="AC29" i="1"/>
  <c r="BO29" i="1" s="1"/>
  <c r="AB29" i="1"/>
  <c r="BN29" i="1" s="1"/>
  <c r="AA29" i="1"/>
  <c r="BM29" i="1" s="1"/>
  <c r="Z29" i="1"/>
  <c r="BL29" i="1" s="1"/>
  <c r="Y29" i="1"/>
  <c r="BK29" i="1" s="1"/>
  <c r="X29" i="1"/>
  <c r="BJ29" i="1" s="1"/>
  <c r="W29" i="1"/>
  <c r="BI29" i="1" s="1"/>
  <c r="V29" i="1"/>
  <c r="BH29" i="1" s="1"/>
  <c r="BG29" i="1"/>
  <c r="AL28" i="1"/>
  <c r="AK28" i="1"/>
  <c r="BW28" i="1" s="1"/>
  <c r="AJ28" i="1"/>
  <c r="AI28" i="1"/>
  <c r="BU28" i="1" s="1"/>
  <c r="AH28" i="1"/>
  <c r="BT28" i="1" s="1"/>
  <c r="AG28" i="1"/>
  <c r="BS28" i="1" s="1"/>
  <c r="AF28" i="1"/>
  <c r="BR28" i="1" s="1"/>
  <c r="AE28" i="1"/>
  <c r="BQ28" i="1" s="1"/>
  <c r="AD28" i="1"/>
  <c r="BP28" i="1" s="1"/>
  <c r="AC28" i="1"/>
  <c r="BO28" i="1" s="1"/>
  <c r="AB28" i="1"/>
  <c r="BN28" i="1" s="1"/>
  <c r="AA28" i="1"/>
  <c r="BM28" i="1" s="1"/>
  <c r="Z28" i="1"/>
  <c r="BL28" i="1" s="1"/>
  <c r="Y28" i="1"/>
  <c r="BK28" i="1" s="1"/>
  <c r="X28" i="1"/>
  <c r="BJ28" i="1" s="1"/>
  <c r="W28" i="1"/>
  <c r="BI28" i="1" s="1"/>
  <c r="V28" i="1"/>
  <c r="BH28" i="1" s="1"/>
  <c r="BG28" i="1"/>
  <c r="AL27" i="1"/>
  <c r="AK27" i="1"/>
  <c r="BW27" i="1" s="1"/>
  <c r="AJ27" i="1"/>
  <c r="AI27" i="1"/>
  <c r="BU27" i="1" s="1"/>
  <c r="AH27" i="1"/>
  <c r="BT27" i="1" s="1"/>
  <c r="AG27" i="1"/>
  <c r="BS27" i="1" s="1"/>
  <c r="AF27" i="1"/>
  <c r="BR27" i="1" s="1"/>
  <c r="AE27" i="1"/>
  <c r="BQ27" i="1" s="1"/>
  <c r="AD27" i="1"/>
  <c r="BP27" i="1" s="1"/>
  <c r="AC27" i="1"/>
  <c r="BO27" i="1" s="1"/>
  <c r="AB27" i="1"/>
  <c r="BN27" i="1" s="1"/>
  <c r="AA27" i="1"/>
  <c r="BM27" i="1" s="1"/>
  <c r="Z27" i="1"/>
  <c r="BL27" i="1" s="1"/>
  <c r="Y27" i="1"/>
  <c r="BK27" i="1" s="1"/>
  <c r="X27" i="1"/>
  <c r="BJ27" i="1" s="1"/>
  <c r="W27" i="1"/>
  <c r="BI27" i="1" s="1"/>
  <c r="V27" i="1"/>
  <c r="BH27" i="1" s="1"/>
  <c r="BG27" i="1"/>
  <c r="AL26" i="1"/>
  <c r="AK26" i="1"/>
  <c r="BW26" i="1" s="1"/>
  <c r="AJ26" i="1"/>
  <c r="AI26" i="1"/>
  <c r="BU26" i="1" s="1"/>
  <c r="AH26" i="1"/>
  <c r="BT26" i="1" s="1"/>
  <c r="AG26" i="1"/>
  <c r="BS26" i="1" s="1"/>
  <c r="AF26" i="1"/>
  <c r="BR26" i="1" s="1"/>
  <c r="AE26" i="1"/>
  <c r="BQ26" i="1" s="1"/>
  <c r="AD26" i="1"/>
  <c r="BP26" i="1" s="1"/>
  <c r="AC26" i="1"/>
  <c r="BO26" i="1" s="1"/>
  <c r="AB26" i="1"/>
  <c r="BN26" i="1" s="1"/>
  <c r="AA26" i="1"/>
  <c r="BM26" i="1" s="1"/>
  <c r="Z26" i="1"/>
  <c r="BL26" i="1" s="1"/>
  <c r="Y26" i="1"/>
  <c r="BK26" i="1" s="1"/>
  <c r="X26" i="1"/>
  <c r="BJ26" i="1" s="1"/>
  <c r="W26" i="1"/>
  <c r="BI26" i="1" s="1"/>
  <c r="V26" i="1"/>
  <c r="BH26" i="1" s="1"/>
  <c r="BG26" i="1"/>
  <c r="AL25" i="1"/>
  <c r="AK25" i="1"/>
  <c r="BW25" i="1" s="1"/>
  <c r="AJ25" i="1"/>
  <c r="AI25" i="1"/>
  <c r="BU25" i="1" s="1"/>
  <c r="AH25" i="1"/>
  <c r="BT25" i="1" s="1"/>
  <c r="AG25" i="1"/>
  <c r="BS25" i="1" s="1"/>
  <c r="AF25" i="1"/>
  <c r="BR25" i="1" s="1"/>
  <c r="AE25" i="1"/>
  <c r="BQ25" i="1" s="1"/>
  <c r="AD25" i="1"/>
  <c r="BP25" i="1" s="1"/>
  <c r="AC25" i="1"/>
  <c r="BO25" i="1" s="1"/>
  <c r="AB25" i="1"/>
  <c r="BN25" i="1" s="1"/>
  <c r="AA25" i="1"/>
  <c r="BM25" i="1" s="1"/>
  <c r="Z25" i="1"/>
  <c r="BL25" i="1" s="1"/>
  <c r="Y25" i="1"/>
  <c r="BK25" i="1" s="1"/>
  <c r="X25" i="1"/>
  <c r="BJ25" i="1" s="1"/>
  <c r="W25" i="1"/>
  <c r="BI25" i="1" s="1"/>
  <c r="V25" i="1"/>
  <c r="BH25" i="1" s="1"/>
  <c r="BG25" i="1"/>
  <c r="AL24" i="1"/>
  <c r="AK24" i="1"/>
  <c r="BW24" i="1" s="1"/>
  <c r="AJ24" i="1"/>
  <c r="AI24" i="1"/>
  <c r="BU24" i="1" s="1"/>
  <c r="AH24" i="1"/>
  <c r="BT24" i="1" s="1"/>
  <c r="AG24" i="1"/>
  <c r="BS24" i="1" s="1"/>
  <c r="AF24" i="1"/>
  <c r="BR24" i="1" s="1"/>
  <c r="AE24" i="1"/>
  <c r="BQ24" i="1" s="1"/>
  <c r="AD24" i="1"/>
  <c r="BP24" i="1" s="1"/>
  <c r="AC24" i="1"/>
  <c r="BO24" i="1" s="1"/>
  <c r="AB24" i="1"/>
  <c r="BN24" i="1" s="1"/>
  <c r="AA24" i="1"/>
  <c r="BM24" i="1" s="1"/>
  <c r="Z24" i="1"/>
  <c r="BL24" i="1" s="1"/>
  <c r="Y24" i="1"/>
  <c r="BK24" i="1" s="1"/>
  <c r="X24" i="1"/>
  <c r="BJ24" i="1" s="1"/>
  <c r="W24" i="1"/>
  <c r="BI24" i="1" s="1"/>
  <c r="V24" i="1"/>
  <c r="BH24" i="1" s="1"/>
  <c r="BG24" i="1"/>
  <c r="AL23" i="1"/>
  <c r="AK23" i="1"/>
  <c r="BW23" i="1" s="1"/>
  <c r="AJ23" i="1"/>
  <c r="AI23" i="1"/>
  <c r="BU23" i="1" s="1"/>
  <c r="AH23" i="1"/>
  <c r="BT23" i="1" s="1"/>
  <c r="AG23" i="1"/>
  <c r="BS23" i="1" s="1"/>
  <c r="AF23" i="1"/>
  <c r="BR23" i="1" s="1"/>
  <c r="AE23" i="1"/>
  <c r="BQ23" i="1" s="1"/>
  <c r="AD23" i="1"/>
  <c r="BP23" i="1" s="1"/>
  <c r="AC23" i="1"/>
  <c r="BO23" i="1" s="1"/>
  <c r="AB23" i="1"/>
  <c r="BN23" i="1" s="1"/>
  <c r="AA23" i="1"/>
  <c r="BM23" i="1" s="1"/>
  <c r="Z23" i="1"/>
  <c r="BL23" i="1" s="1"/>
  <c r="Y23" i="1"/>
  <c r="BK23" i="1" s="1"/>
  <c r="X23" i="1"/>
  <c r="BJ23" i="1" s="1"/>
  <c r="W23" i="1"/>
  <c r="BI23" i="1" s="1"/>
  <c r="V23" i="1"/>
  <c r="BH23" i="1" s="1"/>
  <c r="BG23" i="1"/>
  <c r="AL22" i="1"/>
  <c r="AK22" i="1"/>
  <c r="BW22" i="1" s="1"/>
  <c r="AJ22" i="1"/>
  <c r="AI22" i="1"/>
  <c r="BU22" i="1" s="1"/>
  <c r="AH22" i="1"/>
  <c r="BT22" i="1" s="1"/>
  <c r="AG22" i="1"/>
  <c r="BS22" i="1" s="1"/>
  <c r="AF22" i="1"/>
  <c r="BR22" i="1" s="1"/>
  <c r="AE22" i="1"/>
  <c r="BQ22" i="1" s="1"/>
  <c r="AD22" i="1"/>
  <c r="BP22" i="1" s="1"/>
  <c r="AC22" i="1"/>
  <c r="BO22" i="1" s="1"/>
  <c r="AB22" i="1"/>
  <c r="BN22" i="1" s="1"/>
  <c r="AA22" i="1"/>
  <c r="BM22" i="1" s="1"/>
  <c r="Z22" i="1"/>
  <c r="BL22" i="1" s="1"/>
  <c r="Y22" i="1"/>
  <c r="BK22" i="1" s="1"/>
  <c r="X22" i="1"/>
  <c r="BJ22" i="1" s="1"/>
  <c r="W22" i="1"/>
  <c r="BI22" i="1" s="1"/>
  <c r="V22" i="1"/>
  <c r="BH22" i="1" s="1"/>
  <c r="BG22" i="1"/>
  <c r="AL21" i="1"/>
  <c r="AK21" i="1"/>
  <c r="BW21" i="1" s="1"/>
  <c r="AJ21" i="1"/>
  <c r="AI21" i="1"/>
  <c r="BU21" i="1" s="1"/>
  <c r="AH21" i="1"/>
  <c r="BT21" i="1" s="1"/>
  <c r="AG21" i="1"/>
  <c r="BS21" i="1" s="1"/>
  <c r="AF21" i="1"/>
  <c r="BR21" i="1" s="1"/>
  <c r="AE21" i="1"/>
  <c r="BQ21" i="1" s="1"/>
  <c r="AD21" i="1"/>
  <c r="BP21" i="1" s="1"/>
  <c r="AC21" i="1"/>
  <c r="BO21" i="1" s="1"/>
  <c r="AB21" i="1"/>
  <c r="BN21" i="1" s="1"/>
  <c r="AA21" i="1"/>
  <c r="BM21" i="1" s="1"/>
  <c r="Z21" i="1"/>
  <c r="BL21" i="1" s="1"/>
  <c r="Y21" i="1"/>
  <c r="BK21" i="1" s="1"/>
  <c r="X21" i="1"/>
  <c r="BJ21" i="1" s="1"/>
  <c r="W21" i="1"/>
  <c r="BI21" i="1" s="1"/>
  <c r="V21" i="1"/>
  <c r="BH21" i="1" s="1"/>
  <c r="BG21" i="1"/>
  <c r="AL20" i="1"/>
  <c r="AK20" i="1"/>
  <c r="BW20" i="1" s="1"/>
  <c r="AJ20" i="1"/>
  <c r="AI20" i="1"/>
  <c r="BU20" i="1" s="1"/>
  <c r="AH20" i="1"/>
  <c r="BT20" i="1" s="1"/>
  <c r="AG20" i="1"/>
  <c r="BS20" i="1" s="1"/>
  <c r="AF20" i="1"/>
  <c r="BR20" i="1" s="1"/>
  <c r="AE20" i="1"/>
  <c r="BQ20" i="1" s="1"/>
  <c r="AD20" i="1"/>
  <c r="BP20" i="1" s="1"/>
  <c r="AC20" i="1"/>
  <c r="BO20" i="1" s="1"/>
  <c r="AB20" i="1"/>
  <c r="BN20" i="1" s="1"/>
  <c r="AA20" i="1"/>
  <c r="BM20" i="1" s="1"/>
  <c r="Z20" i="1"/>
  <c r="BL20" i="1" s="1"/>
  <c r="Y20" i="1"/>
  <c r="BK20" i="1" s="1"/>
  <c r="X20" i="1"/>
  <c r="BJ20" i="1" s="1"/>
  <c r="W20" i="1"/>
  <c r="BI20" i="1" s="1"/>
  <c r="V20" i="1"/>
  <c r="BH20" i="1" s="1"/>
  <c r="BG20" i="1"/>
  <c r="AL19" i="1"/>
  <c r="AK19" i="1"/>
  <c r="BW19" i="1" s="1"/>
  <c r="AJ19" i="1"/>
  <c r="AI19" i="1"/>
  <c r="BU19" i="1" s="1"/>
  <c r="AH19" i="1"/>
  <c r="BT19" i="1" s="1"/>
  <c r="AG19" i="1"/>
  <c r="BS19" i="1" s="1"/>
  <c r="AF19" i="1"/>
  <c r="BR19" i="1" s="1"/>
  <c r="AE19" i="1"/>
  <c r="BQ19" i="1" s="1"/>
  <c r="AD19" i="1"/>
  <c r="BP19" i="1" s="1"/>
  <c r="AC19" i="1"/>
  <c r="BO19" i="1" s="1"/>
  <c r="AB19" i="1"/>
  <c r="BN19" i="1" s="1"/>
  <c r="AA19" i="1"/>
  <c r="BM19" i="1" s="1"/>
  <c r="Z19" i="1"/>
  <c r="BL19" i="1" s="1"/>
  <c r="Y19" i="1"/>
  <c r="BK19" i="1" s="1"/>
  <c r="X19" i="1"/>
  <c r="BJ19" i="1" s="1"/>
  <c r="W19" i="1"/>
  <c r="BI19" i="1" s="1"/>
  <c r="V19" i="1"/>
  <c r="BH19" i="1" s="1"/>
  <c r="BG19" i="1"/>
  <c r="AL18" i="1"/>
  <c r="AK18" i="1"/>
  <c r="BW18" i="1" s="1"/>
  <c r="AJ18" i="1"/>
  <c r="AI18" i="1"/>
  <c r="BU18" i="1" s="1"/>
  <c r="AH18" i="1"/>
  <c r="BT18" i="1" s="1"/>
  <c r="AG18" i="1"/>
  <c r="BS18" i="1" s="1"/>
  <c r="AF18" i="1"/>
  <c r="BR18" i="1" s="1"/>
  <c r="AE18" i="1"/>
  <c r="BQ18" i="1" s="1"/>
  <c r="AD18" i="1"/>
  <c r="BP18" i="1" s="1"/>
  <c r="AC18" i="1"/>
  <c r="BO18" i="1" s="1"/>
  <c r="AB18" i="1"/>
  <c r="BN18" i="1" s="1"/>
  <c r="AA18" i="1"/>
  <c r="BM18" i="1" s="1"/>
  <c r="Z18" i="1"/>
  <c r="BL18" i="1" s="1"/>
  <c r="Y18" i="1"/>
  <c r="BK18" i="1" s="1"/>
  <c r="X18" i="1"/>
  <c r="BJ18" i="1" s="1"/>
  <c r="W18" i="1"/>
  <c r="BI18" i="1" s="1"/>
  <c r="V18" i="1"/>
  <c r="BH18" i="1" s="1"/>
  <c r="BG18" i="1"/>
  <c r="AL17" i="1"/>
  <c r="AK17" i="1"/>
  <c r="BW17" i="1" s="1"/>
  <c r="AJ17" i="1"/>
  <c r="AI17" i="1"/>
  <c r="BU17" i="1" s="1"/>
  <c r="AH17" i="1"/>
  <c r="BT17" i="1" s="1"/>
  <c r="AG17" i="1"/>
  <c r="BS17" i="1" s="1"/>
  <c r="AF17" i="1"/>
  <c r="BR17" i="1" s="1"/>
  <c r="AE17" i="1"/>
  <c r="BQ17" i="1" s="1"/>
  <c r="AD17" i="1"/>
  <c r="BP17" i="1" s="1"/>
  <c r="AC17" i="1"/>
  <c r="BO17" i="1" s="1"/>
  <c r="AB17" i="1"/>
  <c r="BN17" i="1" s="1"/>
  <c r="AA17" i="1"/>
  <c r="BM17" i="1" s="1"/>
  <c r="Z17" i="1"/>
  <c r="BL17" i="1" s="1"/>
  <c r="Y17" i="1"/>
  <c r="BK17" i="1" s="1"/>
  <c r="X17" i="1"/>
  <c r="BJ17" i="1" s="1"/>
  <c r="W17" i="1"/>
  <c r="BI17" i="1" s="1"/>
  <c r="V17" i="1"/>
  <c r="BH17" i="1" s="1"/>
  <c r="BG17" i="1"/>
  <c r="AL16" i="1"/>
  <c r="AK16" i="1"/>
  <c r="BW16" i="1" s="1"/>
  <c r="AJ16" i="1"/>
  <c r="AI16" i="1"/>
  <c r="BU16" i="1" s="1"/>
  <c r="AH16" i="1"/>
  <c r="BT16" i="1" s="1"/>
  <c r="AG16" i="1"/>
  <c r="BS16" i="1" s="1"/>
  <c r="AF16" i="1"/>
  <c r="BR16" i="1" s="1"/>
  <c r="AE16" i="1"/>
  <c r="BQ16" i="1" s="1"/>
  <c r="AD16" i="1"/>
  <c r="BP16" i="1" s="1"/>
  <c r="AC16" i="1"/>
  <c r="BO16" i="1" s="1"/>
  <c r="AB16" i="1"/>
  <c r="BN16" i="1" s="1"/>
  <c r="AA16" i="1"/>
  <c r="BM16" i="1" s="1"/>
  <c r="Z16" i="1"/>
  <c r="BL16" i="1" s="1"/>
  <c r="Y16" i="1"/>
  <c r="BK16" i="1" s="1"/>
  <c r="X16" i="1"/>
  <c r="BJ16" i="1" s="1"/>
  <c r="W16" i="1"/>
  <c r="BI16" i="1" s="1"/>
  <c r="V16" i="1"/>
  <c r="BH16" i="1" s="1"/>
  <c r="BG16" i="1"/>
  <c r="AL15" i="1"/>
  <c r="AK15" i="1"/>
  <c r="BW15" i="1" s="1"/>
  <c r="AJ15" i="1"/>
  <c r="AI15" i="1"/>
  <c r="BU15" i="1" s="1"/>
  <c r="AH15" i="1"/>
  <c r="BT15" i="1" s="1"/>
  <c r="AG15" i="1"/>
  <c r="BS15" i="1" s="1"/>
  <c r="AF15" i="1"/>
  <c r="BR15" i="1" s="1"/>
  <c r="AE15" i="1"/>
  <c r="BQ15" i="1" s="1"/>
  <c r="AD15" i="1"/>
  <c r="BP15" i="1" s="1"/>
  <c r="AC15" i="1"/>
  <c r="BO15" i="1" s="1"/>
  <c r="AB15" i="1"/>
  <c r="BN15" i="1" s="1"/>
  <c r="AA15" i="1"/>
  <c r="BM15" i="1" s="1"/>
  <c r="Z15" i="1"/>
  <c r="BL15" i="1" s="1"/>
  <c r="Y15" i="1"/>
  <c r="BK15" i="1" s="1"/>
  <c r="X15" i="1"/>
  <c r="BJ15" i="1" s="1"/>
  <c r="W15" i="1"/>
  <c r="BI15" i="1" s="1"/>
  <c r="V15" i="1"/>
  <c r="BH15" i="1" s="1"/>
  <c r="BG15" i="1"/>
  <c r="AL14" i="1"/>
  <c r="AK14" i="1"/>
  <c r="BW14" i="1" s="1"/>
  <c r="AJ14" i="1"/>
  <c r="AI14" i="1"/>
  <c r="BU14" i="1" s="1"/>
  <c r="AH14" i="1"/>
  <c r="BT14" i="1" s="1"/>
  <c r="AG14" i="1"/>
  <c r="BS14" i="1" s="1"/>
  <c r="AF14" i="1"/>
  <c r="BR14" i="1" s="1"/>
  <c r="AE14" i="1"/>
  <c r="BQ14" i="1" s="1"/>
  <c r="AD14" i="1"/>
  <c r="BP14" i="1" s="1"/>
  <c r="AC14" i="1"/>
  <c r="BO14" i="1" s="1"/>
  <c r="AB14" i="1"/>
  <c r="BN14" i="1" s="1"/>
  <c r="AA14" i="1"/>
  <c r="BM14" i="1" s="1"/>
  <c r="Z14" i="1"/>
  <c r="BL14" i="1" s="1"/>
  <c r="Y14" i="1"/>
  <c r="BK14" i="1" s="1"/>
  <c r="X14" i="1"/>
  <c r="BJ14" i="1" s="1"/>
  <c r="W14" i="1"/>
  <c r="BI14" i="1" s="1"/>
  <c r="V14" i="1"/>
  <c r="BH14" i="1" s="1"/>
  <c r="BG14" i="1"/>
  <c r="AL13" i="1"/>
  <c r="AK13" i="1"/>
  <c r="BW13" i="1" s="1"/>
  <c r="AJ13" i="1"/>
  <c r="AI13" i="1"/>
  <c r="BU13" i="1" s="1"/>
  <c r="AH13" i="1"/>
  <c r="BT13" i="1" s="1"/>
  <c r="AG13" i="1"/>
  <c r="BS13" i="1" s="1"/>
  <c r="AF13" i="1"/>
  <c r="BR13" i="1" s="1"/>
  <c r="AE13" i="1"/>
  <c r="BQ13" i="1" s="1"/>
  <c r="AD13" i="1"/>
  <c r="BP13" i="1" s="1"/>
  <c r="AC13" i="1"/>
  <c r="BO13" i="1" s="1"/>
  <c r="AB13" i="1"/>
  <c r="BN13" i="1" s="1"/>
  <c r="AA13" i="1"/>
  <c r="BM13" i="1" s="1"/>
  <c r="Z13" i="1"/>
  <c r="BL13" i="1" s="1"/>
  <c r="Y13" i="1"/>
  <c r="BK13" i="1" s="1"/>
  <c r="X13" i="1"/>
  <c r="BJ13" i="1" s="1"/>
  <c r="W13" i="1"/>
  <c r="BI13" i="1" s="1"/>
  <c r="V13" i="1"/>
  <c r="BH13" i="1" s="1"/>
  <c r="BG13" i="1"/>
  <c r="AL12" i="1"/>
  <c r="AK12" i="1"/>
  <c r="BW12" i="1" s="1"/>
  <c r="AJ12" i="1"/>
  <c r="AI12" i="1"/>
  <c r="BU12" i="1" s="1"/>
  <c r="AH12" i="1"/>
  <c r="BT12" i="1" s="1"/>
  <c r="AG12" i="1"/>
  <c r="BS12" i="1" s="1"/>
  <c r="AF12" i="1"/>
  <c r="BR12" i="1" s="1"/>
  <c r="AE12" i="1"/>
  <c r="BQ12" i="1" s="1"/>
  <c r="AD12" i="1"/>
  <c r="BP12" i="1" s="1"/>
  <c r="AC12" i="1"/>
  <c r="BO12" i="1" s="1"/>
  <c r="AB12" i="1"/>
  <c r="BN12" i="1" s="1"/>
  <c r="AA12" i="1"/>
  <c r="BM12" i="1" s="1"/>
  <c r="Z12" i="1"/>
  <c r="BL12" i="1" s="1"/>
  <c r="Y12" i="1"/>
  <c r="BK12" i="1" s="1"/>
  <c r="X12" i="1"/>
  <c r="BJ12" i="1" s="1"/>
  <c r="W12" i="1"/>
  <c r="BI12" i="1" s="1"/>
  <c r="V12" i="1"/>
  <c r="BH12" i="1" s="1"/>
  <c r="BG12" i="1"/>
  <c r="AL11" i="1"/>
  <c r="AK11" i="1"/>
  <c r="BW11" i="1" s="1"/>
  <c r="AJ11" i="1"/>
  <c r="AI11" i="1"/>
  <c r="BU11" i="1" s="1"/>
  <c r="AH11" i="1"/>
  <c r="BT11" i="1" s="1"/>
  <c r="AG11" i="1"/>
  <c r="BS11" i="1" s="1"/>
  <c r="AF11" i="1"/>
  <c r="BR11" i="1" s="1"/>
  <c r="AE11" i="1"/>
  <c r="BQ11" i="1" s="1"/>
  <c r="AD11" i="1"/>
  <c r="BP11" i="1" s="1"/>
  <c r="AC11" i="1"/>
  <c r="BO11" i="1" s="1"/>
  <c r="AB11" i="1"/>
  <c r="BN11" i="1" s="1"/>
  <c r="AA11" i="1"/>
  <c r="BM11" i="1" s="1"/>
  <c r="Z11" i="1"/>
  <c r="BL11" i="1" s="1"/>
  <c r="Y11" i="1"/>
  <c r="BK11" i="1" s="1"/>
  <c r="X11" i="1"/>
  <c r="BJ11" i="1" s="1"/>
  <c r="W11" i="1"/>
  <c r="BI11" i="1" s="1"/>
  <c r="V11" i="1"/>
  <c r="BH11" i="1" s="1"/>
  <c r="BG11" i="1"/>
  <c r="AL10" i="1"/>
  <c r="AK10" i="1"/>
  <c r="BW10" i="1" s="1"/>
  <c r="AJ10" i="1"/>
  <c r="AI10" i="1"/>
  <c r="BU10" i="1" s="1"/>
  <c r="AH10" i="1"/>
  <c r="BT10" i="1" s="1"/>
  <c r="AG10" i="1"/>
  <c r="BS10" i="1" s="1"/>
  <c r="AF10" i="1"/>
  <c r="BR10" i="1" s="1"/>
  <c r="AE10" i="1"/>
  <c r="BQ10" i="1" s="1"/>
  <c r="AD10" i="1"/>
  <c r="BP10" i="1" s="1"/>
  <c r="AC10" i="1"/>
  <c r="BO10" i="1" s="1"/>
  <c r="AB10" i="1"/>
  <c r="BN10" i="1" s="1"/>
  <c r="AA10" i="1"/>
  <c r="BM10" i="1" s="1"/>
  <c r="Z10" i="1"/>
  <c r="BL10" i="1" s="1"/>
  <c r="Y10" i="1"/>
  <c r="BK10" i="1" s="1"/>
  <c r="X10" i="1"/>
  <c r="BJ10" i="1" s="1"/>
  <c r="W10" i="1"/>
  <c r="BI10" i="1" s="1"/>
  <c r="V10" i="1"/>
  <c r="BH10" i="1" s="1"/>
  <c r="BG10" i="1"/>
  <c r="AL9" i="1"/>
  <c r="AK9" i="1"/>
  <c r="BW9" i="1" s="1"/>
  <c r="AJ9" i="1"/>
  <c r="AI9" i="1"/>
  <c r="BU9" i="1" s="1"/>
  <c r="AH9" i="1"/>
  <c r="BT9" i="1" s="1"/>
  <c r="AG9" i="1"/>
  <c r="BS9" i="1" s="1"/>
  <c r="AF9" i="1"/>
  <c r="BR9" i="1" s="1"/>
  <c r="AE9" i="1"/>
  <c r="BQ9" i="1" s="1"/>
  <c r="AD9" i="1"/>
  <c r="BP9" i="1" s="1"/>
  <c r="AC9" i="1"/>
  <c r="BO9" i="1" s="1"/>
  <c r="AB9" i="1"/>
  <c r="BN9" i="1" s="1"/>
  <c r="AA9" i="1"/>
  <c r="BM9" i="1" s="1"/>
  <c r="Z9" i="1"/>
  <c r="BL9" i="1" s="1"/>
  <c r="Y9" i="1"/>
  <c r="BK9" i="1" s="1"/>
  <c r="X9" i="1"/>
  <c r="BJ9" i="1" s="1"/>
  <c r="W9" i="1"/>
  <c r="BI9" i="1" s="1"/>
  <c r="V9" i="1"/>
  <c r="BH9" i="1" s="1"/>
  <c r="BG9" i="1"/>
  <c r="AL8" i="1"/>
  <c r="AK8" i="1"/>
  <c r="BW8" i="1" s="1"/>
  <c r="AJ8" i="1"/>
  <c r="AI8" i="1"/>
  <c r="BU8" i="1" s="1"/>
  <c r="AH8" i="1"/>
  <c r="BT8" i="1" s="1"/>
  <c r="AG8" i="1"/>
  <c r="BS8" i="1" s="1"/>
  <c r="AF8" i="1"/>
  <c r="BR8" i="1" s="1"/>
  <c r="AE8" i="1"/>
  <c r="BQ8" i="1" s="1"/>
  <c r="AD8" i="1"/>
  <c r="BP8" i="1" s="1"/>
  <c r="AC8" i="1"/>
  <c r="BO8" i="1" s="1"/>
  <c r="AB8" i="1"/>
  <c r="BN8" i="1" s="1"/>
  <c r="AA8" i="1"/>
  <c r="BM8" i="1" s="1"/>
  <c r="Z8" i="1"/>
  <c r="BL8" i="1" s="1"/>
  <c r="Y8" i="1"/>
  <c r="BK8" i="1" s="1"/>
  <c r="X8" i="1"/>
  <c r="BJ8" i="1" s="1"/>
  <c r="W8" i="1"/>
  <c r="BI8" i="1" s="1"/>
  <c r="V8" i="1"/>
  <c r="BH8" i="1" s="1"/>
  <c r="BG8" i="1"/>
  <c r="AL7" i="1"/>
  <c r="AK7" i="1"/>
  <c r="BW7" i="1" s="1"/>
  <c r="AJ7" i="1"/>
  <c r="AI7" i="1"/>
  <c r="BU7" i="1" s="1"/>
  <c r="AH7" i="1"/>
  <c r="BT7" i="1" s="1"/>
  <c r="AG7" i="1"/>
  <c r="BS7" i="1" s="1"/>
  <c r="AF7" i="1"/>
  <c r="BR7" i="1" s="1"/>
  <c r="AE7" i="1"/>
  <c r="BQ7" i="1" s="1"/>
  <c r="AD7" i="1"/>
  <c r="BP7" i="1" s="1"/>
  <c r="AC7" i="1"/>
  <c r="BO7" i="1" s="1"/>
  <c r="AB7" i="1"/>
  <c r="BN7" i="1" s="1"/>
  <c r="AA7" i="1"/>
  <c r="BM7" i="1" s="1"/>
  <c r="Z7" i="1"/>
  <c r="BL7" i="1" s="1"/>
  <c r="Y7" i="1"/>
  <c r="BK7" i="1" s="1"/>
  <c r="X7" i="1"/>
  <c r="BJ7" i="1" s="1"/>
  <c r="W7" i="1"/>
  <c r="BI7" i="1" s="1"/>
  <c r="V7" i="1"/>
  <c r="BH7" i="1" s="1"/>
  <c r="BG7" i="1"/>
  <c r="AL6" i="1"/>
  <c r="F9" i="2" s="1"/>
  <c r="AK6" i="1"/>
  <c r="BW6" i="1" s="1"/>
  <c r="AJ6" i="1"/>
  <c r="AI6" i="1"/>
  <c r="BU6" i="1" s="1"/>
  <c r="AH6" i="1"/>
  <c r="BT6" i="1" s="1"/>
  <c r="AG6" i="1"/>
  <c r="BS6" i="1" s="1"/>
  <c r="AF6" i="1"/>
  <c r="BR6" i="1" s="1"/>
  <c r="AE6" i="1"/>
  <c r="BQ6" i="1" s="1"/>
  <c r="AD6" i="1"/>
  <c r="BP6" i="1" s="1"/>
  <c r="AC6" i="1"/>
  <c r="BO6" i="1" s="1"/>
  <c r="AB6" i="1"/>
  <c r="BN6" i="1" s="1"/>
  <c r="AA6" i="1"/>
  <c r="BM6" i="1" s="1"/>
  <c r="Z6" i="1"/>
  <c r="BL6" i="1" s="1"/>
  <c r="Y6" i="1"/>
  <c r="BK6" i="1" s="1"/>
  <c r="X6" i="1"/>
  <c r="BJ6" i="1" s="1"/>
  <c r="W6" i="1"/>
  <c r="BI6" i="1" s="1"/>
  <c r="V6" i="1"/>
  <c r="BH6" i="1" s="1"/>
  <c r="BG6" i="1"/>
  <c r="AL5" i="1"/>
  <c r="AK5" i="1"/>
  <c r="BW5" i="1" s="1"/>
  <c r="AJ5" i="1"/>
  <c r="AI5" i="1"/>
  <c r="BU5" i="1" s="1"/>
  <c r="AH5" i="1"/>
  <c r="BT5" i="1" s="1"/>
  <c r="AG5" i="1"/>
  <c r="BS5" i="1" s="1"/>
  <c r="AF5" i="1"/>
  <c r="BR5" i="1" s="1"/>
  <c r="AE5" i="1"/>
  <c r="BQ5" i="1" s="1"/>
  <c r="AD5" i="1"/>
  <c r="BP5" i="1" s="1"/>
  <c r="AC5" i="1"/>
  <c r="BO5" i="1" s="1"/>
  <c r="AB5" i="1"/>
  <c r="BN5" i="1" s="1"/>
  <c r="AA5" i="1"/>
  <c r="BM5" i="1" s="1"/>
  <c r="Z5" i="1"/>
  <c r="BL5" i="1" s="1"/>
  <c r="Y5" i="1"/>
  <c r="BK5" i="1" s="1"/>
  <c r="X5" i="1"/>
  <c r="BJ5" i="1" s="1"/>
  <c r="W5" i="1"/>
  <c r="BI5" i="1" s="1"/>
  <c r="V5" i="1"/>
  <c r="BH5" i="1" s="1"/>
  <c r="BG5" i="1"/>
  <c r="AL4" i="1"/>
  <c r="F7" i="2" s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F8" i="2" l="1"/>
  <c r="F10" i="2"/>
  <c r="G8" i="2"/>
  <c r="G10" i="2"/>
  <c r="I10" i="2"/>
  <c r="J10" i="2"/>
  <c r="G7" i="2"/>
  <c r="G9" i="2"/>
  <c r="A11" i="2"/>
  <c r="C10" i="2"/>
  <c r="D10" i="2"/>
  <c r="G11" i="2"/>
  <c r="J11" i="2"/>
  <c r="BX6" i="1"/>
  <c r="BX8" i="1"/>
  <c r="BX10" i="1"/>
  <c r="BX12" i="1"/>
  <c r="BX14" i="1"/>
  <c r="BX16" i="1"/>
  <c r="BX18" i="1"/>
  <c r="BX20" i="1"/>
  <c r="BX22" i="1"/>
  <c r="BX24" i="1"/>
  <c r="BX26" i="1"/>
  <c r="BX28" i="1"/>
  <c r="BX30" i="1"/>
  <c r="BX32" i="1"/>
  <c r="BX34" i="1"/>
  <c r="BX36" i="1"/>
  <c r="BX38" i="1"/>
  <c r="BX40" i="1"/>
  <c r="BX42" i="1"/>
  <c r="BX44" i="1"/>
  <c r="BX46" i="1"/>
  <c r="BX48" i="1"/>
  <c r="BX50" i="1"/>
  <c r="BX52" i="1"/>
  <c r="BX54" i="1"/>
  <c r="BX56" i="1"/>
  <c r="BX58" i="1"/>
  <c r="BX60" i="1"/>
  <c r="BX62" i="1"/>
  <c r="BX5" i="1"/>
  <c r="BX7" i="1"/>
  <c r="BX9" i="1"/>
  <c r="BX11" i="1"/>
  <c r="BX13" i="1"/>
  <c r="BX15" i="1"/>
  <c r="BX17" i="1"/>
  <c r="BX19" i="1"/>
  <c r="BX21" i="1"/>
  <c r="BX23" i="1"/>
  <c r="BX25" i="1"/>
  <c r="BX27" i="1"/>
  <c r="BX29" i="1"/>
  <c r="BX31" i="1"/>
  <c r="BX33" i="1"/>
  <c r="BX35" i="1"/>
  <c r="BX37" i="1"/>
  <c r="BX39" i="1"/>
  <c r="BX41" i="1"/>
  <c r="BX43" i="1"/>
  <c r="BX45" i="1"/>
  <c r="BX47" i="1"/>
  <c r="BX49" i="1"/>
  <c r="BX51" i="1"/>
  <c r="BX53" i="1"/>
  <c r="BX55" i="1"/>
  <c r="BX57" i="1"/>
  <c r="BX59" i="1"/>
  <c r="BX61" i="1"/>
  <c r="BX63" i="1"/>
  <c r="BV6" i="1"/>
  <c r="BV8" i="1"/>
  <c r="BV10" i="1"/>
  <c r="BV12" i="1"/>
  <c r="BV14" i="1"/>
  <c r="BV16" i="1"/>
  <c r="BV18" i="1"/>
  <c r="BV20" i="1"/>
  <c r="BV22" i="1"/>
  <c r="BV24" i="1"/>
  <c r="BV26" i="1"/>
  <c r="BV28" i="1"/>
  <c r="BV30" i="1"/>
  <c r="BV32" i="1"/>
  <c r="BV34" i="1"/>
  <c r="BV36" i="1"/>
  <c r="BV38" i="1"/>
  <c r="BV40" i="1"/>
  <c r="BV42" i="1"/>
  <c r="BV44" i="1"/>
  <c r="BV46" i="1"/>
  <c r="BV48" i="1"/>
  <c r="BV50" i="1"/>
  <c r="BV52" i="1"/>
  <c r="BV54" i="1"/>
  <c r="BV56" i="1"/>
  <c r="BV58" i="1"/>
  <c r="BV60" i="1"/>
  <c r="BV62" i="1"/>
  <c r="BV63" i="1"/>
  <c r="BV5" i="1"/>
  <c r="BV7" i="1"/>
  <c r="BV9" i="1"/>
  <c r="BV11" i="1"/>
  <c r="BV13" i="1"/>
  <c r="BV15" i="1"/>
  <c r="BV17" i="1"/>
  <c r="BV19" i="1"/>
  <c r="BV21" i="1"/>
  <c r="BV23" i="1"/>
  <c r="BV25" i="1"/>
  <c r="BV27" i="1"/>
  <c r="BV29" i="1"/>
  <c r="BV31" i="1"/>
  <c r="BV33" i="1"/>
  <c r="BV35" i="1"/>
  <c r="BV37" i="1"/>
  <c r="BV39" i="1"/>
  <c r="BV41" i="1"/>
  <c r="BV43" i="1"/>
  <c r="BV45" i="1"/>
  <c r="BV47" i="1"/>
  <c r="BV49" i="1"/>
  <c r="BV51" i="1"/>
  <c r="BV53" i="1"/>
  <c r="BV55" i="1"/>
  <c r="BV57" i="1"/>
  <c r="BV59" i="1"/>
  <c r="BV61" i="1"/>
  <c r="BX4" i="1"/>
  <c r="BG4" i="1"/>
  <c r="BO4" i="1"/>
  <c r="BW4" i="1"/>
  <c r="BK4" i="1"/>
  <c r="BS4" i="1"/>
  <c r="BH4" i="1"/>
  <c r="BL4" i="1"/>
  <c r="BP4" i="1"/>
  <c r="BT4" i="1"/>
  <c r="BI4" i="1"/>
  <c r="BM4" i="1"/>
  <c r="BQ4" i="1"/>
  <c r="BU4" i="1"/>
  <c r="BJ4" i="1"/>
  <c r="BN4" i="1"/>
  <c r="BR4" i="1"/>
  <c r="BV4" i="1"/>
  <c r="A12" i="2" l="1"/>
  <c r="D11" i="2"/>
  <c r="C11" i="2"/>
  <c r="F11" i="2"/>
  <c r="I11" i="2"/>
  <c r="A13" i="2" l="1"/>
  <c r="C12" i="2"/>
  <c r="D12" i="2"/>
  <c r="G12" i="2"/>
  <c r="I12" i="2"/>
  <c r="F12" i="2"/>
  <c r="J12" i="2"/>
  <c r="A14" i="2" l="1"/>
  <c r="D13" i="2"/>
  <c r="C13" i="2"/>
  <c r="I13" i="2"/>
  <c r="J13" i="2"/>
  <c r="F13" i="2"/>
  <c r="G13" i="2"/>
  <c r="A15" i="2" l="1"/>
  <c r="C14" i="2"/>
  <c r="D14" i="2"/>
  <c r="F14" i="2"/>
  <c r="G14" i="2"/>
  <c r="I14" i="2"/>
  <c r="J14" i="2"/>
  <c r="A16" i="2" l="1"/>
  <c r="D15" i="2"/>
  <c r="C15" i="2"/>
  <c r="F15" i="2"/>
  <c r="G15" i="2"/>
  <c r="J15" i="2"/>
  <c r="I15" i="2"/>
  <c r="A17" i="2" l="1"/>
  <c r="C16" i="2"/>
  <c r="D16" i="2"/>
  <c r="J16" i="2"/>
  <c r="I16" i="2"/>
  <c r="F16" i="2"/>
  <c r="G16" i="2"/>
  <c r="A18" i="2" l="1"/>
  <c r="D17" i="2"/>
  <c r="C17" i="2"/>
  <c r="G17" i="2"/>
  <c r="I17" i="2"/>
  <c r="J17" i="2"/>
  <c r="F17" i="2"/>
  <c r="A19" i="2" l="1"/>
  <c r="C18" i="2"/>
  <c r="D18" i="2"/>
  <c r="I18" i="2"/>
  <c r="J18" i="2"/>
  <c r="G18" i="2"/>
  <c r="F18" i="2"/>
  <c r="A20" i="2" l="1"/>
  <c r="D19" i="2"/>
  <c r="C19" i="2"/>
  <c r="F19" i="2"/>
  <c r="I19" i="2"/>
  <c r="G19" i="2"/>
  <c r="J19" i="2"/>
  <c r="A21" i="2" l="1"/>
  <c r="C20" i="2"/>
  <c r="D20" i="2"/>
  <c r="J20" i="2"/>
  <c r="G20" i="2"/>
  <c r="I20" i="2"/>
  <c r="F20" i="2"/>
  <c r="A22" i="2" l="1"/>
  <c r="D21" i="2"/>
  <c r="C21" i="2"/>
  <c r="I21" i="2"/>
  <c r="F21" i="2"/>
  <c r="J21" i="2"/>
  <c r="G21" i="2"/>
  <c r="A23" i="2" l="1"/>
  <c r="C22" i="2"/>
  <c r="D22" i="2"/>
  <c r="I22" i="2"/>
  <c r="F22" i="2"/>
  <c r="J22" i="2"/>
  <c r="G22" i="2"/>
  <c r="A24" i="2" l="1"/>
  <c r="D23" i="2"/>
  <c r="C23" i="2"/>
  <c r="F23" i="2"/>
  <c r="G23" i="2"/>
  <c r="J23" i="2"/>
  <c r="I23" i="2"/>
  <c r="A25" i="2" l="1"/>
  <c r="C24" i="2"/>
  <c r="D24" i="2"/>
  <c r="J24" i="2"/>
  <c r="G24" i="2"/>
  <c r="I24" i="2"/>
  <c r="F24" i="2"/>
  <c r="A26" i="2" l="1"/>
  <c r="D25" i="2"/>
  <c r="C25" i="2"/>
  <c r="F25" i="2"/>
  <c r="I25" i="2"/>
  <c r="G25" i="2"/>
  <c r="J25" i="2"/>
  <c r="A27" i="2" l="1"/>
  <c r="C26" i="2"/>
  <c r="D26" i="2"/>
  <c r="F26" i="2"/>
  <c r="J26" i="2"/>
  <c r="I26" i="2"/>
  <c r="G26" i="2"/>
  <c r="A28" i="2" l="1"/>
  <c r="D27" i="2"/>
  <c r="C27" i="2"/>
  <c r="J27" i="2"/>
  <c r="I27" i="2"/>
  <c r="G27" i="2"/>
  <c r="F27" i="2"/>
  <c r="A29" i="2" l="1"/>
  <c r="C28" i="2"/>
  <c r="D28" i="2"/>
  <c r="F28" i="2"/>
  <c r="G28" i="2"/>
  <c r="J28" i="2"/>
  <c r="I28" i="2"/>
  <c r="A30" i="2" l="1"/>
  <c r="D29" i="2"/>
  <c r="C29" i="2"/>
  <c r="I29" i="2"/>
  <c r="G29" i="2"/>
  <c r="J29" i="2"/>
  <c r="F29" i="2"/>
  <c r="A31" i="2" l="1"/>
  <c r="C30" i="2"/>
  <c r="D30" i="2"/>
  <c r="F30" i="2"/>
  <c r="G30" i="2"/>
  <c r="I30" i="2"/>
  <c r="J30" i="2"/>
  <c r="A32" i="2" l="1"/>
  <c r="D31" i="2"/>
  <c r="C31" i="2"/>
  <c r="I31" i="2"/>
  <c r="G31" i="2"/>
  <c r="J31" i="2"/>
  <c r="F31" i="2"/>
  <c r="A33" i="2" l="1"/>
  <c r="C32" i="2"/>
  <c r="D32" i="2"/>
  <c r="J32" i="2"/>
  <c r="I32" i="2"/>
  <c r="G32" i="2"/>
  <c r="F32" i="2"/>
  <c r="A34" i="2" l="1"/>
  <c r="D33" i="2"/>
  <c r="C33" i="2"/>
  <c r="F33" i="2"/>
  <c r="G33" i="2"/>
  <c r="I33" i="2"/>
  <c r="J33" i="2"/>
  <c r="A35" i="2" l="1"/>
  <c r="C34" i="2"/>
  <c r="D34" i="2"/>
  <c r="G34" i="2"/>
  <c r="F34" i="2"/>
  <c r="J34" i="2"/>
  <c r="I34" i="2"/>
  <c r="A36" i="2" l="1"/>
  <c r="D35" i="2"/>
  <c r="C35" i="2"/>
  <c r="F35" i="2"/>
  <c r="G35" i="2"/>
  <c r="I35" i="2"/>
  <c r="J35" i="2"/>
  <c r="A37" i="2" l="1"/>
  <c r="C36" i="2"/>
  <c r="D36" i="2"/>
  <c r="I36" i="2"/>
  <c r="G36" i="2"/>
  <c r="J36" i="2"/>
  <c r="F36" i="2"/>
  <c r="A38" i="2" l="1"/>
  <c r="D37" i="2"/>
  <c r="C37" i="2"/>
  <c r="J37" i="2"/>
  <c r="F37" i="2"/>
  <c r="I37" i="2"/>
  <c r="G37" i="2"/>
  <c r="A39" i="2" l="1"/>
  <c r="C38" i="2"/>
  <c r="D38" i="2"/>
  <c r="I38" i="2"/>
  <c r="F38" i="2"/>
  <c r="J38" i="2"/>
  <c r="G38" i="2"/>
  <c r="A40" i="2" l="1"/>
  <c r="D39" i="2"/>
  <c r="C39" i="2"/>
  <c r="G39" i="2"/>
  <c r="I39" i="2"/>
  <c r="F39" i="2"/>
  <c r="J39" i="2"/>
  <c r="A41" i="2" l="1"/>
  <c r="C40" i="2"/>
  <c r="D40" i="2"/>
  <c r="J40" i="2"/>
  <c r="I40" i="2"/>
  <c r="G40" i="2"/>
  <c r="F40" i="2"/>
  <c r="A42" i="2" l="1"/>
  <c r="D41" i="2"/>
  <c r="C41" i="2"/>
  <c r="I41" i="2"/>
  <c r="F41" i="2"/>
  <c r="G41" i="2"/>
  <c r="J41" i="2"/>
  <c r="A43" i="2" l="1"/>
  <c r="C42" i="2"/>
  <c r="D42" i="2"/>
  <c r="F42" i="2"/>
  <c r="J42" i="2"/>
  <c r="I42" i="2"/>
  <c r="G42" i="2"/>
  <c r="A44" i="2" l="1"/>
  <c r="D43" i="2"/>
  <c r="C43" i="2"/>
  <c r="J43" i="2"/>
  <c r="G43" i="2"/>
  <c r="I43" i="2"/>
  <c r="F43" i="2"/>
  <c r="A45" i="2" l="1"/>
  <c r="C44" i="2"/>
  <c r="D44" i="2"/>
  <c r="G44" i="2"/>
  <c r="J44" i="2"/>
  <c r="F44" i="2"/>
  <c r="I44" i="2"/>
  <c r="A46" i="2" l="1"/>
  <c r="D45" i="2"/>
  <c r="C45" i="2"/>
  <c r="F45" i="2"/>
  <c r="J45" i="2"/>
  <c r="G45" i="2"/>
  <c r="I45" i="2"/>
  <c r="A47" i="2" l="1"/>
  <c r="C46" i="2"/>
  <c r="D46" i="2"/>
  <c r="F46" i="2"/>
  <c r="G46" i="2"/>
  <c r="I46" i="2"/>
  <c r="J46" i="2"/>
  <c r="A48" i="2" l="1"/>
  <c r="D47" i="2"/>
  <c r="C47" i="2"/>
  <c r="I47" i="2"/>
  <c r="G47" i="2"/>
  <c r="J47" i="2"/>
  <c r="F47" i="2"/>
  <c r="A49" i="2" l="1"/>
  <c r="C48" i="2"/>
  <c r="D48" i="2"/>
  <c r="J48" i="2"/>
  <c r="I48" i="2"/>
  <c r="G48" i="2"/>
  <c r="F48" i="2"/>
  <c r="A50" i="2" l="1"/>
  <c r="D49" i="2"/>
  <c r="C49" i="2"/>
  <c r="F49" i="2"/>
  <c r="I49" i="2"/>
  <c r="J49" i="2"/>
  <c r="G49" i="2"/>
  <c r="A51" i="2" l="1"/>
  <c r="C50" i="2"/>
  <c r="D50" i="2"/>
  <c r="F50" i="2"/>
  <c r="G50" i="2"/>
  <c r="J50" i="2"/>
  <c r="I50" i="2"/>
  <c r="A52" i="2" l="1"/>
  <c r="D51" i="2"/>
  <c r="C51" i="2"/>
  <c r="I51" i="2"/>
  <c r="G51" i="2"/>
  <c r="F51" i="2"/>
  <c r="J51" i="2"/>
  <c r="A53" i="2" l="1"/>
  <c r="C52" i="2"/>
  <c r="D52" i="2"/>
  <c r="I52" i="2"/>
  <c r="J52" i="2"/>
  <c r="F52" i="2"/>
  <c r="G52" i="2"/>
  <c r="A54" i="2" l="1"/>
  <c r="D53" i="2"/>
  <c r="C53" i="2"/>
  <c r="F53" i="2"/>
  <c r="J53" i="2"/>
  <c r="G53" i="2"/>
  <c r="I53" i="2"/>
  <c r="A55" i="2" l="1"/>
  <c r="C54" i="2"/>
  <c r="D54" i="2"/>
  <c r="F54" i="2"/>
  <c r="G54" i="2"/>
  <c r="I54" i="2"/>
  <c r="J54" i="2"/>
  <c r="A56" i="2" l="1"/>
  <c r="D55" i="2"/>
  <c r="C55" i="2"/>
  <c r="G55" i="2"/>
  <c r="J55" i="2"/>
  <c r="F55" i="2"/>
  <c r="I55" i="2"/>
  <c r="A57" i="2" l="1"/>
  <c r="C56" i="2"/>
  <c r="D56" i="2"/>
  <c r="J56" i="2"/>
  <c r="I56" i="2"/>
  <c r="G56" i="2"/>
  <c r="F56" i="2"/>
  <c r="A58" i="2" l="1"/>
  <c r="D57" i="2"/>
  <c r="C57" i="2"/>
  <c r="F57" i="2"/>
  <c r="G57" i="2"/>
  <c r="I57" i="2"/>
  <c r="J57" i="2"/>
  <c r="A59" i="2" l="1"/>
  <c r="C58" i="2"/>
  <c r="D58" i="2"/>
  <c r="F58" i="2"/>
  <c r="G58" i="2"/>
  <c r="J58" i="2"/>
  <c r="I58" i="2"/>
  <c r="A60" i="2" l="1"/>
  <c r="D59" i="2"/>
  <c r="C59" i="2"/>
  <c r="I59" i="2"/>
  <c r="J59" i="2"/>
  <c r="G59" i="2"/>
  <c r="F59" i="2"/>
  <c r="A61" i="2" l="1"/>
  <c r="C60" i="2"/>
  <c r="D60" i="2"/>
  <c r="I60" i="2"/>
  <c r="J60" i="2"/>
  <c r="F60" i="2"/>
  <c r="G60" i="2"/>
  <c r="A62" i="2" l="1"/>
  <c r="D61" i="2"/>
  <c r="C61" i="2"/>
  <c r="F61" i="2"/>
  <c r="J61" i="2"/>
  <c r="I61" i="2"/>
  <c r="G61" i="2"/>
  <c r="A63" i="2" l="1"/>
  <c r="C62" i="2"/>
  <c r="D62" i="2"/>
  <c r="F62" i="2"/>
  <c r="J62" i="2"/>
  <c r="G62" i="2"/>
  <c r="I62" i="2"/>
  <c r="A64" i="2" l="1"/>
  <c r="D63" i="2"/>
  <c r="C63" i="2"/>
  <c r="I63" i="2"/>
  <c r="G63" i="2"/>
  <c r="J63" i="2"/>
  <c r="F63" i="2"/>
  <c r="A65" i="2" l="1"/>
  <c r="C64" i="2"/>
  <c r="D64" i="2"/>
  <c r="J64" i="2"/>
  <c r="G64" i="2"/>
  <c r="I64" i="2"/>
  <c r="F64" i="2"/>
  <c r="A66" i="2" l="1"/>
  <c r="D65" i="2"/>
  <c r="C65" i="2"/>
  <c r="F65" i="2"/>
  <c r="G65" i="2"/>
  <c r="I65" i="2"/>
  <c r="J65" i="2"/>
  <c r="A67" i="2" l="1"/>
  <c r="C66" i="2"/>
  <c r="D66" i="2"/>
  <c r="F66" i="2"/>
  <c r="I66" i="2"/>
  <c r="G66" i="2"/>
  <c r="J66" i="2"/>
  <c r="A68" i="2" l="1"/>
  <c r="D67" i="2"/>
  <c r="C67" i="2"/>
  <c r="J67" i="2"/>
  <c r="I67" i="2"/>
  <c r="F67" i="2"/>
  <c r="G67" i="2"/>
  <c r="A69" i="2" l="1"/>
  <c r="C68" i="2"/>
  <c r="D68" i="2"/>
  <c r="I68" i="2"/>
  <c r="F68" i="2"/>
  <c r="G68" i="2"/>
  <c r="J68" i="2"/>
  <c r="A70" i="2" l="1"/>
  <c r="D69" i="2"/>
  <c r="C69" i="2"/>
  <c r="F69" i="2"/>
  <c r="J69" i="2"/>
  <c r="I69" i="2"/>
  <c r="G69" i="2"/>
  <c r="C70" i="2" l="1"/>
  <c r="D70" i="2"/>
  <c r="A71" i="2"/>
  <c r="J70" i="2"/>
  <c r="F70" i="2"/>
  <c r="G70" i="2"/>
  <c r="I70" i="2"/>
  <c r="D71" i="2" l="1"/>
  <c r="C71" i="2"/>
  <c r="A72" i="2"/>
  <c r="F71" i="2"/>
  <c r="G71" i="2"/>
  <c r="J71" i="2"/>
  <c r="I71" i="2"/>
  <c r="C72" i="2" l="1"/>
  <c r="D72" i="2"/>
  <c r="A73" i="2"/>
  <c r="J72" i="2"/>
  <c r="G72" i="2"/>
  <c r="I72" i="2"/>
  <c r="F72" i="2"/>
  <c r="A74" i="2" l="1"/>
  <c r="D73" i="2"/>
  <c r="C73" i="2"/>
  <c r="F73" i="2"/>
  <c r="J73" i="2"/>
  <c r="I73" i="2"/>
  <c r="G73" i="2"/>
  <c r="A75" i="2" l="1"/>
  <c r="J74" i="2"/>
  <c r="I74" i="2"/>
  <c r="F74" i="2"/>
  <c r="D74" i="2"/>
  <c r="G74" i="2"/>
  <c r="C74" i="2"/>
  <c r="J75" i="2" l="1"/>
  <c r="A76" i="2"/>
  <c r="A77" i="2" s="1"/>
  <c r="D75" i="2"/>
  <c r="G75" i="2"/>
  <c r="F75" i="2"/>
  <c r="C75" i="2"/>
  <c r="I75" i="2"/>
  <c r="A78" i="2" l="1"/>
  <c r="D77" i="2"/>
  <c r="J77" i="2"/>
  <c r="I77" i="2"/>
  <c r="C77" i="2"/>
  <c r="F77" i="2"/>
  <c r="G77" i="2"/>
  <c r="J76" i="2"/>
  <c r="I76" i="2"/>
  <c r="C76" i="2"/>
  <c r="D76" i="2"/>
  <c r="G76" i="2"/>
  <c r="F76" i="2"/>
  <c r="J78" i="2" l="1"/>
  <c r="A79" i="2"/>
  <c r="F78" i="2"/>
  <c r="D78" i="2"/>
  <c r="G78" i="2"/>
  <c r="C78" i="2"/>
  <c r="I78" i="2"/>
  <c r="A80" i="2" l="1"/>
  <c r="D79" i="2"/>
  <c r="F79" i="2"/>
  <c r="C79" i="2"/>
  <c r="J79" i="2"/>
  <c r="I79" i="2"/>
  <c r="G79" i="2"/>
  <c r="A81" i="2" l="1"/>
  <c r="A82" i="2" s="1"/>
  <c r="F80" i="2"/>
  <c r="D80" i="2"/>
  <c r="J80" i="2"/>
  <c r="G80" i="2"/>
  <c r="C80" i="2"/>
  <c r="I80" i="2"/>
  <c r="C82" i="2" l="1"/>
  <c r="A83" i="2"/>
  <c r="D82" i="2"/>
  <c r="J82" i="2"/>
  <c r="G82" i="2"/>
  <c r="F82" i="2"/>
  <c r="I82" i="2"/>
  <c r="J81" i="2"/>
  <c r="D81" i="2"/>
  <c r="F81" i="2"/>
  <c r="G81" i="2"/>
  <c r="C81" i="2"/>
  <c r="I81" i="2"/>
  <c r="C83" i="2" l="1"/>
  <c r="D83" i="2"/>
  <c r="A84" i="2"/>
  <c r="J83" i="2"/>
  <c r="I83" i="2"/>
  <c r="G83" i="2"/>
  <c r="F83" i="2"/>
  <c r="C84" i="2" l="1"/>
  <c r="D84" i="2"/>
  <c r="I84" i="2"/>
  <c r="J84" i="2"/>
  <c r="G84" i="2"/>
  <c r="F84" i="2"/>
</calcChain>
</file>

<file path=xl/sharedStrings.xml><?xml version="1.0" encoding="utf-8"?>
<sst xmlns="http://schemas.openxmlformats.org/spreadsheetml/2006/main" count="110" uniqueCount="37">
  <si>
    <t>Serie 1</t>
  </si>
  <si>
    <t>Serie 2</t>
  </si>
  <si>
    <t>Gráfico de índices:</t>
  </si>
  <si>
    <t>Seleccionar: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</si>
  <si>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</si>
  <si>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</si>
  <si>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</si>
  <si>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</si>
  <si>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</si>
  <si>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</si>
  <si>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</si>
  <si>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</si>
  <si>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</si>
  <si>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</si>
  <si>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</si>
  <si>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</si>
  <si>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</si>
  <si>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</si>
  <si>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</si>
  <si>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</si>
  <si>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</si>
  <si>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España</t>
  </si>
  <si>
    <t>Índices de volumen CVEC</t>
  </si>
  <si>
    <t>Tasas interanuales</t>
  </si>
  <si>
    <t>Tasas intertrimestrales</t>
  </si>
  <si>
    <t>Gráfico de tasas intertrimestrales:</t>
  </si>
  <si>
    <t>Serie1</t>
  </si>
  <si>
    <t>Serie2</t>
  </si>
  <si>
    <t>Gráfico de tasas interanuales:</t>
  </si>
  <si>
    <t>Contenido del archivo:</t>
  </si>
  <si>
    <r>
      <t xml:space="preserve">Hoja </t>
    </r>
    <r>
      <rPr>
        <b/>
        <sz val="20"/>
        <color theme="1"/>
        <rFont val="Calibri"/>
        <family val="2"/>
        <scheme val="minor"/>
      </rPr>
      <t>Gráficos</t>
    </r>
    <r>
      <rPr>
        <sz val="20"/>
        <color theme="1"/>
        <rFont val="Calibri"/>
        <family val="2"/>
        <scheme val="minor"/>
      </rPr>
      <t>:</t>
    </r>
  </si>
  <si>
    <t>Se pueden graficar automáticamente, dos a dos, los índices o tasas de las correspondientes CC.AA. o España.</t>
  </si>
  <si>
    <t>Pinchar en el recuadro verde y seleccionar del desplegable.</t>
  </si>
  <si>
    <t>Tasas intertrimestral anualizada</t>
  </si>
  <si>
    <t>Cabe recordar que estas series trimestrales van a estar sujetas a revisión en tanto en cuanto lo están</t>
  </si>
  <si>
    <t>los datos anuales de la Contabilidad Regional de España</t>
  </si>
  <si>
    <t>y Contabilidad Nacional Trimestral de España a los que se ajustan.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</si>
</sst>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2"/>
      <color theme="1"/>
      <name val="Verdana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 applyFill="1"/>
    <xf numFmtId="49" fontId="2" fillId="0" borderId="0" xfId="1" applyNumberFormat="1" applyFont="1" applyFill="1" applyAlignment="1">
      <alignment horizontal="center" wrapText="1"/>
    </xf>
    <xf numFmtId="49" fontId="3" fillId="0" borderId="0" xfId="1" applyNumberFormat="1" applyFont="1" applyFill="1" applyBorder="1" applyAlignment="1"/>
    <xf numFmtId="0" fontId="2" fillId="0" borderId="0" xfId="1" applyFont="1" applyFill="1" applyBorder="1"/>
    <xf numFmtId="0" fontId="2" fillId="0" borderId="1" xfId="1" applyFont="1" applyFill="1" applyBorder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2" fillId="0" borderId="0" xfId="1" applyNumberFormat="1" applyFont="1" applyFill="1"/>
    <xf numFmtId="164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1" applyFont="1" applyFill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4" fontId="10" fillId="0" borderId="0" xfId="0" applyNumberFormat="1" applyFont="1"/>
    <xf numFmtId="2" fontId="2" fillId="0" borderId="0" xfId="1" applyNumberFormat="1" applyFont="1" applyFill="1" applyBorder="1"/>
    <xf numFmtId="2" fontId="2" fillId="0" borderId="0" xfId="1" applyNumberFormat="1" applyFont="1" applyFill="1"/>
    <xf numFmtId="0" fontId="0" fillId="3" borderId="0" xfId="0" applyFill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índice</a:t>
            </a:r>
          </a:p>
        </c:rich>
      </c:tx>
      <c:layout>
        <c:manualLayout>
          <c:xMode val="edge"/>
          <c:yMode val="edge"/>
          <c:x val="0.3000063880903776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Gráficos!$D$5</c:f>
              <c:strCache>
                <c:ptCount val="1"/>
                <c:pt idx="0">
                  <c:v>Cantabria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Hoja2!$B$6:$B$87</c:f>
              <c:numCache>
                <c:formatCode>General</c:formatCode>
                <c:ptCount val="82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</c:numCache>
            </c:numRef>
          </c:cat>
          <c:val>
            <c:numRef>
              <c:f>Hoja2!$D$6:$D$87</c:f>
              <c:numCache>
                <c:formatCode>General</c:formatCode>
                <c:ptCount val="82"/>
                <c:pt idx="0">
                  <c:v>86.385072148739326</c:v>
                </c:pt>
                <c:pt idx="1">
                  <c:v>87.755988664655305</c:v>
                </c:pt>
                <c:pt idx="2">
                  <c:v>88.961858838291519</c:v>
                </c:pt>
                <c:pt idx="3">
                  <c:v>90.093362777415294</c:v>
                </c:pt>
                <c:pt idx="4">
                  <c:v>90.982655704035182</c:v>
                </c:pt>
                <c:pt idx="5">
                  <c:v>91.73097484283187</c:v>
                </c:pt>
                <c:pt idx="6">
                  <c:v>92.509602911591884</c:v>
                </c:pt>
                <c:pt idx="7">
                  <c:v>93.098390177976327</c:v>
                </c:pt>
                <c:pt idx="8">
                  <c:v>93.719927461209565</c:v>
                </c:pt>
                <c:pt idx="9">
                  <c:v>94.704313952520792</c:v>
                </c:pt>
                <c:pt idx="10">
                  <c:v>94.993823367839511</c:v>
                </c:pt>
                <c:pt idx="11">
                  <c:v>95.288590045180769</c:v>
                </c:pt>
                <c:pt idx="12">
                  <c:v>95.544371467313454</c:v>
                </c:pt>
                <c:pt idx="13">
                  <c:v>95.875171934735349</c:v>
                </c:pt>
                <c:pt idx="14">
                  <c:v>96.107261043877344</c:v>
                </c:pt>
                <c:pt idx="15">
                  <c:v>96.443526179665028</c:v>
                </c:pt>
                <c:pt idx="16">
                  <c:v>96.912945501415294</c:v>
                </c:pt>
                <c:pt idx="17">
                  <c:v>97.645719961169561</c:v>
                </c:pt>
                <c:pt idx="18">
                  <c:v>98.575213598962719</c:v>
                </c:pt>
                <c:pt idx="19">
                  <c:v>99.06950632935856</c:v>
                </c:pt>
                <c:pt idx="20">
                  <c:v>99.96495941760783</c:v>
                </c:pt>
                <c:pt idx="21">
                  <c:v>100.717694307977</c:v>
                </c:pt>
                <c:pt idx="22">
                  <c:v>101.81251748746891</c:v>
                </c:pt>
                <c:pt idx="23">
                  <c:v>102.60777907026397</c:v>
                </c:pt>
                <c:pt idx="24">
                  <c:v>103.18179313514719</c:v>
                </c:pt>
                <c:pt idx="25">
                  <c:v>103.83815847994769</c:v>
                </c:pt>
                <c:pt idx="26">
                  <c:v>104.6857497163335</c:v>
                </c:pt>
                <c:pt idx="27">
                  <c:v>105.85450999622778</c:v>
                </c:pt>
                <c:pt idx="28">
                  <c:v>106.53544829666417</c:v>
                </c:pt>
                <c:pt idx="29">
                  <c:v>107.33586027279897</c:v>
                </c:pt>
                <c:pt idx="30">
                  <c:v>108.36735891175265</c:v>
                </c:pt>
                <c:pt idx="31">
                  <c:v>108.55442123709349</c:v>
                </c:pt>
                <c:pt idx="32">
                  <c:v>108.81132144352773</c:v>
                </c:pt>
                <c:pt idx="33">
                  <c:v>109.15352841622035</c:v>
                </c:pt>
                <c:pt idx="34">
                  <c:v>108.84442764263503</c:v>
                </c:pt>
                <c:pt idx="35">
                  <c:v>107.40698830511762</c:v>
                </c:pt>
                <c:pt idx="36">
                  <c:v>104.86532071175404</c:v>
                </c:pt>
                <c:pt idx="37">
                  <c:v>104.67784258896863</c:v>
                </c:pt>
                <c:pt idx="38">
                  <c:v>104.61549113568724</c:v>
                </c:pt>
                <c:pt idx="39">
                  <c:v>104.67984412025919</c:v>
                </c:pt>
                <c:pt idx="40">
                  <c:v>104.72520591776045</c:v>
                </c:pt>
                <c:pt idx="41">
                  <c:v>104.91029611621687</c:v>
                </c:pt>
                <c:pt idx="42">
                  <c:v>104.53252226222349</c:v>
                </c:pt>
                <c:pt idx="43">
                  <c:v>103.93230080191444</c:v>
                </c:pt>
                <c:pt idx="44">
                  <c:v>103.00080499194769</c:v>
                </c:pt>
                <c:pt idx="45">
                  <c:v>102.35876056935348</c:v>
                </c:pt>
                <c:pt idx="46">
                  <c:v>101.71554779708437</c:v>
                </c:pt>
                <c:pt idx="47">
                  <c:v>101.28467208447698</c:v>
                </c:pt>
                <c:pt idx="48">
                  <c:v>100.75710405346013</c:v>
                </c:pt>
                <c:pt idx="49">
                  <c:v>99.972900173541561</c:v>
                </c:pt>
                <c:pt idx="50">
                  <c:v>99.140102595789827</c:v>
                </c:pt>
                <c:pt idx="51">
                  <c:v>98.18592485132703</c:v>
                </c:pt>
                <c:pt idx="52">
                  <c:v>96.911038448066833</c:v>
                </c:pt>
                <c:pt idx="53">
                  <c:v>96.122681828223008</c:v>
                </c:pt>
                <c:pt idx="54">
                  <c:v>95.986329959412245</c:v>
                </c:pt>
                <c:pt idx="55">
                  <c:v>96.44172708878267</c:v>
                </c:pt>
                <c:pt idx="56">
                  <c:v>97.317685647436292</c:v>
                </c:pt>
                <c:pt idx="57">
                  <c:v>97.474518855198852</c:v>
                </c:pt>
                <c:pt idx="58">
                  <c:v>97.735274718363215</c:v>
                </c:pt>
                <c:pt idx="59">
                  <c:v>98.292773882845225</c:v>
                </c:pt>
                <c:pt idx="60">
                  <c:v>99.136575460201399</c:v>
                </c:pt>
                <c:pt idx="61">
                  <c:v>99.641020304093573</c:v>
                </c:pt>
                <c:pt idx="62">
                  <c:v>100.18286162805948</c:v>
                </c:pt>
                <c:pt idx="63">
                  <c:v>101.03954261021033</c:v>
                </c:pt>
                <c:pt idx="64">
                  <c:v>101.64421401981585</c:v>
                </c:pt>
                <c:pt idx="65">
                  <c:v>102.09349289546945</c:v>
                </c:pt>
                <c:pt idx="66">
                  <c:v>103.26398410599155</c:v>
                </c:pt>
                <c:pt idx="67">
                  <c:v>103.63738488287645</c:v>
                </c:pt>
                <c:pt idx="68">
                  <c:v>104.09695552030922</c:v>
                </c:pt>
                <c:pt idx="69">
                  <c:v>105.21283018168894</c:v>
                </c:pt>
                <c:pt idx="70">
                  <c:v>106.03334326377532</c:v>
                </c:pt>
                <c:pt idx="71">
                  <c:v>106.59845603015074</c:v>
                </c:pt>
                <c:pt idx="72">
                  <c:v>107.41781420147544</c:v>
                </c:pt>
                <c:pt idx="73">
                  <c:v>108.29115665506477</c:v>
                </c:pt>
                <c:pt idx="74">
                  <c:v>108.74144816896275</c:v>
                </c:pt>
                <c:pt idx="75">
                  <c:v>109.44090167488403</c:v>
                </c:pt>
                <c:pt idx="76">
                  <c:v>109.76670474375163</c:v>
                </c:pt>
                <c:pt idx="77">
                  <c:v>109.9650514607562</c:v>
                </c:pt>
                <c:pt idx="78">
                  <c:v>110.24667594050601</c:v>
                </c:pt>
                <c:pt idx="79">
                  <c:v>110.62046328455506</c:v>
                </c:pt>
                <c:pt idx="80">
                  <c:v>105.64535764827171</c:v>
                </c:pt>
                <c:pt idx="81">
                  <c:v>90.379955755801276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14-453F-992E-B880A34C198D}"/>
            </c:ext>
          </c:extLst>
        </c:ser>
        <c:ser>
          <c:idx val="0"/>
          <c:order val="0"/>
          <c:tx>
            <c:strRef>
              <c:f>Gráficos!$B$5</c:f>
              <c:strCache>
                <c:ptCount val="1"/>
                <c:pt idx="0">
                  <c:v>País Vasco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Hoja2!$B$6:$B$87</c:f>
              <c:numCache>
                <c:formatCode>General</c:formatCode>
                <c:ptCount val="82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</c:numCache>
            </c:numRef>
          </c:cat>
          <c:val>
            <c:numRef>
              <c:f>Hoja2!$C$6:$C$87</c:f>
              <c:numCache>
                <c:formatCode>General</c:formatCode>
                <c:ptCount val="82"/>
                <c:pt idx="0">
                  <c:v>81.241105003933541</c:v>
                </c:pt>
                <c:pt idx="1">
                  <c:v>82.479036465698613</c:v>
                </c:pt>
                <c:pt idx="2">
                  <c:v>83.694685603151257</c:v>
                </c:pt>
                <c:pt idx="3">
                  <c:v>84.599544807558757</c:v>
                </c:pt>
                <c:pt idx="4">
                  <c:v>85.10107294931872</c:v>
                </c:pt>
                <c:pt idx="5">
                  <c:v>85.502332803440325</c:v>
                </c:pt>
                <c:pt idx="6">
                  <c:v>86.119326596776972</c:v>
                </c:pt>
                <c:pt idx="7">
                  <c:v>86.283284471759259</c:v>
                </c:pt>
                <c:pt idx="8">
                  <c:v>86.649949352453547</c:v>
                </c:pt>
                <c:pt idx="9">
                  <c:v>86.940790564988404</c:v>
                </c:pt>
                <c:pt idx="10">
                  <c:v>87.280040022502348</c:v>
                </c:pt>
                <c:pt idx="11">
                  <c:v>87.81636712187175</c:v>
                </c:pt>
                <c:pt idx="12">
                  <c:v>88.380057694993539</c:v>
                </c:pt>
                <c:pt idx="13">
                  <c:v>88.678768110885514</c:v>
                </c:pt>
                <c:pt idx="14">
                  <c:v>89.113559699215287</c:v>
                </c:pt>
                <c:pt idx="15">
                  <c:v>89.837234057789601</c:v>
                </c:pt>
                <c:pt idx="16">
                  <c:v>90.41125301704912</c:v>
                </c:pt>
                <c:pt idx="17">
                  <c:v>91.016975756117361</c:v>
                </c:pt>
                <c:pt idx="18">
                  <c:v>91.859058255412933</c:v>
                </c:pt>
                <c:pt idx="19">
                  <c:v>92.227527650929488</c:v>
                </c:pt>
                <c:pt idx="20">
                  <c:v>93.297252372290487</c:v>
                </c:pt>
                <c:pt idx="21">
                  <c:v>94.164767137123064</c:v>
                </c:pt>
                <c:pt idx="22">
                  <c:v>95.020014629188793</c:v>
                </c:pt>
                <c:pt idx="23">
                  <c:v>95.871617132836448</c:v>
                </c:pt>
                <c:pt idx="24">
                  <c:v>96.84667760413376</c:v>
                </c:pt>
                <c:pt idx="25">
                  <c:v>97.667781903042169</c:v>
                </c:pt>
                <c:pt idx="26">
                  <c:v>98.72210132721338</c:v>
                </c:pt>
                <c:pt idx="27">
                  <c:v>99.450240335590081</c:v>
                </c:pt>
                <c:pt idx="28">
                  <c:v>100.13362838147386</c:v>
                </c:pt>
                <c:pt idx="29">
                  <c:v>100.97390162377434</c:v>
                </c:pt>
                <c:pt idx="30">
                  <c:v>101.79903503081407</c:v>
                </c:pt>
                <c:pt idx="31">
                  <c:v>102.16081633347326</c:v>
                </c:pt>
                <c:pt idx="32">
                  <c:v>102.59687927600301</c:v>
                </c:pt>
                <c:pt idx="33">
                  <c:v>103.2235993767159</c:v>
                </c:pt>
                <c:pt idx="34">
                  <c:v>103.35337086715064</c:v>
                </c:pt>
                <c:pt idx="35">
                  <c:v>101.42452991344369</c:v>
                </c:pt>
                <c:pt idx="36">
                  <c:v>98.64904391340356</c:v>
                </c:pt>
                <c:pt idx="37">
                  <c:v>98.352121739291093</c:v>
                </c:pt>
                <c:pt idx="38">
                  <c:v>98.774489385941919</c:v>
                </c:pt>
                <c:pt idx="39">
                  <c:v>98.953802880955493</c:v>
                </c:pt>
                <c:pt idx="40">
                  <c:v>99.335013001804825</c:v>
                </c:pt>
                <c:pt idx="41">
                  <c:v>99.730278958183987</c:v>
                </c:pt>
                <c:pt idx="42">
                  <c:v>99.755443370142785</c:v>
                </c:pt>
                <c:pt idx="43">
                  <c:v>99.569175082381406</c:v>
                </c:pt>
                <c:pt idx="44">
                  <c:v>99.266342315937308</c:v>
                </c:pt>
                <c:pt idx="45">
                  <c:v>98.988395508841023</c:v>
                </c:pt>
                <c:pt idx="46">
                  <c:v>98.414132588718829</c:v>
                </c:pt>
                <c:pt idx="47">
                  <c:v>98.213541186913758</c:v>
                </c:pt>
                <c:pt idx="48">
                  <c:v>97.777747989398776</c:v>
                </c:pt>
                <c:pt idx="49">
                  <c:v>96.930624970342905</c:v>
                </c:pt>
                <c:pt idx="50">
                  <c:v>96.7207169840608</c:v>
                </c:pt>
                <c:pt idx="51">
                  <c:v>96.039742125732317</c:v>
                </c:pt>
                <c:pt idx="52">
                  <c:v>95.27359177223164</c:v>
                </c:pt>
                <c:pt idx="53">
                  <c:v>94.750057396841456</c:v>
                </c:pt>
                <c:pt idx="54">
                  <c:v>94.442938289761841</c:v>
                </c:pt>
                <c:pt idx="55">
                  <c:v>94.718478653666054</c:v>
                </c:pt>
                <c:pt idx="56">
                  <c:v>95.563686576456917</c:v>
                </c:pt>
                <c:pt idx="57">
                  <c:v>95.923906066949911</c:v>
                </c:pt>
                <c:pt idx="58">
                  <c:v>96.542600417000898</c:v>
                </c:pt>
                <c:pt idx="59">
                  <c:v>97.396092922291956</c:v>
                </c:pt>
                <c:pt idx="60">
                  <c:v>98.266970708540782</c:v>
                </c:pt>
                <c:pt idx="61">
                  <c:v>99.687763719855624</c:v>
                </c:pt>
                <c:pt idx="62">
                  <c:v>100.62785558166047</c:v>
                </c:pt>
                <c:pt idx="63">
                  <c:v>101.41740999042975</c:v>
                </c:pt>
                <c:pt idx="64">
                  <c:v>101.92288434372085</c:v>
                </c:pt>
                <c:pt idx="65">
                  <c:v>102.34051641096609</c:v>
                </c:pt>
                <c:pt idx="66">
                  <c:v>103.30625463904916</c:v>
                </c:pt>
                <c:pt idx="67">
                  <c:v>103.72920708299651</c:v>
                </c:pt>
                <c:pt idx="68">
                  <c:v>104.35529837870502</c:v>
                </c:pt>
                <c:pt idx="69">
                  <c:v>105.16670335281185</c:v>
                </c:pt>
                <c:pt idx="70">
                  <c:v>105.32253676607219</c:v>
                </c:pt>
                <c:pt idx="71">
                  <c:v>106.18090543973328</c:v>
                </c:pt>
                <c:pt idx="72">
                  <c:v>106.60473326471561</c:v>
                </c:pt>
                <c:pt idx="73">
                  <c:v>107.0976576985684</c:v>
                </c:pt>
                <c:pt idx="74">
                  <c:v>107.72472689026432</c:v>
                </c:pt>
                <c:pt idx="75">
                  <c:v>108.00614859288187</c:v>
                </c:pt>
                <c:pt idx="76">
                  <c:v>108.66947895530292</c:v>
                </c:pt>
                <c:pt idx="77">
                  <c:v>109.14161188012064</c:v>
                </c:pt>
                <c:pt idx="78">
                  <c:v>109.56703542843891</c:v>
                </c:pt>
                <c:pt idx="79">
                  <c:v>110.05857632114699</c:v>
                </c:pt>
                <c:pt idx="80">
                  <c:v>104.16261832089111</c:v>
                </c:pt>
                <c:pt idx="81">
                  <c:v>86.743523523424315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14-453F-992E-B880A34C1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224"/>
        <c:axId val="967151616"/>
      </c:lineChart>
      <c:catAx>
        <c:axId val="96715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967151616"/>
        <c:crosses val="autoZero"/>
        <c:auto val="1"/>
        <c:lblAlgn val="ctr"/>
        <c:lblOffset val="100"/>
        <c:noMultiLvlLbl val="0"/>
      </c:catAx>
      <c:valAx>
        <c:axId val="967151616"/>
        <c:scaling>
          <c:orientation val="minMax"/>
          <c:min val="70"/>
        </c:scaling>
        <c:delete val="0"/>
        <c:axPos val="l"/>
        <c:numFmt formatCode="#,##0.0" sourceLinked="0"/>
        <c:majorTickMark val="in"/>
        <c:minorTickMark val="none"/>
        <c:tickLblPos val="nextTo"/>
        <c:crossAx val="967151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620822813859937"/>
          <c:y val="0.4989701998974394"/>
          <c:w val="0.29056442656281478"/>
          <c:h val="0.1944896408939072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tasas intertrimestrales</a:t>
            </a:r>
          </a:p>
        </c:rich>
      </c:tx>
      <c:layout>
        <c:manualLayout>
          <c:xMode val="edge"/>
          <c:yMode val="edge"/>
          <c:x val="0.20039856215662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Gráficos!$D$24</c:f>
              <c:strCache>
                <c:ptCount val="1"/>
                <c:pt idx="0">
                  <c:v>Balears, Illes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Hoja2!$B$6:$B$87</c:f>
              <c:numCache>
                <c:formatCode>General</c:formatCode>
                <c:ptCount val="82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</c:numCache>
            </c:numRef>
          </c:cat>
          <c:val>
            <c:numRef>
              <c:f>Hoja2!$G$6:$G$87</c:f>
              <c:numCache>
                <c:formatCode>0.0</c:formatCode>
                <c:ptCount val="82"/>
                <c:pt idx="1">
                  <c:v>1.0940424923952197</c:v>
                </c:pt>
                <c:pt idx="2">
                  <c:v>0.88979862894738027</c:v>
                </c:pt>
                <c:pt idx="3">
                  <c:v>0.9144656054107525</c:v>
                </c:pt>
                <c:pt idx="4">
                  <c:v>0.42451378207049029</c:v>
                </c:pt>
                <c:pt idx="5">
                  <c:v>0.28209909875820394</c:v>
                </c:pt>
                <c:pt idx="6">
                  <c:v>0.49547898592736672</c:v>
                </c:pt>
                <c:pt idx="7">
                  <c:v>0.49457530305851982</c:v>
                </c:pt>
                <c:pt idx="8">
                  <c:v>-0.42738487929100399</c:v>
                </c:pt>
                <c:pt idx="9">
                  <c:v>0.56074702656898623</c:v>
                </c:pt>
                <c:pt idx="10">
                  <c:v>-0.25868059150753187</c:v>
                </c:pt>
                <c:pt idx="11">
                  <c:v>1.1554593212448339E-2</c:v>
                </c:pt>
                <c:pt idx="12">
                  <c:v>0.77658125506738784</c:v>
                </c:pt>
                <c:pt idx="13">
                  <c:v>0.282359486200634</c:v>
                </c:pt>
                <c:pt idx="14">
                  <c:v>0.40240387097580932</c:v>
                </c:pt>
                <c:pt idx="15">
                  <c:v>-0.21194536123497754</c:v>
                </c:pt>
                <c:pt idx="16">
                  <c:v>0.39683506737357988</c:v>
                </c:pt>
                <c:pt idx="17">
                  <c:v>0.9972264529682473</c:v>
                </c:pt>
                <c:pt idx="18">
                  <c:v>1.3064681851553628</c:v>
                </c:pt>
                <c:pt idx="19">
                  <c:v>0.4425429441318407</c:v>
                </c:pt>
                <c:pt idx="20">
                  <c:v>1.3026970366700752</c:v>
                </c:pt>
                <c:pt idx="21">
                  <c:v>0.56123733946846777</c:v>
                </c:pt>
                <c:pt idx="22">
                  <c:v>0.83994512640550578</c:v>
                </c:pt>
                <c:pt idx="23">
                  <c:v>1.1452264529971501</c:v>
                </c:pt>
                <c:pt idx="24">
                  <c:v>0.6764475339282594</c:v>
                </c:pt>
                <c:pt idx="25">
                  <c:v>0.80104510192011702</c:v>
                </c:pt>
                <c:pt idx="26">
                  <c:v>1.0210602714697981</c:v>
                </c:pt>
                <c:pt idx="27">
                  <c:v>0.80442390627919469</c:v>
                </c:pt>
                <c:pt idx="28">
                  <c:v>1.2559216646147897</c:v>
                </c:pt>
                <c:pt idx="29">
                  <c:v>0.84249028936733694</c:v>
                </c:pt>
                <c:pt idx="30">
                  <c:v>0.39969564762072363</c:v>
                </c:pt>
                <c:pt idx="31">
                  <c:v>0.87898974139075658</c:v>
                </c:pt>
                <c:pt idx="32">
                  <c:v>0.98551096887196099</c:v>
                </c:pt>
                <c:pt idx="33">
                  <c:v>0.16150594826762621</c:v>
                </c:pt>
                <c:pt idx="34">
                  <c:v>-0.46495920002163071</c:v>
                </c:pt>
                <c:pt idx="35">
                  <c:v>-1.5712371200889752</c:v>
                </c:pt>
                <c:pt idx="36">
                  <c:v>-2.1920110873944187</c:v>
                </c:pt>
                <c:pt idx="37">
                  <c:v>-0.51318885503151002</c:v>
                </c:pt>
                <c:pt idx="38">
                  <c:v>-0.13113214301399001</c:v>
                </c:pt>
                <c:pt idx="39">
                  <c:v>0.26556581363577081</c:v>
                </c:pt>
                <c:pt idx="40">
                  <c:v>2.6507975594491917E-2</c:v>
                </c:pt>
                <c:pt idx="41">
                  <c:v>-0.39657094433296347</c:v>
                </c:pt>
                <c:pt idx="42">
                  <c:v>-5.2848018431406185E-2</c:v>
                </c:pt>
                <c:pt idx="43">
                  <c:v>0.24354434693749649</c:v>
                </c:pt>
                <c:pt idx="44">
                  <c:v>-0.35197739112362569</c:v>
                </c:pt>
                <c:pt idx="45">
                  <c:v>0.44577749827159341</c:v>
                </c:pt>
                <c:pt idx="46">
                  <c:v>3.5820491659621645E-2</c:v>
                </c:pt>
                <c:pt idx="47">
                  <c:v>-0.73480584855226683</c:v>
                </c:pt>
                <c:pt idx="48">
                  <c:v>7.6708888002796627E-2</c:v>
                </c:pt>
                <c:pt idx="49">
                  <c:v>-0.60926379679170362</c:v>
                </c:pt>
                <c:pt idx="50">
                  <c:v>-0.8871859958982875</c:v>
                </c:pt>
                <c:pt idx="51">
                  <c:v>-0.61784871550502052</c:v>
                </c:pt>
                <c:pt idx="52">
                  <c:v>-0.27440144348432893</c:v>
                </c:pt>
                <c:pt idx="53">
                  <c:v>-0.1399324224152565</c:v>
                </c:pt>
                <c:pt idx="54">
                  <c:v>-0.1530923163312381</c:v>
                </c:pt>
                <c:pt idx="55">
                  <c:v>0.47841478125962844</c:v>
                </c:pt>
                <c:pt idx="56">
                  <c:v>1.1645422046776988</c:v>
                </c:pt>
                <c:pt idx="57">
                  <c:v>0.96589741504020665</c:v>
                </c:pt>
                <c:pt idx="58">
                  <c:v>1.2560424780291291</c:v>
                </c:pt>
                <c:pt idx="59">
                  <c:v>1.1650127403961319</c:v>
                </c:pt>
                <c:pt idx="60">
                  <c:v>0.66394144808290534</c:v>
                </c:pt>
                <c:pt idx="61">
                  <c:v>1.0069283363625781</c:v>
                </c:pt>
                <c:pt idx="62">
                  <c:v>1.012007434523432</c:v>
                </c:pt>
                <c:pt idx="63">
                  <c:v>1.4076102549309244</c:v>
                </c:pt>
                <c:pt idx="64">
                  <c:v>1.2095255813229677</c:v>
                </c:pt>
                <c:pt idx="65">
                  <c:v>0.77562052573574292</c:v>
                </c:pt>
                <c:pt idx="66">
                  <c:v>1.4114762335962094</c:v>
                </c:pt>
                <c:pt idx="67">
                  <c:v>0.23209908644203914</c:v>
                </c:pt>
                <c:pt idx="68">
                  <c:v>0.67899964196553864</c:v>
                </c:pt>
                <c:pt idx="69">
                  <c:v>1.024714583536257</c:v>
                </c:pt>
                <c:pt idx="70">
                  <c:v>0.64359773182762758</c:v>
                </c:pt>
                <c:pt idx="71">
                  <c:v>0.86754170383893658</c:v>
                </c:pt>
                <c:pt idx="72">
                  <c:v>0.23483591408217652</c:v>
                </c:pt>
                <c:pt idx="73">
                  <c:v>0.65971381382987637</c:v>
                </c:pt>
                <c:pt idx="74">
                  <c:v>0.58828112417264045</c:v>
                </c:pt>
                <c:pt idx="75">
                  <c:v>0.57124139941322483</c:v>
                </c:pt>
                <c:pt idx="76">
                  <c:v>0.44604015194475988</c:v>
                </c:pt>
                <c:pt idx="77">
                  <c:v>0.27003683091098019</c:v>
                </c:pt>
                <c:pt idx="78">
                  <c:v>0.20333505035070587</c:v>
                </c:pt>
                <c:pt idx="79">
                  <c:v>0.26627334898112753</c:v>
                </c:pt>
                <c:pt idx="80">
                  <c:v>-5.4152051738939333</c:v>
                </c:pt>
                <c:pt idx="81">
                  <c:v>-26.433688914549037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CA-4BAB-8524-DA2B967C2913}"/>
            </c:ext>
          </c:extLst>
        </c:ser>
        <c:ser>
          <c:idx val="0"/>
          <c:order val="0"/>
          <c:tx>
            <c:strRef>
              <c:f>Gráficos!$B$24</c:f>
              <c:strCache>
                <c:ptCount val="1"/>
                <c:pt idx="0">
                  <c:v>Madrid, Comunidad de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Hoja2!$B$6:$B$87</c:f>
              <c:numCache>
                <c:formatCode>General</c:formatCode>
                <c:ptCount val="82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</c:numCache>
            </c:numRef>
          </c:cat>
          <c:val>
            <c:numRef>
              <c:f>Hoja2!$F$6:$F$87</c:f>
              <c:numCache>
                <c:formatCode>0.0</c:formatCode>
                <c:ptCount val="82"/>
                <c:pt idx="1">
                  <c:v>1.1042063418890136</c:v>
                </c:pt>
                <c:pt idx="2">
                  <c:v>1.097987362758901</c:v>
                </c:pt>
                <c:pt idx="3">
                  <c:v>1.3289528056464439</c:v>
                </c:pt>
                <c:pt idx="4">
                  <c:v>1.0824505698237008</c:v>
                </c:pt>
                <c:pt idx="5">
                  <c:v>0.73926843521980867</c:v>
                </c:pt>
                <c:pt idx="6">
                  <c:v>1.360704543334279</c:v>
                </c:pt>
                <c:pt idx="7">
                  <c:v>0.61346940741533462</c:v>
                </c:pt>
                <c:pt idx="8">
                  <c:v>8.140417205901862E-2</c:v>
                </c:pt>
                <c:pt idx="9">
                  <c:v>0.55820193988893596</c:v>
                </c:pt>
                <c:pt idx="10">
                  <c:v>0.89675261975872278</c:v>
                </c:pt>
                <c:pt idx="11">
                  <c:v>0.75887903442182214</c:v>
                </c:pt>
                <c:pt idx="12">
                  <c:v>1.0166423226330323</c:v>
                </c:pt>
                <c:pt idx="13">
                  <c:v>0.45175943204087687</c:v>
                </c:pt>
                <c:pt idx="14">
                  <c:v>0.65565006572392281</c:v>
                </c:pt>
                <c:pt idx="15">
                  <c:v>0.83989084216196108</c:v>
                </c:pt>
                <c:pt idx="16">
                  <c:v>0.83581325243087257</c:v>
                </c:pt>
                <c:pt idx="17">
                  <c:v>1.3197649591896177</c:v>
                </c:pt>
                <c:pt idx="18">
                  <c:v>0.93916514930045825</c:v>
                </c:pt>
                <c:pt idx="19">
                  <c:v>0.78850059656085936</c:v>
                </c:pt>
                <c:pt idx="20">
                  <c:v>1.0806345808989759</c:v>
                </c:pt>
                <c:pt idx="21">
                  <c:v>1.2828810204495111</c:v>
                </c:pt>
                <c:pt idx="22">
                  <c:v>1.4042583739400039</c:v>
                </c:pt>
                <c:pt idx="23">
                  <c:v>1.2034580567128694</c:v>
                </c:pt>
                <c:pt idx="24">
                  <c:v>1.2912610029476745</c:v>
                </c:pt>
                <c:pt idx="25">
                  <c:v>0.99831927355438221</c:v>
                </c:pt>
                <c:pt idx="26">
                  <c:v>1.0959685106561867</c:v>
                </c:pt>
                <c:pt idx="27">
                  <c:v>0.89129169663089147</c:v>
                </c:pt>
                <c:pt idx="28">
                  <c:v>0.9195168939603704</c:v>
                </c:pt>
                <c:pt idx="29">
                  <c:v>1.012728531902729</c:v>
                </c:pt>
                <c:pt idx="30">
                  <c:v>0.92123743023191373</c:v>
                </c:pt>
                <c:pt idx="31">
                  <c:v>0.65150273556759952</c:v>
                </c:pt>
                <c:pt idx="32">
                  <c:v>0.15890473313735498</c:v>
                </c:pt>
                <c:pt idx="33">
                  <c:v>0.39759969119248506</c:v>
                </c:pt>
                <c:pt idx="34">
                  <c:v>0.15469963149521426</c:v>
                </c:pt>
                <c:pt idx="35">
                  <c:v>-1.0241052784719429</c:v>
                </c:pt>
                <c:pt idx="36">
                  <c:v>-2.1274351233814603</c:v>
                </c:pt>
                <c:pt idx="37">
                  <c:v>0.16091243028710789</c:v>
                </c:pt>
                <c:pt idx="38">
                  <c:v>0.27070533576039058</c:v>
                </c:pt>
                <c:pt idx="39">
                  <c:v>-3.3583325811459286E-2</c:v>
                </c:pt>
                <c:pt idx="40">
                  <c:v>-0.1698392226062051</c:v>
                </c:pt>
                <c:pt idx="41">
                  <c:v>0.23512316848623982</c:v>
                </c:pt>
                <c:pt idx="42">
                  <c:v>0.29139098841277633</c:v>
                </c:pt>
                <c:pt idx="43">
                  <c:v>0.30792853503793793</c:v>
                </c:pt>
                <c:pt idx="44">
                  <c:v>0.40995491107149729</c:v>
                </c:pt>
                <c:pt idx="45">
                  <c:v>0.11719031054406859</c:v>
                </c:pt>
                <c:pt idx="46">
                  <c:v>-0.30154587231924213</c:v>
                </c:pt>
                <c:pt idx="47">
                  <c:v>-0.25471599398382283</c:v>
                </c:pt>
                <c:pt idx="48">
                  <c:v>-0.62372966214128134</c:v>
                </c:pt>
                <c:pt idx="49">
                  <c:v>-0.46702691070001912</c:v>
                </c:pt>
                <c:pt idx="50">
                  <c:v>-0.420561851062351</c:v>
                </c:pt>
                <c:pt idx="51">
                  <c:v>-0.7604944740081887</c:v>
                </c:pt>
                <c:pt idx="52">
                  <c:v>-0.29808820790647728</c:v>
                </c:pt>
                <c:pt idx="53">
                  <c:v>-0.29488942528510531</c:v>
                </c:pt>
                <c:pt idx="54">
                  <c:v>-0.33153282644518001</c:v>
                </c:pt>
                <c:pt idx="55">
                  <c:v>-7.7705608942668647E-2</c:v>
                </c:pt>
                <c:pt idx="56">
                  <c:v>0.64886641808699075</c:v>
                </c:pt>
                <c:pt idx="57">
                  <c:v>0.68027074381420416</c:v>
                </c:pt>
                <c:pt idx="58">
                  <c:v>0.82464079256820977</c:v>
                </c:pt>
                <c:pt idx="59">
                  <c:v>0.91500434519531382</c:v>
                </c:pt>
                <c:pt idx="60">
                  <c:v>1.089141475218014</c:v>
                </c:pt>
                <c:pt idx="61">
                  <c:v>1.1151863910837001</c:v>
                </c:pt>
                <c:pt idx="62">
                  <c:v>0.90171070190536717</c:v>
                </c:pt>
                <c:pt idx="63">
                  <c:v>1.1059248416942946</c:v>
                </c:pt>
                <c:pt idx="64">
                  <c:v>0.89359246714681984</c:v>
                </c:pt>
                <c:pt idx="65">
                  <c:v>0.59307196359763559</c:v>
                </c:pt>
                <c:pt idx="66">
                  <c:v>0.98003157542989605</c:v>
                </c:pt>
                <c:pt idx="67">
                  <c:v>0.60354581624946224</c:v>
                </c:pt>
                <c:pt idx="68">
                  <c:v>1.0977633310442769</c:v>
                </c:pt>
                <c:pt idx="69">
                  <c:v>1.2483259980713868</c:v>
                </c:pt>
                <c:pt idx="70">
                  <c:v>0.78755623656896478</c:v>
                </c:pt>
                <c:pt idx="71">
                  <c:v>1.1779016416257893</c:v>
                </c:pt>
                <c:pt idx="72">
                  <c:v>0.66497056617922379</c:v>
                </c:pt>
                <c:pt idx="73">
                  <c:v>0.46824755914869343</c:v>
                </c:pt>
                <c:pt idx="74">
                  <c:v>0.69070908219923677</c:v>
                </c:pt>
                <c:pt idx="75">
                  <c:v>0.61888081871321887</c:v>
                </c:pt>
                <c:pt idx="76">
                  <c:v>0.75036838858479893</c:v>
                </c:pt>
                <c:pt idx="77">
                  <c:v>0.57005222635513331</c:v>
                </c:pt>
                <c:pt idx="78">
                  <c:v>0.48064113040835466</c:v>
                </c:pt>
                <c:pt idx="79">
                  <c:v>0.37678589905436599</c:v>
                </c:pt>
                <c:pt idx="80">
                  <c:v>-5.0915226442877266</c:v>
                </c:pt>
                <c:pt idx="81">
                  <c:v>-18.049015692011181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A-4BAB-8524-DA2B967C2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2400"/>
        <c:axId val="967152792"/>
      </c:lineChart>
      <c:catAx>
        <c:axId val="96715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967152792"/>
        <c:crosses val="autoZero"/>
        <c:auto val="1"/>
        <c:lblAlgn val="ctr"/>
        <c:lblOffset val="100"/>
        <c:noMultiLvlLbl val="0"/>
      </c:catAx>
      <c:valAx>
        <c:axId val="96715279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crossAx val="967152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96308839266151"/>
          <c:y val="0.55222745941904661"/>
          <c:w val="0.33557472803508626"/>
          <c:h val="0.205901910791394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tasas interanuales</a:t>
            </a:r>
          </a:p>
        </c:rich>
      </c:tx>
      <c:layout>
        <c:manualLayout>
          <c:xMode val="edge"/>
          <c:yMode val="edge"/>
          <c:x val="0.20039856215662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Gráficos!$D$43</c:f>
              <c:strCache>
                <c:ptCount val="1"/>
                <c:pt idx="0">
                  <c:v>España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Hoja2!$B$6:$B$87</c:f>
              <c:numCache>
                <c:formatCode>General</c:formatCode>
                <c:ptCount val="82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</c:numCache>
            </c:numRef>
          </c:cat>
          <c:val>
            <c:numRef>
              <c:f>Hoja2!$J$6:$J$87</c:f>
              <c:numCache>
                <c:formatCode>General</c:formatCode>
                <c:ptCount val="82"/>
                <c:pt idx="4" formatCode="0.0">
                  <c:v>4.497402788428384</c:v>
                </c:pt>
                <c:pt idx="5" formatCode="0.0">
                  <c:v>3.9678331769552599</c:v>
                </c:pt>
                <c:pt idx="6" formatCode="0.0">
                  <c:v>3.81631832462066</c:v>
                </c:pt>
                <c:pt idx="7" formatCode="0.0">
                  <c:v>3.4685528847553604</c:v>
                </c:pt>
                <c:pt idx="8" formatCode="0.0">
                  <c:v>2.8172090784738479</c:v>
                </c:pt>
                <c:pt idx="9" formatCode="0.0">
                  <c:v>2.8944940918917528</c:v>
                </c:pt>
                <c:pt idx="10" formatCode="0.0">
                  <c:v>2.5731225766816079</c:v>
                </c:pt>
                <c:pt idx="11" formatCode="0.0">
                  <c:v>2.6426499993939867</c:v>
                </c:pt>
                <c:pt idx="12" formatCode="0.0">
                  <c:v>3.1595823110871946</c:v>
                </c:pt>
                <c:pt idx="13" formatCode="0.0">
                  <c:v>2.858663953949736</c:v>
                </c:pt>
                <c:pt idx="14" formatCode="0.0">
                  <c:v>2.9024321474263814</c:v>
                </c:pt>
                <c:pt idx="15" formatCode="0.0">
                  <c:v>3.0085316357937986</c:v>
                </c:pt>
                <c:pt idx="16" formatCode="0.0">
                  <c:v>2.6739617917021175</c:v>
                </c:pt>
                <c:pt idx="17" formatCode="0.0">
                  <c:v>3.1399998918822725</c:v>
                </c:pt>
                <c:pt idx="18" formatCode="0.0">
                  <c:v>3.4278065341751374</c:v>
                </c:pt>
                <c:pt idx="19" formatCode="0.0">
                  <c:v>3.2431773406622622</c:v>
                </c:pt>
                <c:pt idx="20" formatCode="0.0">
                  <c:v>3.6258918889942038</c:v>
                </c:pt>
                <c:pt idx="21" formatCode="0.0">
                  <c:v>3.5286028415671522</c:v>
                </c:pt>
                <c:pt idx="22" formatCode="0.0">
                  <c:v>3.5556312615805163</c:v>
                </c:pt>
                <c:pt idx="23" formatCode="0.0">
                  <c:v>3.8947337893664447</c:v>
                </c:pt>
                <c:pt idx="24" formatCode="0.0">
                  <c:v>4.0685653145861034</c:v>
                </c:pt>
                <c:pt idx="25" formatCode="0.0">
                  <c:v>4.158085836626646</c:v>
                </c:pt>
                <c:pt idx="26" formatCode="0.0">
                  <c:v>4.1193317264491158</c:v>
                </c:pt>
                <c:pt idx="27" formatCode="0.0">
                  <c:v>4.0652456517700886</c:v>
                </c:pt>
                <c:pt idx="28" formatCode="0.0">
                  <c:v>3.8283099420485689</c:v>
                </c:pt>
                <c:pt idx="29" formatCode="0.0">
                  <c:v>3.7535761210361729</c:v>
                </c:pt>
                <c:pt idx="30" formatCode="0.0">
                  <c:v>3.5864238128822556</c:v>
                </c:pt>
                <c:pt idx="31" formatCode="0.0">
                  <c:v>3.2594453651598743</c:v>
                </c:pt>
                <c:pt idx="32" formatCode="0.0">
                  <c:v>2.5442953114137357</c:v>
                </c:pt>
                <c:pt idx="33" formatCode="0.0">
                  <c:v>1.7441872138658665</c:v>
                </c:pt>
                <c:pt idx="34" formatCode="0.0">
                  <c:v>0.78439139432977534</c:v>
                </c:pt>
                <c:pt idx="35" formatCode="0.0">
                  <c:v>-1.4755950903606041</c:v>
                </c:pt>
                <c:pt idx="36" formatCode="0.0">
                  <c:v>-4.2494886818330579</c:v>
                </c:pt>
                <c:pt idx="37" formatCode="0.0">
                  <c:v>-4.3643344209771007</c:v>
                </c:pt>
                <c:pt idx="38" formatCode="0.0">
                  <c:v>-3.9855644489264153</c:v>
                </c:pt>
                <c:pt idx="39" formatCode="0.0">
                  <c:v>-2.4303284475638565</c:v>
                </c:pt>
                <c:pt idx="40" formatCode="0.0">
                  <c:v>0.15188686500642312</c:v>
                </c:pt>
                <c:pt idx="41" formatCode="0.0">
                  <c:v>0.31265687982220403</c:v>
                </c:pt>
                <c:pt idx="42" formatCode="0.0">
                  <c:v>5.0070260519574639E-2</c:v>
                </c:pt>
                <c:pt idx="43" formatCode="0.0">
                  <c:v>0.13767018164128064</c:v>
                </c:pt>
                <c:pt idx="44" formatCode="0.0">
                  <c:v>9.6347797073237373E-3</c:v>
                </c:pt>
                <c:pt idx="45" formatCode="0.0">
                  <c:v>-0.45637173310509871</c:v>
                </c:pt>
                <c:pt idx="46" formatCode="0.0">
                  <c:v>-1.0509773835727154</c:v>
                </c:pt>
                <c:pt idx="47" formatCode="0.0">
                  <c:v>-1.758569960175782</c:v>
                </c:pt>
                <c:pt idx="48" formatCode="0.0">
                  <c:v>-2.5276072550430073</c:v>
                </c:pt>
                <c:pt idx="49" formatCode="0.0">
                  <c:v>-3.1573617755796701</c:v>
                </c:pt>
                <c:pt idx="50" formatCode="0.0">
                  <c:v>-3.0226530695777853</c:v>
                </c:pt>
                <c:pt idx="51" formatCode="0.0">
                  <c:v>-3.134014541892105</c:v>
                </c:pt>
                <c:pt idx="52" formatCode="0.0">
                  <c:v>-2.5297780938764447</c:v>
                </c:pt>
                <c:pt idx="53" formatCode="0.0">
                  <c:v>-1.6700985995445339</c:v>
                </c:pt>
                <c:pt idx="54" formatCode="0.0">
                  <c:v>-1.2203427649164822</c:v>
                </c:pt>
                <c:pt idx="55" formatCode="0.0">
                  <c:v>-0.29543423406614977</c:v>
                </c:pt>
                <c:pt idx="56" formatCode="0.0">
                  <c:v>0.39160506244362292</c:v>
                </c:pt>
                <c:pt idx="57" formatCode="0.0">
                  <c:v>0.94525083077146022</c:v>
                </c:pt>
                <c:pt idx="58" formatCode="0.0">
                  <c:v>1.7481402250378864</c:v>
                </c:pt>
                <c:pt idx="59" formatCode="0.0">
                  <c:v>2.4506394749523208</c:v>
                </c:pt>
                <c:pt idx="60" formatCode="0.0">
                  <c:v>3.2468948243443263</c:v>
                </c:pt>
                <c:pt idx="61" formatCode="0.0">
                  <c:v>3.8732968005018131</c:v>
                </c:pt>
                <c:pt idx="62" formatCode="0.0">
                  <c:v>4.0484789984663649</c:v>
                </c:pt>
                <c:pt idx="63" formatCode="0.0">
                  <c:v>4.1624519423614226</c:v>
                </c:pt>
                <c:pt idx="64" formatCode="0.0">
                  <c:v>3.6788749224914818</c:v>
                </c:pt>
                <c:pt idx="65" formatCode="0.0">
                  <c:v>3.0086045834307074</c:v>
                </c:pt>
                <c:pt idx="66" formatCode="0.0">
                  <c:v>2.9849757676496891</c:v>
                </c:pt>
                <c:pt idx="67" formatCode="0.0">
                  <c:v>2.4706246512391949</c:v>
                </c:pt>
                <c:pt idx="68" formatCode="0.0">
                  <c:v>2.5486314704851853</c:v>
                </c:pt>
                <c:pt idx="69" formatCode="0.0">
                  <c:v>3.169725148048208</c:v>
                </c:pt>
                <c:pt idx="70" formatCode="0.0">
                  <c:v>2.807794783007167</c:v>
                </c:pt>
                <c:pt idx="71" formatCode="0.0">
                  <c:v>3.0383753520050627</c:v>
                </c:pt>
                <c:pt idx="72" formatCode="0.0">
                  <c:v>2.7700028029968626</c:v>
                </c:pt>
                <c:pt idx="73" formatCode="0.0">
                  <c:v>2.2790929541661287</c:v>
                </c:pt>
                <c:pt idx="74" formatCode="0.0">
                  <c:v>2.2471388638623635</c:v>
                </c:pt>
                <c:pt idx="75" formatCode="0.0">
                  <c:v>2.1152054825170463</c:v>
                </c:pt>
                <c:pt idx="76" formatCode="0.0">
                  <c:v>2.192742303076356</c:v>
                </c:pt>
                <c:pt idx="77" formatCode="0.0">
                  <c:v>2.0251282077067723</c:v>
                </c:pt>
                <c:pt idx="78" formatCode="0.0">
                  <c:v>1.9268417773421254</c:v>
                </c:pt>
                <c:pt idx="79" formatCode="0.0">
                  <c:v>1.7752981772520604</c:v>
                </c:pt>
                <c:pt idx="80" formatCode="0.0">
                  <c:v>-4.0715011160456616</c:v>
                </c:pt>
                <c:pt idx="81" formatCode="0.0">
                  <c:v>-22.099096970381339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4D-48A0-B7C3-82853B414925}"/>
            </c:ext>
          </c:extLst>
        </c:ser>
        <c:ser>
          <c:idx val="0"/>
          <c:order val="0"/>
          <c:tx>
            <c:strRef>
              <c:f>Gráficos!$B$43</c:f>
              <c:strCache>
                <c:ptCount val="1"/>
                <c:pt idx="0">
                  <c:v>Balears, Illes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Hoja2!$B$6:$B$87</c:f>
              <c:numCache>
                <c:formatCode>General</c:formatCode>
                <c:ptCount val="82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</c:numCache>
            </c:numRef>
          </c:cat>
          <c:val>
            <c:numRef>
              <c:f>Hoja2!$I$6:$I$87</c:f>
              <c:numCache>
                <c:formatCode>0.0</c:formatCode>
                <c:ptCount val="82"/>
                <c:pt idx="4">
                  <c:v>3.3632082780404415</c:v>
                </c:pt>
                <c:pt idx="5">
                  <c:v>2.5330399314457797</c:v>
                </c:pt>
                <c:pt idx="6">
                  <c:v>2.1322978122923608</c:v>
                </c:pt>
                <c:pt idx="7">
                  <c:v>1.7073402886008227</c:v>
                </c:pt>
                <c:pt idx="8">
                  <c:v>0.84455944177965758</c:v>
                </c:pt>
                <c:pt idx="9">
                  <c:v>1.1247702448240915</c:v>
                </c:pt>
                <c:pt idx="10">
                  <c:v>0.36588820589458226</c:v>
                </c:pt>
                <c:pt idx="11">
                  <c:v>-0.11651397769936178</c:v>
                </c:pt>
                <c:pt idx="12">
                  <c:v>1.0912110017713861</c:v>
                </c:pt>
                <c:pt idx="13">
                  <c:v>0.81135495042159445</c:v>
                </c:pt>
                <c:pt idx="14">
                  <c:v>1.4795315977213175</c:v>
                </c:pt>
                <c:pt idx="15">
                  <c:v>1.2527510943915798</c:v>
                </c:pt>
                <c:pt idx="16">
                  <c:v>0.87121060410360052</c:v>
                </c:pt>
                <c:pt idx="17">
                  <c:v>1.5902752205345205</c:v>
                </c:pt>
                <c:pt idx="18">
                  <c:v>2.5050356142457098</c:v>
                </c:pt>
                <c:pt idx="19">
                  <c:v>3.177344011213612</c:v>
                </c:pt>
                <c:pt idx="20">
                  <c:v>4.108293995543888</c:v>
                </c:pt>
                <c:pt idx="21">
                  <c:v>3.6588748936418503</c:v>
                </c:pt>
                <c:pt idx="22">
                  <c:v>3.1815188447312792</c:v>
                </c:pt>
                <c:pt idx="23">
                  <c:v>3.9033638875454191</c:v>
                </c:pt>
                <c:pt idx="24">
                  <c:v>3.2610371591245135</c:v>
                </c:pt>
                <c:pt idx="25">
                  <c:v>3.5072831175545272</c:v>
                </c:pt>
                <c:pt idx="26">
                  <c:v>3.6931889763245351</c:v>
                </c:pt>
                <c:pt idx="27">
                  <c:v>3.3438012284325636</c:v>
                </c:pt>
                <c:pt idx="28">
                  <c:v>3.9386281303105397</c:v>
                </c:pt>
                <c:pt idx="29">
                  <c:v>3.9813633610962018</c:v>
                </c:pt>
                <c:pt idx="30">
                  <c:v>3.3417903793975912</c:v>
                </c:pt>
                <c:pt idx="31">
                  <c:v>3.4182331246954467</c:v>
                </c:pt>
                <c:pt idx="32">
                  <c:v>3.1420478319046596</c:v>
                </c:pt>
                <c:pt idx="33">
                  <c:v>2.4455346926422594</c:v>
                </c:pt>
                <c:pt idx="34">
                  <c:v>1.56326082099425</c:v>
                </c:pt>
                <c:pt idx="35">
                  <c:v>-0.90358614526722114</c:v>
                </c:pt>
                <c:pt idx="36">
                  <c:v>-4.0216675185186235</c:v>
                </c:pt>
                <c:pt idx="37">
                  <c:v>-4.6681841772040267</c:v>
                </c:pt>
                <c:pt idx="38">
                  <c:v>-4.3484541679576161</c:v>
                </c:pt>
                <c:pt idx="39">
                  <c:v>-2.5634775527993092</c:v>
                </c:pt>
                <c:pt idx="40">
                  <c:v>-0.35338423748114689</c:v>
                </c:pt>
                <c:pt idx="41">
                  <c:v>-0.23657900466014237</c:v>
                </c:pt>
                <c:pt idx="42">
                  <c:v>-0.1583775366194029</c:v>
                </c:pt>
                <c:pt idx="43">
                  <c:v>-0.18030589204568459</c:v>
                </c:pt>
                <c:pt idx="44">
                  <c:v>-0.55800870597735308</c:v>
                </c:pt>
                <c:pt idx="45">
                  <c:v>0.28297445384137809</c:v>
                </c:pt>
                <c:pt idx="46">
                  <c:v>0.37194089016323595</c:v>
                </c:pt>
                <c:pt idx="47">
                  <c:v>-0.6076624212651538</c:v>
                </c:pt>
                <c:pt idx="48">
                  <c:v>-0.18007610038507371</c:v>
                </c:pt>
                <c:pt idx="49">
                  <c:v>-1.2285436856549703</c:v>
                </c:pt>
                <c:pt idx="50">
                  <c:v>-2.1398841886429376</c:v>
                </c:pt>
                <c:pt idx="51">
                  <c:v>-2.0245825596801659</c:v>
                </c:pt>
                <c:pt idx="52">
                  <c:v>-2.368320694929571</c:v>
                </c:pt>
                <c:pt idx="53">
                  <c:v>-1.9072957344418495</c:v>
                </c:pt>
                <c:pt idx="54">
                  <c:v>-1.1807576481556059</c:v>
                </c:pt>
                <c:pt idx="55">
                  <c:v>-9.0703480801623826E-2</c:v>
                </c:pt>
                <c:pt idx="56">
                  <c:v>1.3508907507653323</c:v>
                </c:pt>
                <c:pt idx="57">
                  <c:v>2.4732296572337331</c:v>
                </c:pt>
                <c:pt idx="58">
                  <c:v>3.9194296122485373</c:v>
                </c:pt>
                <c:pt idx="59">
                  <c:v>4.6295410171878881</c:v>
                </c:pt>
                <c:pt idx="60">
                  <c:v>4.1117941243151268</c:v>
                </c:pt>
                <c:pt idx="61">
                  <c:v>4.1541034876032557</c:v>
                </c:pt>
                <c:pt idx="62">
                  <c:v>3.9030838886355168</c:v>
                </c:pt>
                <c:pt idx="63">
                  <c:v>4.1522474010107446</c:v>
                </c:pt>
                <c:pt idx="64">
                  <c:v>4.7167376524936078</c:v>
                </c:pt>
                <c:pt idx="65">
                  <c:v>4.4769343071060064</c:v>
                </c:pt>
                <c:pt idx="66">
                  <c:v>4.8901057363097911</c:v>
                </c:pt>
                <c:pt idx="67">
                  <c:v>3.6742256810846863</c:v>
                </c:pt>
                <c:pt idx="68">
                  <c:v>3.1307801343271713</c:v>
                </c:pt>
                <c:pt idx="69">
                  <c:v>3.385695602709049</c:v>
                </c:pt>
                <c:pt idx="70">
                  <c:v>2.602868490905208</c:v>
                </c:pt>
                <c:pt idx="71">
                  <c:v>3.2533411029779469</c:v>
                </c:pt>
                <c:pt idx="72">
                  <c:v>2.7978201992760576</c:v>
                </c:pt>
                <c:pt idx="73">
                  <c:v>2.4264132257294957</c:v>
                </c:pt>
                <c:pt idx="74">
                  <c:v>2.3701167315499649</c:v>
                </c:pt>
                <c:pt idx="75">
                  <c:v>2.0694025846669684</c:v>
                </c:pt>
                <c:pt idx="76">
                  <c:v>2.2844724272560457</c:v>
                </c:pt>
                <c:pt idx="77">
                  <c:v>1.8885056287747837</c:v>
                </c:pt>
                <c:pt idx="78">
                  <c:v>1.498583663998776</c:v>
                </c:pt>
                <c:pt idx="79">
                  <c:v>1.1908035794446103</c:v>
                </c:pt>
                <c:pt idx="80">
                  <c:v>-4.7139003153101378</c:v>
                </c:pt>
                <c:pt idx="81">
                  <c:v>-30.090313386997693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4D-48A0-B7C3-82853B414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3576"/>
        <c:axId val="967153968"/>
      </c:lineChart>
      <c:catAx>
        <c:axId val="967153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967153968"/>
        <c:crosses val="autoZero"/>
        <c:auto val="1"/>
        <c:lblAlgn val="ctr"/>
        <c:lblOffset val="100"/>
        <c:noMultiLvlLbl val="0"/>
      </c:catAx>
      <c:valAx>
        <c:axId val="967153968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crossAx val="967153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021145101494298E-2"/>
          <c:y val="0.55983563935070468"/>
          <c:w val="0.33557472803508626"/>
          <c:h val="0.1982937308597363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13</xdr:col>
      <xdr:colOff>23999</xdr:colOff>
      <xdr:row>19</xdr:row>
      <xdr:rowOff>100012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13</xdr:col>
      <xdr:colOff>23999</xdr:colOff>
      <xdr:row>38</xdr:row>
      <xdr:rowOff>100012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13</xdr:col>
      <xdr:colOff>23999</xdr:colOff>
      <xdr:row>57</xdr:row>
      <xdr:rowOff>100012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D9"/>
  <sheetViews>
    <sheetView showGridLines="0" tabSelected="1" workbookViewId="0">
      <selection activeCell="B5" sqref="B5"/>
    </sheetView>
  </sheetViews>
  <sheetFormatPr baseColWidth="10" defaultColWidth="11.44140625" defaultRowHeight="25.8" x14ac:dyDescent="0.5"/>
  <cols>
    <col min="1" max="1" width="1.5546875" style="12" customWidth="1"/>
    <col min="2" max="2" width="22.6640625" style="12" customWidth="1"/>
    <col min="3" max="16384" width="11.44140625" style="12"/>
  </cols>
  <sheetData>
    <row r="2" spans="2:4" x14ac:dyDescent="0.5">
      <c r="B2" s="11" t="s">
        <v>29</v>
      </c>
    </row>
    <row r="4" spans="2:4" x14ac:dyDescent="0.5">
      <c r="B4" s="12" t="s">
        <v>30</v>
      </c>
      <c r="D4" s="12" t="s">
        <v>31</v>
      </c>
    </row>
    <row r="5" spans="2:4" x14ac:dyDescent="0.5">
      <c r="D5" s="12" t="s">
        <v>32</v>
      </c>
    </row>
    <row r="7" spans="2:4" x14ac:dyDescent="0.5">
      <c r="D7" s="12" t="s">
        <v>34</v>
      </c>
    </row>
    <row r="8" spans="2:4" x14ac:dyDescent="0.5">
      <c r="D8" s="12" t="s">
        <v>35</v>
      </c>
    </row>
    <row r="9" spans="2:4" x14ac:dyDescent="0.5">
      <c r="D9" s="12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2:D45"/>
  <sheetViews>
    <sheetView showGridLines="0" zoomScale="120" zoomScaleNormal="120" workbookViewId="0">
      <selection activeCell="P46" sqref="P46"/>
    </sheetView>
  </sheetViews>
  <sheetFormatPr baseColWidth="10" defaultColWidth="11.44140625" defaultRowHeight="14.4" x14ac:dyDescent="0.3"/>
  <cols>
    <col min="1" max="1" width="24.44140625" bestFit="1" customWidth="1"/>
  </cols>
  <sheetData>
    <row r="2" spans="1:4" ht="16.2" x14ac:dyDescent="0.3">
      <c r="A2" s="6" t="s">
        <v>2</v>
      </c>
    </row>
    <row r="4" spans="1:4" x14ac:dyDescent="0.3">
      <c r="B4" s="8" t="s">
        <v>0</v>
      </c>
      <c r="C4" s="8"/>
      <c r="D4" s="8" t="s">
        <v>1</v>
      </c>
    </row>
    <row r="5" spans="1:4" ht="15" customHeight="1" x14ac:dyDescent="0.3">
      <c r="A5" s="7" t="s">
        <v>3</v>
      </c>
      <c r="B5" s="21" t="s">
        <v>19</v>
      </c>
      <c r="C5" s="8"/>
      <c r="D5" s="21" t="s">
        <v>9</v>
      </c>
    </row>
    <row r="6" spans="1:4" x14ac:dyDescent="0.3">
      <c r="B6" s="21"/>
      <c r="D6" s="21"/>
    </row>
    <row r="7" spans="1:4" x14ac:dyDescent="0.3">
      <c r="B7" s="21"/>
      <c r="D7" s="21"/>
    </row>
    <row r="21" spans="1:4" ht="16.2" x14ac:dyDescent="0.3">
      <c r="A21" s="6" t="s">
        <v>25</v>
      </c>
    </row>
    <row r="23" spans="1:4" x14ac:dyDescent="0.3">
      <c r="B23" s="8" t="s">
        <v>0</v>
      </c>
      <c r="C23" s="8"/>
      <c r="D23" s="8" t="s">
        <v>1</v>
      </c>
    </row>
    <row r="24" spans="1:4" x14ac:dyDescent="0.3">
      <c r="A24" s="7" t="s">
        <v>3</v>
      </c>
      <c r="B24" s="21" t="s">
        <v>16</v>
      </c>
      <c r="C24" s="8"/>
      <c r="D24" s="21" t="s">
        <v>7</v>
      </c>
    </row>
    <row r="25" spans="1:4" x14ac:dyDescent="0.3">
      <c r="B25" s="21"/>
      <c r="D25" s="21"/>
    </row>
    <row r="26" spans="1:4" x14ac:dyDescent="0.3">
      <c r="B26" s="21"/>
      <c r="D26" s="21"/>
    </row>
    <row r="40" spans="1:4" ht="16.2" x14ac:dyDescent="0.3">
      <c r="A40" s="6" t="s">
        <v>28</v>
      </c>
    </row>
    <row r="42" spans="1:4" x14ac:dyDescent="0.3">
      <c r="B42" s="8" t="s">
        <v>0</v>
      </c>
      <c r="C42" s="8"/>
      <c r="D42" s="8" t="s">
        <v>1</v>
      </c>
    </row>
    <row r="43" spans="1:4" x14ac:dyDescent="0.3">
      <c r="A43" s="7" t="s">
        <v>3</v>
      </c>
      <c r="B43" s="21" t="s">
        <v>7</v>
      </c>
      <c r="C43" s="8"/>
      <c r="D43" s="21" t="s">
        <v>21</v>
      </c>
    </row>
    <row r="44" spans="1:4" x14ac:dyDescent="0.3">
      <c r="B44" s="21"/>
      <c r="D44" s="21"/>
    </row>
    <row r="45" spans="1:4" x14ac:dyDescent="0.3">
      <c r="B45" s="21"/>
      <c r="D45" s="21"/>
    </row>
  </sheetData>
  <mergeCells count="6">
    <mergeCell ref="B43:B45"/>
    <mergeCell ref="D43:D45"/>
    <mergeCell ref="B5:B7"/>
    <mergeCell ref="D5:D7"/>
    <mergeCell ref="B24:B26"/>
    <mergeCell ref="D24:D2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'PIB trim CCAA'!$B$2:$S$2</xm:f>
          </x14:formula1>
          <xm:sqref>B5:B7 D5:D7 B24:B26 D24:D26 B43:B45 D43:D45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1"/>
  <dimension ref="A1:BX84"/>
  <sheetViews>
    <sheetView showGridLines="0" zoomScale="85" zoomScaleNormal="85" workbookViewId="0">
      <pane xSplit="1" ySplit="2" topLeftCell="B57" activePane="bottomRight" state="frozen"/>
      <selection activeCell="D43" sqref="D43:D45"/>
      <selection pane="topRight" activeCell="D43" sqref="D43:D45"/>
      <selection pane="bottomLeft" activeCell="D43" sqref="D43:D45"/>
      <selection pane="bottomRight" activeCell="L94" sqref="L94"/>
    </sheetView>
  </sheetViews>
  <sheetFormatPr baseColWidth="10" defaultColWidth="7.6640625" defaultRowHeight="14.4" x14ac:dyDescent="0.3"/>
  <cols>
    <col min="1" max="1" width="7.6640625" style="1" customWidth="1"/>
    <col min="2" max="18" width="12.6640625" style="1" customWidth="1"/>
    <col min="19" max="19" width="11.44140625" style="1" customWidth="1"/>
    <col min="20" max="20" width="9.88671875" style="1" customWidth="1"/>
    <col min="21" max="57" width="12.6640625" style="1" customWidth="1"/>
    <col min="58" max="58" width="9.88671875" style="1" customWidth="1"/>
    <col min="59" max="76" width="12.6640625" customWidth="1"/>
    <col min="77" max="163" width="9.88671875" style="1" customWidth="1"/>
    <col min="164" max="180" width="7.6640625" style="1" customWidth="1"/>
    <col min="181" max="181" width="1.6640625" style="1" customWidth="1"/>
    <col min="182" max="184" width="7.6640625" style="1" customWidth="1"/>
    <col min="185" max="185" width="1.6640625" style="1" customWidth="1"/>
    <col min="186" max="190" width="7.6640625" style="1" customWidth="1"/>
    <col min="191" max="191" width="1.6640625" style="1" customWidth="1"/>
    <col min="192" max="197" width="7.6640625" style="1" customWidth="1"/>
    <col min="198" max="198" width="1.6640625" style="1" customWidth="1"/>
    <col min="199" max="205" width="7.6640625" style="1" customWidth="1"/>
    <col min="206" max="206" width="1.6640625" style="1" customWidth="1"/>
    <col min="207" max="209" width="7.6640625" style="1" customWidth="1"/>
    <col min="210" max="210" width="1.6640625" style="1" customWidth="1"/>
    <col min="211" max="213" width="7.6640625" style="1" customWidth="1"/>
    <col min="214" max="214" width="1.6640625" style="1" customWidth="1"/>
    <col min="215" max="217" width="7.6640625" style="1" customWidth="1"/>
    <col min="218" max="218" width="1.6640625" style="1" customWidth="1"/>
    <col min="219" max="225" width="7.6640625" style="1" customWidth="1"/>
    <col min="226" max="226" width="1.6640625" style="1" customWidth="1"/>
    <col min="227" max="234" width="7.6640625" style="1" customWidth="1"/>
    <col min="235" max="235" width="1.6640625" style="1" customWidth="1"/>
    <col min="236" max="249" width="7.6640625" style="1" customWidth="1"/>
    <col min="250" max="250" width="1.6640625" style="1" customWidth="1"/>
    <col min="251" max="253" width="7.6640625" style="1" customWidth="1"/>
    <col min="254" max="254" width="1.6640625" style="1" customWidth="1"/>
    <col min="255" max="258" width="7.6640625" style="1" customWidth="1"/>
    <col min="259" max="259" width="1.6640625" style="1" customWidth="1"/>
    <col min="260" max="262" width="7.6640625" style="1" customWidth="1"/>
    <col min="263" max="263" width="1.6640625" style="1" customWidth="1"/>
    <col min="264" max="16384" width="7.6640625" style="1"/>
  </cols>
  <sheetData>
    <row r="1" spans="1:76" s="2" customFormat="1" x14ac:dyDescent="0.3">
      <c r="B1" s="3" t="s">
        <v>22</v>
      </c>
      <c r="S1" s="3"/>
      <c r="U1" s="3" t="s">
        <v>24</v>
      </c>
      <c r="AL1" s="3"/>
      <c r="AM1" s="3"/>
      <c r="AN1" s="3" t="s">
        <v>23</v>
      </c>
      <c r="BE1" s="3"/>
      <c r="BG1" s="3" t="s">
        <v>33</v>
      </c>
      <c r="BX1" s="3"/>
    </row>
    <row r="2" spans="1:76" s="13" customFormat="1" ht="54.75" customHeight="1" x14ac:dyDescent="0.3">
      <c r="B2" s="14" t="s">
        <v>4</v>
      </c>
      <c r="C2" s="15" t="s">
        <v>5</v>
      </c>
      <c r="D2" s="15" t="s">
        <v>6</v>
      </c>
      <c r="E2" s="15" t="s">
        <v>7</v>
      </c>
      <c r="F2" s="15" t="s">
        <v>8</v>
      </c>
      <c r="G2" s="15" t="s">
        <v>9</v>
      </c>
      <c r="H2" s="15" t="s">
        <v>10</v>
      </c>
      <c r="I2" s="15" t="s">
        <v>11</v>
      </c>
      <c r="J2" s="15" t="s">
        <v>12</v>
      </c>
      <c r="K2" s="15" t="s">
        <v>13</v>
      </c>
      <c r="L2" s="15" t="s">
        <v>14</v>
      </c>
      <c r="M2" s="15" t="s">
        <v>15</v>
      </c>
      <c r="N2" s="15" t="s">
        <v>16</v>
      </c>
      <c r="O2" s="15" t="s">
        <v>17</v>
      </c>
      <c r="P2" s="15" t="s">
        <v>18</v>
      </c>
      <c r="Q2" s="15" t="s">
        <v>19</v>
      </c>
      <c r="R2" s="15" t="s">
        <v>20</v>
      </c>
      <c r="S2" s="16" t="s">
        <v>21</v>
      </c>
      <c r="U2" s="14" t="s">
        <v>4</v>
      </c>
      <c r="V2" s="15" t="s">
        <v>5</v>
      </c>
      <c r="W2" s="15" t="s">
        <v>6</v>
      </c>
      <c r="X2" s="15" t="s">
        <v>7</v>
      </c>
      <c r="Y2" s="15" t="s">
        <v>8</v>
      </c>
      <c r="Z2" s="15" t="s">
        <v>9</v>
      </c>
      <c r="AA2" s="15" t="s">
        <v>10</v>
      </c>
      <c r="AB2" s="15" t="s">
        <v>11</v>
      </c>
      <c r="AC2" s="15" t="s">
        <v>12</v>
      </c>
      <c r="AD2" s="15" t="s">
        <v>13</v>
      </c>
      <c r="AE2" s="15" t="s">
        <v>14</v>
      </c>
      <c r="AF2" s="15" t="s">
        <v>15</v>
      </c>
      <c r="AG2" s="15" t="s">
        <v>16</v>
      </c>
      <c r="AH2" s="15" t="s">
        <v>17</v>
      </c>
      <c r="AI2" s="15" t="s">
        <v>18</v>
      </c>
      <c r="AJ2" s="15" t="s">
        <v>19</v>
      </c>
      <c r="AK2" s="15" t="s">
        <v>20</v>
      </c>
      <c r="AL2" s="16" t="s">
        <v>21</v>
      </c>
      <c r="AM2" s="17"/>
      <c r="AN2" s="14" t="s">
        <v>4</v>
      </c>
      <c r="AO2" s="15" t="s">
        <v>5</v>
      </c>
      <c r="AP2" s="15" t="s">
        <v>6</v>
      </c>
      <c r="AQ2" s="15" t="s">
        <v>7</v>
      </c>
      <c r="AR2" s="15" t="s">
        <v>8</v>
      </c>
      <c r="AS2" s="15" t="s">
        <v>9</v>
      </c>
      <c r="AT2" s="15" t="s">
        <v>10</v>
      </c>
      <c r="AU2" s="15" t="s">
        <v>11</v>
      </c>
      <c r="AV2" s="15" t="s">
        <v>12</v>
      </c>
      <c r="AW2" s="15" t="s">
        <v>13</v>
      </c>
      <c r="AX2" s="15" t="s">
        <v>14</v>
      </c>
      <c r="AY2" s="15" t="s">
        <v>15</v>
      </c>
      <c r="AZ2" s="15" t="s">
        <v>16</v>
      </c>
      <c r="BA2" s="15" t="s">
        <v>17</v>
      </c>
      <c r="BB2" s="15" t="s">
        <v>18</v>
      </c>
      <c r="BC2" s="15" t="s">
        <v>19</v>
      </c>
      <c r="BD2" s="15" t="s">
        <v>20</v>
      </c>
      <c r="BE2" s="16" t="s">
        <v>21</v>
      </c>
      <c r="BG2" s="14" t="s">
        <v>4</v>
      </c>
      <c r="BH2" s="15" t="s">
        <v>5</v>
      </c>
      <c r="BI2" s="15" t="s">
        <v>6</v>
      </c>
      <c r="BJ2" s="15" t="s">
        <v>7</v>
      </c>
      <c r="BK2" s="15" t="s">
        <v>8</v>
      </c>
      <c r="BL2" s="15" t="s">
        <v>9</v>
      </c>
      <c r="BM2" s="15" t="s">
        <v>10</v>
      </c>
      <c r="BN2" s="15" t="s">
        <v>11</v>
      </c>
      <c r="BO2" s="15" t="s">
        <v>12</v>
      </c>
      <c r="BP2" s="15" t="s">
        <v>13</v>
      </c>
      <c r="BQ2" s="15" t="s">
        <v>14</v>
      </c>
      <c r="BR2" s="15" t="s">
        <v>15</v>
      </c>
      <c r="BS2" s="15" t="s">
        <v>16</v>
      </c>
      <c r="BT2" s="15" t="s">
        <v>17</v>
      </c>
      <c r="BU2" s="15" t="s">
        <v>18</v>
      </c>
      <c r="BV2" s="15" t="s">
        <v>19</v>
      </c>
      <c r="BW2" s="15" t="s">
        <v>20</v>
      </c>
      <c r="BX2" s="16" t="s">
        <v>21</v>
      </c>
    </row>
    <row r="3" spans="1:76" x14ac:dyDescent="0.3">
      <c r="A3" s="4">
        <v>200001</v>
      </c>
      <c r="B3" s="19">
        <v>81.215420753671665</v>
      </c>
      <c r="C3" s="19">
        <v>82.792026699458489</v>
      </c>
      <c r="D3" s="19">
        <v>88.342556086532738</v>
      </c>
      <c r="E3" s="19">
        <v>82.134062947737107</v>
      </c>
      <c r="F3" s="19">
        <v>84.901051155072224</v>
      </c>
      <c r="G3" s="19">
        <v>86.385072148739326</v>
      </c>
      <c r="H3" s="19">
        <v>87.904981367473468</v>
      </c>
      <c r="I3" s="19">
        <v>75.37127988992107</v>
      </c>
      <c r="J3" s="19">
        <v>79.092998918777838</v>
      </c>
      <c r="K3" s="19">
        <v>82.880253495956367</v>
      </c>
      <c r="L3" s="19">
        <v>79.695871510812964</v>
      </c>
      <c r="M3" s="19">
        <v>78.722822903562232</v>
      </c>
      <c r="N3" s="19">
        <v>74.042624062667258</v>
      </c>
      <c r="O3" s="19">
        <v>74.587890680938969</v>
      </c>
      <c r="P3" s="19">
        <v>78.602861566128468</v>
      </c>
      <c r="Q3" s="19">
        <v>81.241105003933541</v>
      </c>
      <c r="R3" s="19">
        <v>80.804371273882836</v>
      </c>
      <c r="S3" s="19">
        <v>79.828447394849874</v>
      </c>
    </row>
    <row r="4" spans="1:76" x14ac:dyDescent="0.3">
      <c r="A4" s="4">
        <v>200002</v>
      </c>
      <c r="B4" s="19">
        <v>82.23490201985571</v>
      </c>
      <c r="C4" s="19">
        <v>83.809358505374803</v>
      </c>
      <c r="D4" s="19">
        <v>89.149483682220904</v>
      </c>
      <c r="E4" s="19">
        <v>83.032644497115996</v>
      </c>
      <c r="F4" s="19">
        <v>86.141898536239992</v>
      </c>
      <c r="G4" s="19">
        <v>87.755988664655305</v>
      </c>
      <c r="H4" s="19">
        <v>88.638238017656818</v>
      </c>
      <c r="I4" s="19">
        <v>76.34635588811912</v>
      </c>
      <c r="J4" s="19">
        <v>80.351763428801533</v>
      </c>
      <c r="K4" s="19">
        <v>83.780565560302023</v>
      </c>
      <c r="L4" s="19">
        <v>80.484400439867272</v>
      </c>
      <c r="M4" s="19">
        <v>79.572702438611927</v>
      </c>
      <c r="N4" s="19">
        <v>74.86020741326827</v>
      </c>
      <c r="O4" s="19">
        <v>75.416481454933731</v>
      </c>
      <c r="P4" s="19">
        <v>79.589758090989392</v>
      </c>
      <c r="Q4" s="19">
        <v>82.479036465698613</v>
      </c>
      <c r="R4" s="19">
        <v>82.046450114239448</v>
      </c>
      <c r="S4" s="19">
        <v>80.828218546709067</v>
      </c>
      <c r="U4" s="9">
        <f t="shared" ref="U4:U35" si="0">(B4/B3-1)*100</f>
        <v>1.2552804094633219</v>
      </c>
      <c r="V4" s="9">
        <f t="shared" ref="V4:V35" si="1">(C4/C3-1)*100</f>
        <v>1.2287799278175804</v>
      </c>
      <c r="W4" s="9">
        <f t="shared" ref="W4:W35" si="2">(D4/D3-1)*100</f>
        <v>0.91340757097606584</v>
      </c>
      <c r="X4" s="9">
        <f t="shared" ref="X4:X35" si="3">(E4/E3-1)*100</f>
        <v>1.0940424923952197</v>
      </c>
      <c r="Y4" s="9">
        <f t="shared" ref="Y4:Y35" si="4">(F4/F3-1)*100</f>
        <v>1.4615218119047313</v>
      </c>
      <c r="Z4" s="9">
        <f t="shared" ref="Z4:Z35" si="5">(G4/G3-1)*100</f>
        <v>1.5869831231436704</v>
      </c>
      <c r="AA4" s="9">
        <f t="shared" ref="AA4:AA35" si="6">(H4/H3-1)*100</f>
        <v>0.83414686946816641</v>
      </c>
      <c r="AB4" s="9">
        <f t="shared" ref="AB4:AB35" si="7">(I4/I3-1)*100</f>
        <v>1.2936970151258498</v>
      </c>
      <c r="AC4" s="9">
        <f t="shared" ref="AC4:AC35" si="8">(J4/J3-1)*100</f>
        <v>1.5914992821505658</v>
      </c>
      <c r="AD4" s="9">
        <f t="shared" ref="AD4:AD35" si="9">(K4/K3-1)*100</f>
        <v>1.0862805389338925</v>
      </c>
      <c r="AE4" s="9">
        <f t="shared" ref="AE4:AE35" si="10">(L4/L3-1)*100</f>
        <v>0.9894225561575265</v>
      </c>
      <c r="AF4" s="9">
        <f t="shared" ref="AF4:AF35" si="11">(M4/M3-1)*100</f>
        <v>1.079584679135337</v>
      </c>
      <c r="AG4" s="9">
        <f t="shared" ref="AG4:AG35" si="12">(N4/N3-1)*100</f>
        <v>1.1042063418890136</v>
      </c>
      <c r="AH4" s="9">
        <f t="shared" ref="AH4:AH35" si="13">(O4/O3-1)*100</f>
        <v>1.1108918169293602</v>
      </c>
      <c r="AI4" s="9">
        <f t="shared" ref="AI4:AI35" si="14">(P4/P3-1)*100</f>
        <v>1.255547832734627</v>
      </c>
      <c r="AJ4" s="9">
        <f t="shared" ref="AJ4:AJ35" si="15">(Q4/Q3-1)*100</f>
        <v>1.5237747710412419</v>
      </c>
      <c r="AK4" s="9">
        <f t="shared" ref="AK4:AK35" si="16">(R4/R3-1)*100</f>
        <v>1.5371431282432013</v>
      </c>
      <c r="AL4" s="9">
        <f t="shared" ref="AL4:AL35" si="17">(S4/S3-1)*100</f>
        <v>1.2523995949891065</v>
      </c>
      <c r="AM4" s="9"/>
      <c r="BG4" s="18">
        <f>U4*4</f>
        <v>5.0211216378532875</v>
      </c>
      <c r="BH4" s="18">
        <f t="shared" ref="BH4:BH63" si="18">V4*4</f>
        <v>4.9151197112703215</v>
      </c>
      <c r="BI4" s="18">
        <f t="shared" ref="BI4:BI63" si="19">W4*4</f>
        <v>3.6536302839042634</v>
      </c>
      <c r="BJ4" s="18">
        <f t="shared" ref="BJ4:BJ63" si="20">X4*4</f>
        <v>4.3761699695808787</v>
      </c>
      <c r="BK4" s="18">
        <f t="shared" ref="BK4:BK63" si="21">Y4*4</f>
        <v>5.8460872476189252</v>
      </c>
      <c r="BL4" s="18">
        <f t="shared" ref="BL4:BL63" si="22">Z4*4</f>
        <v>6.3479324925746816</v>
      </c>
      <c r="BM4" s="18">
        <f t="shared" ref="BM4:BM63" si="23">AA4*4</f>
        <v>3.3365874778726656</v>
      </c>
      <c r="BN4" s="18">
        <f t="shared" ref="BN4:BN63" si="24">AB4*4</f>
        <v>5.1747880605033991</v>
      </c>
      <c r="BO4" s="18">
        <f t="shared" ref="BO4:BO63" si="25">AC4*4</f>
        <v>6.3659971286022632</v>
      </c>
      <c r="BP4" s="18">
        <f t="shared" ref="BP4:BP63" si="26">AD4*4</f>
        <v>4.3451221557355701</v>
      </c>
      <c r="BQ4" s="18">
        <f t="shared" ref="BQ4:BQ63" si="27">AE4*4</f>
        <v>3.957690224630106</v>
      </c>
      <c r="BR4" s="18">
        <f t="shared" ref="BR4:BR63" si="28">AF4*4</f>
        <v>4.3183387165413478</v>
      </c>
      <c r="BS4" s="18">
        <f t="shared" ref="BS4:BS63" si="29">AG4*4</f>
        <v>4.4168253675560543</v>
      </c>
      <c r="BT4" s="18">
        <f t="shared" ref="BT4:BT63" si="30">AH4*4</f>
        <v>4.4435672677174409</v>
      </c>
      <c r="BU4" s="18">
        <f t="shared" ref="BU4:BU63" si="31">AI4*4</f>
        <v>5.022191330938508</v>
      </c>
      <c r="BV4" s="18">
        <f t="shared" ref="BV4:BV63" si="32">AJ4*4</f>
        <v>6.0950990841649677</v>
      </c>
      <c r="BW4" s="18">
        <f t="shared" ref="BW4:BW63" si="33">AK4*4</f>
        <v>6.1485725129728053</v>
      </c>
      <c r="BX4" s="18">
        <f t="shared" ref="BX4:BX63" si="34">AL4*4</f>
        <v>5.0095983799564259</v>
      </c>
    </row>
    <row r="5" spans="1:76" x14ac:dyDescent="0.3">
      <c r="A5" s="4">
        <v>200003</v>
      </c>
      <c r="B5" s="19">
        <v>83.113861784268678</v>
      </c>
      <c r="C5" s="19">
        <v>84.447979273012464</v>
      </c>
      <c r="D5" s="19">
        <v>89.914451126216576</v>
      </c>
      <c r="E5" s="19">
        <v>83.771467829430094</v>
      </c>
      <c r="F5" s="19">
        <v>87.437770381490679</v>
      </c>
      <c r="G5" s="19">
        <v>88.961858838291519</v>
      </c>
      <c r="H5" s="19">
        <v>89.248699861961171</v>
      </c>
      <c r="I5" s="19">
        <v>77.031071881243392</v>
      </c>
      <c r="J5" s="19">
        <v>80.992412826083182</v>
      </c>
      <c r="K5" s="19">
        <v>85.17874702328217</v>
      </c>
      <c r="L5" s="19">
        <v>81.063983971774292</v>
      </c>
      <c r="M5" s="19">
        <v>80.312344511447108</v>
      </c>
      <c r="N5" s="19">
        <v>75.682163030401057</v>
      </c>
      <c r="O5" s="19">
        <v>76.352084676578556</v>
      </c>
      <c r="P5" s="19">
        <v>80.788255961264383</v>
      </c>
      <c r="Q5" s="19">
        <v>83.694685603151257</v>
      </c>
      <c r="R5" s="19">
        <v>83.217854159827425</v>
      </c>
      <c r="S5" s="19">
        <v>81.700486547796828</v>
      </c>
      <c r="U5" s="9">
        <f t="shared" si="0"/>
        <v>1.0688402890061788</v>
      </c>
      <c r="V5" s="9">
        <f t="shared" si="1"/>
        <v>0.76199219159600595</v>
      </c>
      <c r="W5" s="9">
        <f t="shared" si="2"/>
        <v>0.85807276991356485</v>
      </c>
      <c r="X5" s="9">
        <f t="shared" si="3"/>
        <v>0.88979862894738027</v>
      </c>
      <c r="Y5" s="9">
        <f t="shared" si="4"/>
        <v>1.5043455824293339</v>
      </c>
      <c r="Z5" s="9">
        <f t="shared" si="5"/>
        <v>1.3741172448574979</v>
      </c>
      <c r="AA5" s="9">
        <f t="shared" si="6"/>
        <v>0.68871161922550161</v>
      </c>
      <c r="AB5" s="9">
        <f t="shared" si="7"/>
        <v>0.89685484678232452</v>
      </c>
      <c r="AC5" s="9">
        <f t="shared" si="8"/>
        <v>0.79730595813161109</v>
      </c>
      <c r="AD5" s="9">
        <f t="shared" si="9"/>
        <v>1.6688613327320967</v>
      </c>
      <c r="AE5" s="9">
        <f t="shared" si="10"/>
        <v>0.72011908983535822</v>
      </c>
      <c r="AF5" s="9">
        <f t="shared" si="11"/>
        <v>0.9295173472407825</v>
      </c>
      <c r="AG5" s="9">
        <f t="shared" si="12"/>
        <v>1.097987362758901</v>
      </c>
      <c r="AH5" s="9">
        <f t="shared" si="13"/>
        <v>1.2405819041079402</v>
      </c>
      <c r="AI5" s="9">
        <f t="shared" si="14"/>
        <v>1.5058443435709723</v>
      </c>
      <c r="AJ5" s="9">
        <f t="shared" si="15"/>
        <v>1.4738886261822515</v>
      </c>
      <c r="AK5" s="9">
        <f t="shared" si="16"/>
        <v>1.4277327586470046</v>
      </c>
      <c r="AL5" s="9">
        <f t="shared" si="17"/>
        <v>1.0791627191235165</v>
      </c>
      <c r="AM5" s="9"/>
      <c r="BG5" s="18">
        <f t="shared" ref="BG5:BG63" si="35">U5*4</f>
        <v>4.2753611560247151</v>
      </c>
      <c r="BH5" s="18">
        <f t="shared" si="18"/>
        <v>3.0479687663840238</v>
      </c>
      <c r="BI5" s="18">
        <f t="shared" si="19"/>
        <v>3.4322910796542594</v>
      </c>
      <c r="BJ5" s="18">
        <f t="shared" si="20"/>
        <v>3.5591945157895211</v>
      </c>
      <c r="BK5" s="18">
        <f t="shared" si="21"/>
        <v>6.0173823297173357</v>
      </c>
      <c r="BL5" s="18">
        <f t="shared" si="22"/>
        <v>5.4964689794299915</v>
      </c>
      <c r="BM5" s="18">
        <f t="shared" si="23"/>
        <v>2.7548464769020065</v>
      </c>
      <c r="BN5" s="18">
        <f t="shared" si="24"/>
        <v>3.5874193871292981</v>
      </c>
      <c r="BO5" s="18">
        <f t="shared" si="25"/>
        <v>3.1892238325264444</v>
      </c>
      <c r="BP5" s="18">
        <f t="shared" si="26"/>
        <v>6.6754453309283868</v>
      </c>
      <c r="BQ5" s="18">
        <f t="shared" si="27"/>
        <v>2.8804763593414329</v>
      </c>
      <c r="BR5" s="18">
        <f t="shared" si="28"/>
        <v>3.71806938896313</v>
      </c>
      <c r="BS5" s="18">
        <f t="shared" si="29"/>
        <v>4.3919494510356039</v>
      </c>
      <c r="BT5" s="18">
        <f t="shared" si="30"/>
        <v>4.9623276164317609</v>
      </c>
      <c r="BU5" s="18">
        <f t="shared" si="31"/>
        <v>6.0233773742838892</v>
      </c>
      <c r="BV5" s="18">
        <f t="shared" si="32"/>
        <v>5.8955545047290059</v>
      </c>
      <c r="BW5" s="18">
        <f t="shared" si="33"/>
        <v>5.7109310345880182</v>
      </c>
      <c r="BX5" s="18">
        <f t="shared" si="34"/>
        <v>4.3166508764940659</v>
      </c>
    </row>
    <row r="6" spans="1:76" x14ac:dyDescent="0.3">
      <c r="A6" s="4">
        <v>200004</v>
      </c>
      <c r="B6" s="19">
        <v>83.890762253842183</v>
      </c>
      <c r="C6" s="19">
        <v>85.085621325913777</v>
      </c>
      <c r="D6" s="19">
        <v>90.791738815178249</v>
      </c>
      <c r="E6" s="19">
        <v>84.537529089877964</v>
      </c>
      <c r="F6" s="19">
        <v>88.617624488488659</v>
      </c>
      <c r="G6" s="19">
        <v>90.093362777415294</v>
      </c>
      <c r="H6" s="19">
        <v>89.73521843741544</v>
      </c>
      <c r="I6" s="19">
        <v>77.78994384382878</v>
      </c>
      <c r="J6" s="19">
        <v>82.003614918047958</v>
      </c>
      <c r="K6" s="19">
        <v>85.61888672492158</v>
      </c>
      <c r="L6" s="19">
        <v>81.742076279824545</v>
      </c>
      <c r="M6" s="19">
        <v>81.12134920009413</v>
      </c>
      <c r="N6" s="19">
        <v>76.687943259367486</v>
      </c>
      <c r="O6" s="19">
        <v>77.218316115326658</v>
      </c>
      <c r="P6" s="19">
        <v>81.670549864752815</v>
      </c>
      <c r="Q6" s="19">
        <v>84.599544807558757</v>
      </c>
      <c r="R6" s="19">
        <v>83.729642575024329</v>
      </c>
      <c r="S6" s="19">
        <v>82.542513241362926</v>
      </c>
      <c r="U6" s="9">
        <f t="shared" si="0"/>
        <v>0.93474235572164055</v>
      </c>
      <c r="V6" s="9">
        <f t="shared" si="1"/>
        <v>0.75507082394461467</v>
      </c>
      <c r="W6" s="9">
        <f t="shared" si="2"/>
        <v>0.97569153564669442</v>
      </c>
      <c r="X6" s="9">
        <f t="shared" si="3"/>
        <v>0.9144656054107525</v>
      </c>
      <c r="Y6" s="9">
        <f t="shared" si="4"/>
        <v>1.3493643557586976</v>
      </c>
      <c r="Z6" s="9">
        <f t="shared" si="5"/>
        <v>1.2718978154228289</v>
      </c>
      <c r="AA6" s="9">
        <f t="shared" si="6"/>
        <v>0.54512679311491397</v>
      </c>
      <c r="AB6" s="9">
        <f t="shared" si="7"/>
        <v>0.98515046467912981</v>
      </c>
      <c r="AC6" s="9">
        <f t="shared" si="8"/>
        <v>1.2485145912817242</v>
      </c>
      <c r="AD6" s="9">
        <f t="shared" si="9"/>
        <v>0.51672478995155036</v>
      </c>
      <c r="AE6" s="9">
        <f t="shared" si="10"/>
        <v>0.83649023256291422</v>
      </c>
      <c r="AF6" s="9">
        <f t="shared" si="11"/>
        <v>1.0073229633231762</v>
      </c>
      <c r="AG6" s="9">
        <f t="shared" si="12"/>
        <v>1.3289528056464439</v>
      </c>
      <c r="AH6" s="9">
        <f t="shared" si="13"/>
        <v>1.1345223151632222</v>
      </c>
      <c r="AI6" s="9">
        <f t="shared" si="14"/>
        <v>1.0921066347953756</v>
      </c>
      <c r="AJ6" s="9">
        <f t="shared" si="15"/>
        <v>1.0811429637217485</v>
      </c>
      <c r="AK6" s="9">
        <f t="shared" si="16"/>
        <v>0.61499833222564693</v>
      </c>
      <c r="AL6" s="9">
        <f t="shared" si="17"/>
        <v>1.0306262901794261</v>
      </c>
      <c r="AM6" s="9"/>
      <c r="BG6" s="18">
        <f t="shared" si="35"/>
        <v>3.7389694228865622</v>
      </c>
      <c r="BH6" s="18">
        <f t="shared" si="18"/>
        <v>3.0202832957784587</v>
      </c>
      <c r="BI6" s="18">
        <f t="shared" si="19"/>
        <v>3.9027661425867777</v>
      </c>
      <c r="BJ6" s="18">
        <f t="shared" si="20"/>
        <v>3.65786242164301</v>
      </c>
      <c r="BK6" s="18">
        <f t="shared" si="21"/>
        <v>5.3974574230347905</v>
      </c>
      <c r="BL6" s="18">
        <f t="shared" si="22"/>
        <v>5.0875912616913155</v>
      </c>
      <c r="BM6" s="18">
        <f t="shared" si="23"/>
        <v>2.1805071724596559</v>
      </c>
      <c r="BN6" s="18">
        <f t="shared" si="24"/>
        <v>3.9406018587165192</v>
      </c>
      <c r="BO6" s="18">
        <f t="shared" si="25"/>
        <v>4.9940583651268966</v>
      </c>
      <c r="BP6" s="18">
        <f t="shared" si="26"/>
        <v>2.0668991598062014</v>
      </c>
      <c r="BQ6" s="18">
        <f t="shared" si="27"/>
        <v>3.3459609302516569</v>
      </c>
      <c r="BR6" s="18">
        <f t="shared" si="28"/>
        <v>4.0292918532927047</v>
      </c>
      <c r="BS6" s="18">
        <f t="shared" si="29"/>
        <v>5.3158112225857757</v>
      </c>
      <c r="BT6" s="18">
        <f t="shared" si="30"/>
        <v>4.5380892606528889</v>
      </c>
      <c r="BU6" s="18">
        <f t="shared" si="31"/>
        <v>4.3684265391815025</v>
      </c>
      <c r="BV6" s="18">
        <f t="shared" si="32"/>
        <v>4.3245718548869938</v>
      </c>
      <c r="BW6" s="18">
        <f t="shared" si="33"/>
        <v>2.4599933289025877</v>
      </c>
      <c r="BX6" s="18">
        <f t="shared" si="34"/>
        <v>4.1225051607177043</v>
      </c>
    </row>
    <row r="7" spans="1:76" x14ac:dyDescent="0.3">
      <c r="A7" s="4">
        <v>200101</v>
      </c>
      <c r="B7" s="19">
        <v>84.645249396954412</v>
      </c>
      <c r="C7" s="19">
        <v>85.755928960596478</v>
      </c>
      <c r="D7" s="19">
        <v>91.910605632428798</v>
      </c>
      <c r="E7" s="19">
        <v>84.896402551886354</v>
      </c>
      <c r="F7" s="19">
        <v>89.66681653075176</v>
      </c>
      <c r="G7" s="19">
        <v>90.982655704035182</v>
      </c>
      <c r="H7" s="19">
        <v>90.09722542151448</v>
      </c>
      <c r="I7" s="19">
        <v>78.71005941088049</v>
      </c>
      <c r="J7" s="19">
        <v>83.210805816366658</v>
      </c>
      <c r="K7" s="19">
        <v>87.121178599928328</v>
      </c>
      <c r="L7" s="19">
        <v>82.227712012551763</v>
      </c>
      <c r="M7" s="19">
        <v>81.661355700197078</v>
      </c>
      <c r="N7" s="19">
        <v>77.518052338164594</v>
      </c>
      <c r="O7" s="19">
        <v>78.059359713793981</v>
      </c>
      <c r="P7" s="19">
        <v>82.117536532003982</v>
      </c>
      <c r="Q7" s="19">
        <v>85.10107294931872</v>
      </c>
      <c r="R7" s="19">
        <v>84.050993783385593</v>
      </c>
      <c r="S7" s="19">
        <v>83.418654213944933</v>
      </c>
      <c r="U7" s="9">
        <f t="shared" si="0"/>
        <v>0.89936856316701341</v>
      </c>
      <c r="V7" s="9">
        <f t="shared" si="1"/>
        <v>0.78780365499728777</v>
      </c>
      <c r="W7" s="9">
        <f t="shared" si="2"/>
        <v>1.2323442989986111</v>
      </c>
      <c r="X7" s="9">
        <f t="shared" si="3"/>
        <v>0.42451378207049029</v>
      </c>
      <c r="Y7" s="9">
        <f t="shared" si="4"/>
        <v>1.1839541494360395</v>
      </c>
      <c r="Z7" s="9">
        <f t="shared" si="5"/>
        <v>0.98707929108714509</v>
      </c>
      <c r="AA7" s="9">
        <f t="shared" si="6"/>
        <v>0.40341684168465619</v>
      </c>
      <c r="AB7" s="9">
        <f t="shared" si="7"/>
        <v>1.1828207112463573</v>
      </c>
      <c r="AC7" s="9">
        <f t="shared" si="8"/>
        <v>1.472119124900928</v>
      </c>
      <c r="AD7" s="9">
        <f t="shared" si="9"/>
        <v>1.7546267330400545</v>
      </c>
      <c r="AE7" s="9">
        <f t="shared" si="10"/>
        <v>0.59410741056387106</v>
      </c>
      <c r="AF7" s="9">
        <f t="shared" si="11"/>
        <v>0.66567741467287167</v>
      </c>
      <c r="AG7" s="9">
        <f t="shared" si="12"/>
        <v>1.0824505698237008</v>
      </c>
      <c r="AH7" s="9">
        <f t="shared" si="13"/>
        <v>1.0891763001037447</v>
      </c>
      <c r="AI7" s="9">
        <f t="shared" si="14"/>
        <v>0.54730458897531697</v>
      </c>
      <c r="AJ7" s="9">
        <f t="shared" si="15"/>
        <v>0.59282605231600893</v>
      </c>
      <c r="AK7" s="9">
        <f t="shared" si="16"/>
        <v>0.3837962261373784</v>
      </c>
      <c r="AL7" s="9">
        <f t="shared" si="17"/>
        <v>1.0614420838145344</v>
      </c>
      <c r="AM7" s="9"/>
      <c r="AN7" s="9">
        <f>(B7/B3-1)*100</f>
        <v>4.2231248837403701</v>
      </c>
      <c r="AO7" s="9">
        <f t="shared" ref="AO7:BE7" si="36">(C7/C3-1)*100</f>
        <v>3.5799368360641681</v>
      </c>
      <c r="AP7" s="9">
        <f t="shared" si="36"/>
        <v>4.0388796792353521</v>
      </c>
      <c r="AQ7" s="9">
        <f t="shared" si="36"/>
        <v>3.3632082780404415</v>
      </c>
      <c r="AR7" s="9">
        <f t="shared" si="36"/>
        <v>5.6133172803418452</v>
      </c>
      <c r="AS7" s="9">
        <f t="shared" si="36"/>
        <v>5.322196811249591</v>
      </c>
      <c r="AT7" s="9">
        <f t="shared" si="36"/>
        <v>2.4938792090480888</v>
      </c>
      <c r="AU7" s="9">
        <f t="shared" si="36"/>
        <v>4.4297768670449322</v>
      </c>
      <c r="AV7" s="9">
        <f t="shared" si="36"/>
        <v>5.2062849479477702</v>
      </c>
      <c r="AW7" s="9">
        <f t="shared" si="36"/>
        <v>5.1169306621134725</v>
      </c>
      <c r="AX7" s="9">
        <f t="shared" si="36"/>
        <v>3.1768778654930552</v>
      </c>
      <c r="AY7" s="9">
        <f t="shared" si="36"/>
        <v>3.7327584152243132</v>
      </c>
      <c r="AZ7" s="9">
        <f t="shared" si="36"/>
        <v>4.6938210517172507</v>
      </c>
      <c r="BA7" s="9">
        <f t="shared" si="36"/>
        <v>4.6541992288061218</v>
      </c>
      <c r="BB7" s="9">
        <f t="shared" si="36"/>
        <v>4.4714338585734925</v>
      </c>
      <c r="BC7" s="9">
        <f t="shared" si="36"/>
        <v>4.7512499309287914</v>
      </c>
      <c r="BD7" s="9">
        <f t="shared" si="36"/>
        <v>4.0178797982332926</v>
      </c>
      <c r="BE7" s="9">
        <f t="shared" si="36"/>
        <v>4.497402788428384</v>
      </c>
      <c r="BG7" s="18">
        <f t="shared" si="35"/>
        <v>3.5974742526680537</v>
      </c>
      <c r="BH7" s="18">
        <f t="shared" si="18"/>
        <v>3.1512146199891511</v>
      </c>
      <c r="BI7" s="18">
        <f t="shared" si="19"/>
        <v>4.9293771959944443</v>
      </c>
      <c r="BJ7" s="18">
        <f t="shared" si="20"/>
        <v>1.6980551282819611</v>
      </c>
      <c r="BK7" s="18">
        <f t="shared" si="21"/>
        <v>4.735816597744158</v>
      </c>
      <c r="BL7" s="18">
        <f t="shared" si="22"/>
        <v>3.9483171643485804</v>
      </c>
      <c r="BM7" s="18">
        <f t="shared" si="23"/>
        <v>1.6136673667386248</v>
      </c>
      <c r="BN7" s="18">
        <f t="shared" si="24"/>
        <v>4.7312828449854294</v>
      </c>
      <c r="BO7" s="18">
        <f t="shared" si="25"/>
        <v>5.888476499603712</v>
      </c>
      <c r="BP7" s="18">
        <f t="shared" si="26"/>
        <v>7.0185069321602178</v>
      </c>
      <c r="BQ7" s="18">
        <f t="shared" si="27"/>
        <v>2.3764296422554843</v>
      </c>
      <c r="BR7" s="18">
        <f t="shared" si="28"/>
        <v>2.6627096586914867</v>
      </c>
      <c r="BS7" s="18">
        <f t="shared" si="29"/>
        <v>4.3298022792948032</v>
      </c>
      <c r="BT7" s="18">
        <f t="shared" si="30"/>
        <v>4.3567052004149787</v>
      </c>
      <c r="BU7" s="18">
        <f t="shared" si="31"/>
        <v>2.1892183559012679</v>
      </c>
      <c r="BV7" s="18">
        <f t="shared" si="32"/>
        <v>2.3713042092640357</v>
      </c>
      <c r="BW7" s="18">
        <f t="shared" si="33"/>
        <v>1.5351849045495136</v>
      </c>
      <c r="BX7" s="18">
        <f t="shared" si="34"/>
        <v>4.2457683352581377</v>
      </c>
    </row>
    <row r="8" spans="1:76" x14ac:dyDescent="0.3">
      <c r="A8" s="4">
        <v>200102</v>
      </c>
      <c r="B8" s="19">
        <v>85.347094755415299</v>
      </c>
      <c r="C8" s="19">
        <v>85.974036779029191</v>
      </c>
      <c r="D8" s="19">
        <v>92.847469976532949</v>
      </c>
      <c r="E8" s="19">
        <v>85.13589453836336</v>
      </c>
      <c r="F8" s="19">
        <v>90.416785812934336</v>
      </c>
      <c r="G8" s="19">
        <v>91.73097484283187</v>
      </c>
      <c r="H8" s="19">
        <v>90.603397222423141</v>
      </c>
      <c r="I8" s="19">
        <v>79.530758258036343</v>
      </c>
      <c r="J8" s="19">
        <v>83.750416872970348</v>
      </c>
      <c r="K8" s="19">
        <v>88.231698471032516</v>
      </c>
      <c r="L8" s="19">
        <v>82.681568140414541</v>
      </c>
      <c r="M8" s="19">
        <v>82.31781722812876</v>
      </c>
      <c r="N8" s="19">
        <v>78.091118830697809</v>
      </c>
      <c r="O8" s="19">
        <v>78.805894709672103</v>
      </c>
      <c r="P8" s="19">
        <v>82.032479414532801</v>
      </c>
      <c r="Q8" s="19">
        <v>85.502332803440325</v>
      </c>
      <c r="R8" s="19">
        <v>84.639547081733255</v>
      </c>
      <c r="S8" s="19">
        <v>84.035347418547289</v>
      </c>
      <c r="U8" s="9">
        <f t="shared" si="0"/>
        <v>0.82916095523506428</v>
      </c>
      <c r="V8" s="9">
        <f t="shared" si="1"/>
        <v>0.25433555565927968</v>
      </c>
      <c r="W8" s="9">
        <f t="shared" si="2"/>
        <v>1.0193212607594759</v>
      </c>
      <c r="X8" s="9">
        <f t="shared" si="3"/>
        <v>0.28209909875820394</v>
      </c>
      <c r="Y8" s="9">
        <f t="shared" si="4"/>
        <v>0.83639557106989226</v>
      </c>
      <c r="Z8" s="9">
        <f t="shared" si="5"/>
        <v>0.82248548693826251</v>
      </c>
      <c r="AA8" s="9">
        <f t="shared" si="6"/>
        <v>0.56180620273329485</v>
      </c>
      <c r="AB8" s="9">
        <f t="shared" si="7"/>
        <v>1.0426860979378283</v>
      </c>
      <c r="AC8" s="9">
        <f t="shared" si="8"/>
        <v>0.64848675759074936</v>
      </c>
      <c r="AD8" s="9">
        <f t="shared" si="9"/>
        <v>1.2746841685921551</v>
      </c>
      <c r="AE8" s="9">
        <f t="shared" si="10"/>
        <v>0.55195033007060523</v>
      </c>
      <c r="AF8" s="9">
        <f t="shared" si="11"/>
        <v>0.80388272066134192</v>
      </c>
      <c r="AG8" s="9">
        <f t="shared" si="12"/>
        <v>0.73926843521980867</v>
      </c>
      <c r="AH8" s="9">
        <f t="shared" si="13"/>
        <v>0.95636833124856935</v>
      </c>
      <c r="AI8" s="9">
        <f t="shared" si="14"/>
        <v>-0.10357972372688762</v>
      </c>
      <c r="AJ8" s="9">
        <f t="shared" si="15"/>
        <v>0.4715097474277119</v>
      </c>
      <c r="AK8" s="9">
        <f t="shared" si="16"/>
        <v>0.70023359850386324</v>
      </c>
      <c r="AL8" s="9">
        <f t="shared" si="17"/>
        <v>0.73927493845766801</v>
      </c>
      <c r="AM8" s="9"/>
      <c r="AN8" s="9">
        <f t="shared" ref="AN8:BE8" si="37">(B8/B4-1)*100</f>
        <v>3.7845156486088438</v>
      </c>
      <c r="AO8" s="9">
        <f t="shared" si="37"/>
        <v>2.5828598527162905</v>
      </c>
      <c r="AP8" s="9">
        <f t="shared" si="37"/>
        <v>4.1480737089782282</v>
      </c>
      <c r="AQ8" s="9">
        <f t="shared" si="37"/>
        <v>2.5330399314457797</v>
      </c>
      <c r="AR8" s="9">
        <f t="shared" si="37"/>
        <v>4.9626109353694936</v>
      </c>
      <c r="AS8" s="9">
        <f t="shared" si="37"/>
        <v>4.5295896481393427</v>
      </c>
      <c r="AT8" s="9">
        <f t="shared" si="37"/>
        <v>2.217055808775048</v>
      </c>
      <c r="AU8" s="9">
        <f t="shared" si="37"/>
        <v>4.1709945849724317</v>
      </c>
      <c r="AV8" s="9">
        <f t="shared" si="37"/>
        <v>4.2297185514544644</v>
      </c>
      <c r="AW8" s="9">
        <f t="shared" si="37"/>
        <v>5.3128465783950141</v>
      </c>
      <c r="AX8" s="9">
        <f t="shared" si="37"/>
        <v>2.7299298852190068</v>
      </c>
      <c r="AY8" s="9">
        <f t="shared" si="37"/>
        <v>3.4498197313766132</v>
      </c>
      <c r="AZ8" s="9">
        <f t="shared" si="37"/>
        <v>4.3159263500208933</v>
      </c>
      <c r="BA8" s="9">
        <f t="shared" si="37"/>
        <v>4.4942606567554666</v>
      </c>
      <c r="BB8" s="9">
        <f t="shared" si="37"/>
        <v>3.0691402790178346</v>
      </c>
      <c r="BC8" s="9">
        <f t="shared" si="37"/>
        <v>3.6655330460838353</v>
      </c>
      <c r="BD8" s="9">
        <f t="shared" si="37"/>
        <v>3.1605230499104353</v>
      </c>
      <c r="BE8" s="9">
        <f t="shared" si="37"/>
        <v>3.9678331769552599</v>
      </c>
      <c r="BG8" s="18">
        <f t="shared" si="35"/>
        <v>3.3166438209402571</v>
      </c>
      <c r="BH8" s="18">
        <f t="shared" si="18"/>
        <v>1.0173422226371187</v>
      </c>
      <c r="BI8" s="18">
        <f t="shared" si="19"/>
        <v>4.0772850430379037</v>
      </c>
      <c r="BJ8" s="18">
        <f t="shared" si="20"/>
        <v>1.1283963950328157</v>
      </c>
      <c r="BK8" s="18">
        <f t="shared" si="21"/>
        <v>3.3455822842795691</v>
      </c>
      <c r="BL8" s="18">
        <f t="shared" si="22"/>
        <v>3.28994194775305</v>
      </c>
      <c r="BM8" s="18">
        <f t="shared" si="23"/>
        <v>2.2472248109331794</v>
      </c>
      <c r="BN8" s="18">
        <f t="shared" si="24"/>
        <v>4.1707443917513132</v>
      </c>
      <c r="BO8" s="18">
        <f t="shared" si="25"/>
        <v>2.5939470303629975</v>
      </c>
      <c r="BP8" s="18">
        <f t="shared" si="26"/>
        <v>5.0987366743686202</v>
      </c>
      <c r="BQ8" s="18">
        <f t="shared" si="27"/>
        <v>2.2078013202824209</v>
      </c>
      <c r="BR8" s="18">
        <f t="shared" si="28"/>
        <v>3.2155308826453677</v>
      </c>
      <c r="BS8" s="18">
        <f t="shared" si="29"/>
        <v>2.9570737408792347</v>
      </c>
      <c r="BT8" s="18">
        <f t="shared" si="30"/>
        <v>3.8254733249942774</v>
      </c>
      <c r="BU8" s="18">
        <f t="shared" si="31"/>
        <v>-0.41431889490755047</v>
      </c>
      <c r="BV8" s="18">
        <f t="shared" si="32"/>
        <v>1.8860389897108476</v>
      </c>
      <c r="BW8" s="18">
        <f t="shared" si="33"/>
        <v>2.800934394015453</v>
      </c>
      <c r="BX8" s="18">
        <f t="shared" si="34"/>
        <v>2.957099753830672</v>
      </c>
    </row>
    <row r="9" spans="1:76" x14ac:dyDescent="0.3">
      <c r="A9" s="4">
        <v>200103</v>
      </c>
      <c r="B9" s="19">
        <v>86.037609936615723</v>
      </c>
      <c r="C9" s="19">
        <v>86.428294685097399</v>
      </c>
      <c r="D9" s="19">
        <v>93.269245920707959</v>
      </c>
      <c r="E9" s="19">
        <v>85.557725005282236</v>
      </c>
      <c r="F9" s="19">
        <v>91.054120473073667</v>
      </c>
      <c r="G9" s="19">
        <v>92.509602911591884</v>
      </c>
      <c r="H9" s="19">
        <v>91.018963529365053</v>
      </c>
      <c r="I9" s="19">
        <v>80.33329893858145</v>
      </c>
      <c r="J9" s="19">
        <v>84.546151340230992</v>
      </c>
      <c r="K9" s="19">
        <v>89.369931596226877</v>
      </c>
      <c r="L9" s="19">
        <v>83.27919331678855</v>
      </c>
      <c r="M9" s="19">
        <v>83.113200231216851</v>
      </c>
      <c r="N9" s="19">
        <v>79.153708232567681</v>
      </c>
      <c r="O9" s="19">
        <v>79.574914494101094</v>
      </c>
      <c r="P9" s="19">
        <v>82.597717402538692</v>
      </c>
      <c r="Q9" s="19">
        <v>86.119326596776972</v>
      </c>
      <c r="R9" s="19">
        <v>84.52608035824916</v>
      </c>
      <c r="S9" s="19">
        <v>84.818437187224632</v>
      </c>
      <c r="U9" s="9">
        <f t="shared" si="0"/>
        <v>0.8090670024319957</v>
      </c>
      <c r="V9" s="9">
        <f t="shared" si="1"/>
        <v>0.52836638023143756</v>
      </c>
      <c r="W9" s="9">
        <f t="shared" si="2"/>
        <v>0.45426756839106464</v>
      </c>
      <c r="X9" s="9">
        <f t="shared" si="3"/>
        <v>0.49547898592736672</v>
      </c>
      <c r="Y9" s="9">
        <f t="shared" si="4"/>
        <v>0.70488533120158792</v>
      </c>
      <c r="Z9" s="9">
        <f t="shared" si="5"/>
        <v>0.84881695642511357</v>
      </c>
      <c r="AA9" s="9">
        <f t="shared" si="6"/>
        <v>0.45866525945128522</v>
      </c>
      <c r="AB9" s="9">
        <f t="shared" si="7"/>
        <v>1.0090947177207488</v>
      </c>
      <c r="AC9" s="9">
        <f t="shared" si="8"/>
        <v>0.95012597784149833</v>
      </c>
      <c r="AD9" s="9">
        <f t="shared" si="9"/>
        <v>1.2900501122825592</v>
      </c>
      <c r="AE9" s="9">
        <f t="shared" si="10"/>
        <v>0.72280338872998673</v>
      </c>
      <c r="AF9" s="9">
        <f t="shared" si="11"/>
        <v>0.9662343218890701</v>
      </c>
      <c r="AG9" s="9">
        <f t="shared" si="12"/>
        <v>1.360704543334279</v>
      </c>
      <c r="AH9" s="9">
        <f t="shared" si="13"/>
        <v>0.97584043333576176</v>
      </c>
      <c r="AI9" s="9">
        <f t="shared" si="14"/>
        <v>0.68904169670356286</v>
      </c>
      <c r="AJ9" s="9">
        <f t="shared" si="15"/>
        <v>0.72161047904393261</v>
      </c>
      <c r="AK9" s="9">
        <f t="shared" si="16"/>
        <v>-0.13405875550648316</v>
      </c>
      <c r="AL9" s="9">
        <f t="shared" si="17"/>
        <v>0.93185759651481792</v>
      </c>
      <c r="AM9" s="9"/>
      <c r="AN9" s="9">
        <f t="shared" ref="AN9:BE9" si="38">(B9/B5-1)*100</f>
        <v>3.5177623678899206</v>
      </c>
      <c r="AO9" s="9">
        <f t="shared" si="38"/>
        <v>2.3450121946467783</v>
      </c>
      <c r="AP9" s="9">
        <f t="shared" si="38"/>
        <v>3.7310963393216046</v>
      </c>
      <c r="AQ9" s="9">
        <f t="shared" si="38"/>
        <v>2.1322978122923608</v>
      </c>
      <c r="AR9" s="9">
        <f t="shared" si="38"/>
        <v>4.1359129765144553</v>
      </c>
      <c r="AS9" s="9">
        <f t="shared" si="38"/>
        <v>3.9879383363034204</v>
      </c>
      <c r="AT9" s="9">
        <f t="shared" si="38"/>
        <v>1.9835175976141928</v>
      </c>
      <c r="AU9" s="9">
        <f t="shared" si="38"/>
        <v>4.2868766806581693</v>
      </c>
      <c r="AV9" s="9">
        <f t="shared" si="38"/>
        <v>4.3877424935824916</v>
      </c>
      <c r="AW9" s="9">
        <f t="shared" si="38"/>
        <v>4.9204581182664242</v>
      </c>
      <c r="AX9" s="9">
        <f t="shared" si="38"/>
        <v>2.7326677477208294</v>
      </c>
      <c r="AY9" s="9">
        <f t="shared" si="38"/>
        <v>3.48745356247262</v>
      </c>
      <c r="AZ9" s="9">
        <f t="shared" si="38"/>
        <v>4.5870057925962326</v>
      </c>
      <c r="BA9" s="9">
        <f t="shared" si="38"/>
        <v>4.2210109012402075</v>
      </c>
      <c r="BB9" s="9">
        <f t="shared" si="38"/>
        <v>2.2397580189648991</v>
      </c>
      <c r="BC9" s="9">
        <f t="shared" si="38"/>
        <v>2.8970071112071061</v>
      </c>
      <c r="BD9" s="9">
        <f t="shared" si="38"/>
        <v>1.5720499063928806</v>
      </c>
      <c r="BE9" s="9">
        <f t="shared" si="38"/>
        <v>3.81631832462066</v>
      </c>
      <c r="BG9" s="18">
        <f t="shared" si="35"/>
        <v>3.2362680097279828</v>
      </c>
      <c r="BH9" s="18">
        <f t="shared" si="18"/>
        <v>2.1134655209257502</v>
      </c>
      <c r="BI9" s="18">
        <f t="shared" si="19"/>
        <v>1.8170702735642585</v>
      </c>
      <c r="BJ9" s="18">
        <f t="shared" si="20"/>
        <v>1.9819159437094669</v>
      </c>
      <c r="BK9" s="18">
        <f t="shared" si="21"/>
        <v>2.8195413248063517</v>
      </c>
      <c r="BL9" s="18">
        <f t="shared" si="22"/>
        <v>3.3952678257004543</v>
      </c>
      <c r="BM9" s="18">
        <f t="shared" si="23"/>
        <v>1.8346610378051409</v>
      </c>
      <c r="BN9" s="18">
        <f t="shared" si="24"/>
        <v>4.0363788708829951</v>
      </c>
      <c r="BO9" s="18">
        <f t="shared" si="25"/>
        <v>3.8005039113659933</v>
      </c>
      <c r="BP9" s="18">
        <f t="shared" si="26"/>
        <v>5.1602004491302367</v>
      </c>
      <c r="BQ9" s="18">
        <f t="shared" si="27"/>
        <v>2.8912135549199469</v>
      </c>
      <c r="BR9" s="18">
        <f t="shared" si="28"/>
        <v>3.8649372875562804</v>
      </c>
      <c r="BS9" s="18">
        <f t="shared" si="29"/>
        <v>5.4428181733371161</v>
      </c>
      <c r="BT9" s="18">
        <f t="shared" si="30"/>
        <v>3.903361733343047</v>
      </c>
      <c r="BU9" s="18">
        <f t="shared" si="31"/>
        <v>2.7561667868142514</v>
      </c>
      <c r="BV9" s="18">
        <f t="shared" si="32"/>
        <v>2.8864419161757304</v>
      </c>
      <c r="BW9" s="18">
        <f t="shared" si="33"/>
        <v>-0.53623502202593265</v>
      </c>
      <c r="BX9" s="18">
        <f t="shared" si="34"/>
        <v>3.7274303860592717</v>
      </c>
    </row>
    <row r="10" spans="1:76" x14ac:dyDescent="0.3">
      <c r="A10" s="4">
        <v>200104</v>
      </c>
      <c r="B10" s="19">
        <v>87.043836332708224</v>
      </c>
      <c r="C10" s="19">
        <v>87.73953013062534</v>
      </c>
      <c r="D10" s="19">
        <v>93.653447845325886</v>
      </c>
      <c r="E10" s="19">
        <v>85.980872383017086</v>
      </c>
      <c r="F10" s="19">
        <v>91.612110337589712</v>
      </c>
      <c r="G10" s="19">
        <v>93.098390177976327</v>
      </c>
      <c r="H10" s="19">
        <v>91.591322144127744</v>
      </c>
      <c r="I10" s="19">
        <v>81.267965705862125</v>
      </c>
      <c r="J10" s="19">
        <v>85.015898324261912</v>
      </c>
      <c r="K10" s="19">
        <v>89.638682417624167</v>
      </c>
      <c r="L10" s="19">
        <v>84.175471592210016</v>
      </c>
      <c r="M10" s="19">
        <v>83.853166086956989</v>
      </c>
      <c r="N10" s="19">
        <v>79.639292017409275</v>
      </c>
      <c r="O10" s="19">
        <v>80.399768700106648</v>
      </c>
      <c r="P10" s="19">
        <v>83.2469673879081</v>
      </c>
      <c r="Q10" s="19">
        <v>86.283284471759259</v>
      </c>
      <c r="R10" s="19">
        <v>85.28575594374567</v>
      </c>
      <c r="S10" s="19">
        <v>85.405543965545789</v>
      </c>
      <c r="U10" s="9">
        <f t="shared" si="0"/>
        <v>1.1695192333141202</v>
      </c>
      <c r="V10" s="9">
        <f t="shared" si="1"/>
        <v>1.5171367783032741</v>
      </c>
      <c r="W10" s="9">
        <f t="shared" si="2"/>
        <v>0.41192776978657974</v>
      </c>
      <c r="X10" s="9">
        <f t="shared" si="3"/>
        <v>0.49457530305851982</v>
      </c>
      <c r="Y10" s="9">
        <f t="shared" si="4"/>
        <v>0.61281121778673509</v>
      </c>
      <c r="Z10" s="9">
        <f t="shared" si="5"/>
        <v>0.63646070013632094</v>
      </c>
      <c r="AA10" s="9">
        <f t="shared" si="6"/>
        <v>0.62883446764150364</v>
      </c>
      <c r="AB10" s="9">
        <f t="shared" si="7"/>
        <v>1.1634861005711539</v>
      </c>
      <c r="AC10" s="9">
        <f t="shared" si="8"/>
        <v>0.55561013314557872</v>
      </c>
      <c r="AD10" s="9">
        <f t="shared" si="9"/>
        <v>0.30071727324521014</v>
      </c>
      <c r="AE10" s="9">
        <f t="shared" si="10"/>
        <v>1.0762331378644463</v>
      </c>
      <c r="AF10" s="9">
        <f t="shared" si="11"/>
        <v>0.8903108696110662</v>
      </c>
      <c r="AG10" s="9">
        <f t="shared" si="12"/>
        <v>0.61346940741533462</v>
      </c>
      <c r="AH10" s="9">
        <f t="shared" si="13"/>
        <v>1.0365756736901099</v>
      </c>
      <c r="AI10" s="9">
        <f t="shared" si="14"/>
        <v>0.78603865310864496</v>
      </c>
      <c r="AJ10" s="9">
        <f t="shared" si="15"/>
        <v>0.19038452976991582</v>
      </c>
      <c r="AK10" s="9">
        <f t="shared" si="16"/>
        <v>0.898746969310249</v>
      </c>
      <c r="AL10" s="9">
        <f t="shared" si="17"/>
        <v>0.69219240272631044</v>
      </c>
      <c r="AM10" s="9"/>
      <c r="AN10" s="9">
        <f t="shared" ref="AN10:BE10" si="39">(B10/B6-1)*100</f>
        <v>3.7585474182786127</v>
      </c>
      <c r="AO10" s="9">
        <f t="shared" si="39"/>
        <v>3.1191037490881923</v>
      </c>
      <c r="AP10" s="9">
        <f t="shared" si="39"/>
        <v>3.1519486987391154</v>
      </c>
      <c r="AQ10" s="9">
        <f t="shared" si="39"/>
        <v>1.7073402886008227</v>
      </c>
      <c r="AR10" s="9">
        <f t="shared" si="39"/>
        <v>3.3791086890283761</v>
      </c>
      <c r="AS10" s="9">
        <f t="shared" si="39"/>
        <v>3.3354592479639678</v>
      </c>
      <c r="AT10" s="9">
        <f t="shared" si="39"/>
        <v>2.0684227876559103</v>
      </c>
      <c r="AU10" s="9">
        <f t="shared" si="39"/>
        <v>4.4710430296952319</v>
      </c>
      <c r="AV10" s="9">
        <f t="shared" si="39"/>
        <v>3.6733544115394645</v>
      </c>
      <c r="AW10" s="9">
        <f t="shared" si="39"/>
        <v>4.6949871067787585</v>
      </c>
      <c r="AX10" s="9">
        <f t="shared" si="39"/>
        <v>2.9769188930989676</v>
      </c>
      <c r="AY10" s="9">
        <f t="shared" si="39"/>
        <v>3.3675683575288495</v>
      </c>
      <c r="AZ10" s="9">
        <f t="shared" si="39"/>
        <v>3.8485172930769362</v>
      </c>
      <c r="BA10" s="9">
        <f t="shared" si="39"/>
        <v>4.120075060984818</v>
      </c>
      <c r="BB10" s="9">
        <f t="shared" si="39"/>
        <v>1.9302153906957331</v>
      </c>
      <c r="BC10" s="9">
        <f t="shared" si="39"/>
        <v>1.9902467182661088</v>
      </c>
      <c r="BD10" s="9">
        <f t="shared" si="39"/>
        <v>1.8584975653359814</v>
      </c>
      <c r="BE10" s="9">
        <f t="shared" si="39"/>
        <v>3.4685528847553604</v>
      </c>
      <c r="BG10" s="18">
        <f t="shared" si="35"/>
        <v>4.6780769332564809</v>
      </c>
      <c r="BH10" s="18">
        <f t="shared" si="18"/>
        <v>6.0685471132130964</v>
      </c>
      <c r="BI10" s="18">
        <f t="shared" si="19"/>
        <v>1.647711079146319</v>
      </c>
      <c r="BJ10" s="18">
        <f t="shared" si="20"/>
        <v>1.9783012122340793</v>
      </c>
      <c r="BK10" s="18">
        <f t="shared" si="21"/>
        <v>2.4512448711469403</v>
      </c>
      <c r="BL10" s="18">
        <f t="shared" si="22"/>
        <v>2.5458428005452838</v>
      </c>
      <c r="BM10" s="18">
        <f t="shared" si="23"/>
        <v>2.5153378705660145</v>
      </c>
      <c r="BN10" s="18">
        <f t="shared" si="24"/>
        <v>4.6539444022846155</v>
      </c>
      <c r="BO10" s="18">
        <f t="shared" si="25"/>
        <v>2.2224405325823149</v>
      </c>
      <c r="BP10" s="18">
        <f t="shared" si="26"/>
        <v>1.2028690929808405</v>
      </c>
      <c r="BQ10" s="18">
        <f t="shared" si="27"/>
        <v>4.3049325514577852</v>
      </c>
      <c r="BR10" s="18">
        <f t="shared" si="28"/>
        <v>3.5612434784442648</v>
      </c>
      <c r="BS10" s="18">
        <f t="shared" si="29"/>
        <v>2.4538776296613385</v>
      </c>
      <c r="BT10" s="18">
        <f t="shared" si="30"/>
        <v>4.1463026947604398</v>
      </c>
      <c r="BU10" s="18">
        <f t="shared" si="31"/>
        <v>3.1441546124345798</v>
      </c>
      <c r="BV10" s="18">
        <f t="shared" si="32"/>
        <v>0.76153811907966329</v>
      </c>
      <c r="BW10" s="18">
        <f t="shared" si="33"/>
        <v>3.594987877240996</v>
      </c>
      <c r="BX10" s="18">
        <f t="shared" si="34"/>
        <v>2.7687696109052418</v>
      </c>
    </row>
    <row r="11" spans="1:76" x14ac:dyDescent="0.3">
      <c r="A11" s="4">
        <v>200201</v>
      </c>
      <c r="B11" s="19">
        <v>87.399090812504738</v>
      </c>
      <c r="C11" s="19">
        <v>88.303544796233268</v>
      </c>
      <c r="D11" s="19">
        <v>94.237110669871271</v>
      </c>
      <c r="E11" s="19">
        <v>85.61340313536958</v>
      </c>
      <c r="F11" s="19">
        <v>91.645401445532642</v>
      </c>
      <c r="G11" s="19">
        <v>93.719927461209565</v>
      </c>
      <c r="H11" s="19">
        <v>92.085120133031523</v>
      </c>
      <c r="I11" s="19">
        <v>82.271769039999242</v>
      </c>
      <c r="J11" s="19">
        <v>85.550316460896482</v>
      </c>
      <c r="K11" s="19">
        <v>90.079080859312995</v>
      </c>
      <c r="L11" s="19">
        <v>84.58247775751984</v>
      </c>
      <c r="M11" s="19">
        <v>84.223147303086577</v>
      </c>
      <c r="N11" s="19">
        <v>79.704121723709719</v>
      </c>
      <c r="O11" s="19">
        <v>81.009417138542588</v>
      </c>
      <c r="P11" s="19">
        <v>83.711686443743076</v>
      </c>
      <c r="Q11" s="19">
        <v>86.649949352453547</v>
      </c>
      <c r="R11" s="19">
        <v>85.646489492855864</v>
      </c>
      <c r="S11" s="19">
        <v>85.768732113600905</v>
      </c>
      <c r="U11" s="9">
        <f t="shared" si="0"/>
        <v>0.4081328383076066</v>
      </c>
      <c r="V11" s="9">
        <f t="shared" si="1"/>
        <v>0.64282845459535665</v>
      </c>
      <c r="W11" s="9">
        <f t="shared" si="2"/>
        <v>0.62321552273156833</v>
      </c>
      <c r="X11" s="9">
        <f t="shared" si="3"/>
        <v>-0.42738487929100399</v>
      </c>
      <c r="Y11" s="9">
        <f t="shared" si="4"/>
        <v>3.6339199937929223E-2</v>
      </c>
      <c r="Z11" s="9">
        <f t="shared" si="5"/>
        <v>0.6676133519011973</v>
      </c>
      <c r="AA11" s="9">
        <f t="shared" si="6"/>
        <v>0.53913184933256364</v>
      </c>
      <c r="AB11" s="9">
        <f t="shared" si="7"/>
        <v>1.2351771395019862</v>
      </c>
      <c r="AC11" s="9">
        <f t="shared" si="8"/>
        <v>0.62860964498219207</v>
      </c>
      <c r="AD11" s="9">
        <f t="shared" si="9"/>
        <v>0.4913040105130273</v>
      </c>
      <c r="AE11" s="9">
        <f t="shared" si="10"/>
        <v>0.48352109897473738</v>
      </c>
      <c r="AF11" s="9">
        <f t="shared" si="11"/>
        <v>0.44122510024953154</v>
      </c>
      <c r="AG11" s="9">
        <f t="shared" si="12"/>
        <v>8.140417205901862E-2</v>
      </c>
      <c r="AH11" s="9">
        <f t="shared" si="13"/>
        <v>0.75827138347865919</v>
      </c>
      <c r="AI11" s="9">
        <f t="shared" si="14"/>
        <v>0.55824142358185114</v>
      </c>
      <c r="AJ11" s="9">
        <f t="shared" si="15"/>
        <v>0.42495470929169166</v>
      </c>
      <c r="AK11" s="9">
        <f t="shared" si="16"/>
        <v>0.42297045399719568</v>
      </c>
      <c r="AL11" s="9">
        <f t="shared" si="17"/>
        <v>0.42525125558785515</v>
      </c>
      <c r="AM11" s="9"/>
      <c r="AN11" s="9">
        <f t="shared" ref="AN11:BE11" si="40">(B11/B7-1)*100</f>
        <v>3.2533915785820877</v>
      </c>
      <c r="AO11" s="9">
        <f t="shared" si="40"/>
        <v>2.9707751598229137</v>
      </c>
      <c r="AP11" s="9">
        <f t="shared" si="40"/>
        <v>2.5312694018649884</v>
      </c>
      <c r="AQ11" s="9">
        <f t="shared" si="40"/>
        <v>0.84455944177965758</v>
      </c>
      <c r="AR11" s="9">
        <f t="shared" si="40"/>
        <v>2.206596588719445</v>
      </c>
      <c r="AS11" s="9">
        <f t="shared" si="40"/>
        <v>3.0085643642659532</v>
      </c>
      <c r="AT11" s="9">
        <f t="shared" si="40"/>
        <v>2.206388379016988</v>
      </c>
      <c r="AU11" s="9">
        <f t="shared" si="40"/>
        <v>4.5251009283654442</v>
      </c>
      <c r="AV11" s="9">
        <f t="shared" si="40"/>
        <v>2.8115466754315088</v>
      </c>
      <c r="AW11" s="9">
        <f t="shared" si="40"/>
        <v>3.395158682331112</v>
      </c>
      <c r="AX11" s="9">
        <f t="shared" si="40"/>
        <v>2.8637130808268463</v>
      </c>
      <c r="AY11" s="9">
        <f t="shared" si="40"/>
        <v>3.1370916891149792</v>
      </c>
      <c r="AZ11" s="9">
        <f t="shared" si="40"/>
        <v>2.8200778007277938</v>
      </c>
      <c r="BA11" s="9">
        <f t="shared" si="40"/>
        <v>3.7792488121412227</v>
      </c>
      <c r="BB11" s="9">
        <f t="shared" si="40"/>
        <v>1.9413026486952534</v>
      </c>
      <c r="BC11" s="9">
        <f t="shared" si="40"/>
        <v>1.820043331365806</v>
      </c>
      <c r="BD11" s="9">
        <f t="shared" si="40"/>
        <v>1.8982472873338541</v>
      </c>
      <c r="BE11" s="9">
        <f t="shared" si="40"/>
        <v>2.8172090784738479</v>
      </c>
      <c r="BG11" s="18">
        <f t="shared" si="35"/>
        <v>1.6325313532304264</v>
      </c>
      <c r="BH11" s="18">
        <f t="shared" si="18"/>
        <v>2.5713138183814266</v>
      </c>
      <c r="BI11" s="18">
        <f t="shared" si="19"/>
        <v>2.4928620909262733</v>
      </c>
      <c r="BJ11" s="18">
        <f t="shared" si="20"/>
        <v>-1.709539517164016</v>
      </c>
      <c r="BK11" s="18">
        <f t="shared" si="21"/>
        <v>0.14535679975171689</v>
      </c>
      <c r="BL11" s="18">
        <f t="shared" si="22"/>
        <v>2.6704534076047892</v>
      </c>
      <c r="BM11" s="18">
        <f t="shared" si="23"/>
        <v>2.1565273973302546</v>
      </c>
      <c r="BN11" s="18">
        <f t="shared" si="24"/>
        <v>4.9407085580079446</v>
      </c>
      <c r="BO11" s="18">
        <f t="shared" si="25"/>
        <v>2.5144385799287683</v>
      </c>
      <c r="BP11" s="18">
        <f t="shared" si="26"/>
        <v>1.9652160420521092</v>
      </c>
      <c r="BQ11" s="18">
        <f t="shared" si="27"/>
        <v>1.9340843958989495</v>
      </c>
      <c r="BR11" s="18">
        <f t="shared" si="28"/>
        <v>1.7649004009981262</v>
      </c>
      <c r="BS11" s="18">
        <f t="shared" si="29"/>
        <v>0.32561668823607448</v>
      </c>
      <c r="BT11" s="18">
        <f t="shared" si="30"/>
        <v>3.0330855339146368</v>
      </c>
      <c r="BU11" s="18">
        <f t="shared" si="31"/>
        <v>2.2329656943274045</v>
      </c>
      <c r="BV11" s="18">
        <f t="shared" si="32"/>
        <v>1.6998188371667666</v>
      </c>
      <c r="BW11" s="18">
        <f t="shared" si="33"/>
        <v>1.6918818159887827</v>
      </c>
      <c r="BX11" s="18">
        <f t="shared" si="34"/>
        <v>1.7010050223514206</v>
      </c>
    </row>
    <row r="12" spans="1:76" x14ac:dyDescent="0.3">
      <c r="A12" s="4">
        <v>200202</v>
      </c>
      <c r="B12" s="19">
        <v>88.408358983356251</v>
      </c>
      <c r="C12" s="19">
        <v>89.67264555703872</v>
      </c>
      <c r="D12" s="19">
        <v>94.953070868431354</v>
      </c>
      <c r="E12" s="19">
        <v>86.093477747795689</v>
      </c>
      <c r="F12" s="19">
        <v>92.352549726672152</v>
      </c>
      <c r="G12" s="19">
        <v>94.704313952520792</v>
      </c>
      <c r="H12" s="19">
        <v>93.068356519854376</v>
      </c>
      <c r="I12" s="19">
        <v>83.028949754184254</v>
      </c>
      <c r="J12" s="19">
        <v>86.066344030926274</v>
      </c>
      <c r="K12" s="19">
        <v>91.090343620212479</v>
      </c>
      <c r="L12" s="19">
        <v>85.706457046437748</v>
      </c>
      <c r="M12" s="19">
        <v>84.671445972197077</v>
      </c>
      <c r="N12" s="19">
        <v>80.149031677342904</v>
      </c>
      <c r="O12" s="19">
        <v>81.884479594642244</v>
      </c>
      <c r="P12" s="19">
        <v>84.84688225351195</v>
      </c>
      <c r="Q12" s="19">
        <v>86.940790564988404</v>
      </c>
      <c r="R12" s="19">
        <v>86.391227333862304</v>
      </c>
      <c r="S12" s="19">
        <v>86.467745584677843</v>
      </c>
      <c r="U12" s="9">
        <f t="shared" si="0"/>
        <v>1.1547810869299235</v>
      </c>
      <c r="V12" s="9">
        <f t="shared" si="1"/>
        <v>1.5504482452711743</v>
      </c>
      <c r="W12" s="9">
        <f t="shared" si="2"/>
        <v>0.75974336805402221</v>
      </c>
      <c r="X12" s="9">
        <f t="shared" si="3"/>
        <v>0.56074702656898623</v>
      </c>
      <c r="Y12" s="9">
        <f t="shared" si="4"/>
        <v>0.77161349067775831</v>
      </c>
      <c r="Z12" s="9">
        <f t="shared" si="5"/>
        <v>1.050349181841459</v>
      </c>
      <c r="AA12" s="9">
        <f t="shared" si="6"/>
        <v>1.0677473031499574</v>
      </c>
      <c r="AB12" s="9">
        <f t="shared" si="7"/>
        <v>0.92034086907366586</v>
      </c>
      <c r="AC12" s="9">
        <f t="shared" si="8"/>
        <v>0.60318604463101</v>
      </c>
      <c r="AD12" s="9">
        <f t="shared" si="9"/>
        <v>1.1226388538298826</v>
      </c>
      <c r="AE12" s="9">
        <f t="shared" si="10"/>
        <v>1.3288559506853481</v>
      </c>
      <c r="AF12" s="9">
        <f t="shared" si="11"/>
        <v>0.53227489528175909</v>
      </c>
      <c r="AG12" s="9">
        <f t="shared" si="12"/>
        <v>0.55820193988893596</v>
      </c>
      <c r="AH12" s="9">
        <f t="shared" si="13"/>
        <v>1.0801984349586347</v>
      </c>
      <c r="AI12" s="9">
        <f t="shared" si="14"/>
        <v>1.3560780555194718</v>
      </c>
      <c r="AJ12" s="9">
        <f t="shared" si="15"/>
        <v>0.33565075883870144</v>
      </c>
      <c r="AK12" s="9">
        <f t="shared" si="16"/>
        <v>0.86954858910890387</v>
      </c>
      <c r="AL12" s="9">
        <f t="shared" si="17"/>
        <v>0.81499802299873636</v>
      </c>
      <c r="AM12" s="9"/>
      <c r="AN12" s="9">
        <f t="shared" ref="AN12:BE12" si="41">(B12/B8-1)*100</f>
        <v>3.5868405793001212</v>
      </c>
      <c r="AO12" s="9">
        <f t="shared" si="41"/>
        <v>4.3020066482579056</v>
      </c>
      <c r="AP12" s="9">
        <f t="shared" si="41"/>
        <v>2.2678064274994192</v>
      </c>
      <c r="AQ12" s="9">
        <f t="shared" si="41"/>
        <v>1.1247702448240915</v>
      </c>
      <c r="AR12" s="9">
        <f t="shared" si="41"/>
        <v>2.1409342262428632</v>
      </c>
      <c r="AS12" s="9">
        <f t="shared" si="41"/>
        <v>3.2413687031924932</v>
      </c>
      <c r="AT12" s="9">
        <f t="shared" si="41"/>
        <v>2.7206036120036137</v>
      </c>
      <c r="AU12" s="9">
        <f t="shared" si="41"/>
        <v>4.3985390970347371</v>
      </c>
      <c r="AV12" s="9">
        <f t="shared" si="41"/>
        <v>2.7652723943674795</v>
      </c>
      <c r="AW12" s="9">
        <f t="shared" si="41"/>
        <v>3.239929865022928</v>
      </c>
      <c r="AX12" s="9">
        <f t="shared" si="41"/>
        <v>3.6584803288759238</v>
      </c>
      <c r="AY12" s="9">
        <f t="shared" si="41"/>
        <v>2.8591972228146689</v>
      </c>
      <c r="AZ12" s="9">
        <f t="shared" si="41"/>
        <v>2.6352713054434096</v>
      </c>
      <c r="BA12" s="9">
        <f t="shared" si="41"/>
        <v>3.9065413777889635</v>
      </c>
      <c r="BB12" s="9">
        <f t="shared" si="41"/>
        <v>3.4308396613945913</v>
      </c>
      <c r="BC12" s="9">
        <f t="shared" si="41"/>
        <v>1.6823608366977716</v>
      </c>
      <c r="BD12" s="9">
        <f t="shared" si="41"/>
        <v>2.0695765898150587</v>
      </c>
      <c r="BE12" s="9">
        <f t="shared" si="41"/>
        <v>2.8944940918917528</v>
      </c>
      <c r="BG12" s="18">
        <f t="shared" si="35"/>
        <v>4.6191243477196942</v>
      </c>
      <c r="BH12" s="18">
        <f t="shared" si="18"/>
        <v>6.2017929810846972</v>
      </c>
      <c r="BI12" s="18">
        <f t="shared" si="19"/>
        <v>3.0389734722160888</v>
      </c>
      <c r="BJ12" s="18">
        <f t="shared" si="20"/>
        <v>2.2429881062759449</v>
      </c>
      <c r="BK12" s="18">
        <f t="shared" si="21"/>
        <v>3.0864539627110332</v>
      </c>
      <c r="BL12" s="18">
        <f t="shared" si="22"/>
        <v>4.2013967273658359</v>
      </c>
      <c r="BM12" s="18">
        <f t="shared" si="23"/>
        <v>4.2709892125998294</v>
      </c>
      <c r="BN12" s="18">
        <f t="shared" si="24"/>
        <v>3.6813634762946634</v>
      </c>
      <c r="BO12" s="18">
        <f t="shared" si="25"/>
        <v>2.41274417852404</v>
      </c>
      <c r="BP12" s="18">
        <f t="shared" si="26"/>
        <v>4.4905554153195304</v>
      </c>
      <c r="BQ12" s="18">
        <f t="shared" si="27"/>
        <v>5.3154238027413925</v>
      </c>
      <c r="BR12" s="18">
        <f t="shared" si="28"/>
        <v>2.1290995811270363</v>
      </c>
      <c r="BS12" s="18">
        <f t="shared" si="29"/>
        <v>2.2328077595557438</v>
      </c>
      <c r="BT12" s="18">
        <f t="shared" si="30"/>
        <v>4.3207937398345386</v>
      </c>
      <c r="BU12" s="18">
        <f t="shared" si="31"/>
        <v>5.4243122220778872</v>
      </c>
      <c r="BV12" s="18">
        <f t="shared" si="32"/>
        <v>1.3426030353548057</v>
      </c>
      <c r="BW12" s="18">
        <f t="shared" si="33"/>
        <v>3.4781943564356155</v>
      </c>
      <c r="BX12" s="18">
        <f t="shared" si="34"/>
        <v>3.2599920919949454</v>
      </c>
    </row>
    <row r="13" spans="1:76" x14ac:dyDescent="0.3">
      <c r="A13" s="4">
        <v>200203</v>
      </c>
      <c r="B13" s="19">
        <v>89.142240777483309</v>
      </c>
      <c r="C13" s="19">
        <v>90.217536353075232</v>
      </c>
      <c r="D13" s="19">
        <v>94.974557533945642</v>
      </c>
      <c r="E13" s="19">
        <v>85.870770630308286</v>
      </c>
      <c r="F13" s="19">
        <v>92.865299439662849</v>
      </c>
      <c r="G13" s="19">
        <v>94.993823367839511</v>
      </c>
      <c r="H13" s="19">
        <v>93.600833986344995</v>
      </c>
      <c r="I13" s="19">
        <v>83.976114997448391</v>
      </c>
      <c r="J13" s="19">
        <v>86.573467519876417</v>
      </c>
      <c r="K13" s="19">
        <v>91.429099443630037</v>
      </c>
      <c r="L13" s="19">
        <v>86.236608850910187</v>
      </c>
      <c r="M13" s="19">
        <v>84.961883907989758</v>
      </c>
      <c r="N13" s="19">
        <v>80.86777021862072</v>
      </c>
      <c r="O13" s="19">
        <v>82.611756733120956</v>
      </c>
      <c r="P13" s="19">
        <v>85.637252604436355</v>
      </c>
      <c r="Q13" s="19">
        <v>87.280040022502348</v>
      </c>
      <c r="R13" s="19">
        <v>86.712895347012036</v>
      </c>
      <c r="S13" s="19">
        <v>87.000919543677611</v>
      </c>
      <c r="U13" s="9">
        <f t="shared" si="0"/>
        <v>0.83010453147900343</v>
      </c>
      <c r="V13" s="9">
        <f t="shared" si="1"/>
        <v>0.60764438547753485</v>
      </c>
      <c r="W13" s="9">
        <f t="shared" si="2"/>
        <v>2.2628721027939669E-2</v>
      </c>
      <c r="X13" s="9">
        <f t="shared" si="3"/>
        <v>-0.25868059150753187</v>
      </c>
      <c r="Y13" s="9">
        <f t="shared" si="4"/>
        <v>0.55520904891985801</v>
      </c>
      <c r="Z13" s="9">
        <f t="shared" si="5"/>
        <v>0.30569823404651419</v>
      </c>
      <c r="AA13" s="9">
        <f t="shared" si="6"/>
        <v>0.57213588635469659</v>
      </c>
      <c r="AB13" s="9">
        <f t="shared" si="7"/>
        <v>1.1407650537171854</v>
      </c>
      <c r="AC13" s="9">
        <f t="shared" si="8"/>
        <v>0.58922392331191009</v>
      </c>
      <c r="AD13" s="9">
        <f t="shared" si="9"/>
        <v>0.37188993910259871</v>
      </c>
      <c r="AE13" s="9">
        <f t="shared" si="10"/>
        <v>0.61856693502706506</v>
      </c>
      <c r="AF13" s="9">
        <f t="shared" si="11"/>
        <v>0.34301756921459869</v>
      </c>
      <c r="AG13" s="9">
        <f t="shared" si="12"/>
        <v>0.89675261975872278</v>
      </c>
      <c r="AH13" s="9">
        <f t="shared" si="13"/>
        <v>0.88817458702674656</v>
      </c>
      <c r="AI13" s="9">
        <f t="shared" si="14"/>
        <v>0.93152550798847322</v>
      </c>
      <c r="AJ13" s="9">
        <f t="shared" si="15"/>
        <v>0.39020746798978934</v>
      </c>
      <c r="AK13" s="9">
        <f t="shared" si="16"/>
        <v>0.37233874674176271</v>
      </c>
      <c r="AL13" s="9">
        <f t="shared" si="17"/>
        <v>0.61661600564990593</v>
      </c>
      <c r="AM13" s="9"/>
      <c r="AN13" s="9">
        <f t="shared" ref="AN13:BE13" si="42">(B13/B9-1)*100</f>
        <v>3.6084577932310902</v>
      </c>
      <c r="AO13" s="9">
        <f t="shared" si="42"/>
        <v>4.3842605963521297</v>
      </c>
      <c r="AP13" s="9">
        <f t="shared" si="42"/>
        <v>1.8283750408869315</v>
      </c>
      <c r="AQ13" s="9">
        <f t="shared" si="42"/>
        <v>0.36588820589458226</v>
      </c>
      <c r="AR13" s="9">
        <f t="shared" si="42"/>
        <v>1.9891235642924832</v>
      </c>
      <c r="AS13" s="9">
        <f t="shared" si="42"/>
        <v>2.6853649546217495</v>
      </c>
      <c r="AT13" s="9">
        <f t="shared" si="42"/>
        <v>2.836629156018633</v>
      </c>
      <c r="AU13" s="9">
        <f t="shared" si="42"/>
        <v>4.5346277409222813</v>
      </c>
      <c r="AV13" s="9">
        <f t="shared" si="42"/>
        <v>2.397881095127663</v>
      </c>
      <c r="AW13" s="9">
        <f t="shared" si="42"/>
        <v>2.3040946889234304</v>
      </c>
      <c r="AX13" s="9">
        <f t="shared" si="42"/>
        <v>3.5512057890280335</v>
      </c>
      <c r="AY13" s="9">
        <f t="shared" si="42"/>
        <v>2.2242961065510158</v>
      </c>
      <c r="AZ13" s="9">
        <f t="shared" si="42"/>
        <v>2.1654853882736802</v>
      </c>
      <c r="BA13" s="9">
        <f t="shared" si="42"/>
        <v>3.8163311369250552</v>
      </c>
      <c r="BB13" s="9">
        <f t="shared" si="42"/>
        <v>3.6799263920145986</v>
      </c>
      <c r="BC13" s="9">
        <f t="shared" si="42"/>
        <v>1.3477966811793696</v>
      </c>
      <c r="BD13" s="9">
        <f t="shared" si="42"/>
        <v>2.5871482263160051</v>
      </c>
      <c r="BE13" s="9">
        <f t="shared" si="42"/>
        <v>2.5731225766816079</v>
      </c>
      <c r="BG13" s="18">
        <f t="shared" si="35"/>
        <v>3.3204181259160137</v>
      </c>
      <c r="BH13" s="18">
        <f t="shared" si="18"/>
        <v>2.4305775419101394</v>
      </c>
      <c r="BI13" s="18">
        <f t="shared" si="19"/>
        <v>9.0514884111758676E-2</v>
      </c>
      <c r="BJ13" s="18">
        <f t="shared" si="20"/>
        <v>-1.0347223660301275</v>
      </c>
      <c r="BK13" s="18">
        <f t="shared" si="21"/>
        <v>2.220836195679432</v>
      </c>
      <c r="BL13" s="18">
        <f t="shared" si="22"/>
        <v>1.2227929361860568</v>
      </c>
      <c r="BM13" s="18">
        <f t="shared" si="23"/>
        <v>2.2885435454187864</v>
      </c>
      <c r="BN13" s="18">
        <f t="shared" si="24"/>
        <v>4.5630602148687416</v>
      </c>
      <c r="BO13" s="18">
        <f t="shared" si="25"/>
        <v>2.3568956932476404</v>
      </c>
      <c r="BP13" s="18">
        <f t="shared" si="26"/>
        <v>1.4875597564103948</v>
      </c>
      <c r="BQ13" s="18">
        <f t="shared" si="27"/>
        <v>2.4742677401082602</v>
      </c>
      <c r="BR13" s="18">
        <f t="shared" si="28"/>
        <v>1.3720702768583948</v>
      </c>
      <c r="BS13" s="18">
        <f t="shared" si="29"/>
        <v>3.5870104790348911</v>
      </c>
      <c r="BT13" s="18">
        <f t="shared" si="30"/>
        <v>3.5526983481069863</v>
      </c>
      <c r="BU13" s="18">
        <f t="shared" si="31"/>
        <v>3.7261020319538929</v>
      </c>
      <c r="BV13" s="18">
        <f t="shared" si="32"/>
        <v>1.5608298719591573</v>
      </c>
      <c r="BW13" s="18">
        <f t="shared" si="33"/>
        <v>1.4893549869670508</v>
      </c>
      <c r="BX13" s="18">
        <f t="shared" si="34"/>
        <v>2.4664640225996237</v>
      </c>
    </row>
    <row r="14" spans="1:76" x14ac:dyDescent="0.3">
      <c r="A14" s="4">
        <v>200204</v>
      </c>
      <c r="B14" s="19">
        <v>90.020794850326041</v>
      </c>
      <c r="C14" s="19">
        <v>90.552567409916975</v>
      </c>
      <c r="D14" s="19">
        <v>95.688199597180486</v>
      </c>
      <c r="E14" s="19">
        <v>85.880692648543018</v>
      </c>
      <c r="F14" s="19">
        <v>93.66778117770707</v>
      </c>
      <c r="G14" s="19">
        <v>95.288590045180769</v>
      </c>
      <c r="H14" s="19">
        <v>94.113475088674008</v>
      </c>
      <c r="I14" s="19">
        <v>85.043174707052231</v>
      </c>
      <c r="J14" s="19">
        <v>87.228195895587248</v>
      </c>
      <c r="K14" s="19">
        <v>92.239575583419992</v>
      </c>
      <c r="L14" s="19">
        <v>86.996337835147955</v>
      </c>
      <c r="M14" s="19">
        <v>85.65913555423495</v>
      </c>
      <c r="N14" s="19">
        <v>81.481458772414243</v>
      </c>
      <c r="O14" s="19">
        <v>83.455597236877608</v>
      </c>
      <c r="P14" s="19">
        <v>85.478928162299511</v>
      </c>
      <c r="Q14" s="19">
        <v>87.81636712187175</v>
      </c>
      <c r="R14" s="19">
        <v>87.725531668134352</v>
      </c>
      <c r="S14" s="19">
        <v>87.662513572633713</v>
      </c>
      <c r="U14" s="9">
        <f t="shared" si="0"/>
        <v>0.98556426805085362</v>
      </c>
      <c r="V14" s="9">
        <f t="shared" si="1"/>
        <v>0.37135912859620479</v>
      </c>
      <c r="W14" s="9">
        <f t="shared" si="2"/>
        <v>0.75140340925492488</v>
      </c>
      <c r="X14" s="9">
        <f t="shared" si="3"/>
        <v>1.1554593212448339E-2</v>
      </c>
      <c r="Y14" s="9">
        <f t="shared" si="4"/>
        <v>0.86413519677026596</v>
      </c>
      <c r="Z14" s="9">
        <f t="shared" si="5"/>
        <v>0.31030088787966648</v>
      </c>
      <c r="AA14" s="9">
        <f t="shared" si="6"/>
        <v>0.5476886054282426</v>
      </c>
      <c r="AB14" s="9">
        <f t="shared" si="7"/>
        <v>1.2706704872406327</v>
      </c>
      <c r="AC14" s="9">
        <f t="shared" si="8"/>
        <v>0.75626909082797678</v>
      </c>
      <c r="AD14" s="9">
        <f t="shared" si="9"/>
        <v>0.88645315848228101</v>
      </c>
      <c r="AE14" s="9">
        <f t="shared" si="10"/>
        <v>0.88098198011383744</v>
      </c>
      <c r="AF14" s="9">
        <f t="shared" si="11"/>
        <v>0.82066406036886974</v>
      </c>
      <c r="AG14" s="9">
        <f t="shared" si="12"/>
        <v>0.75887903442182214</v>
      </c>
      <c r="AH14" s="9">
        <f t="shared" si="13"/>
        <v>1.021453285980467</v>
      </c>
      <c r="AI14" s="9">
        <f t="shared" si="14"/>
        <v>-0.18487800264699317</v>
      </c>
      <c r="AJ14" s="9">
        <f t="shared" si="15"/>
        <v>0.6144899787295266</v>
      </c>
      <c r="AK14" s="9">
        <f t="shared" si="16"/>
        <v>1.1678036087595656</v>
      </c>
      <c r="AL14" s="9">
        <f t="shared" si="17"/>
        <v>0.7604448693487198</v>
      </c>
      <c r="AM14" s="9"/>
      <c r="AN14" s="9">
        <f t="shared" ref="AN14:BE14" si="43">(B14/B10-1)*100</f>
        <v>3.4200681438705915</v>
      </c>
      <c r="AO14" s="9">
        <f t="shared" si="43"/>
        <v>3.206123026990948</v>
      </c>
      <c r="AP14" s="9">
        <f t="shared" si="43"/>
        <v>2.1726394475247934</v>
      </c>
      <c r="AQ14" s="9">
        <f t="shared" si="43"/>
        <v>-0.11651397769936178</v>
      </c>
      <c r="AR14" s="9">
        <f t="shared" si="43"/>
        <v>2.243885478177754</v>
      </c>
      <c r="AS14" s="9">
        <f t="shared" si="43"/>
        <v>2.3525647038766584</v>
      </c>
      <c r="AT14" s="9">
        <f t="shared" si="43"/>
        <v>2.7537029551526926</v>
      </c>
      <c r="AU14" s="9">
        <f t="shared" si="43"/>
        <v>4.6453839079151349</v>
      </c>
      <c r="AV14" s="9">
        <f t="shared" si="43"/>
        <v>2.6022163088688988</v>
      </c>
      <c r="AW14" s="9">
        <f t="shared" si="43"/>
        <v>2.9015298927290489</v>
      </c>
      <c r="AX14" s="9">
        <f t="shared" si="43"/>
        <v>3.3511736727816599</v>
      </c>
      <c r="AY14" s="9">
        <f t="shared" si="43"/>
        <v>2.1537284178454907</v>
      </c>
      <c r="AZ14" s="9">
        <f t="shared" si="43"/>
        <v>2.3131380356850251</v>
      </c>
      <c r="BA14" s="9">
        <f t="shared" si="43"/>
        <v>3.8007926965179184</v>
      </c>
      <c r="BB14" s="9">
        <f t="shared" si="43"/>
        <v>2.6811316308870348</v>
      </c>
      <c r="BC14" s="9">
        <f t="shared" si="43"/>
        <v>1.776801450591825</v>
      </c>
      <c r="BD14" s="9">
        <f t="shared" si="43"/>
        <v>2.8607071572396503</v>
      </c>
      <c r="BE14" s="9">
        <f t="shared" si="43"/>
        <v>2.6426499993939867</v>
      </c>
      <c r="BG14" s="18">
        <f t="shared" si="35"/>
        <v>3.9422570722034145</v>
      </c>
      <c r="BH14" s="18">
        <f t="shared" si="18"/>
        <v>1.4854365143848192</v>
      </c>
      <c r="BI14" s="18">
        <f t="shared" si="19"/>
        <v>3.0056136370196995</v>
      </c>
      <c r="BJ14" s="18">
        <f t="shared" si="20"/>
        <v>4.6218372849793354E-2</v>
      </c>
      <c r="BK14" s="18">
        <f t="shared" si="21"/>
        <v>3.4565407870810638</v>
      </c>
      <c r="BL14" s="18">
        <f t="shared" si="22"/>
        <v>1.2412035515186659</v>
      </c>
      <c r="BM14" s="18">
        <f t="shared" si="23"/>
        <v>2.1907544217129704</v>
      </c>
      <c r="BN14" s="18">
        <f t="shared" si="24"/>
        <v>5.0826819489625308</v>
      </c>
      <c r="BO14" s="18">
        <f t="shared" si="25"/>
        <v>3.0250763633119071</v>
      </c>
      <c r="BP14" s="18">
        <f t="shared" si="26"/>
        <v>3.545812633929124</v>
      </c>
      <c r="BQ14" s="18">
        <f t="shared" si="27"/>
        <v>3.5239279204553497</v>
      </c>
      <c r="BR14" s="18">
        <f t="shared" si="28"/>
        <v>3.282656241475479</v>
      </c>
      <c r="BS14" s="18">
        <f t="shared" si="29"/>
        <v>3.0355161376872886</v>
      </c>
      <c r="BT14" s="18">
        <f t="shared" si="30"/>
        <v>4.0858131439218681</v>
      </c>
      <c r="BU14" s="18">
        <f t="shared" si="31"/>
        <v>-0.73951201058797267</v>
      </c>
      <c r="BV14" s="18">
        <f t="shared" si="32"/>
        <v>2.4579599149181064</v>
      </c>
      <c r="BW14" s="18">
        <f t="shared" si="33"/>
        <v>4.6712144350382623</v>
      </c>
      <c r="BX14" s="18">
        <f t="shared" si="34"/>
        <v>3.0417794773948792</v>
      </c>
    </row>
    <row r="15" spans="1:76" x14ac:dyDescent="0.3">
      <c r="A15" s="4">
        <v>200301</v>
      </c>
      <c r="B15" s="19">
        <v>91.172841029580383</v>
      </c>
      <c r="C15" s="19">
        <v>91.556017445231333</v>
      </c>
      <c r="D15" s="19">
        <v>96.680223925270127</v>
      </c>
      <c r="E15" s="19">
        <v>86.54762600937363</v>
      </c>
      <c r="F15" s="19">
        <v>94.672094307321345</v>
      </c>
      <c r="G15" s="19">
        <v>95.544371467313454</v>
      </c>
      <c r="H15" s="19">
        <v>94.870551982798119</v>
      </c>
      <c r="I15" s="19">
        <v>85.904420472960155</v>
      </c>
      <c r="J15" s="19">
        <v>88.021632370143664</v>
      </c>
      <c r="K15" s="19">
        <v>92.630834753290657</v>
      </c>
      <c r="L15" s="19">
        <v>87.908072447371438</v>
      </c>
      <c r="M15" s="19">
        <v>86.529241883621111</v>
      </c>
      <c r="N15" s="19">
        <v>82.309833767393386</v>
      </c>
      <c r="O15" s="19">
        <v>84.366253874984196</v>
      </c>
      <c r="P15" s="19">
        <v>86.499507255284612</v>
      </c>
      <c r="Q15" s="19">
        <v>88.380057694993539</v>
      </c>
      <c r="R15" s="19">
        <v>88.924317797971398</v>
      </c>
      <c r="S15" s="19">
        <v>88.478665801906004</v>
      </c>
      <c r="U15" s="9">
        <f t="shared" si="0"/>
        <v>1.2797556177656544</v>
      </c>
      <c r="V15" s="9">
        <f t="shared" si="1"/>
        <v>1.1081408998288245</v>
      </c>
      <c r="W15" s="9">
        <f t="shared" si="2"/>
        <v>1.0367258787037148</v>
      </c>
      <c r="X15" s="9">
        <f t="shared" si="3"/>
        <v>0.77658125506738784</v>
      </c>
      <c r="Y15" s="9">
        <f t="shared" si="4"/>
        <v>1.0722076652044166</v>
      </c>
      <c r="Z15" s="9">
        <f t="shared" si="5"/>
        <v>0.26842817383634365</v>
      </c>
      <c r="AA15" s="9">
        <f t="shared" si="6"/>
        <v>0.80442985811626233</v>
      </c>
      <c r="AB15" s="9">
        <f t="shared" si="7"/>
        <v>1.012715916209217</v>
      </c>
      <c r="AC15" s="9">
        <f t="shared" si="8"/>
        <v>0.90961009385790437</v>
      </c>
      <c r="AD15" s="9">
        <f t="shared" si="9"/>
        <v>0.42417711421147697</v>
      </c>
      <c r="AE15" s="9">
        <f t="shared" si="10"/>
        <v>1.0480149336299149</v>
      </c>
      <c r="AF15" s="9">
        <f t="shared" si="11"/>
        <v>1.0157776210982794</v>
      </c>
      <c r="AG15" s="9">
        <f t="shared" si="12"/>
        <v>1.0166423226330323</v>
      </c>
      <c r="AH15" s="9">
        <f t="shared" si="13"/>
        <v>1.0911870123244238</v>
      </c>
      <c r="AI15" s="9">
        <f t="shared" si="14"/>
        <v>1.1939540129086712</v>
      </c>
      <c r="AJ15" s="9">
        <f t="shared" si="15"/>
        <v>0.64189693971228312</v>
      </c>
      <c r="AK15" s="9">
        <f t="shared" si="16"/>
        <v>1.3665190817788941</v>
      </c>
      <c r="AL15" s="9">
        <f t="shared" si="17"/>
        <v>0.93101623032525449</v>
      </c>
      <c r="AM15" s="9"/>
      <c r="AN15" s="9">
        <f t="shared" ref="AN15:BE15" si="44">(B15/B11-1)*100</f>
        <v>4.3178369271270611</v>
      </c>
      <c r="AO15" s="9">
        <f t="shared" si="44"/>
        <v>3.6832866183383439</v>
      </c>
      <c r="AP15" s="9">
        <f t="shared" si="44"/>
        <v>2.5925171495946087</v>
      </c>
      <c r="AQ15" s="9">
        <f t="shared" si="44"/>
        <v>1.0912110017713861</v>
      </c>
      <c r="AR15" s="9">
        <f t="shared" si="44"/>
        <v>3.3026129124302583</v>
      </c>
      <c r="AS15" s="9">
        <f t="shared" si="44"/>
        <v>1.946698056140761</v>
      </c>
      <c r="AT15" s="9">
        <f t="shared" si="44"/>
        <v>3.0248446716935273</v>
      </c>
      <c r="AU15" s="9">
        <f t="shared" si="44"/>
        <v>4.4154288589501212</v>
      </c>
      <c r="AV15" s="9">
        <f t="shared" si="44"/>
        <v>2.8887279573966085</v>
      </c>
      <c r="AW15" s="9">
        <f t="shared" si="44"/>
        <v>2.8327929965926701</v>
      </c>
      <c r="AX15" s="9">
        <f t="shared" si="44"/>
        <v>3.9317773350000307</v>
      </c>
      <c r="AY15" s="9">
        <f t="shared" si="44"/>
        <v>2.7380769472266309</v>
      </c>
      <c r="AZ15" s="9">
        <f t="shared" si="44"/>
        <v>3.2692312358904463</v>
      </c>
      <c r="BA15" s="9">
        <f t="shared" si="44"/>
        <v>4.1437611268091645</v>
      </c>
      <c r="BB15" s="9">
        <f t="shared" si="44"/>
        <v>3.3302647813875375</v>
      </c>
      <c r="BC15" s="9">
        <f t="shared" si="44"/>
        <v>1.9966639974625666</v>
      </c>
      <c r="BD15" s="9">
        <f t="shared" si="44"/>
        <v>3.8271601375897024</v>
      </c>
      <c r="BE15" s="9">
        <f t="shared" si="44"/>
        <v>3.1595823110871946</v>
      </c>
      <c r="BG15" s="18">
        <f t="shared" si="35"/>
        <v>5.1190224710626175</v>
      </c>
      <c r="BH15" s="18">
        <f t="shared" si="18"/>
        <v>4.4325635993152979</v>
      </c>
      <c r="BI15" s="18">
        <f t="shared" si="19"/>
        <v>4.1469035148148592</v>
      </c>
      <c r="BJ15" s="18">
        <f t="shared" si="20"/>
        <v>3.1063250202695514</v>
      </c>
      <c r="BK15" s="18">
        <f t="shared" si="21"/>
        <v>4.2888306608176663</v>
      </c>
      <c r="BL15" s="18">
        <f t="shared" si="22"/>
        <v>1.0737126953453746</v>
      </c>
      <c r="BM15" s="18">
        <f t="shared" si="23"/>
        <v>3.2177194324650493</v>
      </c>
      <c r="BN15" s="18">
        <f t="shared" si="24"/>
        <v>4.0508636648368679</v>
      </c>
      <c r="BO15" s="18">
        <f t="shared" si="25"/>
        <v>3.6384403754316175</v>
      </c>
      <c r="BP15" s="18">
        <f t="shared" si="26"/>
        <v>1.6967084568459079</v>
      </c>
      <c r="BQ15" s="18">
        <f t="shared" si="27"/>
        <v>4.1920597345196597</v>
      </c>
      <c r="BR15" s="18">
        <f t="shared" si="28"/>
        <v>4.0631104843931176</v>
      </c>
      <c r="BS15" s="18">
        <f t="shared" si="29"/>
        <v>4.0665692905321293</v>
      </c>
      <c r="BT15" s="18">
        <f t="shared" si="30"/>
        <v>4.3647480492976953</v>
      </c>
      <c r="BU15" s="18">
        <f t="shared" si="31"/>
        <v>4.7758160516346848</v>
      </c>
      <c r="BV15" s="18">
        <f t="shared" si="32"/>
        <v>2.5675877588491325</v>
      </c>
      <c r="BW15" s="18">
        <f t="shared" si="33"/>
        <v>5.4660763271155766</v>
      </c>
      <c r="BX15" s="18">
        <f t="shared" si="34"/>
        <v>3.724064921301018</v>
      </c>
    </row>
    <row r="16" spans="1:76" x14ac:dyDescent="0.3">
      <c r="A16" s="4">
        <v>200302</v>
      </c>
      <c r="B16" s="19">
        <v>91.861021104555704</v>
      </c>
      <c r="C16" s="19">
        <v>91.674476386160308</v>
      </c>
      <c r="D16" s="19">
        <v>96.869513571426992</v>
      </c>
      <c r="E16" s="19">
        <v>86.792001441492545</v>
      </c>
      <c r="F16" s="19">
        <v>95.304343915393318</v>
      </c>
      <c r="G16" s="19">
        <v>95.875171934735349</v>
      </c>
      <c r="H16" s="19">
        <v>95.275187695500662</v>
      </c>
      <c r="I16" s="19">
        <v>86.680913351761603</v>
      </c>
      <c r="J16" s="19">
        <v>88.506068920253483</v>
      </c>
      <c r="K16" s="19">
        <v>93.172573025738174</v>
      </c>
      <c r="L16" s="19">
        <v>88.165444034537799</v>
      </c>
      <c r="M16" s="19">
        <v>86.89926462960878</v>
      </c>
      <c r="N16" s="19">
        <v>82.681676204934746</v>
      </c>
      <c r="O16" s="19">
        <v>84.967714817138656</v>
      </c>
      <c r="P16" s="19">
        <v>87.046981163938725</v>
      </c>
      <c r="Q16" s="19">
        <v>88.678768110885514</v>
      </c>
      <c r="R16" s="19">
        <v>89.42190775322824</v>
      </c>
      <c r="S16" s="19">
        <v>88.939567859499988</v>
      </c>
      <c r="U16" s="9">
        <f t="shared" si="0"/>
        <v>0.75480819419901923</v>
      </c>
      <c r="V16" s="9">
        <f t="shared" si="1"/>
        <v>0.12938411284635354</v>
      </c>
      <c r="W16" s="9">
        <f t="shared" si="2"/>
        <v>0.19578941635796099</v>
      </c>
      <c r="X16" s="9">
        <f t="shared" si="3"/>
        <v>0.282359486200634</v>
      </c>
      <c r="Y16" s="9">
        <f t="shared" si="4"/>
        <v>0.66783101472287498</v>
      </c>
      <c r="Z16" s="9">
        <f t="shared" si="5"/>
        <v>0.34622705905293927</v>
      </c>
      <c r="AA16" s="9">
        <f t="shared" si="6"/>
        <v>0.42651350102391739</v>
      </c>
      <c r="AB16" s="9">
        <f t="shared" si="7"/>
        <v>0.9039032852167006</v>
      </c>
      <c r="AC16" s="9">
        <f t="shared" si="8"/>
        <v>0.55036078866692595</v>
      </c>
      <c r="AD16" s="9">
        <f t="shared" si="9"/>
        <v>0.58483578809407355</v>
      </c>
      <c r="AE16" s="9">
        <f t="shared" si="10"/>
        <v>0.29277355310053377</v>
      </c>
      <c r="AF16" s="9">
        <f t="shared" si="11"/>
        <v>0.42762739847568287</v>
      </c>
      <c r="AG16" s="9">
        <f t="shared" si="12"/>
        <v>0.45175943204087687</v>
      </c>
      <c r="AH16" s="9">
        <f t="shared" si="13"/>
        <v>0.71291649744900099</v>
      </c>
      <c r="AI16" s="9">
        <f t="shared" si="14"/>
        <v>0.63292141889128573</v>
      </c>
      <c r="AJ16" s="9">
        <f t="shared" si="15"/>
        <v>0.33798395665551872</v>
      </c>
      <c r="AK16" s="9">
        <f t="shared" si="16"/>
        <v>0.55956567064965324</v>
      </c>
      <c r="AL16" s="9">
        <f t="shared" si="17"/>
        <v>0.5209188604017756</v>
      </c>
      <c r="AM16" s="9"/>
      <c r="AN16" s="9">
        <f t="shared" ref="AN16:BE16" si="45">(B16/B12-1)*100</f>
        <v>3.9053570962101603</v>
      </c>
      <c r="AO16" s="9">
        <f t="shared" si="45"/>
        <v>2.2323762354577337</v>
      </c>
      <c r="AP16" s="9">
        <f t="shared" si="45"/>
        <v>2.0183051327019141</v>
      </c>
      <c r="AQ16" s="9">
        <f t="shared" si="45"/>
        <v>0.81135495042159445</v>
      </c>
      <c r="AR16" s="9">
        <f t="shared" si="45"/>
        <v>3.1962238156470368</v>
      </c>
      <c r="AS16" s="9">
        <f t="shared" si="45"/>
        <v>1.236330145215514</v>
      </c>
      <c r="AT16" s="9">
        <f t="shared" si="45"/>
        <v>2.3711938817523981</v>
      </c>
      <c r="AU16" s="9">
        <f t="shared" si="45"/>
        <v>4.3984220062873947</v>
      </c>
      <c r="AV16" s="9">
        <f t="shared" si="45"/>
        <v>2.8347025969298167</v>
      </c>
      <c r="AW16" s="9">
        <f t="shared" si="45"/>
        <v>2.2858947751994929</v>
      </c>
      <c r="AX16" s="9">
        <f t="shared" si="45"/>
        <v>2.8690801986689385</v>
      </c>
      <c r="AY16" s="9">
        <f t="shared" si="45"/>
        <v>2.6311333553264538</v>
      </c>
      <c r="AZ16" s="9">
        <f t="shared" si="45"/>
        <v>3.1599190590193782</v>
      </c>
      <c r="BA16" s="9">
        <f t="shared" si="45"/>
        <v>3.7653475209948661</v>
      </c>
      <c r="BB16" s="9">
        <f t="shared" si="45"/>
        <v>2.5930226921634603</v>
      </c>
      <c r="BC16" s="9">
        <f t="shared" si="45"/>
        <v>1.9990358203586522</v>
      </c>
      <c r="BD16" s="9">
        <f t="shared" si="45"/>
        <v>3.5080881623011928</v>
      </c>
      <c r="BE16" s="9">
        <f t="shared" si="45"/>
        <v>2.858663953949736</v>
      </c>
      <c r="BG16" s="18">
        <f t="shared" si="35"/>
        <v>3.0192327767960769</v>
      </c>
      <c r="BH16" s="18">
        <f t="shared" si="18"/>
        <v>0.51753645138541415</v>
      </c>
      <c r="BI16" s="18">
        <f t="shared" si="19"/>
        <v>0.78315766543184395</v>
      </c>
      <c r="BJ16" s="18">
        <f t="shared" si="20"/>
        <v>1.129437944802536</v>
      </c>
      <c r="BK16" s="18">
        <f t="shared" si="21"/>
        <v>2.6713240588914999</v>
      </c>
      <c r="BL16" s="18">
        <f t="shared" si="22"/>
        <v>1.3849082362117571</v>
      </c>
      <c r="BM16" s="18">
        <f t="shared" si="23"/>
        <v>1.7060540040956695</v>
      </c>
      <c r="BN16" s="18">
        <f t="shared" si="24"/>
        <v>3.6156131408668024</v>
      </c>
      <c r="BO16" s="18">
        <f t="shared" si="25"/>
        <v>2.2014431546677038</v>
      </c>
      <c r="BP16" s="18">
        <f t="shared" si="26"/>
        <v>2.3393431523762942</v>
      </c>
      <c r="BQ16" s="18">
        <f t="shared" si="27"/>
        <v>1.1710942124021351</v>
      </c>
      <c r="BR16" s="18">
        <f t="shared" si="28"/>
        <v>1.7105095939027315</v>
      </c>
      <c r="BS16" s="18">
        <f t="shared" si="29"/>
        <v>1.8070377281635075</v>
      </c>
      <c r="BT16" s="18">
        <f t="shared" si="30"/>
        <v>2.8516659897960039</v>
      </c>
      <c r="BU16" s="18">
        <f t="shared" si="31"/>
        <v>2.5316856755651429</v>
      </c>
      <c r="BV16" s="18">
        <f t="shared" si="32"/>
        <v>1.3519358266220749</v>
      </c>
      <c r="BW16" s="18">
        <f t="shared" si="33"/>
        <v>2.2382626825986129</v>
      </c>
      <c r="BX16" s="18">
        <f t="shared" si="34"/>
        <v>2.0836754416071024</v>
      </c>
    </row>
    <row r="17" spans="1:76" x14ac:dyDescent="0.3">
      <c r="A17" s="4">
        <v>200303</v>
      </c>
      <c r="B17" s="19">
        <v>92.660347030942262</v>
      </c>
      <c r="C17" s="19">
        <v>92.246608165768805</v>
      </c>
      <c r="D17" s="19">
        <v>97.313356484579046</v>
      </c>
      <c r="E17" s="19">
        <v>87.141255814990487</v>
      </c>
      <c r="F17" s="19">
        <v>95.821130875916921</v>
      </c>
      <c r="G17" s="19">
        <v>96.107261043877344</v>
      </c>
      <c r="H17" s="19">
        <v>95.646891732974638</v>
      </c>
      <c r="I17" s="19">
        <v>87.372410592880726</v>
      </c>
      <c r="J17" s="19">
        <v>89.185922373009134</v>
      </c>
      <c r="K17" s="19">
        <v>93.758714738264786</v>
      </c>
      <c r="L17" s="19">
        <v>88.779234038076652</v>
      </c>
      <c r="M17" s="19">
        <v>87.430957238935406</v>
      </c>
      <c r="N17" s="19">
        <v>83.223778669314044</v>
      </c>
      <c r="O17" s="19">
        <v>85.580369716704439</v>
      </c>
      <c r="P17" s="19">
        <v>87.508367960911187</v>
      </c>
      <c r="Q17" s="19">
        <v>89.113559699215287</v>
      </c>
      <c r="R17" s="19">
        <v>90.21460211255588</v>
      </c>
      <c r="S17" s="19">
        <v>89.526062201069863</v>
      </c>
      <c r="U17" s="9">
        <f t="shared" si="0"/>
        <v>0.87014700770282616</v>
      </c>
      <c r="V17" s="9">
        <f t="shared" si="1"/>
        <v>0.62409058896448766</v>
      </c>
      <c r="W17" s="9">
        <f t="shared" si="2"/>
        <v>0.45818637545318452</v>
      </c>
      <c r="X17" s="9">
        <f t="shared" si="3"/>
        <v>0.40240387097580932</v>
      </c>
      <c r="Y17" s="9">
        <f t="shared" si="4"/>
        <v>0.54224911404079368</v>
      </c>
      <c r="Z17" s="9">
        <f t="shared" si="5"/>
        <v>0.24207425599194199</v>
      </c>
      <c r="AA17" s="9">
        <f t="shared" si="6"/>
        <v>0.39013729226327065</v>
      </c>
      <c r="AB17" s="9">
        <f t="shared" si="7"/>
        <v>0.79775029401565334</v>
      </c>
      <c r="AC17" s="9">
        <f t="shared" si="8"/>
        <v>0.76814331610211006</v>
      </c>
      <c r="AD17" s="9">
        <f t="shared" si="9"/>
        <v>0.62909254675695969</v>
      </c>
      <c r="AE17" s="9">
        <f t="shared" si="10"/>
        <v>0.69617979046121548</v>
      </c>
      <c r="AF17" s="9">
        <f t="shared" si="11"/>
        <v>0.61184937708376186</v>
      </c>
      <c r="AG17" s="9">
        <f t="shared" si="12"/>
        <v>0.65565006572392281</v>
      </c>
      <c r="AH17" s="9">
        <f t="shared" si="13"/>
        <v>0.72104434123512195</v>
      </c>
      <c r="AI17" s="9">
        <f t="shared" si="14"/>
        <v>0.53004342115381409</v>
      </c>
      <c r="AJ17" s="9">
        <f t="shared" si="15"/>
        <v>0.49029953571986251</v>
      </c>
      <c r="AK17" s="9">
        <f t="shared" si="16"/>
        <v>0.88646549737585456</v>
      </c>
      <c r="AL17" s="9">
        <f t="shared" si="17"/>
        <v>0.65943016779255181</v>
      </c>
      <c r="AM17" s="9"/>
      <c r="AN17" s="9">
        <f t="shared" ref="AN17:BE17" si="46">(B17/B13-1)*100</f>
        <v>3.9466208418978965</v>
      </c>
      <c r="AO17" s="9">
        <f t="shared" si="46"/>
        <v>2.2490880317908468</v>
      </c>
      <c r="AP17" s="9">
        <f t="shared" si="46"/>
        <v>2.4625531419796065</v>
      </c>
      <c r="AQ17" s="9">
        <f t="shared" si="46"/>
        <v>1.4795315977213175</v>
      </c>
      <c r="AR17" s="9">
        <f t="shared" si="46"/>
        <v>3.1829234968165476</v>
      </c>
      <c r="AS17" s="9">
        <f t="shared" si="46"/>
        <v>1.1721158666562204</v>
      </c>
      <c r="AT17" s="9">
        <f t="shared" si="46"/>
        <v>2.1859396540506504</v>
      </c>
      <c r="AU17" s="9">
        <f t="shared" si="46"/>
        <v>4.0443590365373927</v>
      </c>
      <c r="AV17" s="9">
        <f t="shared" si="46"/>
        <v>3.0176160525543505</v>
      </c>
      <c r="AW17" s="9">
        <f t="shared" si="46"/>
        <v>2.5480020133754611</v>
      </c>
      <c r="AX17" s="9">
        <f t="shared" si="46"/>
        <v>2.9484290036987382</v>
      </c>
      <c r="AY17" s="9">
        <f t="shared" si="46"/>
        <v>2.9060953187191041</v>
      </c>
      <c r="AZ17" s="9">
        <f t="shared" si="46"/>
        <v>2.9134084497742574</v>
      </c>
      <c r="BA17" s="9">
        <f t="shared" si="46"/>
        <v>3.5934509820117366</v>
      </c>
      <c r="BB17" s="9">
        <f t="shared" si="46"/>
        <v>2.1849315567345817</v>
      </c>
      <c r="BC17" s="9">
        <f t="shared" si="46"/>
        <v>2.1007319385282441</v>
      </c>
      <c r="BD17" s="9">
        <f t="shared" si="46"/>
        <v>4.0382768347551279</v>
      </c>
      <c r="BE17" s="9">
        <f t="shared" si="46"/>
        <v>2.9024321474263814</v>
      </c>
      <c r="BG17" s="18">
        <f t="shared" si="35"/>
        <v>3.4805880308113046</v>
      </c>
      <c r="BH17" s="18">
        <f t="shared" si="18"/>
        <v>2.4963623558579506</v>
      </c>
      <c r="BI17" s="18">
        <f t="shared" si="19"/>
        <v>1.8327455018127381</v>
      </c>
      <c r="BJ17" s="18">
        <f t="shared" si="20"/>
        <v>1.6096154839032373</v>
      </c>
      <c r="BK17" s="18">
        <f t="shared" si="21"/>
        <v>2.1689964561631747</v>
      </c>
      <c r="BL17" s="18">
        <f t="shared" si="22"/>
        <v>0.96829702396776796</v>
      </c>
      <c r="BM17" s="18">
        <f t="shared" si="23"/>
        <v>1.5605491690530826</v>
      </c>
      <c r="BN17" s="18">
        <f t="shared" si="24"/>
        <v>3.1910011760626134</v>
      </c>
      <c r="BO17" s="18">
        <f t="shared" si="25"/>
        <v>3.0725732644084403</v>
      </c>
      <c r="BP17" s="18">
        <f t="shared" si="26"/>
        <v>2.5163701870278388</v>
      </c>
      <c r="BQ17" s="18">
        <f t="shared" si="27"/>
        <v>2.7847191618448619</v>
      </c>
      <c r="BR17" s="18">
        <f t="shared" si="28"/>
        <v>2.4473975083350474</v>
      </c>
      <c r="BS17" s="18">
        <f t="shared" si="29"/>
        <v>2.6226002628956913</v>
      </c>
      <c r="BT17" s="18">
        <f t="shared" si="30"/>
        <v>2.8841773649404878</v>
      </c>
      <c r="BU17" s="18">
        <f t="shared" si="31"/>
        <v>2.1201736846152563</v>
      </c>
      <c r="BV17" s="18">
        <f t="shared" si="32"/>
        <v>1.96119814287945</v>
      </c>
      <c r="BW17" s="18">
        <f t="shared" si="33"/>
        <v>3.5458619895034182</v>
      </c>
      <c r="BX17" s="18">
        <f t="shared" si="34"/>
        <v>2.6377206711702073</v>
      </c>
    </row>
    <row r="18" spans="1:76" x14ac:dyDescent="0.3">
      <c r="A18" s="4">
        <v>200304</v>
      </c>
      <c r="B18" s="19">
        <v>93.223460690825107</v>
      </c>
      <c r="C18" s="19">
        <v>93.447798458129412</v>
      </c>
      <c r="D18" s="19">
        <v>98.226976048629425</v>
      </c>
      <c r="E18" s="19">
        <v>86.956563965568705</v>
      </c>
      <c r="F18" s="19">
        <v>96.323723260994839</v>
      </c>
      <c r="G18" s="19">
        <v>96.443526179665028</v>
      </c>
      <c r="H18" s="19">
        <v>96.261091764512102</v>
      </c>
      <c r="I18" s="19">
        <v>88.134621671760982</v>
      </c>
      <c r="J18" s="19">
        <v>90.30851211892724</v>
      </c>
      <c r="K18" s="19">
        <v>94.556573270767885</v>
      </c>
      <c r="L18" s="19">
        <v>89.442001756146297</v>
      </c>
      <c r="M18" s="19">
        <v>88.300324078049826</v>
      </c>
      <c r="N18" s="19">
        <v>83.922767564858759</v>
      </c>
      <c r="O18" s="19">
        <v>86.191343508063696</v>
      </c>
      <c r="P18" s="19">
        <v>88.634792870290326</v>
      </c>
      <c r="Q18" s="19">
        <v>89.837234057789601</v>
      </c>
      <c r="R18" s="19">
        <v>91.697703748805608</v>
      </c>
      <c r="S18" s="19">
        <v>90.299868026198439</v>
      </c>
      <c r="U18" s="9">
        <f t="shared" si="0"/>
        <v>0.60771805624124653</v>
      </c>
      <c r="V18" s="9">
        <f t="shared" si="1"/>
        <v>1.3021511752519421</v>
      </c>
      <c r="W18" s="9">
        <f t="shared" si="2"/>
        <v>0.93884292665946667</v>
      </c>
      <c r="X18" s="9">
        <f t="shared" si="3"/>
        <v>-0.21194536123497754</v>
      </c>
      <c r="Y18" s="9">
        <f t="shared" si="4"/>
        <v>0.52451101388977239</v>
      </c>
      <c r="Z18" s="9">
        <f t="shared" si="5"/>
        <v>0.34988525542742899</v>
      </c>
      <c r="AA18" s="9">
        <f t="shared" si="6"/>
        <v>0.64215367630782172</v>
      </c>
      <c r="AB18" s="9">
        <f t="shared" si="7"/>
        <v>0.8723704355964701</v>
      </c>
      <c r="AC18" s="9">
        <f t="shared" si="8"/>
        <v>1.2587073341272514</v>
      </c>
      <c r="AD18" s="9">
        <f t="shared" si="9"/>
        <v>0.85096999754143976</v>
      </c>
      <c r="AE18" s="9">
        <f t="shared" si="10"/>
        <v>0.74653462068099419</v>
      </c>
      <c r="AF18" s="9">
        <f t="shared" si="11"/>
        <v>0.99434670117881652</v>
      </c>
      <c r="AG18" s="9">
        <f t="shared" si="12"/>
        <v>0.83989084216196108</v>
      </c>
      <c r="AH18" s="9">
        <f t="shared" si="13"/>
        <v>0.71391814896542005</v>
      </c>
      <c r="AI18" s="9">
        <f t="shared" si="14"/>
        <v>1.287219651819238</v>
      </c>
      <c r="AJ18" s="9">
        <f t="shared" si="15"/>
        <v>0.81208108060875084</v>
      </c>
      <c r="AK18" s="9">
        <f t="shared" si="16"/>
        <v>1.6439707115255553</v>
      </c>
      <c r="AL18" s="9">
        <f t="shared" si="17"/>
        <v>0.86433582144007648</v>
      </c>
      <c r="AM18" s="9"/>
      <c r="AN18" s="9">
        <f t="shared" ref="AN18:BE18" si="47">(B18/B14-1)*100</f>
        <v>3.5576955811421174</v>
      </c>
      <c r="AO18" s="9">
        <f t="shared" si="47"/>
        <v>3.1972931646500946</v>
      </c>
      <c r="AP18" s="9">
        <f t="shared" si="47"/>
        <v>2.6531761096315387</v>
      </c>
      <c r="AQ18" s="9">
        <f t="shared" si="47"/>
        <v>1.2527510943915798</v>
      </c>
      <c r="AR18" s="9">
        <f t="shared" si="47"/>
        <v>2.8354916171750677</v>
      </c>
      <c r="AS18" s="9">
        <f t="shared" si="47"/>
        <v>1.212040322914465</v>
      </c>
      <c r="AT18" s="9">
        <f t="shared" si="47"/>
        <v>2.281943870221137</v>
      </c>
      <c r="AU18" s="9">
        <f t="shared" si="47"/>
        <v>3.6351499992302028</v>
      </c>
      <c r="AV18" s="9">
        <f t="shared" si="47"/>
        <v>3.5313308864339588</v>
      </c>
      <c r="AW18" s="9">
        <f t="shared" si="47"/>
        <v>2.5119344627214213</v>
      </c>
      <c r="AX18" s="9">
        <f t="shared" si="47"/>
        <v>2.8112262905051422</v>
      </c>
      <c r="AY18" s="9">
        <f t="shared" si="47"/>
        <v>3.0833705088497032</v>
      </c>
      <c r="AZ18" s="9">
        <f t="shared" si="47"/>
        <v>2.9961525348525475</v>
      </c>
      <c r="BA18" s="9">
        <f t="shared" si="47"/>
        <v>3.2780860262985545</v>
      </c>
      <c r="BB18" s="9">
        <f t="shared" si="47"/>
        <v>3.6919797379755925</v>
      </c>
      <c r="BC18" s="9">
        <f t="shared" si="47"/>
        <v>2.3012417868679247</v>
      </c>
      <c r="BD18" s="9">
        <f t="shared" si="47"/>
        <v>4.5279544109210867</v>
      </c>
      <c r="BE18" s="9">
        <f t="shared" si="47"/>
        <v>3.0085316357937986</v>
      </c>
      <c r="BG18" s="18">
        <f t="shared" si="35"/>
        <v>2.4308722249649861</v>
      </c>
      <c r="BH18" s="18">
        <f t="shared" si="18"/>
        <v>5.2086047010077685</v>
      </c>
      <c r="BI18" s="18">
        <f t="shared" si="19"/>
        <v>3.7553717066378667</v>
      </c>
      <c r="BJ18" s="18">
        <f t="shared" si="20"/>
        <v>-0.84778144493991014</v>
      </c>
      <c r="BK18" s="18">
        <f t="shared" si="21"/>
        <v>2.0980440555590896</v>
      </c>
      <c r="BL18" s="18">
        <f t="shared" si="22"/>
        <v>1.3995410217097159</v>
      </c>
      <c r="BM18" s="18">
        <f t="shared" si="23"/>
        <v>2.5686147052312869</v>
      </c>
      <c r="BN18" s="18">
        <f t="shared" si="24"/>
        <v>3.4894817423858804</v>
      </c>
      <c r="BO18" s="18">
        <f t="shared" si="25"/>
        <v>5.0348293365090058</v>
      </c>
      <c r="BP18" s="18">
        <f t="shared" si="26"/>
        <v>3.403879990165759</v>
      </c>
      <c r="BQ18" s="18">
        <f t="shared" si="27"/>
        <v>2.9861384827239768</v>
      </c>
      <c r="BR18" s="18">
        <f t="shared" si="28"/>
        <v>3.9773868047152661</v>
      </c>
      <c r="BS18" s="18">
        <f t="shared" si="29"/>
        <v>3.3595633686478443</v>
      </c>
      <c r="BT18" s="18">
        <f t="shared" si="30"/>
        <v>2.8556725958616802</v>
      </c>
      <c r="BU18" s="18">
        <f t="shared" si="31"/>
        <v>5.1488786072769521</v>
      </c>
      <c r="BV18" s="18">
        <f t="shared" si="32"/>
        <v>3.2483243224350034</v>
      </c>
      <c r="BW18" s="18">
        <f t="shared" si="33"/>
        <v>6.5758828461022212</v>
      </c>
      <c r="BX18" s="18">
        <f t="shared" si="34"/>
        <v>3.4573432857603059</v>
      </c>
    </row>
    <row r="19" spans="1:76" x14ac:dyDescent="0.3">
      <c r="A19" s="4">
        <v>200401</v>
      </c>
      <c r="B19" s="19">
        <v>93.986976053444522</v>
      </c>
      <c r="C19" s="19">
        <v>93.452720137950024</v>
      </c>
      <c r="D19" s="19">
        <v>98.477812288968551</v>
      </c>
      <c r="E19" s="19">
        <v>87.301638104767221</v>
      </c>
      <c r="F19" s="19">
        <v>96.272223242781578</v>
      </c>
      <c r="G19" s="19">
        <v>96.912945501415294</v>
      </c>
      <c r="H19" s="19">
        <v>96.821516290972497</v>
      </c>
      <c r="I19" s="19">
        <v>89.071504344201117</v>
      </c>
      <c r="J19" s="19">
        <v>90.612852140057541</v>
      </c>
      <c r="K19" s="19">
        <v>95.19110876117567</v>
      </c>
      <c r="L19" s="19">
        <v>90.007897237237103</v>
      </c>
      <c r="M19" s="19">
        <v>89.178636207542638</v>
      </c>
      <c r="N19" s="19">
        <v>84.624205177972598</v>
      </c>
      <c r="O19" s="19">
        <v>86.630306370730878</v>
      </c>
      <c r="P19" s="19">
        <v>89.149683505843555</v>
      </c>
      <c r="Q19" s="19">
        <v>90.41125301704912</v>
      </c>
      <c r="R19" s="19">
        <v>91.904838617943696</v>
      </c>
      <c r="S19" s="19">
        <v>90.844551519256783</v>
      </c>
      <c r="U19" s="9">
        <f t="shared" si="0"/>
        <v>0.81901632589205242</v>
      </c>
      <c r="V19" s="9">
        <f t="shared" si="1"/>
        <v>5.2667691500696279E-3</v>
      </c>
      <c r="W19" s="9">
        <f t="shared" si="2"/>
        <v>0.2553639035115296</v>
      </c>
      <c r="X19" s="9">
        <f t="shared" si="3"/>
        <v>0.39683506737357988</v>
      </c>
      <c r="Y19" s="9">
        <f t="shared" si="4"/>
        <v>-5.3465560164989157E-2</v>
      </c>
      <c r="Z19" s="9">
        <f t="shared" si="5"/>
        <v>0.48672973743804082</v>
      </c>
      <c r="AA19" s="9">
        <f t="shared" si="6"/>
        <v>0.58219215696346804</v>
      </c>
      <c r="AB19" s="9">
        <f t="shared" si="7"/>
        <v>1.063013211685826</v>
      </c>
      <c r="AC19" s="9">
        <f t="shared" si="8"/>
        <v>0.33700037127122329</v>
      </c>
      <c r="AD19" s="9">
        <f t="shared" si="9"/>
        <v>0.67106438871336049</v>
      </c>
      <c r="AE19" s="9">
        <f t="shared" si="10"/>
        <v>0.63269545625068702</v>
      </c>
      <c r="AF19" s="9">
        <f t="shared" si="11"/>
        <v>0.99468732268350735</v>
      </c>
      <c r="AG19" s="9">
        <f t="shared" si="12"/>
        <v>0.83581325243087257</v>
      </c>
      <c r="AH19" s="9">
        <f t="shared" si="13"/>
        <v>0.50928880418961153</v>
      </c>
      <c r="AI19" s="9">
        <f t="shared" si="14"/>
        <v>0.58091255011643028</v>
      </c>
      <c r="AJ19" s="9">
        <f t="shared" si="15"/>
        <v>0.63895439934211762</v>
      </c>
      <c r="AK19" s="9">
        <f t="shared" si="16"/>
        <v>0.22588882891279027</v>
      </c>
      <c r="AL19" s="9">
        <f t="shared" si="17"/>
        <v>0.6031941186229739</v>
      </c>
      <c r="AM19" s="9"/>
      <c r="AN19" s="9">
        <f t="shared" ref="AN19:BE19" si="48">(B19/B15-1)*100</f>
        <v>3.086593542644045</v>
      </c>
      <c r="AO19" s="9">
        <f t="shared" si="48"/>
        <v>2.0716308393965432</v>
      </c>
      <c r="AP19" s="9">
        <f t="shared" si="48"/>
        <v>1.8593134052812044</v>
      </c>
      <c r="AQ19" s="9">
        <f t="shared" si="48"/>
        <v>0.87121060410360052</v>
      </c>
      <c r="AR19" s="9">
        <f t="shared" si="48"/>
        <v>1.6901801393195637</v>
      </c>
      <c r="AS19" s="9">
        <f t="shared" si="48"/>
        <v>1.4323962919888356</v>
      </c>
      <c r="AT19" s="9">
        <f t="shared" si="48"/>
        <v>2.0564487793094388</v>
      </c>
      <c r="AU19" s="9">
        <f t="shared" si="48"/>
        <v>3.68675308418831</v>
      </c>
      <c r="AV19" s="9">
        <f t="shared" si="48"/>
        <v>2.9438442575314028</v>
      </c>
      <c r="AW19" s="9">
        <f t="shared" si="48"/>
        <v>2.7639543729730542</v>
      </c>
      <c r="AX19" s="9">
        <f t="shared" si="48"/>
        <v>2.3886598026851003</v>
      </c>
      <c r="AY19" s="9">
        <f t="shared" si="48"/>
        <v>3.0618485337995605</v>
      </c>
      <c r="AZ19" s="9">
        <f t="shared" si="48"/>
        <v>2.8117799595120063</v>
      </c>
      <c r="BA19" s="9">
        <f t="shared" si="48"/>
        <v>2.6835996524174233</v>
      </c>
      <c r="BB19" s="9">
        <f t="shared" si="48"/>
        <v>3.0638050257760563</v>
      </c>
      <c r="BC19" s="9">
        <f t="shared" si="48"/>
        <v>2.2982507310250755</v>
      </c>
      <c r="BD19" s="9">
        <f t="shared" si="48"/>
        <v>3.3517499979519583</v>
      </c>
      <c r="BE19" s="9">
        <f t="shared" si="48"/>
        <v>2.6739617917021175</v>
      </c>
      <c r="BG19" s="18">
        <f t="shared" si="35"/>
        <v>3.2760653035682097</v>
      </c>
      <c r="BH19" s="18">
        <f t="shared" si="18"/>
        <v>2.1067076600278511E-2</v>
      </c>
      <c r="BI19" s="18">
        <f t="shared" si="19"/>
        <v>1.0214556140461184</v>
      </c>
      <c r="BJ19" s="18">
        <f t="shared" si="20"/>
        <v>1.5873402694943195</v>
      </c>
      <c r="BK19" s="18">
        <f t="shared" si="21"/>
        <v>-0.21386224065995663</v>
      </c>
      <c r="BL19" s="18">
        <f t="shared" si="22"/>
        <v>1.9469189497521633</v>
      </c>
      <c r="BM19" s="18">
        <f t="shared" si="23"/>
        <v>2.3287686278538722</v>
      </c>
      <c r="BN19" s="18">
        <f t="shared" si="24"/>
        <v>4.2520528467433039</v>
      </c>
      <c r="BO19" s="18">
        <f t="shared" si="25"/>
        <v>1.3480014850848931</v>
      </c>
      <c r="BP19" s="18">
        <f t="shared" si="26"/>
        <v>2.684257554853442</v>
      </c>
      <c r="BQ19" s="18">
        <f t="shared" si="27"/>
        <v>2.5307818250027481</v>
      </c>
      <c r="BR19" s="18">
        <f t="shared" si="28"/>
        <v>3.9787492907340294</v>
      </c>
      <c r="BS19" s="18">
        <f t="shared" si="29"/>
        <v>3.3432530097234903</v>
      </c>
      <c r="BT19" s="18">
        <f t="shared" si="30"/>
        <v>2.0371552167584461</v>
      </c>
      <c r="BU19" s="18">
        <f t="shared" si="31"/>
        <v>2.3236502004657211</v>
      </c>
      <c r="BV19" s="18">
        <f t="shared" si="32"/>
        <v>2.5558175973684705</v>
      </c>
      <c r="BW19" s="18">
        <f t="shared" si="33"/>
        <v>0.9035553156511611</v>
      </c>
      <c r="BX19" s="18">
        <f t="shared" si="34"/>
        <v>2.4127764744918956</v>
      </c>
    </row>
    <row r="20" spans="1:76" x14ac:dyDescent="0.3">
      <c r="A20" s="4">
        <v>200402</v>
      </c>
      <c r="B20" s="19">
        <v>94.822901434248806</v>
      </c>
      <c r="C20" s="19">
        <v>94.345267658465318</v>
      </c>
      <c r="D20" s="19">
        <v>98.925015344477487</v>
      </c>
      <c r="E20" s="19">
        <v>88.172233133822559</v>
      </c>
      <c r="F20" s="19">
        <v>96.656643063496006</v>
      </c>
      <c r="G20" s="19">
        <v>97.645719961169561</v>
      </c>
      <c r="H20" s="19">
        <v>97.371373208626693</v>
      </c>
      <c r="I20" s="19">
        <v>89.965346304484896</v>
      </c>
      <c r="J20" s="19">
        <v>91.646690348439165</v>
      </c>
      <c r="K20" s="19">
        <v>96.117062775004456</v>
      </c>
      <c r="L20" s="19">
        <v>90.698276317709684</v>
      </c>
      <c r="M20" s="19">
        <v>90.230491529161412</v>
      </c>
      <c r="N20" s="19">
        <v>85.741045784904202</v>
      </c>
      <c r="O20" s="19">
        <v>87.217744809224797</v>
      </c>
      <c r="P20" s="19">
        <v>90.08622424732188</v>
      </c>
      <c r="Q20" s="19">
        <v>91.016975756117361</v>
      </c>
      <c r="R20" s="19">
        <v>92.496824086129124</v>
      </c>
      <c r="S20" s="19">
        <v>91.732270194128844</v>
      </c>
      <c r="U20" s="9">
        <f t="shared" si="0"/>
        <v>0.88940554947629646</v>
      </c>
      <c r="V20" s="9">
        <f t="shared" si="1"/>
        <v>0.95507923065027978</v>
      </c>
      <c r="W20" s="9">
        <f t="shared" si="2"/>
        <v>0.45411554655243602</v>
      </c>
      <c r="X20" s="9">
        <f t="shared" si="3"/>
        <v>0.9972264529682473</v>
      </c>
      <c r="Y20" s="9">
        <f t="shared" si="4"/>
        <v>0.3993050204574411</v>
      </c>
      <c r="Z20" s="9">
        <f t="shared" si="5"/>
        <v>0.7561161782494441</v>
      </c>
      <c r="AA20" s="9">
        <f t="shared" si="6"/>
        <v>0.56790777372432988</v>
      </c>
      <c r="AB20" s="9">
        <f t="shared" si="7"/>
        <v>1.0035105692497215</v>
      </c>
      <c r="AC20" s="9">
        <f t="shared" si="8"/>
        <v>1.1409399262520159</v>
      </c>
      <c r="AD20" s="9">
        <f t="shared" si="9"/>
        <v>0.97273161945399256</v>
      </c>
      <c r="AE20" s="9">
        <f t="shared" si="10"/>
        <v>0.76702056337669688</v>
      </c>
      <c r="AF20" s="9">
        <f t="shared" si="11"/>
        <v>1.1794924954569019</v>
      </c>
      <c r="AG20" s="9">
        <f t="shared" si="12"/>
        <v>1.3197649591896177</v>
      </c>
      <c r="AH20" s="9">
        <f t="shared" si="13"/>
        <v>0.67809807341554507</v>
      </c>
      <c r="AI20" s="9">
        <f t="shared" si="14"/>
        <v>1.0505261540462385</v>
      </c>
      <c r="AJ20" s="9">
        <f t="shared" si="15"/>
        <v>0.66996388044087141</v>
      </c>
      <c r="AK20" s="9">
        <f t="shared" si="16"/>
        <v>0.64412872824504142</v>
      </c>
      <c r="AL20" s="9">
        <f t="shared" si="17"/>
        <v>0.97718427800690399</v>
      </c>
      <c r="AM20" s="9"/>
      <c r="AN20" s="9">
        <f t="shared" ref="AN20:BE20" si="49">(B20/B16-1)*100</f>
        <v>3.2243059069873681</v>
      </c>
      <c r="AO20" s="9">
        <f t="shared" si="49"/>
        <v>2.9133422710317269</v>
      </c>
      <c r="AP20" s="9">
        <f t="shared" si="49"/>
        <v>2.1219284553698703</v>
      </c>
      <c r="AQ20" s="9">
        <f t="shared" si="49"/>
        <v>1.5902752205345205</v>
      </c>
      <c r="AR20" s="9">
        <f t="shared" si="49"/>
        <v>1.4189270840615498</v>
      </c>
      <c r="AS20" s="9">
        <f t="shared" si="49"/>
        <v>1.8467221395331412</v>
      </c>
      <c r="AT20" s="9">
        <f t="shared" si="49"/>
        <v>2.2001378993085074</v>
      </c>
      <c r="AU20" s="9">
        <f t="shared" si="49"/>
        <v>3.7891074582874662</v>
      </c>
      <c r="AV20" s="9">
        <f t="shared" si="49"/>
        <v>3.54848143918296</v>
      </c>
      <c r="AW20" s="9">
        <f t="shared" si="49"/>
        <v>3.1602537674395803</v>
      </c>
      <c r="AX20" s="9">
        <f t="shared" si="49"/>
        <v>2.8728174750412228</v>
      </c>
      <c r="AY20" s="9">
        <f t="shared" si="49"/>
        <v>3.8334350857298194</v>
      </c>
      <c r="AZ20" s="9">
        <f t="shared" si="49"/>
        <v>3.7001784680640748</v>
      </c>
      <c r="BA20" s="9">
        <f t="shared" si="49"/>
        <v>2.648099924693148</v>
      </c>
      <c r="BB20" s="9">
        <f t="shared" si="49"/>
        <v>3.4914973991564846</v>
      </c>
      <c r="BC20" s="9">
        <f t="shared" si="49"/>
        <v>2.6367164260876041</v>
      </c>
      <c r="BD20" s="9">
        <f t="shared" si="49"/>
        <v>3.4386610732870082</v>
      </c>
      <c r="BE20" s="9">
        <f t="shared" si="49"/>
        <v>3.1399998918822725</v>
      </c>
      <c r="BG20" s="18">
        <f t="shared" si="35"/>
        <v>3.5576221979051859</v>
      </c>
      <c r="BH20" s="18">
        <f t="shared" si="18"/>
        <v>3.8203169226011191</v>
      </c>
      <c r="BI20" s="18">
        <f t="shared" si="19"/>
        <v>1.8164621862097441</v>
      </c>
      <c r="BJ20" s="18">
        <f t="shared" si="20"/>
        <v>3.9889058118729892</v>
      </c>
      <c r="BK20" s="18">
        <f t="shared" si="21"/>
        <v>1.5972200818297644</v>
      </c>
      <c r="BL20" s="18">
        <f t="shared" si="22"/>
        <v>3.0244647129977764</v>
      </c>
      <c r="BM20" s="18">
        <f t="shared" si="23"/>
        <v>2.2716310948973195</v>
      </c>
      <c r="BN20" s="18">
        <f t="shared" si="24"/>
        <v>4.0140422769988859</v>
      </c>
      <c r="BO20" s="18">
        <f t="shared" si="25"/>
        <v>4.5637597050080636</v>
      </c>
      <c r="BP20" s="18">
        <f t="shared" si="26"/>
        <v>3.8909264778159702</v>
      </c>
      <c r="BQ20" s="18">
        <f t="shared" si="27"/>
        <v>3.0680822535067875</v>
      </c>
      <c r="BR20" s="18">
        <f t="shared" si="28"/>
        <v>4.7179699818276077</v>
      </c>
      <c r="BS20" s="18">
        <f t="shared" si="29"/>
        <v>5.2790598367584707</v>
      </c>
      <c r="BT20" s="18">
        <f t="shared" si="30"/>
        <v>2.7123922936621803</v>
      </c>
      <c r="BU20" s="18">
        <f t="shared" si="31"/>
        <v>4.202104616184954</v>
      </c>
      <c r="BV20" s="18">
        <f t="shared" si="32"/>
        <v>2.6798555217634856</v>
      </c>
      <c r="BW20" s="18">
        <f t="shared" si="33"/>
        <v>2.5765149129801657</v>
      </c>
      <c r="BX20" s="18">
        <f t="shared" si="34"/>
        <v>3.908737112027616</v>
      </c>
    </row>
    <row r="21" spans="1:76" x14ac:dyDescent="0.3">
      <c r="A21" s="4">
        <v>200403</v>
      </c>
      <c r="B21" s="19">
        <v>95.808899311839085</v>
      </c>
      <c r="C21" s="19">
        <v>94.91639561425049</v>
      </c>
      <c r="D21" s="19">
        <v>99.674528081809839</v>
      </c>
      <c r="E21" s="19">
        <v>89.324175307856962</v>
      </c>
      <c r="F21" s="19">
        <v>97.600821513511789</v>
      </c>
      <c r="G21" s="19">
        <v>98.575213598962719</v>
      </c>
      <c r="H21" s="19">
        <v>98.181775275850711</v>
      </c>
      <c r="I21" s="19">
        <v>91.073547844941615</v>
      </c>
      <c r="J21" s="19">
        <v>92.457463325297311</v>
      </c>
      <c r="K21" s="19">
        <v>96.836038338488024</v>
      </c>
      <c r="L21" s="19">
        <v>91.802440060350193</v>
      </c>
      <c r="M21" s="19">
        <v>91.194380221894505</v>
      </c>
      <c r="N21" s="19">
        <v>86.546295805561769</v>
      </c>
      <c r="O21" s="19">
        <v>88.200345422493811</v>
      </c>
      <c r="P21" s="19">
        <v>90.851935550451159</v>
      </c>
      <c r="Q21" s="19">
        <v>91.859058255412933</v>
      </c>
      <c r="R21" s="19">
        <v>93.789051691319216</v>
      </c>
      <c r="S21" s="19">
        <v>92.594842410987823</v>
      </c>
      <c r="U21" s="9">
        <f t="shared" si="0"/>
        <v>1.0398309508320436</v>
      </c>
      <c r="V21" s="9">
        <f t="shared" si="1"/>
        <v>0.60535941013246664</v>
      </c>
      <c r="W21" s="9">
        <f t="shared" si="2"/>
        <v>0.75765743853806189</v>
      </c>
      <c r="X21" s="9">
        <f t="shared" si="3"/>
        <v>1.3064681851553628</v>
      </c>
      <c r="Y21" s="9">
        <f t="shared" si="4"/>
        <v>0.97683761828510907</v>
      </c>
      <c r="Z21" s="9">
        <f t="shared" si="5"/>
        <v>0.95190412663532786</v>
      </c>
      <c r="AA21" s="9">
        <f t="shared" si="6"/>
        <v>0.83227959154654751</v>
      </c>
      <c r="AB21" s="9">
        <f t="shared" si="7"/>
        <v>1.2318093421282983</v>
      </c>
      <c r="AC21" s="9">
        <f t="shared" si="8"/>
        <v>0.88467240199903152</v>
      </c>
      <c r="AD21" s="9">
        <f t="shared" si="9"/>
        <v>0.74802073921731438</v>
      </c>
      <c r="AE21" s="9">
        <f t="shared" si="10"/>
        <v>1.2174032269066437</v>
      </c>
      <c r="AF21" s="9">
        <f t="shared" si="11"/>
        <v>1.0682516258060826</v>
      </c>
      <c r="AG21" s="9">
        <f t="shared" si="12"/>
        <v>0.93916514930045825</v>
      </c>
      <c r="AH21" s="9">
        <f t="shared" si="13"/>
        <v>1.1266063063408716</v>
      </c>
      <c r="AI21" s="9">
        <f t="shared" si="14"/>
        <v>0.849976019671006</v>
      </c>
      <c r="AJ21" s="9">
        <f t="shared" si="15"/>
        <v>0.92519279211380479</v>
      </c>
      <c r="AK21" s="9">
        <f t="shared" si="16"/>
        <v>1.3970507830483259</v>
      </c>
      <c r="AL21" s="9">
        <f t="shared" si="17"/>
        <v>0.94031491320727412</v>
      </c>
      <c r="AM21" s="9"/>
      <c r="AN21" s="9">
        <f t="shared" ref="AN21:BE21" si="50">(B21/B17-1)*100</f>
        <v>3.3979500204606605</v>
      </c>
      <c r="AO21" s="9">
        <f t="shared" si="50"/>
        <v>2.8941849478996806</v>
      </c>
      <c r="AP21" s="9">
        <f t="shared" si="50"/>
        <v>2.4263592198723094</v>
      </c>
      <c r="AQ21" s="9">
        <f t="shared" si="50"/>
        <v>2.5050356142457098</v>
      </c>
      <c r="AR21" s="9">
        <f t="shared" si="50"/>
        <v>1.85730498202894</v>
      </c>
      <c r="AS21" s="9">
        <f t="shared" si="50"/>
        <v>2.5679147738469466</v>
      </c>
      <c r="AT21" s="9">
        <f t="shared" si="50"/>
        <v>2.6502518764048411</v>
      </c>
      <c r="AU21" s="9">
        <f t="shared" si="50"/>
        <v>4.2360480006745638</v>
      </c>
      <c r="AV21" s="9">
        <f t="shared" si="50"/>
        <v>3.6682257302955934</v>
      </c>
      <c r="AW21" s="9">
        <f t="shared" si="50"/>
        <v>3.2821734052283391</v>
      </c>
      <c r="AX21" s="9">
        <f t="shared" si="50"/>
        <v>3.4053076206727706</v>
      </c>
      <c r="AY21" s="9">
        <f t="shared" si="50"/>
        <v>4.3044513085613856</v>
      </c>
      <c r="AZ21" s="9">
        <f t="shared" si="50"/>
        <v>3.9922690237961911</v>
      </c>
      <c r="BA21" s="9">
        <f t="shared" si="50"/>
        <v>3.0614213451779282</v>
      </c>
      <c r="BB21" s="9">
        <f t="shared" si="50"/>
        <v>3.820854699328291</v>
      </c>
      <c r="BC21" s="9">
        <f t="shared" si="50"/>
        <v>3.0808987604855176</v>
      </c>
      <c r="BD21" s="9">
        <f t="shared" si="50"/>
        <v>3.962162992531626</v>
      </c>
      <c r="BE21" s="9">
        <f t="shared" si="50"/>
        <v>3.4278065341751374</v>
      </c>
      <c r="BG21" s="18">
        <f t="shared" si="35"/>
        <v>4.1593238033281743</v>
      </c>
      <c r="BH21" s="18">
        <f t="shared" si="18"/>
        <v>2.4214376405298665</v>
      </c>
      <c r="BI21" s="18">
        <f t="shared" si="19"/>
        <v>3.0306297541522476</v>
      </c>
      <c r="BJ21" s="18">
        <f t="shared" si="20"/>
        <v>5.2258727406214511</v>
      </c>
      <c r="BK21" s="18">
        <f t="shared" si="21"/>
        <v>3.9073504731404363</v>
      </c>
      <c r="BL21" s="18">
        <f t="shared" si="22"/>
        <v>3.8076165065413115</v>
      </c>
      <c r="BM21" s="18">
        <f t="shared" si="23"/>
        <v>3.3291183661861901</v>
      </c>
      <c r="BN21" s="18">
        <f t="shared" si="24"/>
        <v>4.9272373685131932</v>
      </c>
      <c r="BO21" s="18">
        <f t="shared" si="25"/>
        <v>3.5386896079961261</v>
      </c>
      <c r="BP21" s="18">
        <f t="shared" si="26"/>
        <v>2.9920829568692575</v>
      </c>
      <c r="BQ21" s="18">
        <f t="shared" si="27"/>
        <v>4.8696129076265748</v>
      </c>
      <c r="BR21" s="18">
        <f t="shared" si="28"/>
        <v>4.2730065032243303</v>
      </c>
      <c r="BS21" s="18">
        <f t="shared" si="29"/>
        <v>3.756660597201833</v>
      </c>
      <c r="BT21" s="18">
        <f t="shared" si="30"/>
        <v>4.5064252253634862</v>
      </c>
      <c r="BU21" s="18">
        <f t="shared" si="31"/>
        <v>3.399904078684024</v>
      </c>
      <c r="BV21" s="18">
        <f t="shared" si="32"/>
        <v>3.7007711684552191</v>
      </c>
      <c r="BW21" s="18">
        <f t="shared" si="33"/>
        <v>5.5882031321933034</v>
      </c>
      <c r="BX21" s="18">
        <f t="shared" si="34"/>
        <v>3.7612596528290965</v>
      </c>
    </row>
    <row r="22" spans="1:76" x14ac:dyDescent="0.3">
      <c r="A22" s="4">
        <v>200404</v>
      </c>
      <c r="B22" s="19">
        <v>96.650889894193114</v>
      </c>
      <c r="C22" s="19">
        <v>95.790801688581013</v>
      </c>
      <c r="D22" s="19">
        <v>100.19173842903969</v>
      </c>
      <c r="E22" s="19">
        <v>89.719473143085835</v>
      </c>
      <c r="F22" s="19">
        <v>98.113191799285659</v>
      </c>
      <c r="G22" s="19">
        <v>99.06950632935856</v>
      </c>
      <c r="H22" s="19">
        <v>98.583063071880119</v>
      </c>
      <c r="I22" s="19">
        <v>91.966550827807836</v>
      </c>
      <c r="J22" s="19">
        <v>93.145462093285786</v>
      </c>
      <c r="K22" s="19">
        <v>97.332945754371565</v>
      </c>
      <c r="L22" s="19">
        <v>92.340995680179844</v>
      </c>
      <c r="M22" s="19">
        <v>91.649001189094136</v>
      </c>
      <c r="N22" s="19">
        <v>87.228713864289958</v>
      </c>
      <c r="O22" s="19">
        <v>88.948164909761871</v>
      </c>
      <c r="P22" s="19">
        <v>91.327648497661187</v>
      </c>
      <c r="Q22" s="19">
        <v>92.227527650929488</v>
      </c>
      <c r="R22" s="19">
        <v>95.034077919820788</v>
      </c>
      <c r="S22" s="19">
        <v>93.228452884672038</v>
      </c>
      <c r="U22" s="9">
        <f t="shared" si="0"/>
        <v>0.87882293649310661</v>
      </c>
      <c r="V22" s="9">
        <f t="shared" si="1"/>
        <v>0.92123817879072867</v>
      </c>
      <c r="W22" s="9">
        <f t="shared" si="2"/>
        <v>0.51889921846968168</v>
      </c>
      <c r="X22" s="9">
        <f t="shared" si="3"/>
        <v>0.4425429441318407</v>
      </c>
      <c r="Y22" s="9">
        <f t="shared" si="4"/>
        <v>0.52496513638764508</v>
      </c>
      <c r="Z22" s="9">
        <f t="shared" si="5"/>
        <v>0.50143713855572702</v>
      </c>
      <c r="AA22" s="9">
        <f t="shared" si="6"/>
        <v>0.40871923012386624</v>
      </c>
      <c r="AB22" s="9">
        <f t="shared" si="7"/>
        <v>0.98052947754556641</v>
      </c>
      <c r="AC22" s="9">
        <f t="shared" si="8"/>
        <v>0.74412464201820683</v>
      </c>
      <c r="AD22" s="9">
        <f t="shared" si="9"/>
        <v>0.51314306575265256</v>
      </c>
      <c r="AE22" s="9">
        <f t="shared" si="10"/>
        <v>0.58664630207607704</v>
      </c>
      <c r="AF22" s="9">
        <f t="shared" si="11"/>
        <v>0.4985186215350712</v>
      </c>
      <c r="AG22" s="9">
        <f t="shared" si="12"/>
        <v>0.78850059656085936</v>
      </c>
      <c r="AH22" s="9">
        <f t="shared" si="13"/>
        <v>0.84786457885837052</v>
      </c>
      <c r="AI22" s="9">
        <f t="shared" si="14"/>
        <v>0.52361344238600616</v>
      </c>
      <c r="AJ22" s="9">
        <f t="shared" si="15"/>
        <v>0.40112472576414593</v>
      </c>
      <c r="AK22" s="9">
        <f t="shared" si="16"/>
        <v>1.3274750155265913</v>
      </c>
      <c r="AL22" s="9">
        <f t="shared" si="17"/>
        <v>0.68428268485181132</v>
      </c>
      <c r="AM22" s="9"/>
      <c r="AN22" s="9">
        <f t="shared" ref="AN22:BE22" si="51">(B22/B18-1)*100</f>
        <v>3.67657366286267</v>
      </c>
      <c r="AO22" s="9">
        <f t="shared" si="51"/>
        <v>2.5072856387316822</v>
      </c>
      <c r="AP22" s="9">
        <f t="shared" si="51"/>
        <v>2.0002268821118552</v>
      </c>
      <c r="AQ22" s="9">
        <f t="shared" si="51"/>
        <v>3.177344011213612</v>
      </c>
      <c r="AR22" s="9">
        <f t="shared" si="51"/>
        <v>1.8577651254635841</v>
      </c>
      <c r="AS22" s="9">
        <f t="shared" si="51"/>
        <v>2.7228164022140566</v>
      </c>
      <c r="AT22" s="9">
        <f t="shared" si="51"/>
        <v>2.4121597467940292</v>
      </c>
      <c r="AU22" s="9">
        <f t="shared" si="51"/>
        <v>4.3478137006341067</v>
      </c>
      <c r="AV22" s="9">
        <f t="shared" si="51"/>
        <v>3.1413982002300722</v>
      </c>
      <c r="AW22" s="9">
        <f t="shared" si="51"/>
        <v>2.936202516194597</v>
      </c>
      <c r="AX22" s="9">
        <f t="shared" si="51"/>
        <v>3.2411997351505351</v>
      </c>
      <c r="AY22" s="9">
        <f t="shared" si="51"/>
        <v>3.7923723904845108</v>
      </c>
      <c r="AZ22" s="9">
        <f t="shared" si="51"/>
        <v>3.9392722563352578</v>
      </c>
      <c r="BA22" s="9">
        <f t="shared" si="51"/>
        <v>3.1984898825022423</v>
      </c>
      <c r="BB22" s="9">
        <f t="shared" si="51"/>
        <v>3.0381473687332239</v>
      </c>
      <c r="BC22" s="9">
        <f t="shared" si="51"/>
        <v>2.6606936624988808</v>
      </c>
      <c r="BD22" s="9">
        <f t="shared" si="51"/>
        <v>3.638448984671161</v>
      </c>
      <c r="BE22" s="9">
        <f t="shared" si="51"/>
        <v>3.2431773406622622</v>
      </c>
      <c r="BG22" s="18">
        <f t="shared" si="35"/>
        <v>3.5152917459724264</v>
      </c>
      <c r="BH22" s="18">
        <f t="shared" si="18"/>
        <v>3.6849527151629147</v>
      </c>
      <c r="BI22" s="18">
        <f t="shared" si="19"/>
        <v>2.0755968738787267</v>
      </c>
      <c r="BJ22" s="18">
        <f t="shared" si="20"/>
        <v>1.7701717765273628</v>
      </c>
      <c r="BK22" s="18">
        <f t="shared" si="21"/>
        <v>2.0998605455505803</v>
      </c>
      <c r="BL22" s="18">
        <f t="shared" si="22"/>
        <v>2.0057485542229081</v>
      </c>
      <c r="BM22" s="18">
        <f t="shared" si="23"/>
        <v>1.634876920495465</v>
      </c>
      <c r="BN22" s="18">
        <f t="shared" si="24"/>
        <v>3.9221179101822656</v>
      </c>
      <c r="BO22" s="18">
        <f t="shared" si="25"/>
        <v>2.9764985680728273</v>
      </c>
      <c r="BP22" s="18">
        <f t="shared" si="26"/>
        <v>2.0525722630106102</v>
      </c>
      <c r="BQ22" s="18">
        <f t="shared" si="27"/>
        <v>2.3465852083043082</v>
      </c>
      <c r="BR22" s="18">
        <f t="shared" si="28"/>
        <v>1.9940744861402848</v>
      </c>
      <c r="BS22" s="18">
        <f t="shared" si="29"/>
        <v>3.1540023862434374</v>
      </c>
      <c r="BT22" s="18">
        <f t="shared" si="30"/>
        <v>3.3914583154334821</v>
      </c>
      <c r="BU22" s="18">
        <f t="shared" si="31"/>
        <v>2.0944537695440246</v>
      </c>
      <c r="BV22" s="18">
        <f t="shared" si="32"/>
        <v>1.6044989030565837</v>
      </c>
      <c r="BW22" s="18">
        <f t="shared" si="33"/>
        <v>5.3099000621063652</v>
      </c>
      <c r="BX22" s="18">
        <f t="shared" si="34"/>
        <v>2.7371307394072453</v>
      </c>
    </row>
    <row r="23" spans="1:76" x14ac:dyDescent="0.3">
      <c r="A23" s="4">
        <v>200501</v>
      </c>
      <c r="B23" s="19">
        <v>97.799721708610463</v>
      </c>
      <c r="C23" s="19">
        <v>96.985949813924705</v>
      </c>
      <c r="D23" s="19">
        <v>100.90633064835843</v>
      </c>
      <c r="E23" s="19">
        <v>90.888246061036824</v>
      </c>
      <c r="F23" s="19">
        <v>99.21991832904412</v>
      </c>
      <c r="G23" s="19">
        <v>99.96495941760783</v>
      </c>
      <c r="H23" s="19">
        <v>99.453663233176911</v>
      </c>
      <c r="I23" s="19">
        <v>93.3634023481209</v>
      </c>
      <c r="J23" s="19">
        <v>93.731885219458817</v>
      </c>
      <c r="K23" s="19">
        <v>98.082917035577964</v>
      </c>
      <c r="L23" s="19">
        <v>93.272360523410484</v>
      </c>
      <c r="M23" s="19">
        <v>92.657838593396292</v>
      </c>
      <c r="N23" s="19">
        <v>88.171337510780887</v>
      </c>
      <c r="O23" s="19">
        <v>90.045354659608236</v>
      </c>
      <c r="P23" s="19">
        <v>91.915179087948943</v>
      </c>
      <c r="Q23" s="19">
        <v>93.297252372290487</v>
      </c>
      <c r="R23" s="19">
        <v>95.060171930572238</v>
      </c>
      <c r="S23" s="19">
        <v>94.138476744386665</v>
      </c>
      <c r="U23" s="9">
        <f t="shared" si="0"/>
        <v>1.1886407002305033</v>
      </c>
      <c r="V23" s="9">
        <f t="shared" si="1"/>
        <v>1.2476648115224753</v>
      </c>
      <c r="W23" s="9">
        <f t="shared" si="2"/>
        <v>0.71322469349590634</v>
      </c>
      <c r="X23" s="9">
        <f t="shared" si="3"/>
        <v>1.3026970366700752</v>
      </c>
      <c r="Y23" s="9">
        <f t="shared" si="4"/>
        <v>1.1280099133076149</v>
      </c>
      <c r="Z23" s="9">
        <f t="shared" si="5"/>
        <v>0.90386348072868383</v>
      </c>
      <c r="AA23" s="9">
        <f t="shared" si="6"/>
        <v>0.88311332004566978</v>
      </c>
      <c r="AB23" s="9">
        <f t="shared" si="7"/>
        <v>1.518869097231268</v>
      </c>
      <c r="AC23" s="9">
        <f t="shared" si="8"/>
        <v>0.62957777329584186</v>
      </c>
      <c r="AD23" s="9">
        <f t="shared" si="9"/>
        <v>0.77052150779348683</v>
      </c>
      <c r="AE23" s="9">
        <f t="shared" si="10"/>
        <v>1.0086146855686762</v>
      </c>
      <c r="AF23" s="9">
        <f t="shared" si="11"/>
        <v>1.1007620281869412</v>
      </c>
      <c r="AG23" s="9">
        <f t="shared" si="12"/>
        <v>1.0806345808989759</v>
      </c>
      <c r="AH23" s="9">
        <f t="shared" si="13"/>
        <v>1.233515892047321</v>
      </c>
      <c r="AI23" s="9">
        <f t="shared" si="14"/>
        <v>0.64332171029544138</v>
      </c>
      <c r="AJ23" s="9">
        <f t="shared" si="15"/>
        <v>1.1598757427498052</v>
      </c>
      <c r="AK23" s="9">
        <f t="shared" si="16"/>
        <v>2.7457530311880696E-2</v>
      </c>
      <c r="AL23" s="9">
        <f t="shared" si="17"/>
        <v>0.97612245141551757</v>
      </c>
      <c r="AM23" s="9"/>
      <c r="AN23" s="9">
        <f t="shared" ref="AN23:BE23" si="52">(B23/B19-1)*100</f>
        <v>4.0566744619997985</v>
      </c>
      <c r="AO23" s="9">
        <f t="shared" si="52"/>
        <v>3.7807670774688162</v>
      </c>
      <c r="AP23" s="9">
        <f t="shared" si="52"/>
        <v>2.4660563663454926</v>
      </c>
      <c r="AQ23" s="9">
        <f t="shared" si="52"/>
        <v>4.108293995543888</v>
      </c>
      <c r="AR23" s="9">
        <f t="shared" si="52"/>
        <v>3.0618334000960701</v>
      </c>
      <c r="AS23" s="9">
        <f t="shared" si="52"/>
        <v>3.1492324378356251</v>
      </c>
      <c r="AT23" s="9">
        <f t="shared" si="52"/>
        <v>2.7185557952781547</v>
      </c>
      <c r="AU23" s="9">
        <f t="shared" si="52"/>
        <v>4.8184860416576214</v>
      </c>
      <c r="AV23" s="9">
        <f t="shared" si="52"/>
        <v>3.4421530784400023</v>
      </c>
      <c r="AW23" s="9">
        <f t="shared" si="52"/>
        <v>3.0378974591603214</v>
      </c>
      <c r="AX23" s="9">
        <f t="shared" si="52"/>
        <v>3.626863182426221</v>
      </c>
      <c r="AY23" s="9">
        <f t="shared" si="52"/>
        <v>3.9013855042104639</v>
      </c>
      <c r="AZ23" s="9">
        <f t="shared" si="52"/>
        <v>4.1916285362424865</v>
      </c>
      <c r="BA23" s="9">
        <f t="shared" si="52"/>
        <v>3.9420942069196885</v>
      </c>
      <c r="BB23" s="9">
        <f t="shared" si="52"/>
        <v>3.1020812114538998</v>
      </c>
      <c r="BC23" s="9">
        <f t="shared" si="52"/>
        <v>3.1920798118981297</v>
      </c>
      <c r="BD23" s="9">
        <f t="shared" si="52"/>
        <v>3.4332613604225237</v>
      </c>
      <c r="BE23" s="9">
        <f t="shared" si="52"/>
        <v>3.6258918889942038</v>
      </c>
      <c r="BG23" s="18">
        <f t="shared" si="35"/>
        <v>4.7545628009220131</v>
      </c>
      <c r="BH23" s="18">
        <f t="shared" si="18"/>
        <v>4.9906592460899013</v>
      </c>
      <c r="BI23" s="18">
        <f t="shared" si="19"/>
        <v>2.8528987739836253</v>
      </c>
      <c r="BJ23" s="18">
        <f t="shared" si="20"/>
        <v>5.2107881466803008</v>
      </c>
      <c r="BK23" s="18">
        <f t="shared" si="21"/>
        <v>4.5120396532304596</v>
      </c>
      <c r="BL23" s="18">
        <f t="shared" si="22"/>
        <v>3.6154539229147353</v>
      </c>
      <c r="BM23" s="18">
        <f t="shared" si="23"/>
        <v>3.5324532801826791</v>
      </c>
      <c r="BN23" s="18">
        <f t="shared" si="24"/>
        <v>6.0754763889250718</v>
      </c>
      <c r="BO23" s="18">
        <f t="shared" si="25"/>
        <v>2.5183110931833674</v>
      </c>
      <c r="BP23" s="18">
        <f t="shared" si="26"/>
        <v>3.0820860311739473</v>
      </c>
      <c r="BQ23" s="18">
        <f t="shared" si="27"/>
        <v>4.0344587422747047</v>
      </c>
      <c r="BR23" s="18">
        <f t="shared" si="28"/>
        <v>4.403048112747765</v>
      </c>
      <c r="BS23" s="18">
        <f t="shared" si="29"/>
        <v>4.3225383235959036</v>
      </c>
      <c r="BT23" s="18">
        <f t="shared" si="30"/>
        <v>4.9340635681892842</v>
      </c>
      <c r="BU23" s="18">
        <f t="shared" si="31"/>
        <v>2.5732868411817655</v>
      </c>
      <c r="BV23" s="18">
        <f t="shared" si="32"/>
        <v>4.6395029709992208</v>
      </c>
      <c r="BW23" s="18">
        <f t="shared" si="33"/>
        <v>0.10983012124752278</v>
      </c>
      <c r="BX23" s="18">
        <f t="shared" si="34"/>
        <v>3.9044898056620703</v>
      </c>
    </row>
    <row r="24" spans="1:76" x14ac:dyDescent="0.3">
      <c r="A24" s="4">
        <v>200502</v>
      </c>
      <c r="B24" s="19">
        <v>98.089534439947727</v>
      </c>
      <c r="C24" s="19">
        <v>97.203842923092793</v>
      </c>
      <c r="D24" s="19">
        <v>101.8289571010836</v>
      </c>
      <c r="E24" s="19">
        <v>91.398344835119346</v>
      </c>
      <c r="F24" s="19">
        <v>99.395565423219125</v>
      </c>
      <c r="G24" s="19">
        <v>100.717694307977</v>
      </c>
      <c r="H24" s="19">
        <v>100.03263012037853</v>
      </c>
      <c r="I24" s="19">
        <v>93.712123714875815</v>
      </c>
      <c r="J24" s="19">
        <v>94.89137680892938</v>
      </c>
      <c r="K24" s="19">
        <v>99.382716247507759</v>
      </c>
      <c r="L24" s="19">
        <v>93.866458071633687</v>
      </c>
      <c r="M24" s="19">
        <v>93.22089852170491</v>
      </c>
      <c r="N24" s="19">
        <v>89.302470865183182</v>
      </c>
      <c r="O24" s="19">
        <v>90.917686703100699</v>
      </c>
      <c r="P24" s="19">
        <v>92.840544619751867</v>
      </c>
      <c r="Q24" s="19">
        <v>94.164767137123064</v>
      </c>
      <c r="R24" s="19">
        <v>96.461635226883004</v>
      </c>
      <c r="S24" s="19">
        <v>94.969137686832937</v>
      </c>
      <c r="U24" s="9">
        <f t="shared" si="0"/>
        <v>0.29633287935189045</v>
      </c>
      <c r="V24" s="9">
        <f t="shared" si="1"/>
        <v>0.22466461336527743</v>
      </c>
      <c r="W24" s="9">
        <f t="shared" si="2"/>
        <v>0.9143395134844079</v>
      </c>
      <c r="X24" s="9">
        <f t="shared" si="3"/>
        <v>0.56123733946846777</v>
      </c>
      <c r="Y24" s="9">
        <f t="shared" si="4"/>
        <v>0.17702805760482221</v>
      </c>
      <c r="Z24" s="9">
        <f t="shared" si="5"/>
        <v>0.7529987455149989</v>
      </c>
      <c r="AA24" s="9">
        <f t="shared" si="6"/>
        <v>0.58214737233377445</v>
      </c>
      <c r="AB24" s="9">
        <f t="shared" si="7"/>
        <v>0.3735097029290424</v>
      </c>
      <c r="AC24" s="9">
        <f t="shared" si="8"/>
        <v>1.2370300530665679</v>
      </c>
      <c r="AD24" s="9">
        <f t="shared" si="9"/>
        <v>1.3252044812842589</v>
      </c>
      <c r="AE24" s="9">
        <f t="shared" si="10"/>
        <v>0.63694919361891866</v>
      </c>
      <c r="AF24" s="9">
        <f t="shared" si="11"/>
        <v>0.60767651917659204</v>
      </c>
      <c r="AG24" s="9">
        <f t="shared" si="12"/>
        <v>1.2828810204495111</v>
      </c>
      <c r="AH24" s="9">
        <f t="shared" si="13"/>
        <v>0.9687696236969412</v>
      </c>
      <c r="AI24" s="9">
        <f t="shared" si="14"/>
        <v>1.0067602989898949</v>
      </c>
      <c r="AJ24" s="9">
        <f t="shared" si="15"/>
        <v>0.92983956416088365</v>
      </c>
      <c r="AK24" s="9">
        <f t="shared" si="16"/>
        <v>1.4742907232845548</v>
      </c>
      <c r="AL24" s="9">
        <f t="shared" si="17"/>
        <v>0.88238196662322466</v>
      </c>
      <c r="AM24" s="9"/>
      <c r="AN24" s="9">
        <f t="shared" ref="AN24:BE24" si="53">(B24/B20-1)*100</f>
        <v>3.4449831805284381</v>
      </c>
      <c r="AO24" s="9">
        <f t="shared" si="53"/>
        <v>3.0299084793268705</v>
      </c>
      <c r="AP24" s="9">
        <f t="shared" si="53"/>
        <v>2.9354979086877009</v>
      </c>
      <c r="AQ24" s="9">
        <f t="shared" si="53"/>
        <v>3.6588748936418503</v>
      </c>
      <c r="AR24" s="9">
        <f t="shared" si="53"/>
        <v>2.8336617876578485</v>
      </c>
      <c r="AS24" s="9">
        <f t="shared" si="53"/>
        <v>3.1460409611696827</v>
      </c>
      <c r="AT24" s="9">
        <f t="shared" si="53"/>
        <v>2.7330999081730756</v>
      </c>
      <c r="AU24" s="9">
        <f t="shared" si="53"/>
        <v>4.1646895880443457</v>
      </c>
      <c r="AV24" s="9">
        <f t="shared" si="53"/>
        <v>3.5404294995858177</v>
      </c>
      <c r="AW24" s="9">
        <f t="shared" si="53"/>
        <v>3.3975793456648917</v>
      </c>
      <c r="AX24" s="9">
        <f t="shared" si="53"/>
        <v>3.4931002909317499</v>
      </c>
      <c r="AY24" s="9">
        <f t="shared" si="53"/>
        <v>3.3141867475885656</v>
      </c>
      <c r="AZ24" s="9">
        <f t="shared" si="53"/>
        <v>4.1536991386988742</v>
      </c>
      <c r="BA24" s="9">
        <f t="shared" si="53"/>
        <v>4.2421893640668618</v>
      </c>
      <c r="BB24" s="9">
        <f t="shared" si="53"/>
        <v>3.0574268101949853</v>
      </c>
      <c r="BC24" s="9">
        <f t="shared" si="53"/>
        <v>3.4584662419901768</v>
      </c>
      <c r="BD24" s="9">
        <f t="shared" si="53"/>
        <v>4.2864294854729534</v>
      </c>
      <c r="BE24" s="9">
        <f t="shared" si="53"/>
        <v>3.5286028415671522</v>
      </c>
      <c r="BG24" s="18">
        <f t="shared" si="35"/>
        <v>1.1853315174075618</v>
      </c>
      <c r="BH24" s="18">
        <f t="shared" si="18"/>
        <v>0.89865845346110973</v>
      </c>
      <c r="BI24" s="18">
        <f t="shared" si="19"/>
        <v>3.6573580539376316</v>
      </c>
      <c r="BJ24" s="18">
        <f t="shared" si="20"/>
        <v>2.2449493578738711</v>
      </c>
      <c r="BK24" s="18">
        <f t="shared" si="21"/>
        <v>0.70811223041928884</v>
      </c>
      <c r="BL24" s="18">
        <f t="shared" si="22"/>
        <v>3.0119949820599956</v>
      </c>
      <c r="BM24" s="18">
        <f t="shared" si="23"/>
        <v>2.3285894893350978</v>
      </c>
      <c r="BN24" s="18">
        <f t="shared" si="24"/>
        <v>1.4940388117161696</v>
      </c>
      <c r="BO24" s="18">
        <f t="shared" si="25"/>
        <v>4.9481202122662715</v>
      </c>
      <c r="BP24" s="18">
        <f t="shared" si="26"/>
        <v>5.3008179251370358</v>
      </c>
      <c r="BQ24" s="18">
        <f t="shared" si="27"/>
        <v>2.5477967744756747</v>
      </c>
      <c r="BR24" s="18">
        <f t="shared" si="28"/>
        <v>2.4307060767063682</v>
      </c>
      <c r="BS24" s="18">
        <f t="shared" si="29"/>
        <v>5.1315240817980445</v>
      </c>
      <c r="BT24" s="18">
        <f t="shared" si="30"/>
        <v>3.8750784947877648</v>
      </c>
      <c r="BU24" s="18">
        <f t="shared" si="31"/>
        <v>4.0270411959595798</v>
      </c>
      <c r="BV24" s="18">
        <f t="shared" si="32"/>
        <v>3.7193582566435346</v>
      </c>
      <c r="BW24" s="18">
        <f t="shared" si="33"/>
        <v>5.8971628931382192</v>
      </c>
      <c r="BX24" s="18">
        <f t="shared" si="34"/>
        <v>3.5295278664928986</v>
      </c>
    </row>
    <row r="25" spans="1:76" x14ac:dyDescent="0.3">
      <c r="A25" s="4">
        <v>200503</v>
      </c>
      <c r="B25" s="19">
        <v>98.838514986251923</v>
      </c>
      <c r="C25" s="19">
        <v>97.749799206283271</v>
      </c>
      <c r="D25" s="19">
        <v>103.30774458082064</v>
      </c>
      <c r="E25" s="19">
        <v>92.166040778177234</v>
      </c>
      <c r="F25" s="19">
        <v>100.21100201984171</v>
      </c>
      <c r="G25" s="19">
        <v>101.81251748746891</v>
      </c>
      <c r="H25" s="19">
        <v>100.64812991453209</v>
      </c>
      <c r="I25" s="19">
        <v>94.708935779914256</v>
      </c>
      <c r="J25" s="19">
        <v>95.638277988209296</v>
      </c>
      <c r="K25" s="19">
        <v>100.25491663890446</v>
      </c>
      <c r="L25" s="19">
        <v>94.947737673617809</v>
      </c>
      <c r="M25" s="19">
        <v>94.322247408231561</v>
      </c>
      <c r="N25" s="19">
        <v>90.556508290442849</v>
      </c>
      <c r="O25" s="19">
        <v>92.131948257180028</v>
      </c>
      <c r="P25" s="19">
        <v>93.680750755988029</v>
      </c>
      <c r="Q25" s="19">
        <v>95.020014629188793</v>
      </c>
      <c r="R25" s="19">
        <v>97.366527037061928</v>
      </c>
      <c r="S25" s="19">
        <v>95.887173574364112</v>
      </c>
      <c r="U25" s="9">
        <f t="shared" si="0"/>
        <v>0.76356825484040769</v>
      </c>
      <c r="V25" s="9">
        <f t="shared" si="1"/>
        <v>0.56166121294447535</v>
      </c>
      <c r="W25" s="9">
        <f t="shared" si="2"/>
        <v>1.4522268732155119</v>
      </c>
      <c r="X25" s="9">
        <f t="shared" si="3"/>
        <v>0.83994512640550578</v>
      </c>
      <c r="Y25" s="9">
        <f t="shared" si="4"/>
        <v>0.82039534978297635</v>
      </c>
      <c r="Z25" s="9">
        <f t="shared" si="5"/>
        <v>1.0870216867198579</v>
      </c>
      <c r="AA25" s="9">
        <f t="shared" si="6"/>
        <v>0.61529902134220826</v>
      </c>
      <c r="AB25" s="9">
        <f t="shared" si="7"/>
        <v>1.0636959504527921</v>
      </c>
      <c r="AC25" s="9">
        <f t="shared" si="8"/>
        <v>0.7871117528243543</v>
      </c>
      <c r="AD25" s="9">
        <f t="shared" si="9"/>
        <v>0.87761778338251162</v>
      </c>
      <c r="AE25" s="9">
        <f t="shared" si="10"/>
        <v>1.1519339540424056</v>
      </c>
      <c r="AF25" s="9">
        <f t="shared" si="11"/>
        <v>1.1814398959802075</v>
      </c>
      <c r="AG25" s="9">
        <f t="shared" si="12"/>
        <v>1.4042583739400039</v>
      </c>
      <c r="AH25" s="9">
        <f t="shared" si="13"/>
        <v>1.3355614271671978</v>
      </c>
      <c r="AI25" s="9">
        <f t="shared" si="14"/>
        <v>0.90499914630768341</v>
      </c>
      <c r="AJ25" s="9">
        <f t="shared" si="15"/>
        <v>0.90824574633132649</v>
      </c>
      <c r="AK25" s="9">
        <f t="shared" si="16"/>
        <v>0.93808466759925935</v>
      </c>
      <c r="AL25" s="9">
        <f t="shared" si="17"/>
        <v>0.96666760369927829</v>
      </c>
      <c r="AM25" s="9"/>
      <c r="AN25" s="9">
        <f t="shared" ref="AN25:BE25" si="54">(B25/B21-1)*100</f>
        <v>3.1621443270650973</v>
      </c>
      <c r="AO25" s="9">
        <f t="shared" si="54"/>
        <v>2.9851571730009852</v>
      </c>
      <c r="AP25" s="9">
        <f t="shared" si="54"/>
        <v>3.6450802114947223</v>
      </c>
      <c r="AQ25" s="9">
        <f t="shared" si="54"/>
        <v>3.1815188447312792</v>
      </c>
      <c r="AR25" s="9">
        <f t="shared" si="54"/>
        <v>2.6743427625438354</v>
      </c>
      <c r="AS25" s="9">
        <f t="shared" si="54"/>
        <v>3.2840952307510385</v>
      </c>
      <c r="AT25" s="9">
        <f t="shared" si="54"/>
        <v>2.5120289705008236</v>
      </c>
      <c r="AU25" s="9">
        <f t="shared" si="54"/>
        <v>3.9917056280294627</v>
      </c>
      <c r="AV25" s="9">
        <f t="shared" si="54"/>
        <v>3.4403005971738398</v>
      </c>
      <c r="AW25" s="9">
        <f t="shared" si="54"/>
        <v>3.5305846450118361</v>
      </c>
      <c r="AX25" s="9">
        <f t="shared" si="54"/>
        <v>3.4261590554672816</v>
      </c>
      <c r="AY25" s="9">
        <f t="shared" si="54"/>
        <v>3.4298902835090406</v>
      </c>
      <c r="AZ25" s="9">
        <f t="shared" si="54"/>
        <v>4.633603838910183</v>
      </c>
      <c r="BA25" s="9">
        <f t="shared" si="54"/>
        <v>4.4575821283388439</v>
      </c>
      <c r="BB25" s="9">
        <f t="shared" si="54"/>
        <v>3.1136543084059998</v>
      </c>
      <c r="BC25" s="9">
        <f t="shared" si="54"/>
        <v>3.4410938167761973</v>
      </c>
      <c r="BD25" s="9">
        <f t="shared" si="54"/>
        <v>3.8143848148896708</v>
      </c>
      <c r="BE25" s="9">
        <f t="shared" si="54"/>
        <v>3.5556312615805163</v>
      </c>
      <c r="BG25" s="18">
        <f t="shared" si="35"/>
        <v>3.0542730193616308</v>
      </c>
      <c r="BH25" s="18">
        <f t="shared" si="18"/>
        <v>2.2466448517779014</v>
      </c>
      <c r="BI25" s="18">
        <f t="shared" si="19"/>
        <v>5.8089074928620477</v>
      </c>
      <c r="BJ25" s="18">
        <f t="shared" si="20"/>
        <v>3.3597805056220231</v>
      </c>
      <c r="BK25" s="18">
        <f t="shared" si="21"/>
        <v>3.2815813991319054</v>
      </c>
      <c r="BL25" s="18">
        <f t="shared" si="22"/>
        <v>4.3480867468794315</v>
      </c>
      <c r="BM25" s="18">
        <f t="shared" si="23"/>
        <v>2.4611960853688331</v>
      </c>
      <c r="BN25" s="18">
        <f t="shared" si="24"/>
        <v>4.2547838018111683</v>
      </c>
      <c r="BO25" s="18">
        <f t="shared" si="25"/>
        <v>3.1484470112974172</v>
      </c>
      <c r="BP25" s="18">
        <f t="shared" si="26"/>
        <v>3.5104711335300465</v>
      </c>
      <c r="BQ25" s="18">
        <f t="shared" si="27"/>
        <v>4.6077358161696225</v>
      </c>
      <c r="BR25" s="18">
        <f t="shared" si="28"/>
        <v>4.72575958392083</v>
      </c>
      <c r="BS25" s="18">
        <f t="shared" si="29"/>
        <v>5.6170334957600154</v>
      </c>
      <c r="BT25" s="18">
        <f t="shared" si="30"/>
        <v>5.3422457086687913</v>
      </c>
      <c r="BU25" s="18">
        <f t="shared" si="31"/>
        <v>3.6199965852307336</v>
      </c>
      <c r="BV25" s="18">
        <f t="shared" si="32"/>
        <v>3.6329829853253059</v>
      </c>
      <c r="BW25" s="18">
        <f t="shared" si="33"/>
        <v>3.7523386703970374</v>
      </c>
      <c r="BX25" s="18">
        <f t="shared" si="34"/>
        <v>3.8666704147971132</v>
      </c>
    </row>
    <row r="26" spans="1:76" x14ac:dyDescent="0.3">
      <c r="A26" s="4">
        <v>200504</v>
      </c>
      <c r="B26" s="19">
        <v>99.65133522037911</v>
      </c>
      <c r="C26" s="19">
        <v>98.878395336450595</v>
      </c>
      <c r="D26" s="19">
        <v>104.21189710047319</v>
      </c>
      <c r="E26" s="19">
        <v>93.22155065784905</v>
      </c>
      <c r="F26" s="19">
        <v>100.97845963449572</v>
      </c>
      <c r="G26" s="19">
        <v>102.60777907026397</v>
      </c>
      <c r="H26" s="19">
        <v>101.3706501776265</v>
      </c>
      <c r="I26" s="19">
        <v>96.444407137522973</v>
      </c>
      <c r="J26" s="19">
        <v>96.663189433325584</v>
      </c>
      <c r="K26" s="19">
        <v>101.25528908744597</v>
      </c>
      <c r="L26" s="19">
        <v>95.520776108541483</v>
      </c>
      <c r="M26" s="19">
        <v>95.159373962915225</v>
      </c>
      <c r="N26" s="19">
        <v>91.646317885342043</v>
      </c>
      <c r="O26" s="19">
        <v>92.861096878744718</v>
      </c>
      <c r="P26" s="19">
        <v>94.898323875566518</v>
      </c>
      <c r="Q26" s="19">
        <v>95.871617132836448</v>
      </c>
      <c r="R26" s="19">
        <v>98.532915635486859</v>
      </c>
      <c r="S26" s="19">
        <v>96.859452940474938</v>
      </c>
      <c r="U26" s="9">
        <f t="shared" si="0"/>
        <v>0.8223719612139524</v>
      </c>
      <c r="V26" s="9">
        <f t="shared" si="1"/>
        <v>1.1545764178866769</v>
      </c>
      <c r="W26" s="9">
        <f t="shared" si="2"/>
        <v>0.87520303857298032</v>
      </c>
      <c r="X26" s="9">
        <f t="shared" si="3"/>
        <v>1.1452264529971501</v>
      </c>
      <c r="Y26" s="9">
        <f t="shared" si="4"/>
        <v>0.76584167325464136</v>
      </c>
      <c r="Z26" s="9">
        <f t="shared" si="5"/>
        <v>0.78110393733554773</v>
      </c>
      <c r="AA26" s="9">
        <f t="shared" si="6"/>
        <v>0.7178675487641506</v>
      </c>
      <c r="AB26" s="9">
        <f t="shared" si="7"/>
        <v>1.8324262048954099</v>
      </c>
      <c r="AC26" s="9">
        <f t="shared" si="8"/>
        <v>1.0716540141413322</v>
      </c>
      <c r="AD26" s="9">
        <f t="shared" si="9"/>
        <v>0.99782881685954727</v>
      </c>
      <c r="AE26" s="9">
        <f t="shared" si="10"/>
        <v>0.60353037256504205</v>
      </c>
      <c r="AF26" s="9">
        <f t="shared" si="11"/>
        <v>0.88751760871488283</v>
      </c>
      <c r="AG26" s="9">
        <f t="shared" si="12"/>
        <v>1.2034580567128694</v>
      </c>
      <c r="AH26" s="9">
        <f t="shared" si="13"/>
        <v>0.79141778216751391</v>
      </c>
      <c r="AI26" s="9">
        <f t="shared" si="14"/>
        <v>1.2997046989406957</v>
      </c>
      <c r="AJ26" s="9">
        <f t="shared" si="15"/>
        <v>0.89623486901257987</v>
      </c>
      <c r="AK26" s="9">
        <f t="shared" si="16"/>
        <v>1.1979359169100867</v>
      </c>
      <c r="AL26" s="9">
        <f t="shared" si="17"/>
        <v>1.0139827151717906</v>
      </c>
      <c r="AM26" s="9"/>
      <c r="AN26" s="9">
        <f t="shared" ref="AN26:BE26" si="55">(B26/B22-1)*100</f>
        <v>3.1044156235609188</v>
      </c>
      <c r="AO26" s="9">
        <f t="shared" si="55"/>
        <v>3.2232673632980324</v>
      </c>
      <c r="AP26" s="9">
        <f t="shared" si="55"/>
        <v>4.0124652336287925</v>
      </c>
      <c r="AQ26" s="9">
        <f t="shared" si="55"/>
        <v>3.9033638875454191</v>
      </c>
      <c r="AR26" s="9">
        <f t="shared" si="55"/>
        <v>2.9203696084739272</v>
      </c>
      <c r="AS26" s="9">
        <f t="shared" si="55"/>
        <v>3.5715053723416768</v>
      </c>
      <c r="AT26" s="9">
        <f t="shared" si="55"/>
        <v>2.8276531676783678</v>
      </c>
      <c r="AU26" s="9">
        <f t="shared" si="55"/>
        <v>4.8690053822929347</v>
      </c>
      <c r="AV26" s="9">
        <f t="shared" si="55"/>
        <v>3.7765955109190008</v>
      </c>
      <c r="AW26" s="9">
        <f t="shared" si="55"/>
        <v>4.0298208409029312</v>
      </c>
      <c r="AX26" s="9">
        <f t="shared" si="55"/>
        <v>3.44351975516346</v>
      </c>
      <c r="AY26" s="9">
        <f t="shared" si="55"/>
        <v>3.8302357126384079</v>
      </c>
      <c r="AZ26" s="9">
        <f t="shared" si="55"/>
        <v>5.0643920165153178</v>
      </c>
      <c r="BA26" s="9">
        <f t="shared" si="55"/>
        <v>4.3991148923111956</v>
      </c>
      <c r="BB26" s="9">
        <f t="shared" si="55"/>
        <v>3.9097419419451773</v>
      </c>
      <c r="BC26" s="9">
        <f t="shared" si="55"/>
        <v>3.9511950224876635</v>
      </c>
      <c r="BD26" s="9">
        <f t="shared" si="55"/>
        <v>3.6816664003600952</v>
      </c>
      <c r="BE26" s="9">
        <f t="shared" si="55"/>
        <v>3.8947337893664447</v>
      </c>
      <c r="BG26" s="18">
        <f t="shared" si="35"/>
        <v>3.2894878448558096</v>
      </c>
      <c r="BH26" s="18">
        <f t="shared" si="18"/>
        <v>4.6183056715467075</v>
      </c>
      <c r="BI26" s="18">
        <f t="shared" si="19"/>
        <v>3.5008121542919213</v>
      </c>
      <c r="BJ26" s="18">
        <f t="shared" si="20"/>
        <v>4.5809058119886004</v>
      </c>
      <c r="BK26" s="18">
        <f t="shared" si="21"/>
        <v>3.0633666930185655</v>
      </c>
      <c r="BL26" s="18">
        <f t="shared" si="22"/>
        <v>3.1244157493421909</v>
      </c>
      <c r="BM26" s="18">
        <f t="shared" si="23"/>
        <v>2.8714701950566024</v>
      </c>
      <c r="BN26" s="18">
        <f t="shared" si="24"/>
        <v>7.3297048195816394</v>
      </c>
      <c r="BO26" s="18">
        <f t="shared" si="25"/>
        <v>4.2866160565653288</v>
      </c>
      <c r="BP26" s="18">
        <f t="shared" si="26"/>
        <v>3.9913152674381891</v>
      </c>
      <c r="BQ26" s="18">
        <f t="shared" si="27"/>
        <v>2.4141214902601682</v>
      </c>
      <c r="BR26" s="18">
        <f t="shared" si="28"/>
        <v>3.5500704348595313</v>
      </c>
      <c r="BS26" s="18">
        <f t="shared" si="29"/>
        <v>4.8138322268514777</v>
      </c>
      <c r="BT26" s="18">
        <f t="shared" si="30"/>
        <v>3.1656711286700556</v>
      </c>
      <c r="BU26" s="18">
        <f t="shared" si="31"/>
        <v>5.1988187957627829</v>
      </c>
      <c r="BV26" s="18">
        <f t="shared" si="32"/>
        <v>3.5849394760503195</v>
      </c>
      <c r="BW26" s="18">
        <f t="shared" si="33"/>
        <v>4.7917436676403469</v>
      </c>
      <c r="BX26" s="18">
        <f t="shared" si="34"/>
        <v>4.0559308606871625</v>
      </c>
    </row>
    <row r="27" spans="1:76" x14ac:dyDescent="0.3">
      <c r="A27" s="4">
        <v>200601</v>
      </c>
      <c r="B27" s="19">
        <v>100.91122429166514</v>
      </c>
      <c r="C27" s="19">
        <v>100.17329514733031</v>
      </c>
      <c r="D27" s="19">
        <v>105.40062373636962</v>
      </c>
      <c r="E27" s="19">
        <v>93.852145538363757</v>
      </c>
      <c r="F27" s="19">
        <v>101.46549362570575</v>
      </c>
      <c r="G27" s="19">
        <v>103.18179313514719</v>
      </c>
      <c r="H27" s="19">
        <v>102.12649176672198</v>
      </c>
      <c r="I27" s="19">
        <v>97.207248137146451</v>
      </c>
      <c r="J27" s="19">
        <v>97.785869084354061</v>
      </c>
      <c r="K27" s="19">
        <v>102.74970653628736</v>
      </c>
      <c r="L27" s="19">
        <v>96.504416968722779</v>
      </c>
      <c r="M27" s="19">
        <v>96.409585412961604</v>
      </c>
      <c r="N27" s="19">
        <v>92.829711048832934</v>
      </c>
      <c r="O27" s="19">
        <v>93.921565581788556</v>
      </c>
      <c r="P27" s="19">
        <v>95.837531459219676</v>
      </c>
      <c r="Q27" s="19">
        <v>96.84667760413376</v>
      </c>
      <c r="R27" s="19">
        <v>99.789939859566786</v>
      </c>
      <c r="S27" s="19">
        <v>97.968562156888495</v>
      </c>
      <c r="U27" s="9">
        <f t="shared" si="0"/>
        <v>1.2642972304382827</v>
      </c>
      <c r="V27" s="9">
        <f t="shared" si="1"/>
        <v>1.3095882133539849</v>
      </c>
      <c r="W27" s="9">
        <f t="shared" si="2"/>
        <v>1.1406822723420529</v>
      </c>
      <c r="X27" s="9">
        <f t="shared" si="3"/>
        <v>0.6764475339282594</v>
      </c>
      <c r="Y27" s="9">
        <f t="shared" si="4"/>
        <v>0.48231473620503618</v>
      </c>
      <c r="Z27" s="9">
        <f t="shared" si="5"/>
        <v>0.55942548419272153</v>
      </c>
      <c r="AA27" s="9">
        <f t="shared" si="6"/>
        <v>0.74562172361631873</v>
      </c>
      <c r="AB27" s="9">
        <f t="shared" si="7"/>
        <v>0.79096447607969189</v>
      </c>
      <c r="AC27" s="9">
        <f t="shared" si="8"/>
        <v>1.1614345208450283</v>
      </c>
      <c r="AD27" s="9">
        <f t="shared" si="9"/>
        <v>1.4758907532729237</v>
      </c>
      <c r="AE27" s="9">
        <f t="shared" si="10"/>
        <v>1.0297664029274456</v>
      </c>
      <c r="AF27" s="9">
        <f t="shared" si="11"/>
        <v>1.3138079812647696</v>
      </c>
      <c r="AG27" s="9">
        <f t="shared" si="12"/>
        <v>1.2912610029476745</v>
      </c>
      <c r="AH27" s="9">
        <f t="shared" si="13"/>
        <v>1.1419945905103424</v>
      </c>
      <c r="AI27" s="9">
        <f t="shared" si="14"/>
        <v>0.98969881162989104</v>
      </c>
      <c r="AJ27" s="9">
        <f t="shared" si="15"/>
        <v>1.017048111273966</v>
      </c>
      <c r="AK27" s="9">
        <f t="shared" si="16"/>
        <v>1.2757404121990668</v>
      </c>
      <c r="AL27" s="9">
        <f t="shared" si="17"/>
        <v>1.1450707006317229</v>
      </c>
      <c r="AM27" s="9"/>
      <c r="AN27" s="9">
        <f t="shared" ref="AN27:BE27" si="56">(B27/B23-1)*100</f>
        <v>3.1815045367155959</v>
      </c>
      <c r="AO27" s="9">
        <f t="shared" si="56"/>
        <v>3.2863990500900275</v>
      </c>
      <c r="AP27" s="9">
        <f t="shared" si="56"/>
        <v>4.4539257934896437</v>
      </c>
      <c r="AQ27" s="9">
        <f t="shared" si="56"/>
        <v>3.2610371591245135</v>
      </c>
      <c r="AR27" s="9">
        <f t="shared" si="56"/>
        <v>2.2632303417289723</v>
      </c>
      <c r="AS27" s="9">
        <f t="shared" si="56"/>
        <v>3.2179613099235116</v>
      </c>
      <c r="AT27" s="9">
        <f t="shared" si="56"/>
        <v>2.6875113964162534</v>
      </c>
      <c r="AU27" s="9">
        <f t="shared" si="56"/>
        <v>4.1170798110946372</v>
      </c>
      <c r="AV27" s="9">
        <f t="shared" si="56"/>
        <v>4.3250851675536772</v>
      </c>
      <c r="AW27" s="9">
        <f t="shared" si="56"/>
        <v>4.7580043923618254</v>
      </c>
      <c r="AX27" s="9">
        <f t="shared" si="56"/>
        <v>3.4651813540208298</v>
      </c>
      <c r="AY27" s="9">
        <f t="shared" si="56"/>
        <v>4.0490333861863848</v>
      </c>
      <c r="AZ27" s="9">
        <f t="shared" si="56"/>
        <v>5.2833195793161813</v>
      </c>
      <c r="BA27" s="9">
        <f t="shared" si="56"/>
        <v>4.3047316953031878</v>
      </c>
      <c r="BB27" s="9">
        <f t="shared" si="56"/>
        <v>4.2673608539865127</v>
      </c>
      <c r="BC27" s="9">
        <f t="shared" si="56"/>
        <v>3.80442632724034</v>
      </c>
      <c r="BD27" s="9">
        <f t="shared" si="56"/>
        <v>4.9755516247634857</v>
      </c>
      <c r="BE27" s="9">
        <f t="shared" si="56"/>
        <v>4.0685653145861034</v>
      </c>
      <c r="BG27" s="18">
        <f t="shared" si="35"/>
        <v>5.0571889217531307</v>
      </c>
      <c r="BH27" s="18">
        <f t="shared" si="18"/>
        <v>5.2383528534159396</v>
      </c>
      <c r="BI27" s="18">
        <f t="shared" si="19"/>
        <v>4.5627290893682115</v>
      </c>
      <c r="BJ27" s="18">
        <f t="shared" si="20"/>
        <v>2.7057901357130376</v>
      </c>
      <c r="BK27" s="18">
        <f t="shared" si="21"/>
        <v>1.9292589448201447</v>
      </c>
      <c r="BL27" s="18">
        <f t="shared" si="22"/>
        <v>2.2377019367708861</v>
      </c>
      <c r="BM27" s="18">
        <f t="shared" si="23"/>
        <v>2.9824868944652749</v>
      </c>
      <c r="BN27" s="18">
        <f t="shared" si="24"/>
        <v>3.1638579043187676</v>
      </c>
      <c r="BO27" s="18">
        <f t="shared" si="25"/>
        <v>4.6457380833801132</v>
      </c>
      <c r="BP27" s="18">
        <f t="shared" si="26"/>
        <v>5.903563013091695</v>
      </c>
      <c r="BQ27" s="18">
        <f t="shared" si="27"/>
        <v>4.1190656117097824</v>
      </c>
      <c r="BR27" s="18">
        <f t="shared" si="28"/>
        <v>5.2552319250590784</v>
      </c>
      <c r="BS27" s="18">
        <f t="shared" si="29"/>
        <v>5.1650440117906982</v>
      </c>
      <c r="BT27" s="18">
        <f t="shared" si="30"/>
        <v>4.5679783620413694</v>
      </c>
      <c r="BU27" s="18">
        <f t="shared" si="31"/>
        <v>3.9587952465195642</v>
      </c>
      <c r="BV27" s="18">
        <f t="shared" si="32"/>
        <v>4.068192445095864</v>
      </c>
      <c r="BW27" s="18">
        <f t="shared" si="33"/>
        <v>5.102961648796267</v>
      </c>
      <c r="BX27" s="18">
        <f t="shared" si="34"/>
        <v>4.5802828025268916</v>
      </c>
    </row>
    <row r="28" spans="1:76" x14ac:dyDescent="0.3">
      <c r="A28" s="4">
        <v>200602</v>
      </c>
      <c r="B28" s="19">
        <v>101.95591597003968</v>
      </c>
      <c r="C28" s="19">
        <v>100.88557424720248</v>
      </c>
      <c r="D28" s="19">
        <v>106.42078480577072</v>
      </c>
      <c r="E28" s="19">
        <v>94.603943553245756</v>
      </c>
      <c r="F28" s="19">
        <v>102.24929313790282</v>
      </c>
      <c r="G28" s="19">
        <v>103.83815847994769</v>
      </c>
      <c r="H28" s="19">
        <v>102.84579489677115</v>
      </c>
      <c r="I28" s="19">
        <v>98.806447154029399</v>
      </c>
      <c r="J28" s="19">
        <v>98.737142118045668</v>
      </c>
      <c r="K28" s="19">
        <v>103.72453836923272</v>
      </c>
      <c r="L28" s="19">
        <v>97.536588972596135</v>
      </c>
      <c r="M28" s="19">
        <v>97.498689826052029</v>
      </c>
      <c r="N28" s="19">
        <v>93.756447945818266</v>
      </c>
      <c r="O28" s="19">
        <v>94.846680029528784</v>
      </c>
      <c r="P28" s="19">
        <v>96.851698522684543</v>
      </c>
      <c r="Q28" s="19">
        <v>97.667781903042169</v>
      </c>
      <c r="R28" s="19">
        <v>100.61063557280943</v>
      </c>
      <c r="S28" s="19">
        <v>98.918035950155598</v>
      </c>
      <c r="U28" s="9">
        <f t="shared" si="0"/>
        <v>1.035258154588492</v>
      </c>
      <c r="V28" s="9">
        <f t="shared" si="1"/>
        <v>0.71104689011636246</v>
      </c>
      <c r="W28" s="9">
        <f t="shared" si="2"/>
        <v>0.9678890249765093</v>
      </c>
      <c r="X28" s="9">
        <f t="shared" si="3"/>
        <v>0.80104510192011702</v>
      </c>
      <c r="Y28" s="9">
        <f t="shared" si="4"/>
        <v>0.77247888340090665</v>
      </c>
      <c r="Z28" s="9">
        <f t="shared" si="5"/>
        <v>0.63612515818638471</v>
      </c>
      <c r="AA28" s="9">
        <f t="shared" si="6"/>
        <v>0.70432570198553091</v>
      </c>
      <c r="AB28" s="9">
        <f t="shared" si="7"/>
        <v>1.6451438010329111</v>
      </c>
      <c r="AC28" s="9">
        <f t="shared" si="8"/>
        <v>0.97281237319781777</v>
      </c>
      <c r="AD28" s="9">
        <f t="shared" si="9"/>
        <v>0.94874415295880254</v>
      </c>
      <c r="AE28" s="9">
        <f t="shared" si="10"/>
        <v>1.0695593386237379</v>
      </c>
      <c r="AF28" s="9">
        <f t="shared" si="11"/>
        <v>1.1296640354020226</v>
      </c>
      <c r="AG28" s="9">
        <f t="shared" si="12"/>
        <v>0.99831927355438221</v>
      </c>
      <c r="AH28" s="9">
        <f t="shared" si="13"/>
        <v>0.98498618715487929</v>
      </c>
      <c r="AI28" s="9">
        <f t="shared" si="14"/>
        <v>1.0582149268905328</v>
      </c>
      <c r="AJ28" s="9">
        <f t="shared" si="15"/>
        <v>0.84783940886925535</v>
      </c>
      <c r="AK28" s="9">
        <f t="shared" si="16"/>
        <v>0.82242329677479908</v>
      </c>
      <c r="AL28" s="9">
        <f t="shared" si="17"/>
        <v>0.96916171102583437</v>
      </c>
      <c r="AM28" s="9"/>
      <c r="AN28" s="9">
        <f t="shared" ref="AN28:BE28" si="57">(B28/B24-1)*100</f>
        <v>3.9416860852357516</v>
      </c>
      <c r="AO28" s="9">
        <f t="shared" si="57"/>
        <v>3.7876396790429867</v>
      </c>
      <c r="AP28" s="9">
        <f t="shared" si="57"/>
        <v>4.5093535624929348</v>
      </c>
      <c r="AQ28" s="9">
        <f t="shared" si="57"/>
        <v>3.5072831175545272</v>
      </c>
      <c r="AR28" s="9">
        <f t="shared" si="57"/>
        <v>2.8710815241431931</v>
      </c>
      <c r="AS28" s="9">
        <f t="shared" si="57"/>
        <v>3.0982283633587349</v>
      </c>
      <c r="AT28" s="9">
        <f t="shared" si="57"/>
        <v>2.8122471367665547</v>
      </c>
      <c r="AU28" s="9">
        <f t="shared" si="57"/>
        <v>5.4361412773584528</v>
      </c>
      <c r="AV28" s="9">
        <f t="shared" si="57"/>
        <v>4.0528079984127663</v>
      </c>
      <c r="AW28" s="9">
        <f t="shared" si="57"/>
        <v>4.3687899522808937</v>
      </c>
      <c r="AX28" s="9">
        <f t="shared" si="57"/>
        <v>3.9099492793918111</v>
      </c>
      <c r="AY28" s="9">
        <f t="shared" si="57"/>
        <v>4.5888758552902198</v>
      </c>
      <c r="AZ28" s="9">
        <f t="shared" si="57"/>
        <v>4.9875183043469162</v>
      </c>
      <c r="BA28" s="9">
        <f t="shared" si="57"/>
        <v>4.3214840466174076</v>
      </c>
      <c r="BB28" s="9">
        <f t="shared" si="57"/>
        <v>4.320476489405789</v>
      </c>
      <c r="BC28" s="9">
        <f t="shared" si="57"/>
        <v>3.7200907222740831</v>
      </c>
      <c r="BD28" s="9">
        <f t="shared" si="57"/>
        <v>4.301192216125882</v>
      </c>
      <c r="BE28" s="9">
        <f t="shared" si="57"/>
        <v>4.158085836626646</v>
      </c>
      <c r="BG28" s="18">
        <f t="shared" si="35"/>
        <v>4.1410326183539681</v>
      </c>
      <c r="BH28" s="18">
        <f t="shared" si="18"/>
        <v>2.8441875604654498</v>
      </c>
      <c r="BI28" s="18">
        <f t="shared" si="19"/>
        <v>3.8715560999060372</v>
      </c>
      <c r="BJ28" s="18">
        <f t="shared" si="20"/>
        <v>3.2041804076804681</v>
      </c>
      <c r="BK28" s="18">
        <f t="shared" si="21"/>
        <v>3.0899155336036266</v>
      </c>
      <c r="BL28" s="18">
        <f t="shared" si="22"/>
        <v>2.5445006327455388</v>
      </c>
      <c r="BM28" s="18">
        <f t="shared" si="23"/>
        <v>2.8173028079421236</v>
      </c>
      <c r="BN28" s="18">
        <f t="shared" si="24"/>
        <v>6.5805752041316445</v>
      </c>
      <c r="BO28" s="18">
        <f t="shared" si="25"/>
        <v>3.8912494927912711</v>
      </c>
      <c r="BP28" s="18">
        <f t="shared" si="26"/>
        <v>3.7949766118352102</v>
      </c>
      <c r="BQ28" s="18">
        <f t="shared" si="27"/>
        <v>4.2782373544949515</v>
      </c>
      <c r="BR28" s="18">
        <f t="shared" si="28"/>
        <v>4.5186561416080906</v>
      </c>
      <c r="BS28" s="18">
        <f t="shared" si="29"/>
        <v>3.9932770942175289</v>
      </c>
      <c r="BT28" s="18">
        <f t="shared" si="30"/>
        <v>3.9399447486195172</v>
      </c>
      <c r="BU28" s="18">
        <f t="shared" si="31"/>
        <v>4.232859707562131</v>
      </c>
      <c r="BV28" s="18">
        <f t="shared" si="32"/>
        <v>3.3913576354770214</v>
      </c>
      <c r="BW28" s="18">
        <f t="shared" si="33"/>
        <v>3.2896931870991963</v>
      </c>
      <c r="BX28" s="18">
        <f t="shared" si="34"/>
        <v>3.8766468441033375</v>
      </c>
    </row>
    <row r="29" spans="1:76" x14ac:dyDescent="0.3">
      <c r="A29" s="4">
        <v>200603</v>
      </c>
      <c r="B29" s="19">
        <v>103.11358739005244</v>
      </c>
      <c r="C29" s="19">
        <v>102.0352333581318</v>
      </c>
      <c r="D29" s="19">
        <v>107.12412653315749</v>
      </c>
      <c r="E29" s="19">
        <v>95.569906836111656</v>
      </c>
      <c r="F29" s="19">
        <v>102.91940482129135</v>
      </c>
      <c r="G29" s="19">
        <v>104.6857497163335</v>
      </c>
      <c r="H29" s="19">
        <v>103.81690654631639</v>
      </c>
      <c r="I29" s="19">
        <v>100.34472253809105</v>
      </c>
      <c r="J29" s="19">
        <v>99.529264930127454</v>
      </c>
      <c r="K29" s="19">
        <v>104.16879224735224</v>
      </c>
      <c r="L29" s="19">
        <v>98.318842470461192</v>
      </c>
      <c r="M29" s="19">
        <v>98.518547847220844</v>
      </c>
      <c r="N29" s="19">
        <v>94.783989092014195</v>
      </c>
      <c r="O29" s="19">
        <v>95.7004534586098</v>
      </c>
      <c r="P29" s="19">
        <v>97.368468428525787</v>
      </c>
      <c r="Q29" s="19">
        <v>98.72210132721338</v>
      </c>
      <c r="R29" s="19">
        <v>101.35559860687516</v>
      </c>
      <c r="S29" s="19">
        <v>99.837084337008235</v>
      </c>
      <c r="U29" s="9">
        <f t="shared" si="0"/>
        <v>1.135462723274383</v>
      </c>
      <c r="V29" s="9">
        <f t="shared" si="1"/>
        <v>1.1395673955448604</v>
      </c>
      <c r="W29" s="9">
        <f t="shared" si="2"/>
        <v>0.66090635271149889</v>
      </c>
      <c r="X29" s="9">
        <f t="shared" si="3"/>
        <v>1.0210602714697981</v>
      </c>
      <c r="Y29" s="9">
        <f t="shared" si="4"/>
        <v>0.65537048015065213</v>
      </c>
      <c r="Z29" s="9">
        <f t="shared" si="5"/>
        <v>0.81626181434013567</v>
      </c>
      <c r="AA29" s="9">
        <f t="shared" si="6"/>
        <v>0.94424050153918415</v>
      </c>
      <c r="AB29" s="9">
        <f t="shared" si="7"/>
        <v>1.5568572986574658</v>
      </c>
      <c r="AC29" s="9">
        <f t="shared" si="8"/>
        <v>0.80225414174410759</v>
      </c>
      <c r="AD29" s="9">
        <f t="shared" si="9"/>
        <v>0.42830161994849014</v>
      </c>
      <c r="AE29" s="9">
        <f t="shared" si="10"/>
        <v>0.80201030823914277</v>
      </c>
      <c r="AF29" s="9">
        <f t="shared" si="11"/>
        <v>1.0460222829541177</v>
      </c>
      <c r="AG29" s="9">
        <f t="shared" si="12"/>
        <v>1.0959685106561867</v>
      </c>
      <c r="AH29" s="9">
        <f t="shared" si="13"/>
        <v>0.90016163856785347</v>
      </c>
      <c r="AI29" s="9">
        <f t="shared" si="14"/>
        <v>0.53356824270893721</v>
      </c>
      <c r="AJ29" s="9">
        <f t="shared" si="15"/>
        <v>1.0794956162901936</v>
      </c>
      <c r="AK29" s="9">
        <f t="shared" si="16"/>
        <v>0.74044163405231345</v>
      </c>
      <c r="AL29" s="9">
        <f t="shared" si="17"/>
        <v>0.92910092484623785</v>
      </c>
      <c r="AM29" s="9"/>
      <c r="AN29" s="9">
        <f t="shared" ref="AN29:BE29" si="58">(B29/B25-1)*100</f>
        <v>4.3253102339661398</v>
      </c>
      <c r="AO29" s="9">
        <f t="shared" si="58"/>
        <v>4.3840848642613617</v>
      </c>
      <c r="AP29" s="9">
        <f t="shared" si="58"/>
        <v>3.694187660201198</v>
      </c>
      <c r="AQ29" s="9">
        <f t="shared" si="58"/>
        <v>3.6931889763245351</v>
      </c>
      <c r="AR29" s="9">
        <f t="shared" si="58"/>
        <v>2.7027000497543918</v>
      </c>
      <c r="AS29" s="9">
        <f t="shared" si="58"/>
        <v>2.8220815080210793</v>
      </c>
      <c r="AT29" s="9">
        <f t="shared" si="58"/>
        <v>3.1483710968849055</v>
      </c>
      <c r="AU29" s="9">
        <f t="shared" si="58"/>
        <v>5.9506388829806856</v>
      </c>
      <c r="AV29" s="9">
        <f t="shared" si="58"/>
        <v>4.0684410298540197</v>
      </c>
      <c r="AW29" s="9">
        <f t="shared" si="58"/>
        <v>3.9039238569662071</v>
      </c>
      <c r="AX29" s="9">
        <f t="shared" si="58"/>
        <v>3.5504845923043815</v>
      </c>
      <c r="AY29" s="9">
        <f t="shared" si="58"/>
        <v>4.448897852091549</v>
      </c>
      <c r="AZ29" s="9">
        <f t="shared" si="58"/>
        <v>4.6683345917142738</v>
      </c>
      <c r="BA29" s="9">
        <f t="shared" si="58"/>
        <v>3.8732549011864403</v>
      </c>
      <c r="BB29" s="9">
        <f t="shared" si="58"/>
        <v>3.9364732271875313</v>
      </c>
      <c r="BC29" s="9">
        <f t="shared" si="58"/>
        <v>3.896112532156315</v>
      </c>
      <c r="BD29" s="9">
        <f t="shared" si="58"/>
        <v>4.0969640092994419</v>
      </c>
      <c r="BE29" s="9">
        <f t="shared" si="58"/>
        <v>4.1193317264491158</v>
      </c>
      <c r="BG29" s="18">
        <f t="shared" si="35"/>
        <v>4.5418508930975321</v>
      </c>
      <c r="BH29" s="18">
        <f t="shared" si="18"/>
        <v>4.5582695821794417</v>
      </c>
      <c r="BI29" s="18">
        <f t="shared" si="19"/>
        <v>2.6436254108459956</v>
      </c>
      <c r="BJ29" s="18">
        <f t="shared" si="20"/>
        <v>4.0842410858791922</v>
      </c>
      <c r="BK29" s="18">
        <f t="shared" si="21"/>
        <v>2.6214819206026085</v>
      </c>
      <c r="BL29" s="18">
        <f t="shared" si="22"/>
        <v>3.2650472573605427</v>
      </c>
      <c r="BM29" s="18">
        <f t="shared" si="23"/>
        <v>3.7769620061567366</v>
      </c>
      <c r="BN29" s="18">
        <f t="shared" si="24"/>
        <v>6.2274291946298632</v>
      </c>
      <c r="BO29" s="18">
        <f t="shared" si="25"/>
        <v>3.2090165669764303</v>
      </c>
      <c r="BP29" s="18">
        <f t="shared" si="26"/>
        <v>1.7132064797939606</v>
      </c>
      <c r="BQ29" s="18">
        <f t="shared" si="27"/>
        <v>3.2080412329565711</v>
      </c>
      <c r="BR29" s="18">
        <f t="shared" si="28"/>
        <v>4.1840891318164708</v>
      </c>
      <c r="BS29" s="18">
        <f t="shared" si="29"/>
        <v>4.3838740426247469</v>
      </c>
      <c r="BT29" s="18">
        <f t="shared" si="30"/>
        <v>3.6006465542714139</v>
      </c>
      <c r="BU29" s="18">
        <f t="shared" si="31"/>
        <v>2.1342729708357489</v>
      </c>
      <c r="BV29" s="18">
        <f t="shared" si="32"/>
        <v>4.3179824651607746</v>
      </c>
      <c r="BW29" s="18">
        <f t="shared" si="33"/>
        <v>2.9617665362092538</v>
      </c>
      <c r="BX29" s="18">
        <f t="shared" si="34"/>
        <v>3.7164036993849514</v>
      </c>
    </row>
    <row r="30" spans="1:76" x14ac:dyDescent="0.3">
      <c r="A30" s="4">
        <v>200604</v>
      </c>
      <c r="B30" s="19">
        <v>104.20782322360354</v>
      </c>
      <c r="C30" s="19">
        <v>103.65423460168964</v>
      </c>
      <c r="D30" s="19">
        <v>108.14944487825984</v>
      </c>
      <c r="E30" s="19">
        <v>96.338694013910086</v>
      </c>
      <c r="F30" s="19">
        <v>103.96495066675708</v>
      </c>
      <c r="G30" s="19">
        <v>105.85450999622778</v>
      </c>
      <c r="H30" s="19">
        <v>104.54620238982288</v>
      </c>
      <c r="I30" s="19">
        <v>101.80333038757817</v>
      </c>
      <c r="J30" s="19">
        <v>100.60023834730862</v>
      </c>
      <c r="K30" s="19">
        <v>104.77171962258016</v>
      </c>
      <c r="L30" s="19">
        <v>99.305228549266459</v>
      </c>
      <c r="M30" s="19">
        <v>99.452102437131074</v>
      </c>
      <c r="N30" s="19">
        <v>95.628790916526839</v>
      </c>
      <c r="O30" s="19">
        <v>96.870269059247519</v>
      </c>
      <c r="P30" s="19">
        <v>98.424121868907875</v>
      </c>
      <c r="Q30" s="19">
        <v>99.450240335590081</v>
      </c>
      <c r="R30" s="19">
        <v>102.4728910564578</v>
      </c>
      <c r="S30" s="19">
        <v>100.79702763946588</v>
      </c>
      <c r="U30" s="9">
        <f t="shared" si="0"/>
        <v>1.0611946119301274</v>
      </c>
      <c r="V30" s="9">
        <f t="shared" si="1"/>
        <v>1.5867080323865412</v>
      </c>
      <c r="W30" s="9">
        <f t="shared" si="2"/>
        <v>0.95713111348916247</v>
      </c>
      <c r="X30" s="9">
        <f t="shared" si="3"/>
        <v>0.80442390627919469</v>
      </c>
      <c r="Y30" s="9">
        <f t="shared" si="4"/>
        <v>1.0158879632866213</v>
      </c>
      <c r="Z30" s="9">
        <f t="shared" si="5"/>
        <v>1.1164463960579685</v>
      </c>
      <c r="AA30" s="9">
        <f t="shared" si="6"/>
        <v>0.70248273404402983</v>
      </c>
      <c r="AB30" s="9">
        <f t="shared" si="7"/>
        <v>1.4535969731078069</v>
      </c>
      <c r="AC30" s="9">
        <f t="shared" si="8"/>
        <v>1.0760387087486389</v>
      </c>
      <c r="AD30" s="9">
        <f t="shared" si="9"/>
        <v>0.57879846950346092</v>
      </c>
      <c r="AE30" s="9">
        <f t="shared" si="10"/>
        <v>1.0032523309065677</v>
      </c>
      <c r="AF30" s="9">
        <f t="shared" si="11"/>
        <v>0.9475927227002412</v>
      </c>
      <c r="AG30" s="9">
        <f t="shared" si="12"/>
        <v>0.89129169663089147</v>
      </c>
      <c r="AH30" s="9">
        <f t="shared" si="13"/>
        <v>1.2223720560986306</v>
      </c>
      <c r="AI30" s="9">
        <f t="shared" si="14"/>
        <v>1.0841840869223462</v>
      </c>
      <c r="AJ30" s="9">
        <f t="shared" si="15"/>
        <v>0.73756433320162351</v>
      </c>
      <c r="AK30" s="9">
        <f t="shared" si="16"/>
        <v>1.1023490216028886</v>
      </c>
      <c r="AL30" s="9">
        <f t="shared" si="17"/>
        <v>0.96150975244557735</v>
      </c>
      <c r="AM30" s="9"/>
      <c r="AN30" s="9">
        <f t="shared" ref="AN30:BE30" si="59">(B30/B26-1)*100</f>
        <v>4.5724304578034447</v>
      </c>
      <c r="AO30" s="9">
        <f t="shared" si="59"/>
        <v>4.8300129153476146</v>
      </c>
      <c r="AP30" s="9">
        <f t="shared" si="59"/>
        <v>3.7784052371586441</v>
      </c>
      <c r="AQ30" s="9">
        <f t="shared" si="59"/>
        <v>3.3438012284325636</v>
      </c>
      <c r="AR30" s="9">
        <f t="shared" si="59"/>
        <v>2.9575525741542652</v>
      </c>
      <c r="AS30" s="9">
        <f t="shared" si="59"/>
        <v>3.1642151846406286</v>
      </c>
      <c r="AT30" s="9">
        <f t="shared" si="59"/>
        <v>3.1326150188758062</v>
      </c>
      <c r="AU30" s="9">
        <f t="shared" si="59"/>
        <v>5.556489390218089</v>
      </c>
      <c r="AV30" s="9">
        <f t="shared" si="59"/>
        <v>4.0729557311976139</v>
      </c>
      <c r="AW30" s="9">
        <f t="shared" si="59"/>
        <v>3.4728363987952537</v>
      </c>
      <c r="AX30" s="9">
        <f t="shared" si="59"/>
        <v>3.9619155066586309</v>
      </c>
      <c r="AY30" s="9">
        <f t="shared" si="59"/>
        <v>4.5110936478930386</v>
      </c>
      <c r="AZ30" s="9">
        <f t="shared" si="59"/>
        <v>4.345480672957569</v>
      </c>
      <c r="BA30" s="9">
        <f t="shared" si="59"/>
        <v>4.3173861985906337</v>
      </c>
      <c r="BB30" s="9">
        <f t="shared" si="59"/>
        <v>3.7153427472169875</v>
      </c>
      <c r="BC30" s="9">
        <f t="shared" si="59"/>
        <v>3.7327243555255851</v>
      </c>
      <c r="BD30" s="9">
        <f t="shared" si="59"/>
        <v>3.9986388259802386</v>
      </c>
      <c r="BE30" s="9">
        <f t="shared" si="59"/>
        <v>4.0652456517700886</v>
      </c>
      <c r="BG30" s="18">
        <f t="shared" si="35"/>
        <v>4.2447784477205097</v>
      </c>
      <c r="BH30" s="18">
        <f t="shared" si="18"/>
        <v>6.3468321295461649</v>
      </c>
      <c r="BI30" s="18">
        <f t="shared" si="19"/>
        <v>3.8285244539566499</v>
      </c>
      <c r="BJ30" s="18">
        <f t="shared" si="20"/>
        <v>3.2176956251167788</v>
      </c>
      <c r="BK30" s="18">
        <f t="shared" si="21"/>
        <v>4.0635518531464854</v>
      </c>
      <c r="BL30" s="18">
        <f t="shared" si="22"/>
        <v>4.4657855842318739</v>
      </c>
      <c r="BM30" s="18">
        <f t="shared" si="23"/>
        <v>2.8099309361761193</v>
      </c>
      <c r="BN30" s="18">
        <f t="shared" si="24"/>
        <v>5.8143878924312276</v>
      </c>
      <c r="BO30" s="18">
        <f t="shared" si="25"/>
        <v>4.3041548349945558</v>
      </c>
      <c r="BP30" s="18">
        <f t="shared" si="26"/>
        <v>2.3151938780138437</v>
      </c>
      <c r="BQ30" s="18">
        <f t="shared" si="27"/>
        <v>4.0130093236262709</v>
      </c>
      <c r="BR30" s="18">
        <f t="shared" si="28"/>
        <v>3.7903708908009648</v>
      </c>
      <c r="BS30" s="18">
        <f t="shared" si="29"/>
        <v>3.5651667865235659</v>
      </c>
      <c r="BT30" s="18">
        <f t="shared" si="30"/>
        <v>4.8894882243945226</v>
      </c>
      <c r="BU30" s="18">
        <f t="shared" si="31"/>
        <v>4.336736347689385</v>
      </c>
      <c r="BV30" s="18">
        <f t="shared" si="32"/>
        <v>2.950257332806494</v>
      </c>
      <c r="BW30" s="18">
        <f t="shared" si="33"/>
        <v>4.4093960864115544</v>
      </c>
      <c r="BX30" s="18">
        <f t="shared" si="34"/>
        <v>3.8460390097823094</v>
      </c>
    </row>
    <row r="31" spans="1:76" x14ac:dyDescent="0.3">
      <c r="A31" s="4">
        <v>200701</v>
      </c>
      <c r="B31" s="19">
        <v>104.88676464601623</v>
      </c>
      <c r="C31" s="19">
        <v>104.49070522619627</v>
      </c>
      <c r="D31" s="19">
        <v>108.66114221706931</v>
      </c>
      <c r="E31" s="19">
        <v>97.548632543437733</v>
      </c>
      <c r="F31" s="19">
        <v>104.64527363052144</v>
      </c>
      <c r="G31" s="19">
        <v>106.53544829666417</v>
      </c>
      <c r="H31" s="19">
        <v>105.29527540660621</v>
      </c>
      <c r="I31" s="19">
        <v>102.92263091303475</v>
      </c>
      <c r="J31" s="19">
        <v>101.80143288000357</v>
      </c>
      <c r="K31" s="19">
        <v>105.91317560083124</v>
      </c>
      <c r="L31" s="19">
        <v>100.24041325627523</v>
      </c>
      <c r="M31" s="19">
        <v>100.49569736941362</v>
      </c>
      <c r="N31" s="19">
        <v>96.508113804494343</v>
      </c>
      <c r="O31" s="19">
        <v>97.814710090658807</v>
      </c>
      <c r="P31" s="19">
        <v>99.260698553433244</v>
      </c>
      <c r="Q31" s="19">
        <v>100.13362838147386</v>
      </c>
      <c r="R31" s="19">
        <v>103.40386949460104</v>
      </c>
      <c r="S31" s="19">
        <v>101.71910236202268</v>
      </c>
      <c r="U31" s="9">
        <f t="shared" si="0"/>
        <v>0.65152634553726774</v>
      </c>
      <c r="V31" s="9">
        <f t="shared" si="1"/>
        <v>0.80698162281640506</v>
      </c>
      <c r="W31" s="9">
        <f t="shared" si="2"/>
        <v>0.47313912649802337</v>
      </c>
      <c r="X31" s="9">
        <f t="shared" si="3"/>
        <v>1.2559216646147897</v>
      </c>
      <c r="Y31" s="9">
        <f t="shared" si="4"/>
        <v>0.65437722944248211</v>
      </c>
      <c r="Z31" s="9">
        <f t="shared" si="5"/>
        <v>0.64327755185931146</v>
      </c>
      <c r="AA31" s="9">
        <f t="shared" si="6"/>
        <v>0.71649949941772206</v>
      </c>
      <c r="AB31" s="9">
        <f t="shared" si="7"/>
        <v>1.0994733877519147</v>
      </c>
      <c r="AC31" s="9">
        <f t="shared" si="8"/>
        <v>1.1940275216326901</v>
      </c>
      <c r="AD31" s="9">
        <f t="shared" si="9"/>
        <v>1.0894695461360682</v>
      </c>
      <c r="AE31" s="9">
        <f t="shared" si="10"/>
        <v>0.94172756124801804</v>
      </c>
      <c r="AF31" s="9">
        <f t="shared" si="11"/>
        <v>1.0493442639307293</v>
      </c>
      <c r="AG31" s="9">
        <f t="shared" si="12"/>
        <v>0.9195168939603704</v>
      </c>
      <c r="AH31" s="9">
        <f t="shared" si="13"/>
        <v>0.97495448354092407</v>
      </c>
      <c r="AI31" s="9">
        <f t="shared" si="14"/>
        <v>0.84997119470326954</v>
      </c>
      <c r="AJ31" s="9">
        <f t="shared" si="15"/>
        <v>0.68716580631451585</v>
      </c>
      <c r="AK31" s="9">
        <f t="shared" si="16"/>
        <v>0.90851192793059976</v>
      </c>
      <c r="AL31" s="9">
        <f t="shared" si="17"/>
        <v>0.91478364407222568</v>
      </c>
      <c r="AM31" s="9"/>
      <c r="AN31" s="9">
        <f t="shared" ref="AN31:BE31" si="60">(B31/B27-1)*100</f>
        <v>3.9396413850460554</v>
      </c>
      <c r="AO31" s="9">
        <f t="shared" si="60"/>
        <v>4.3099411599829107</v>
      </c>
      <c r="AP31" s="9">
        <f t="shared" si="60"/>
        <v>3.0934527378651655</v>
      </c>
      <c r="AQ31" s="9">
        <f t="shared" si="60"/>
        <v>3.9386281303105397</v>
      </c>
      <c r="AR31" s="9">
        <f t="shared" si="60"/>
        <v>3.133853580356627</v>
      </c>
      <c r="AS31" s="9">
        <f t="shared" si="60"/>
        <v>3.2502392715005213</v>
      </c>
      <c r="AT31" s="9">
        <f t="shared" si="60"/>
        <v>3.1028027939336011</v>
      </c>
      <c r="AU31" s="9">
        <f t="shared" si="60"/>
        <v>5.879584995374687</v>
      </c>
      <c r="AV31" s="9">
        <f t="shared" si="60"/>
        <v>4.1064867891960288</v>
      </c>
      <c r="AW31" s="9">
        <f t="shared" si="60"/>
        <v>3.0788108026631233</v>
      </c>
      <c r="AX31" s="9">
        <f t="shared" si="60"/>
        <v>3.8713215466223527</v>
      </c>
      <c r="AY31" s="9">
        <f t="shared" si="60"/>
        <v>4.2382839205765022</v>
      </c>
      <c r="AZ31" s="9">
        <f t="shared" si="60"/>
        <v>3.9625274215562278</v>
      </c>
      <c r="BA31" s="9">
        <f t="shared" si="60"/>
        <v>4.1451018035682408</v>
      </c>
      <c r="BB31" s="9">
        <f t="shared" si="60"/>
        <v>3.5718439760420662</v>
      </c>
      <c r="BC31" s="9">
        <f t="shared" si="60"/>
        <v>3.3939737104619061</v>
      </c>
      <c r="BD31" s="9">
        <f t="shared" si="60"/>
        <v>3.6215370408280601</v>
      </c>
      <c r="BE31" s="9">
        <f t="shared" si="60"/>
        <v>3.8283099420485689</v>
      </c>
      <c r="BG31" s="18">
        <f t="shared" si="35"/>
        <v>2.6061053821490709</v>
      </c>
      <c r="BH31" s="18">
        <f t="shared" si="18"/>
        <v>3.2279264912656203</v>
      </c>
      <c r="BI31" s="18">
        <f t="shared" si="19"/>
        <v>1.8925565059920935</v>
      </c>
      <c r="BJ31" s="18">
        <f t="shared" si="20"/>
        <v>5.0236866584591588</v>
      </c>
      <c r="BK31" s="18">
        <f t="shared" si="21"/>
        <v>2.6175089177699284</v>
      </c>
      <c r="BL31" s="18">
        <f t="shared" si="22"/>
        <v>2.5731102074372458</v>
      </c>
      <c r="BM31" s="18">
        <f t="shared" si="23"/>
        <v>2.8659979976708883</v>
      </c>
      <c r="BN31" s="18">
        <f t="shared" si="24"/>
        <v>4.3978935510076589</v>
      </c>
      <c r="BO31" s="18">
        <f t="shared" si="25"/>
        <v>4.7761100865307604</v>
      </c>
      <c r="BP31" s="18">
        <f t="shared" si="26"/>
        <v>4.3578781845442727</v>
      </c>
      <c r="BQ31" s="18">
        <f t="shared" si="27"/>
        <v>3.7669102449920722</v>
      </c>
      <c r="BR31" s="18">
        <f t="shared" si="28"/>
        <v>4.1973770557229173</v>
      </c>
      <c r="BS31" s="18">
        <f t="shared" si="29"/>
        <v>3.6780675758414816</v>
      </c>
      <c r="BT31" s="18">
        <f t="shared" si="30"/>
        <v>3.8998179341636963</v>
      </c>
      <c r="BU31" s="18">
        <f t="shared" si="31"/>
        <v>3.3998847788130782</v>
      </c>
      <c r="BV31" s="18">
        <f t="shared" si="32"/>
        <v>2.7486632252580634</v>
      </c>
      <c r="BW31" s="18">
        <f t="shared" si="33"/>
        <v>3.634047711722399</v>
      </c>
      <c r="BX31" s="18">
        <f t="shared" si="34"/>
        <v>3.6591345762889027</v>
      </c>
    </row>
    <row r="32" spans="1:76" x14ac:dyDescent="0.3">
      <c r="A32" s="4">
        <v>200702</v>
      </c>
      <c r="B32" s="19">
        <v>105.77732835712379</v>
      </c>
      <c r="C32" s="19">
        <v>105.52636594764657</v>
      </c>
      <c r="D32" s="19">
        <v>109.71963970917945</v>
      </c>
      <c r="E32" s="19">
        <v>98.370470300026824</v>
      </c>
      <c r="F32" s="19">
        <v>105.32533533433487</v>
      </c>
      <c r="G32" s="19">
        <v>107.33586027279897</v>
      </c>
      <c r="H32" s="19">
        <v>106.19074087019426</v>
      </c>
      <c r="I32" s="19">
        <v>104.5235766707883</v>
      </c>
      <c r="J32" s="19">
        <v>102.417852775656</v>
      </c>
      <c r="K32" s="19">
        <v>107.06350752949079</v>
      </c>
      <c r="L32" s="19">
        <v>101.29567501635657</v>
      </c>
      <c r="M32" s="19">
        <v>101.6111881658872</v>
      </c>
      <c r="N32" s="19">
        <v>97.485479008593614</v>
      </c>
      <c r="O32" s="19">
        <v>98.929095606626618</v>
      </c>
      <c r="P32" s="19">
        <v>99.878493194850947</v>
      </c>
      <c r="Q32" s="19">
        <v>100.97390162377434</v>
      </c>
      <c r="R32" s="19">
        <v>104.55373457763066</v>
      </c>
      <c r="S32" s="19">
        <v>102.63099972697862</v>
      </c>
      <c r="U32" s="9">
        <f t="shared" si="0"/>
        <v>0.84907158125540061</v>
      </c>
      <c r="V32" s="9">
        <f t="shared" si="1"/>
        <v>0.99115104947216093</v>
      </c>
      <c r="W32" s="9">
        <f t="shared" si="2"/>
        <v>0.97412696987448921</v>
      </c>
      <c r="X32" s="9">
        <f t="shared" si="3"/>
        <v>0.84249028936733694</v>
      </c>
      <c r="Y32" s="9">
        <f t="shared" si="4"/>
        <v>0.64987331029833229</v>
      </c>
      <c r="Z32" s="9">
        <f t="shared" si="5"/>
        <v>0.75131046889287401</v>
      </c>
      <c r="AA32" s="9">
        <f t="shared" si="6"/>
        <v>0.85043270947355865</v>
      </c>
      <c r="AB32" s="9">
        <f t="shared" si="7"/>
        <v>1.5554846816015377</v>
      </c>
      <c r="AC32" s="9">
        <f t="shared" si="8"/>
        <v>0.60551200333203159</v>
      </c>
      <c r="AD32" s="9">
        <f t="shared" si="9"/>
        <v>1.0861084299794488</v>
      </c>
      <c r="AE32" s="9">
        <f t="shared" si="10"/>
        <v>1.0527308555516868</v>
      </c>
      <c r="AF32" s="9">
        <f t="shared" si="11"/>
        <v>1.1099886121225033</v>
      </c>
      <c r="AG32" s="9">
        <f t="shared" si="12"/>
        <v>1.012728531902729</v>
      </c>
      <c r="AH32" s="9">
        <f t="shared" si="13"/>
        <v>1.1392821334694547</v>
      </c>
      <c r="AI32" s="9">
        <f t="shared" si="14"/>
        <v>0.62239602422820006</v>
      </c>
      <c r="AJ32" s="9">
        <f t="shared" si="15"/>
        <v>0.83915189720213945</v>
      </c>
      <c r="AK32" s="9">
        <f t="shared" si="16"/>
        <v>1.1120135916090179</v>
      </c>
      <c r="AL32" s="9">
        <f t="shared" si="17"/>
        <v>0.89648585543986581</v>
      </c>
      <c r="AM32" s="9"/>
      <c r="AN32" s="9">
        <f t="shared" ref="AN32:BE32" si="61">(B32/B28-1)*100</f>
        <v>3.7481026488026981</v>
      </c>
      <c r="AO32" s="9">
        <f t="shared" si="61"/>
        <v>4.600054799780029</v>
      </c>
      <c r="AP32" s="9">
        <f t="shared" si="61"/>
        <v>3.0998220032200319</v>
      </c>
      <c r="AQ32" s="9">
        <f t="shared" si="61"/>
        <v>3.9813633610962018</v>
      </c>
      <c r="AR32" s="9">
        <f t="shared" si="61"/>
        <v>3.0083750234668249</v>
      </c>
      <c r="AS32" s="9">
        <f t="shared" si="61"/>
        <v>3.3684166245366631</v>
      </c>
      <c r="AT32" s="9">
        <f t="shared" si="61"/>
        <v>3.2523896351625448</v>
      </c>
      <c r="AU32" s="9">
        <f t="shared" si="61"/>
        <v>5.7861907612632546</v>
      </c>
      <c r="AV32" s="9">
        <f t="shared" si="61"/>
        <v>3.7277873135216355</v>
      </c>
      <c r="AW32" s="9">
        <f t="shared" si="61"/>
        <v>3.219073531445571</v>
      </c>
      <c r="AX32" s="9">
        <f t="shared" si="61"/>
        <v>3.8540265590142564</v>
      </c>
      <c r="AY32" s="9">
        <f t="shared" si="61"/>
        <v>4.2180036954058586</v>
      </c>
      <c r="AZ32" s="9">
        <f t="shared" si="61"/>
        <v>3.9773595784370563</v>
      </c>
      <c r="BA32" s="9">
        <f t="shared" si="61"/>
        <v>4.3042261213854349</v>
      </c>
      <c r="BB32" s="9">
        <f t="shared" si="61"/>
        <v>3.125184915014656</v>
      </c>
      <c r="BC32" s="9">
        <f t="shared" si="61"/>
        <v>3.3850668626981495</v>
      </c>
      <c r="BD32" s="9">
        <f t="shared" si="61"/>
        <v>3.9191671758874058</v>
      </c>
      <c r="BE32" s="9">
        <f t="shared" si="61"/>
        <v>3.7535761210361729</v>
      </c>
      <c r="BG32" s="18">
        <f t="shared" si="35"/>
        <v>3.3962863250216024</v>
      </c>
      <c r="BH32" s="18">
        <f t="shared" si="18"/>
        <v>3.9646041978886437</v>
      </c>
      <c r="BI32" s="18">
        <f t="shared" si="19"/>
        <v>3.8965078794979568</v>
      </c>
      <c r="BJ32" s="18">
        <f t="shared" si="20"/>
        <v>3.3699611574693478</v>
      </c>
      <c r="BK32" s="18">
        <f t="shared" si="21"/>
        <v>2.5994932411933291</v>
      </c>
      <c r="BL32" s="18">
        <f t="shared" si="22"/>
        <v>3.005241875571496</v>
      </c>
      <c r="BM32" s="18">
        <f t="shared" si="23"/>
        <v>3.4017308378942346</v>
      </c>
      <c r="BN32" s="18">
        <f t="shared" si="24"/>
        <v>6.221938726406151</v>
      </c>
      <c r="BO32" s="18">
        <f t="shared" si="25"/>
        <v>2.4220480133281264</v>
      </c>
      <c r="BP32" s="18">
        <f t="shared" si="26"/>
        <v>4.3444337199177951</v>
      </c>
      <c r="BQ32" s="18">
        <f t="shared" si="27"/>
        <v>4.2109234222067471</v>
      </c>
      <c r="BR32" s="18">
        <f t="shared" si="28"/>
        <v>4.4399544484900133</v>
      </c>
      <c r="BS32" s="18">
        <f t="shared" si="29"/>
        <v>4.0509141276109162</v>
      </c>
      <c r="BT32" s="18">
        <f t="shared" si="30"/>
        <v>4.5571285338778189</v>
      </c>
      <c r="BU32" s="18">
        <f t="shared" si="31"/>
        <v>2.4895840969128002</v>
      </c>
      <c r="BV32" s="18">
        <f t="shared" si="32"/>
        <v>3.3566075888085578</v>
      </c>
      <c r="BW32" s="18">
        <f t="shared" si="33"/>
        <v>4.4480543664360717</v>
      </c>
      <c r="BX32" s="18">
        <f t="shared" si="34"/>
        <v>3.5859434217594632</v>
      </c>
    </row>
    <row r="33" spans="1:76" x14ac:dyDescent="0.3">
      <c r="A33" s="4">
        <v>200703</v>
      </c>
      <c r="B33" s="19">
        <v>106.78279792609548</v>
      </c>
      <c r="C33" s="19">
        <v>106.55649157227424</v>
      </c>
      <c r="D33" s="19">
        <v>110.73975216853644</v>
      </c>
      <c r="E33" s="19">
        <v>98.763652788360076</v>
      </c>
      <c r="F33" s="19">
        <v>106.03348642433087</v>
      </c>
      <c r="G33" s="19">
        <v>108.36735891175265</v>
      </c>
      <c r="H33" s="19">
        <v>107.13304301308287</v>
      </c>
      <c r="I33" s="19">
        <v>106.19711486521005</v>
      </c>
      <c r="J33" s="19">
        <v>102.77538004619944</v>
      </c>
      <c r="K33" s="19">
        <v>107.3612752687406</v>
      </c>
      <c r="L33" s="19">
        <v>102.46064190792615</v>
      </c>
      <c r="M33" s="19">
        <v>102.70540011963708</v>
      </c>
      <c r="N33" s="19">
        <v>98.383551730261658</v>
      </c>
      <c r="O33" s="19">
        <v>99.892926913694581</v>
      </c>
      <c r="P33" s="19">
        <v>100.97174819493601</v>
      </c>
      <c r="Q33" s="19">
        <v>101.79903503081407</v>
      </c>
      <c r="R33" s="19">
        <v>106.050256113912</v>
      </c>
      <c r="S33" s="19">
        <v>103.41766530375804</v>
      </c>
      <c r="U33" s="9">
        <f t="shared" si="0"/>
        <v>0.95055300090114425</v>
      </c>
      <c r="V33" s="9">
        <f t="shared" si="1"/>
        <v>0.97617843216426525</v>
      </c>
      <c r="W33" s="9">
        <f t="shared" si="2"/>
        <v>0.92974463100761184</v>
      </c>
      <c r="X33" s="9">
        <f t="shared" si="3"/>
        <v>0.39969564762072363</v>
      </c>
      <c r="Y33" s="9">
        <f t="shared" si="4"/>
        <v>0.67234639011413133</v>
      </c>
      <c r="Z33" s="9">
        <f t="shared" si="5"/>
        <v>0.96100095190188028</v>
      </c>
      <c r="AA33" s="9">
        <f t="shared" si="6"/>
        <v>0.88736751920814871</v>
      </c>
      <c r="AB33" s="9">
        <f t="shared" si="7"/>
        <v>1.6011107232704047</v>
      </c>
      <c r="AC33" s="9">
        <f t="shared" si="8"/>
        <v>0.34908686411010414</v>
      </c>
      <c r="AD33" s="9">
        <f t="shared" si="9"/>
        <v>0.27812253317760494</v>
      </c>
      <c r="AE33" s="9">
        <f t="shared" si="10"/>
        <v>1.1500657766301048</v>
      </c>
      <c r="AF33" s="9">
        <f t="shared" si="11"/>
        <v>1.0768616857067981</v>
      </c>
      <c r="AG33" s="9">
        <f t="shared" si="12"/>
        <v>0.92123743023191373</v>
      </c>
      <c r="AH33" s="9">
        <f t="shared" si="13"/>
        <v>0.97426475109048116</v>
      </c>
      <c r="AI33" s="9">
        <f t="shared" si="14"/>
        <v>1.0945849953425402</v>
      </c>
      <c r="AJ33" s="9">
        <f t="shared" si="15"/>
        <v>0.81717492715509543</v>
      </c>
      <c r="AK33" s="9">
        <f t="shared" si="16"/>
        <v>1.4313420198014848</v>
      </c>
      <c r="AL33" s="9">
        <f t="shared" si="17"/>
        <v>0.76649899043381708</v>
      </c>
      <c r="AM33" s="9"/>
      <c r="AN33" s="9">
        <f t="shared" ref="AN33:BE33" si="62">(B33/B29-1)*100</f>
        <v>3.5584161398277692</v>
      </c>
      <c r="AO33" s="9">
        <f t="shared" si="62"/>
        <v>4.4310754876929037</v>
      </c>
      <c r="AP33" s="9">
        <f t="shared" si="62"/>
        <v>3.3751739709726669</v>
      </c>
      <c r="AQ33" s="9">
        <f t="shared" si="62"/>
        <v>3.3417903793975912</v>
      </c>
      <c r="AR33" s="9">
        <f t="shared" si="62"/>
        <v>3.025747776570209</v>
      </c>
      <c r="AS33" s="9">
        <f t="shared" si="62"/>
        <v>3.5168198206491086</v>
      </c>
      <c r="AT33" s="9">
        <f t="shared" si="62"/>
        <v>3.1942162188073331</v>
      </c>
      <c r="AU33" s="9">
        <f t="shared" si="62"/>
        <v>5.8322871189338654</v>
      </c>
      <c r="AV33" s="9">
        <f t="shared" si="62"/>
        <v>3.261467989692135</v>
      </c>
      <c r="AW33" s="9">
        <f t="shared" si="62"/>
        <v>3.0647211631365634</v>
      </c>
      <c r="AX33" s="9">
        <f t="shared" si="62"/>
        <v>4.2126202194755491</v>
      </c>
      <c r="AY33" s="9">
        <f t="shared" si="62"/>
        <v>4.2498111918062964</v>
      </c>
      <c r="AZ33" s="9">
        <f t="shared" si="62"/>
        <v>3.7976483926553062</v>
      </c>
      <c r="BA33" s="9">
        <f t="shared" si="62"/>
        <v>4.3808292474789789</v>
      </c>
      <c r="BB33" s="9">
        <f t="shared" si="62"/>
        <v>3.7006639054359303</v>
      </c>
      <c r="BC33" s="9">
        <f t="shared" si="62"/>
        <v>3.1167627737199721</v>
      </c>
      <c r="BD33" s="9">
        <f t="shared" si="62"/>
        <v>4.6318679693717391</v>
      </c>
      <c r="BE33" s="9">
        <f t="shared" si="62"/>
        <v>3.5864238128822556</v>
      </c>
      <c r="BG33" s="18">
        <f t="shared" si="35"/>
        <v>3.802212003604577</v>
      </c>
      <c r="BH33" s="18">
        <f t="shared" si="18"/>
        <v>3.904713728657061</v>
      </c>
      <c r="BI33" s="18">
        <f t="shared" si="19"/>
        <v>3.7189785240304474</v>
      </c>
      <c r="BJ33" s="18">
        <f t="shared" si="20"/>
        <v>1.5987825904828945</v>
      </c>
      <c r="BK33" s="18">
        <f t="shared" si="21"/>
        <v>2.6893855604565253</v>
      </c>
      <c r="BL33" s="18">
        <f t="shared" si="22"/>
        <v>3.8440038076075211</v>
      </c>
      <c r="BM33" s="18">
        <f t="shared" si="23"/>
        <v>3.5494700768325949</v>
      </c>
      <c r="BN33" s="18">
        <f t="shared" si="24"/>
        <v>6.4044428930816188</v>
      </c>
      <c r="BO33" s="18">
        <f t="shared" si="25"/>
        <v>1.3963474564404166</v>
      </c>
      <c r="BP33" s="18">
        <f t="shared" si="26"/>
        <v>1.1124901327104197</v>
      </c>
      <c r="BQ33" s="18">
        <f t="shared" si="27"/>
        <v>4.6002631065204191</v>
      </c>
      <c r="BR33" s="18">
        <f t="shared" si="28"/>
        <v>4.3074467428271923</v>
      </c>
      <c r="BS33" s="18">
        <f t="shared" si="29"/>
        <v>3.6849497209276549</v>
      </c>
      <c r="BT33" s="18">
        <f t="shared" si="30"/>
        <v>3.8970590043619247</v>
      </c>
      <c r="BU33" s="18">
        <f t="shared" si="31"/>
        <v>4.3783399813701607</v>
      </c>
      <c r="BV33" s="18">
        <f t="shared" si="32"/>
        <v>3.2686997086203817</v>
      </c>
      <c r="BW33" s="18">
        <f t="shared" si="33"/>
        <v>5.7253680792059392</v>
      </c>
      <c r="BX33" s="18">
        <f t="shared" si="34"/>
        <v>3.0659959617352683</v>
      </c>
    </row>
    <row r="34" spans="1:76" x14ac:dyDescent="0.3">
      <c r="A34" s="4">
        <v>200704</v>
      </c>
      <c r="B34" s="19">
        <v>107.08046661529035</v>
      </c>
      <c r="C34" s="19">
        <v>107.47509975887075</v>
      </c>
      <c r="D34" s="19">
        <v>111.1757593135149</v>
      </c>
      <c r="E34" s="19">
        <v>99.631775164592554</v>
      </c>
      <c r="F34" s="19">
        <v>106.22236859454345</v>
      </c>
      <c r="G34" s="19">
        <v>108.55442123709349</v>
      </c>
      <c r="H34" s="19">
        <v>107.30283731254612</v>
      </c>
      <c r="I34" s="19">
        <v>106.88865678483923</v>
      </c>
      <c r="J34" s="19">
        <v>103.77808467273242</v>
      </c>
      <c r="K34" s="19">
        <v>108.64265236216289</v>
      </c>
      <c r="L34" s="19">
        <v>102.77316344849469</v>
      </c>
      <c r="M34" s="19">
        <v>103.33208172664673</v>
      </c>
      <c r="N34" s="19">
        <v>99.024523261132884</v>
      </c>
      <c r="O34" s="19">
        <v>100.46797349829957</v>
      </c>
      <c r="P34" s="19">
        <v>101.74971714913438</v>
      </c>
      <c r="Q34" s="19">
        <v>102.16081633347326</v>
      </c>
      <c r="R34" s="19">
        <v>106.93413735201361</v>
      </c>
      <c r="S34" s="19">
        <v>104.08245168507936</v>
      </c>
      <c r="U34" s="9">
        <f t="shared" si="0"/>
        <v>0.27876090060956482</v>
      </c>
      <c r="V34" s="9">
        <f t="shared" si="1"/>
        <v>0.86208561584766308</v>
      </c>
      <c r="W34" s="9">
        <f t="shared" si="2"/>
        <v>0.39372234129158024</v>
      </c>
      <c r="X34" s="9">
        <f t="shared" si="3"/>
        <v>0.87898974139075658</v>
      </c>
      <c r="Y34" s="9">
        <f t="shared" si="4"/>
        <v>0.17813445222079061</v>
      </c>
      <c r="Z34" s="9">
        <f t="shared" si="5"/>
        <v>0.17261869922766682</v>
      </c>
      <c r="AA34" s="9">
        <f t="shared" si="6"/>
        <v>0.15848919687879715</v>
      </c>
      <c r="AB34" s="9">
        <f t="shared" si="7"/>
        <v>0.65118710664306967</v>
      </c>
      <c r="AC34" s="9">
        <f t="shared" si="8"/>
        <v>0.97562726217332862</v>
      </c>
      <c r="AD34" s="9">
        <f t="shared" si="9"/>
        <v>1.1935188830561438</v>
      </c>
      <c r="AE34" s="9">
        <f t="shared" si="10"/>
        <v>0.30501618450662349</v>
      </c>
      <c r="AF34" s="9">
        <f t="shared" si="11"/>
        <v>0.61017395996671997</v>
      </c>
      <c r="AG34" s="9">
        <f t="shared" si="12"/>
        <v>0.65150273556759952</v>
      </c>
      <c r="AH34" s="9">
        <f t="shared" si="13"/>
        <v>0.57566296470801248</v>
      </c>
      <c r="AI34" s="9">
        <f t="shared" si="14"/>
        <v>0.77048181110663805</v>
      </c>
      <c r="AJ34" s="9">
        <f t="shared" si="15"/>
        <v>0.35538775249654986</v>
      </c>
      <c r="AK34" s="9">
        <f t="shared" si="16"/>
        <v>0.83345507167111865</v>
      </c>
      <c r="AL34" s="9">
        <f t="shared" si="17"/>
        <v>0.64281704616779844</v>
      </c>
      <c r="AM34" s="9"/>
      <c r="AN34" s="9">
        <f t="shared" ref="AN34:BE34" si="63">(B34/B30-1)*100</f>
        <v>2.7566484960758197</v>
      </c>
      <c r="AO34" s="9">
        <f t="shared" si="63"/>
        <v>3.6861640741099322</v>
      </c>
      <c r="AP34" s="9">
        <f t="shared" si="63"/>
        <v>2.7982708914148224</v>
      </c>
      <c r="AQ34" s="9">
        <f t="shared" si="63"/>
        <v>3.4182331246954467</v>
      </c>
      <c r="AR34" s="9">
        <f t="shared" si="63"/>
        <v>2.1713259260057516</v>
      </c>
      <c r="AS34" s="9">
        <f t="shared" si="63"/>
        <v>2.5505868771788176</v>
      </c>
      <c r="AT34" s="9">
        <f t="shared" si="63"/>
        <v>2.6367623688946074</v>
      </c>
      <c r="AU34" s="9">
        <f t="shared" si="63"/>
        <v>4.9952456151489022</v>
      </c>
      <c r="AV34" s="9">
        <f t="shared" si="63"/>
        <v>3.1588854834048385</v>
      </c>
      <c r="AW34" s="9">
        <f t="shared" si="63"/>
        <v>3.6946351110080267</v>
      </c>
      <c r="AX34" s="9">
        <f t="shared" si="63"/>
        <v>3.4921976917939856</v>
      </c>
      <c r="AY34" s="9">
        <f t="shared" si="63"/>
        <v>3.9013547169285845</v>
      </c>
      <c r="AZ34" s="9">
        <f t="shared" si="63"/>
        <v>3.5509518755393765</v>
      </c>
      <c r="BA34" s="9">
        <f t="shared" si="63"/>
        <v>3.7139407931773505</v>
      </c>
      <c r="BB34" s="9">
        <f t="shared" si="63"/>
        <v>3.3788417077836863</v>
      </c>
      <c r="BC34" s="9">
        <f t="shared" si="63"/>
        <v>2.725560027543894</v>
      </c>
      <c r="BD34" s="9">
        <f t="shared" si="63"/>
        <v>4.3535868360519592</v>
      </c>
      <c r="BE34" s="9">
        <f t="shared" si="63"/>
        <v>3.2594453651598743</v>
      </c>
      <c r="BG34" s="18">
        <f t="shared" si="35"/>
        <v>1.1150436024382593</v>
      </c>
      <c r="BH34" s="18">
        <f t="shared" si="18"/>
        <v>3.4483424633906523</v>
      </c>
      <c r="BI34" s="18">
        <f t="shared" si="19"/>
        <v>1.5748893651663209</v>
      </c>
      <c r="BJ34" s="18">
        <f t="shared" si="20"/>
        <v>3.5159589655630263</v>
      </c>
      <c r="BK34" s="18">
        <f t="shared" si="21"/>
        <v>0.71253780888316243</v>
      </c>
      <c r="BL34" s="18">
        <f t="shared" si="22"/>
        <v>0.69047479691066727</v>
      </c>
      <c r="BM34" s="18">
        <f t="shared" si="23"/>
        <v>0.63395678751518858</v>
      </c>
      <c r="BN34" s="18">
        <f t="shared" si="24"/>
        <v>2.6047484265722787</v>
      </c>
      <c r="BO34" s="18">
        <f t="shared" si="25"/>
        <v>3.9025090486933145</v>
      </c>
      <c r="BP34" s="18">
        <f t="shared" si="26"/>
        <v>4.7740755322245754</v>
      </c>
      <c r="BQ34" s="18">
        <f t="shared" si="27"/>
        <v>1.220064738026494</v>
      </c>
      <c r="BR34" s="18">
        <f t="shared" si="28"/>
        <v>2.4406958398668799</v>
      </c>
      <c r="BS34" s="18">
        <f t="shared" si="29"/>
        <v>2.6060109422703981</v>
      </c>
      <c r="BT34" s="18">
        <f t="shared" si="30"/>
        <v>2.3026518588320499</v>
      </c>
      <c r="BU34" s="18">
        <f t="shared" si="31"/>
        <v>3.0819272444265522</v>
      </c>
      <c r="BV34" s="18">
        <f t="shared" si="32"/>
        <v>1.4215510099861994</v>
      </c>
      <c r="BW34" s="18">
        <f t="shared" si="33"/>
        <v>3.3338202866844746</v>
      </c>
      <c r="BX34" s="18">
        <f t="shared" si="34"/>
        <v>2.5712681846711938</v>
      </c>
    </row>
    <row r="35" spans="1:76" x14ac:dyDescent="0.3">
      <c r="A35" s="4">
        <v>200801</v>
      </c>
      <c r="B35" s="19">
        <v>106.94139079298549</v>
      </c>
      <c r="C35" s="19">
        <v>107.68659292998581</v>
      </c>
      <c r="D35" s="19">
        <v>111.71153600330069</v>
      </c>
      <c r="E35" s="19">
        <v>100.61365723732146</v>
      </c>
      <c r="F35" s="19">
        <v>106.11841676865399</v>
      </c>
      <c r="G35" s="19">
        <v>108.81132144352773</v>
      </c>
      <c r="H35" s="19">
        <v>106.93876233696362</v>
      </c>
      <c r="I35" s="19">
        <v>107.79946738259265</v>
      </c>
      <c r="J35" s="19">
        <v>103.87443461753345</v>
      </c>
      <c r="K35" s="19">
        <v>109.07764921639361</v>
      </c>
      <c r="L35" s="19">
        <v>103.07493219113015</v>
      </c>
      <c r="M35" s="19">
        <v>103.89979770179282</v>
      </c>
      <c r="N35" s="19">
        <v>99.181877915561529</v>
      </c>
      <c r="O35" s="19">
        <v>101.20425295956157</v>
      </c>
      <c r="P35" s="19">
        <v>102.51252400858965</v>
      </c>
      <c r="Q35" s="19">
        <v>102.59687927600301</v>
      </c>
      <c r="R35" s="19">
        <v>107.90126471582887</v>
      </c>
      <c r="S35" s="19">
        <v>104.30713671423176</v>
      </c>
      <c r="U35" s="9">
        <f t="shared" si="0"/>
        <v>-0.1298797312907829</v>
      </c>
      <c r="V35" s="9">
        <f t="shared" si="1"/>
        <v>0.19678341456723647</v>
      </c>
      <c r="W35" s="9">
        <f t="shared" si="2"/>
        <v>0.48191862425235321</v>
      </c>
      <c r="X35" s="9">
        <f t="shared" si="3"/>
        <v>0.98551096887196099</v>
      </c>
      <c r="Y35" s="9">
        <f t="shared" si="4"/>
        <v>-9.7862462741959977E-2</v>
      </c>
      <c r="Z35" s="9">
        <f t="shared" si="5"/>
        <v>0.23665568247390745</v>
      </c>
      <c r="AA35" s="9">
        <f t="shared" si="6"/>
        <v>-0.33929669028418541</v>
      </c>
      <c r="AB35" s="9">
        <f t="shared" si="7"/>
        <v>0.85211155715694265</v>
      </c>
      <c r="AC35" s="9">
        <f t="shared" si="8"/>
        <v>9.2842284673944064E-2</v>
      </c>
      <c r="AD35" s="9">
        <f t="shared" si="9"/>
        <v>0.40039233650210893</v>
      </c>
      <c r="AE35" s="9">
        <f t="shared" si="10"/>
        <v>0.29362601335773952</v>
      </c>
      <c r="AF35" s="9">
        <f t="shared" si="11"/>
        <v>0.54940921121469088</v>
      </c>
      <c r="AG35" s="9">
        <f t="shared" si="12"/>
        <v>0.15890473313735498</v>
      </c>
      <c r="AH35" s="9">
        <f t="shared" si="13"/>
        <v>0.73284991786408682</v>
      </c>
      <c r="AI35" s="9">
        <f t="shared" si="14"/>
        <v>0.74968941519240051</v>
      </c>
      <c r="AJ35" s="9">
        <f t="shared" si="15"/>
        <v>0.42683972013921601</v>
      </c>
      <c r="AK35" s="9">
        <f t="shared" si="16"/>
        <v>0.90441405126933105</v>
      </c>
      <c r="AL35" s="9">
        <f t="shared" si="17"/>
        <v>0.21587215281229089</v>
      </c>
      <c r="AM35" s="9"/>
      <c r="AN35" s="9">
        <f t="shared" ref="AN35:BE35" si="64">(B35/B31-1)*100</f>
        <v>1.9588993462649418</v>
      </c>
      <c r="AO35" s="9">
        <f t="shared" si="64"/>
        <v>3.058537787520188</v>
      </c>
      <c r="AP35" s="9">
        <f t="shared" si="64"/>
        <v>2.8072535627664319</v>
      </c>
      <c r="AQ35" s="9">
        <f t="shared" si="64"/>
        <v>3.1420478319046596</v>
      </c>
      <c r="AR35" s="9">
        <f t="shared" si="64"/>
        <v>1.4077493297345312</v>
      </c>
      <c r="AS35" s="9">
        <f t="shared" si="64"/>
        <v>2.1362590417097982</v>
      </c>
      <c r="AT35" s="9">
        <f t="shared" si="64"/>
        <v>1.5608363471304454</v>
      </c>
      <c r="AU35" s="9">
        <f t="shared" si="64"/>
        <v>4.738351931246898</v>
      </c>
      <c r="AV35" s="9">
        <f t="shared" si="64"/>
        <v>2.0363188207511707</v>
      </c>
      <c r="AW35" s="9">
        <f t="shared" si="64"/>
        <v>2.987799768641386</v>
      </c>
      <c r="AX35" s="9">
        <f t="shared" si="64"/>
        <v>2.8277207193950549</v>
      </c>
      <c r="AY35" s="9">
        <f t="shared" si="64"/>
        <v>3.3873095281542476</v>
      </c>
      <c r="AZ35" s="9">
        <f t="shared" si="64"/>
        <v>2.7705070648087471</v>
      </c>
      <c r="BA35" s="9">
        <f t="shared" si="64"/>
        <v>3.4652690436450584</v>
      </c>
      <c r="BB35" s="9">
        <f t="shared" si="64"/>
        <v>3.2760453054900829</v>
      </c>
      <c r="BC35" s="9">
        <f t="shared" si="64"/>
        <v>2.4599636848722239</v>
      </c>
      <c r="BD35" s="9">
        <f t="shared" si="64"/>
        <v>4.3493490555134962</v>
      </c>
      <c r="BE35" s="9">
        <f t="shared" si="64"/>
        <v>2.5442953114137357</v>
      </c>
      <c r="BG35" s="18">
        <f t="shared" si="35"/>
        <v>-0.51951892516313158</v>
      </c>
      <c r="BH35" s="18">
        <f t="shared" si="18"/>
        <v>0.78713365826894588</v>
      </c>
      <c r="BI35" s="18">
        <f t="shared" si="19"/>
        <v>1.9276744970094128</v>
      </c>
      <c r="BJ35" s="18">
        <f t="shared" si="20"/>
        <v>3.942043875487844</v>
      </c>
      <c r="BK35" s="18">
        <f t="shared" si="21"/>
        <v>-0.39144985096783991</v>
      </c>
      <c r="BL35" s="18">
        <f t="shared" si="22"/>
        <v>0.94662272989562979</v>
      </c>
      <c r="BM35" s="18">
        <f t="shared" si="23"/>
        <v>-1.3571867611367416</v>
      </c>
      <c r="BN35" s="18">
        <f t="shared" si="24"/>
        <v>3.4084462286277706</v>
      </c>
      <c r="BO35" s="18">
        <f t="shared" si="25"/>
        <v>0.37136913869577626</v>
      </c>
      <c r="BP35" s="18">
        <f t="shared" si="26"/>
        <v>1.6015693460084357</v>
      </c>
      <c r="BQ35" s="18">
        <f t="shared" si="27"/>
        <v>1.1745040534309581</v>
      </c>
      <c r="BR35" s="18">
        <f t="shared" si="28"/>
        <v>2.1976368448587635</v>
      </c>
      <c r="BS35" s="18">
        <f t="shared" si="29"/>
        <v>0.63561893254941992</v>
      </c>
      <c r="BT35" s="18">
        <f t="shared" si="30"/>
        <v>2.9313996714563473</v>
      </c>
      <c r="BU35" s="18">
        <f t="shared" si="31"/>
        <v>2.998757660769602</v>
      </c>
      <c r="BV35" s="18">
        <f t="shared" si="32"/>
        <v>1.707358880556864</v>
      </c>
      <c r="BW35" s="18">
        <f t="shared" si="33"/>
        <v>3.6176562050773242</v>
      </c>
      <c r="BX35" s="18">
        <f t="shared" si="34"/>
        <v>0.86348861124916354</v>
      </c>
    </row>
    <row r="36" spans="1:76" x14ac:dyDescent="0.3">
      <c r="A36" s="4">
        <v>200802</v>
      </c>
      <c r="B36" s="19">
        <v>106.81443739610317</v>
      </c>
      <c r="C36" s="19">
        <v>107.45363846366908</v>
      </c>
      <c r="D36" s="19">
        <v>111.70171822740157</v>
      </c>
      <c r="E36" s="19">
        <v>100.77615427852933</v>
      </c>
      <c r="F36" s="19">
        <v>106.02252269019409</v>
      </c>
      <c r="G36" s="19">
        <v>109.15352841622035</v>
      </c>
      <c r="H36" s="19">
        <v>106.78691783016794</v>
      </c>
      <c r="I36" s="19">
        <v>108.11342260265434</v>
      </c>
      <c r="J36" s="19">
        <v>103.62387417678983</v>
      </c>
      <c r="K36" s="19">
        <v>109.1696043960675</v>
      </c>
      <c r="L36" s="19">
        <v>103.5244242375619</v>
      </c>
      <c r="M36" s="19">
        <v>104.35201021479578</v>
      </c>
      <c r="N36" s="19">
        <v>99.576224755872715</v>
      </c>
      <c r="O36" s="19">
        <v>101.46891657479718</v>
      </c>
      <c r="P36" s="19">
        <v>103.46511430274255</v>
      </c>
      <c r="Q36" s="19">
        <v>103.2235993767159</v>
      </c>
      <c r="R36" s="19">
        <v>108.10340654646168</v>
      </c>
      <c r="S36" s="19">
        <v>104.42107650167929</v>
      </c>
      <c r="U36" s="9">
        <f t="shared" ref="U36:U63" si="65">(B36/B35-1)*100</f>
        <v>-0.11871305950009736</v>
      </c>
      <c r="V36" s="9">
        <f t="shared" ref="V36:V63" si="66">(C36/C35-1)*100</f>
        <v>-0.21632634107774384</v>
      </c>
      <c r="W36" s="9">
        <f t="shared" ref="W36:W63" si="67">(D36/D35-1)*100</f>
        <v>-8.7885067651671811E-3</v>
      </c>
      <c r="X36" s="9">
        <f t="shared" ref="X36:X63" si="68">(E36/E35-1)*100</f>
        <v>0.16150594826762621</v>
      </c>
      <c r="Y36" s="9">
        <f t="shared" ref="Y36:Y63" si="69">(F36/F35-1)*100</f>
        <v>-9.0365161279171158E-2</v>
      </c>
      <c r="Z36" s="9">
        <f t="shared" ref="Z36:Z63" si="70">(G36/G35-1)*100</f>
        <v>0.3144957419437544</v>
      </c>
      <c r="AA36" s="9">
        <f t="shared" ref="AA36:AA63" si="71">(H36/H35-1)*100</f>
        <v>-0.14199201812081785</v>
      </c>
      <c r="AB36" s="9">
        <f t="shared" ref="AB36:AB63" si="72">(I36/I35-1)*100</f>
        <v>0.29124004754812471</v>
      </c>
      <c r="AC36" s="9">
        <f t="shared" ref="AC36:AC63" si="73">(J36/J35-1)*100</f>
        <v>-0.24121473360234624</v>
      </c>
      <c r="AD36" s="9">
        <f t="shared" ref="AD36:AD63" si="74">(K36/K35-1)*100</f>
        <v>8.4302494905674763E-2</v>
      </c>
      <c r="AE36" s="9">
        <f t="shared" ref="AE36:AE63" si="75">(L36/L35-1)*100</f>
        <v>0.43608279615288126</v>
      </c>
      <c r="AF36" s="9">
        <f t="shared" ref="AF36:AF63" si="76">(M36/M35-1)*100</f>
        <v>0.43523906976303817</v>
      </c>
      <c r="AG36" s="9">
        <f t="shared" ref="AG36:AG63" si="77">(N36/N35-1)*100</f>
        <v>0.39759969119248506</v>
      </c>
      <c r="AH36" s="9">
        <f t="shared" ref="AH36:AH63" si="78">(O36/O35-1)*100</f>
        <v>0.26151432128189711</v>
      </c>
      <c r="AI36" s="9">
        <f t="shared" ref="AI36:AI63" si="79">(P36/P35-1)*100</f>
        <v>0.92924284458459905</v>
      </c>
      <c r="AJ36" s="9">
        <f t="shared" ref="AJ36:AJ63" si="80">(Q36/Q35-1)*100</f>
        <v>0.61085688486381962</v>
      </c>
      <c r="AK36" s="9">
        <f t="shared" ref="AK36:AK63" si="81">(R36/R35-1)*100</f>
        <v>0.18733963050867608</v>
      </c>
      <c r="AL36" s="9">
        <f t="shared" ref="AL36:AL63" si="82">(S36/S35-1)*100</f>
        <v>0.10923489133796149</v>
      </c>
      <c r="AM36" s="9"/>
      <c r="AN36" s="9">
        <f t="shared" ref="AN36:BE36" si="83">(B36/B32-1)*100</f>
        <v>0.98046439164913846</v>
      </c>
      <c r="AO36" s="9">
        <f t="shared" si="83"/>
        <v>1.8263421645531297</v>
      </c>
      <c r="AP36" s="9">
        <f t="shared" si="83"/>
        <v>1.8064938268807396</v>
      </c>
      <c r="AQ36" s="9">
        <f t="shared" si="83"/>
        <v>2.4455346926422594</v>
      </c>
      <c r="AR36" s="9">
        <f t="shared" si="83"/>
        <v>0.6619369913669404</v>
      </c>
      <c r="AS36" s="9">
        <f t="shared" si="83"/>
        <v>1.6934397682206948</v>
      </c>
      <c r="AT36" s="9">
        <f t="shared" si="83"/>
        <v>0.56142084996133601</v>
      </c>
      <c r="AU36" s="9">
        <f t="shared" si="83"/>
        <v>3.4344843969248862</v>
      </c>
      <c r="AV36" s="9">
        <f t="shared" si="83"/>
        <v>1.177549976346004</v>
      </c>
      <c r="AW36" s="9">
        <f t="shared" si="83"/>
        <v>1.9671472709752003</v>
      </c>
      <c r="AX36" s="9">
        <f t="shared" si="83"/>
        <v>2.2002412450930819</v>
      </c>
      <c r="AY36" s="9">
        <f t="shared" si="83"/>
        <v>2.6973624640959759</v>
      </c>
      <c r="AZ36" s="9">
        <f t="shared" si="83"/>
        <v>2.1446740258564967</v>
      </c>
      <c r="BA36" s="9">
        <f t="shared" si="83"/>
        <v>2.5673144514225532</v>
      </c>
      <c r="BB36" s="9">
        <f t="shared" si="83"/>
        <v>3.5909843983073841</v>
      </c>
      <c r="BC36" s="9">
        <f t="shared" si="83"/>
        <v>2.2279992322410846</v>
      </c>
      <c r="BD36" s="9">
        <f t="shared" si="83"/>
        <v>3.3950695144183474</v>
      </c>
      <c r="BE36" s="9">
        <f t="shared" si="83"/>
        <v>1.7441872138658665</v>
      </c>
      <c r="BG36" s="18">
        <f t="shared" si="35"/>
        <v>-0.47485223800038945</v>
      </c>
      <c r="BH36" s="18">
        <f t="shared" si="18"/>
        <v>-0.86530536431097538</v>
      </c>
      <c r="BI36" s="18">
        <f t="shared" si="19"/>
        <v>-3.5154027060668724E-2</v>
      </c>
      <c r="BJ36" s="18">
        <f t="shared" si="20"/>
        <v>0.64602379307050484</v>
      </c>
      <c r="BK36" s="18">
        <f t="shared" si="21"/>
        <v>-0.36146064511668463</v>
      </c>
      <c r="BL36" s="18">
        <f t="shared" si="22"/>
        <v>1.2579829677750176</v>
      </c>
      <c r="BM36" s="18">
        <f t="shared" si="23"/>
        <v>-0.56796807248327141</v>
      </c>
      <c r="BN36" s="18">
        <f t="shared" si="24"/>
        <v>1.1649601901924989</v>
      </c>
      <c r="BO36" s="18">
        <f t="shared" si="25"/>
        <v>-0.96485893440938497</v>
      </c>
      <c r="BP36" s="18">
        <f t="shared" si="26"/>
        <v>0.33720997962269905</v>
      </c>
      <c r="BQ36" s="18">
        <f t="shared" si="27"/>
        <v>1.744331184611525</v>
      </c>
      <c r="BR36" s="18">
        <f t="shared" si="28"/>
        <v>1.7409562790521527</v>
      </c>
      <c r="BS36" s="18">
        <f t="shared" si="29"/>
        <v>1.5903987647699402</v>
      </c>
      <c r="BT36" s="18">
        <f t="shared" si="30"/>
        <v>1.0460572851275884</v>
      </c>
      <c r="BU36" s="18">
        <f t="shared" si="31"/>
        <v>3.7169713783383962</v>
      </c>
      <c r="BV36" s="18">
        <f t="shared" si="32"/>
        <v>2.4434275394552785</v>
      </c>
      <c r="BW36" s="18">
        <f t="shared" si="33"/>
        <v>0.74935852203470432</v>
      </c>
      <c r="BX36" s="18">
        <f t="shared" si="34"/>
        <v>0.43693956535184597</v>
      </c>
    </row>
    <row r="37" spans="1:76" x14ac:dyDescent="0.3">
      <c r="A37" s="4">
        <v>200803</v>
      </c>
      <c r="B37" s="19">
        <v>106.6290387047064</v>
      </c>
      <c r="C37" s="19">
        <v>107.74245788872254</v>
      </c>
      <c r="D37" s="19">
        <v>111.46332850693899</v>
      </c>
      <c r="E37" s="19">
        <v>100.30758627778332</v>
      </c>
      <c r="F37" s="19">
        <v>105.41162497572542</v>
      </c>
      <c r="G37" s="19">
        <v>108.84442764263503</v>
      </c>
      <c r="H37" s="19">
        <v>107.03733486020626</v>
      </c>
      <c r="I37" s="19">
        <v>108.24472689384777</v>
      </c>
      <c r="J37" s="19">
        <v>103.2572536481573</v>
      </c>
      <c r="K37" s="19">
        <v>108.05484290187621</v>
      </c>
      <c r="L37" s="19">
        <v>103.71684973213645</v>
      </c>
      <c r="M37" s="19">
        <v>104.29858360188076</v>
      </c>
      <c r="N37" s="19">
        <v>99.730268808626889</v>
      </c>
      <c r="O37" s="19">
        <v>101.28280345352054</v>
      </c>
      <c r="P37" s="19">
        <v>103.1460909970377</v>
      </c>
      <c r="Q37" s="19">
        <v>103.35337086715064</v>
      </c>
      <c r="R37" s="19">
        <v>107.6128346523398</v>
      </c>
      <c r="S37" s="19">
        <v>104.22886457061749</v>
      </c>
      <c r="U37" s="9">
        <f t="shared" si="65"/>
        <v>-0.173570816751345</v>
      </c>
      <c r="V37" s="9">
        <f t="shared" si="66"/>
        <v>0.26878515160853045</v>
      </c>
      <c r="W37" s="9">
        <f t="shared" si="67"/>
        <v>-0.21341634152597377</v>
      </c>
      <c r="X37" s="9">
        <f t="shared" si="68"/>
        <v>-0.46495920002163071</v>
      </c>
      <c r="Y37" s="9">
        <f t="shared" si="69"/>
        <v>-0.57619616942502505</v>
      </c>
      <c r="Z37" s="9">
        <f t="shared" si="70"/>
        <v>-0.28317982759721305</v>
      </c>
      <c r="AA37" s="9">
        <f t="shared" si="71"/>
        <v>0.23450159919080615</v>
      </c>
      <c r="AB37" s="9">
        <f t="shared" si="72"/>
        <v>0.12145049895979643</v>
      </c>
      <c r="AC37" s="9">
        <f t="shared" si="73"/>
        <v>-0.35379928761112289</v>
      </c>
      <c r="AD37" s="9">
        <f t="shared" si="74"/>
        <v>-1.021128088132417</v>
      </c>
      <c r="AE37" s="9">
        <f t="shared" si="75"/>
        <v>0.1858744890316677</v>
      </c>
      <c r="AF37" s="9">
        <f t="shared" si="76"/>
        <v>-5.1198451093603659E-2</v>
      </c>
      <c r="AG37" s="9">
        <f t="shared" si="77"/>
        <v>0.15469963149521426</v>
      </c>
      <c r="AH37" s="9">
        <f t="shared" si="78"/>
        <v>-0.1834188513675894</v>
      </c>
      <c r="AI37" s="9">
        <f t="shared" si="79"/>
        <v>-0.30833900668332248</v>
      </c>
      <c r="AJ37" s="9">
        <f t="shared" si="80"/>
        <v>0.12571881935752316</v>
      </c>
      <c r="AK37" s="9">
        <f t="shared" si="81"/>
        <v>-0.45379873751808519</v>
      </c>
      <c r="AL37" s="9">
        <f t="shared" si="82"/>
        <v>-0.18407388383773204</v>
      </c>
      <c r="AM37" s="9"/>
      <c r="AN37" s="9">
        <f t="shared" ref="AN37:BE37" si="84">(B37/B33-1)*100</f>
        <v>-0.14399250101641003</v>
      </c>
      <c r="AO37" s="9">
        <f t="shared" si="84"/>
        <v>1.1129930227140594</v>
      </c>
      <c r="AP37" s="9">
        <f t="shared" si="84"/>
        <v>0.65340252640382346</v>
      </c>
      <c r="AQ37" s="9">
        <f t="shared" si="84"/>
        <v>1.56326082099425</v>
      </c>
      <c r="AR37" s="9">
        <f t="shared" si="84"/>
        <v>-0.58647647038300166</v>
      </c>
      <c r="AS37" s="9">
        <f t="shared" si="84"/>
        <v>0.44023286686434293</v>
      </c>
      <c r="AT37" s="9">
        <f t="shared" si="84"/>
        <v>-8.9335792380063062E-2</v>
      </c>
      <c r="AU37" s="9">
        <f t="shared" si="84"/>
        <v>1.9281239713871967</v>
      </c>
      <c r="AV37" s="9">
        <f t="shared" si="84"/>
        <v>0.4688609292821333</v>
      </c>
      <c r="AW37" s="9">
        <f t="shared" si="84"/>
        <v>0.64601284904590717</v>
      </c>
      <c r="AX37" s="9">
        <f t="shared" si="84"/>
        <v>1.2260393852882245</v>
      </c>
      <c r="AY37" s="9">
        <f t="shared" si="84"/>
        <v>1.5512168594717046</v>
      </c>
      <c r="AZ37" s="9">
        <f t="shared" si="84"/>
        <v>1.3688437291403455</v>
      </c>
      <c r="BA37" s="9">
        <f t="shared" si="84"/>
        <v>1.3913663186851943</v>
      </c>
      <c r="BB37" s="9">
        <f t="shared" si="84"/>
        <v>2.1534170111662476</v>
      </c>
      <c r="BC37" s="9">
        <f t="shared" si="84"/>
        <v>1.5268669647664934</v>
      </c>
      <c r="BD37" s="9">
        <f t="shared" si="84"/>
        <v>1.4734321214173951</v>
      </c>
      <c r="BE37" s="9">
        <f t="shared" si="84"/>
        <v>0.78439139432977534</v>
      </c>
      <c r="BG37" s="18">
        <f t="shared" si="35"/>
        <v>-0.69428326700538001</v>
      </c>
      <c r="BH37" s="18">
        <f t="shared" si="18"/>
        <v>1.0751406064341218</v>
      </c>
      <c r="BI37" s="18">
        <f t="shared" si="19"/>
        <v>-0.8536653661038951</v>
      </c>
      <c r="BJ37" s="18">
        <f t="shared" si="20"/>
        <v>-1.8598368000865229</v>
      </c>
      <c r="BK37" s="18">
        <f t="shared" si="21"/>
        <v>-2.3047846777001002</v>
      </c>
      <c r="BL37" s="18">
        <f t="shared" si="22"/>
        <v>-1.1327193103888522</v>
      </c>
      <c r="BM37" s="18">
        <f t="shared" si="23"/>
        <v>0.93800639676322461</v>
      </c>
      <c r="BN37" s="18">
        <f t="shared" si="24"/>
        <v>0.48580199583918571</v>
      </c>
      <c r="BO37" s="18">
        <f t="shared" si="25"/>
        <v>-1.4151971504444916</v>
      </c>
      <c r="BP37" s="18">
        <f t="shared" si="26"/>
        <v>-4.0845123525296678</v>
      </c>
      <c r="BQ37" s="18">
        <f t="shared" si="27"/>
        <v>0.7434979561266708</v>
      </c>
      <c r="BR37" s="18">
        <f t="shared" si="28"/>
        <v>-0.20479380437441463</v>
      </c>
      <c r="BS37" s="18">
        <f t="shared" si="29"/>
        <v>0.61879852598085705</v>
      </c>
      <c r="BT37" s="18">
        <f t="shared" si="30"/>
        <v>-0.73367540547035759</v>
      </c>
      <c r="BU37" s="18">
        <f t="shared" si="31"/>
        <v>-1.2333560267332899</v>
      </c>
      <c r="BV37" s="18">
        <f t="shared" si="32"/>
        <v>0.50287527743009264</v>
      </c>
      <c r="BW37" s="18">
        <f t="shared" si="33"/>
        <v>-1.8151949500723408</v>
      </c>
      <c r="BX37" s="18">
        <f t="shared" si="34"/>
        <v>-0.73629553535092818</v>
      </c>
    </row>
    <row r="38" spans="1:76" x14ac:dyDescent="0.3">
      <c r="A38" s="4">
        <v>200804</v>
      </c>
      <c r="B38" s="19">
        <v>104.95437241643488</v>
      </c>
      <c r="C38" s="19">
        <v>104.75171593289029</v>
      </c>
      <c r="D38" s="19">
        <v>109.5631680719566</v>
      </c>
      <c r="E38" s="19">
        <v>98.731516247921505</v>
      </c>
      <c r="F38" s="19">
        <v>103.49188292854593</v>
      </c>
      <c r="G38" s="19">
        <v>107.40698830511762</v>
      </c>
      <c r="H38" s="19">
        <v>105.81253629237375</v>
      </c>
      <c r="I38" s="19">
        <v>106.5574625453764</v>
      </c>
      <c r="J38" s="19">
        <v>101.54118321157139</v>
      </c>
      <c r="K38" s="19">
        <v>105.4068814484757</v>
      </c>
      <c r="L38" s="19">
        <v>102.62672901747297</v>
      </c>
      <c r="M38" s="19">
        <v>102.93169115550413</v>
      </c>
      <c r="N38" s="19">
        <v>98.708925861523483</v>
      </c>
      <c r="O38" s="19">
        <v>99.577158592939369</v>
      </c>
      <c r="P38" s="19">
        <v>100.85525377222366</v>
      </c>
      <c r="Q38" s="19">
        <v>101.42452991344369</v>
      </c>
      <c r="R38" s="19">
        <v>104.92233101462506</v>
      </c>
      <c r="S38" s="19">
        <v>102.54661613808739</v>
      </c>
      <c r="U38" s="9">
        <f t="shared" si="65"/>
        <v>-1.5705536771359885</v>
      </c>
      <c r="V38" s="9">
        <f t="shared" si="66"/>
        <v>-2.7758248831868282</v>
      </c>
      <c r="W38" s="9">
        <f t="shared" si="67"/>
        <v>-1.7047404383443543</v>
      </c>
      <c r="X38" s="9">
        <f t="shared" si="68"/>
        <v>-1.5712371200889752</v>
      </c>
      <c r="Y38" s="9">
        <f t="shared" si="69"/>
        <v>-1.8211862758225839</v>
      </c>
      <c r="Z38" s="9">
        <f t="shared" si="70"/>
        <v>-1.3206365899014139</v>
      </c>
      <c r="AA38" s="9">
        <f t="shared" si="71"/>
        <v>-1.1442722947391459</v>
      </c>
      <c r="AB38" s="9">
        <f t="shared" si="72"/>
        <v>-1.5587496933000877</v>
      </c>
      <c r="AC38" s="9">
        <f t="shared" si="73"/>
        <v>-1.6619369351361102</v>
      </c>
      <c r="AD38" s="9">
        <f t="shared" si="74"/>
        <v>-2.4505717488341627</v>
      </c>
      <c r="AE38" s="9">
        <f t="shared" si="75"/>
        <v>-1.0510545947730598</v>
      </c>
      <c r="AF38" s="9">
        <f t="shared" si="76"/>
        <v>-1.3105570556875668</v>
      </c>
      <c r="AG38" s="9">
        <f t="shared" si="77"/>
        <v>-1.0241052784719429</v>
      </c>
      <c r="AH38" s="9">
        <f t="shared" si="78"/>
        <v>-1.6840419127654882</v>
      </c>
      <c r="AI38" s="9">
        <f t="shared" si="79"/>
        <v>-2.2209636862339566</v>
      </c>
      <c r="AJ38" s="9">
        <f t="shared" si="80"/>
        <v>-1.8662583885979522</v>
      </c>
      <c r="AK38" s="9">
        <f t="shared" si="81"/>
        <v>-2.5001698416428075</v>
      </c>
      <c r="AL38" s="9">
        <f t="shared" si="82"/>
        <v>-1.6139947791432907</v>
      </c>
      <c r="AM38" s="9"/>
      <c r="AN38" s="9">
        <f t="shared" ref="AN38:BE38" si="85">(B38/B34-1)*100</f>
        <v>-1.9855107715340048</v>
      </c>
      <c r="AO38" s="9">
        <f t="shared" si="85"/>
        <v>-2.5339672464511298</v>
      </c>
      <c r="AP38" s="9">
        <f t="shared" si="85"/>
        <v>-1.4504881743247711</v>
      </c>
      <c r="AQ38" s="9">
        <f t="shared" si="85"/>
        <v>-0.90358614526722114</v>
      </c>
      <c r="AR38" s="9">
        <f t="shared" si="85"/>
        <v>-2.5705373567971646</v>
      </c>
      <c r="AS38" s="9">
        <f t="shared" si="85"/>
        <v>-1.0570116987402733</v>
      </c>
      <c r="AT38" s="9">
        <f t="shared" si="85"/>
        <v>-1.3888738243067134</v>
      </c>
      <c r="AU38" s="9">
        <f t="shared" si="85"/>
        <v>-0.30984975340228038</v>
      </c>
      <c r="AV38" s="9">
        <f t="shared" si="85"/>
        <v>-2.155466125834915</v>
      </c>
      <c r="AW38" s="9">
        <f t="shared" si="85"/>
        <v>-2.97836148449383</v>
      </c>
      <c r="AX38" s="9">
        <f t="shared" si="85"/>
        <v>-0.14248314064507772</v>
      </c>
      <c r="AY38" s="9">
        <f t="shared" si="85"/>
        <v>-0.38747943954308139</v>
      </c>
      <c r="AZ38" s="9">
        <f t="shared" si="85"/>
        <v>-0.31870630548470613</v>
      </c>
      <c r="BA38" s="9">
        <f t="shared" si="85"/>
        <v>-0.88666554558829436</v>
      </c>
      <c r="BB38" s="9">
        <f t="shared" si="85"/>
        <v>-0.87908192963299658</v>
      </c>
      <c r="BC38" s="9">
        <f t="shared" si="85"/>
        <v>-0.72071313293561312</v>
      </c>
      <c r="BD38" s="9">
        <f t="shared" si="85"/>
        <v>-1.8813508830823</v>
      </c>
      <c r="BE38" s="9">
        <f t="shared" si="85"/>
        <v>-1.4755950903606041</v>
      </c>
      <c r="BG38" s="18">
        <f t="shared" si="35"/>
        <v>-6.2822147085439539</v>
      </c>
      <c r="BH38" s="18">
        <f t="shared" si="18"/>
        <v>-11.103299532747313</v>
      </c>
      <c r="BI38" s="18">
        <f t="shared" si="19"/>
        <v>-6.8189617533774172</v>
      </c>
      <c r="BJ38" s="18">
        <f t="shared" si="20"/>
        <v>-6.2849484803559008</v>
      </c>
      <c r="BK38" s="18">
        <f t="shared" si="21"/>
        <v>-7.2847451032903354</v>
      </c>
      <c r="BL38" s="18">
        <f t="shared" si="22"/>
        <v>-5.2825463596056554</v>
      </c>
      <c r="BM38" s="18">
        <f t="shared" si="23"/>
        <v>-4.5770891789565837</v>
      </c>
      <c r="BN38" s="18">
        <f t="shared" si="24"/>
        <v>-6.2349987732003509</v>
      </c>
      <c r="BO38" s="18">
        <f t="shared" si="25"/>
        <v>-6.6477477405444407</v>
      </c>
      <c r="BP38" s="18">
        <f t="shared" si="26"/>
        <v>-9.8022869953366509</v>
      </c>
      <c r="BQ38" s="18">
        <f t="shared" si="27"/>
        <v>-4.2042183790922394</v>
      </c>
      <c r="BR38" s="18">
        <f t="shared" si="28"/>
        <v>-5.242228222750267</v>
      </c>
      <c r="BS38" s="18">
        <f t="shared" si="29"/>
        <v>-4.0964211138877715</v>
      </c>
      <c r="BT38" s="18">
        <f t="shared" si="30"/>
        <v>-6.7361676510619528</v>
      </c>
      <c r="BU38" s="18">
        <f t="shared" si="31"/>
        <v>-8.8838547449358263</v>
      </c>
      <c r="BV38" s="18">
        <f t="shared" si="32"/>
        <v>-7.4650335543918089</v>
      </c>
      <c r="BW38" s="18">
        <f t="shared" si="33"/>
        <v>-10.00067936657123</v>
      </c>
      <c r="BX38" s="18">
        <f t="shared" si="34"/>
        <v>-6.4559791165731628</v>
      </c>
    </row>
    <row r="39" spans="1:76" x14ac:dyDescent="0.3">
      <c r="A39" s="4">
        <v>200901</v>
      </c>
      <c r="B39" s="19">
        <v>102.50317843908124</v>
      </c>
      <c r="C39" s="19">
        <v>102.069414076096</v>
      </c>
      <c r="D39" s="19">
        <v>106.25720116496811</v>
      </c>
      <c r="E39" s="19">
        <v>96.567310465014444</v>
      </c>
      <c r="F39" s="19">
        <v>100.43937287828892</v>
      </c>
      <c r="G39" s="19">
        <v>104.86532071175404</v>
      </c>
      <c r="H39" s="19">
        <v>103.27833027156898</v>
      </c>
      <c r="I39" s="19">
        <v>104.0826606873722</v>
      </c>
      <c r="J39" s="19">
        <v>98.584685137676573</v>
      </c>
      <c r="K39" s="19">
        <v>102.03801748498405</v>
      </c>
      <c r="L39" s="19">
        <v>100.25879403726647</v>
      </c>
      <c r="M39" s="19">
        <v>100.21553413930127</v>
      </c>
      <c r="N39" s="19">
        <v>96.608957502832865</v>
      </c>
      <c r="O39" s="19">
        <v>96.553270729743929</v>
      </c>
      <c r="P39" s="19">
        <v>97.595091419592734</v>
      </c>
      <c r="Q39" s="19">
        <v>98.64904391340356</v>
      </c>
      <c r="R39" s="19">
        <v>102.14799889822962</v>
      </c>
      <c r="S39" s="19">
        <v>99.874616745216343</v>
      </c>
      <c r="U39" s="9">
        <f t="shared" si="65"/>
        <v>-2.3354853360733396</v>
      </c>
      <c r="V39" s="9">
        <f t="shared" si="66"/>
        <v>-2.5606280841382389</v>
      </c>
      <c r="W39" s="9">
        <f t="shared" si="67"/>
        <v>-3.0174071863431906</v>
      </c>
      <c r="X39" s="9">
        <f t="shared" si="68"/>
        <v>-2.1920110873944187</v>
      </c>
      <c r="Y39" s="9">
        <f t="shared" si="69"/>
        <v>-2.9495163909275535</v>
      </c>
      <c r="Z39" s="9">
        <f t="shared" si="70"/>
        <v>-2.3663894067519231</v>
      </c>
      <c r="AA39" s="9">
        <f t="shared" si="71"/>
        <v>-2.394996008603778</v>
      </c>
      <c r="AB39" s="9">
        <f t="shared" si="72"/>
        <v>-2.3225044955911267</v>
      </c>
      <c r="AC39" s="9">
        <f t="shared" si="73"/>
        <v>-2.9116246043092264</v>
      </c>
      <c r="AD39" s="9">
        <f t="shared" si="74"/>
        <v>-3.1960569530162908</v>
      </c>
      <c r="AE39" s="9">
        <f t="shared" si="75"/>
        <v>-2.3073277331126296</v>
      </c>
      <c r="AF39" s="9">
        <f t="shared" si="76"/>
        <v>-2.6387956767361609</v>
      </c>
      <c r="AG39" s="9">
        <f t="shared" si="77"/>
        <v>-2.1274351233814603</v>
      </c>
      <c r="AH39" s="9">
        <f t="shared" si="78"/>
        <v>-3.0367284083258173</v>
      </c>
      <c r="AI39" s="9">
        <f t="shared" si="79"/>
        <v>-3.2325161364363142</v>
      </c>
      <c r="AJ39" s="9">
        <f t="shared" si="80"/>
        <v>-2.7365036864442471</v>
      </c>
      <c r="AK39" s="9">
        <f t="shared" si="81"/>
        <v>-2.6441769731638254</v>
      </c>
      <c r="AL39" s="9">
        <f t="shared" si="82"/>
        <v>-2.6056436511498138</v>
      </c>
      <c r="AM39" s="9"/>
      <c r="AN39" s="9">
        <f t="shared" ref="AN39:BE39" si="86">(B39/B35-1)*100</f>
        <v>-4.1501352479094145</v>
      </c>
      <c r="AO39" s="9">
        <f t="shared" si="86"/>
        <v>-5.2162285954593379</v>
      </c>
      <c r="AP39" s="9">
        <f t="shared" si="86"/>
        <v>-4.8825170913158189</v>
      </c>
      <c r="AQ39" s="9">
        <f t="shared" si="86"/>
        <v>-4.0216675185186235</v>
      </c>
      <c r="AR39" s="9">
        <f t="shared" si="86"/>
        <v>-5.3516100817314278</v>
      </c>
      <c r="AS39" s="9">
        <f t="shared" si="86"/>
        <v>-3.6264615477734408</v>
      </c>
      <c r="AT39" s="9">
        <f t="shared" si="86"/>
        <v>-3.4229235362390309</v>
      </c>
      <c r="AU39" s="9">
        <f t="shared" si="86"/>
        <v>-3.4478896653812652</v>
      </c>
      <c r="AV39" s="9">
        <f t="shared" si="86"/>
        <v>-5.0924459895582359</v>
      </c>
      <c r="AW39" s="9">
        <f t="shared" si="86"/>
        <v>-6.4537802033521885</v>
      </c>
      <c r="AX39" s="9">
        <f t="shared" si="86"/>
        <v>-2.7321270982179846</v>
      </c>
      <c r="AY39" s="9">
        <f t="shared" si="86"/>
        <v>-3.5459776091825601</v>
      </c>
      <c r="AZ39" s="9">
        <f t="shared" si="86"/>
        <v>-2.5941436750361979</v>
      </c>
      <c r="BA39" s="9">
        <f t="shared" si="86"/>
        <v>-4.5956391098267879</v>
      </c>
      <c r="BB39" s="9">
        <f t="shared" si="86"/>
        <v>-4.7969090962825973</v>
      </c>
      <c r="BC39" s="9">
        <f t="shared" si="86"/>
        <v>-3.8479097906858328</v>
      </c>
      <c r="BD39" s="9">
        <f t="shared" si="86"/>
        <v>-5.3319725517130712</v>
      </c>
      <c r="BE39" s="9">
        <f t="shared" si="86"/>
        <v>-4.2494886818330579</v>
      </c>
      <c r="BG39" s="18">
        <f t="shared" si="35"/>
        <v>-9.3419413442933585</v>
      </c>
      <c r="BH39" s="18">
        <f t="shared" si="18"/>
        <v>-10.242512336552956</v>
      </c>
      <c r="BI39" s="18">
        <f t="shared" si="19"/>
        <v>-12.069628745372762</v>
      </c>
      <c r="BJ39" s="18">
        <f t="shared" si="20"/>
        <v>-8.768044349577675</v>
      </c>
      <c r="BK39" s="18">
        <f t="shared" si="21"/>
        <v>-11.798065563710214</v>
      </c>
      <c r="BL39" s="18">
        <f t="shared" si="22"/>
        <v>-9.4655576270076924</v>
      </c>
      <c r="BM39" s="18">
        <f t="shared" si="23"/>
        <v>-9.5799840344151121</v>
      </c>
      <c r="BN39" s="18">
        <f t="shared" si="24"/>
        <v>-9.2900179823645068</v>
      </c>
      <c r="BO39" s="18">
        <f t="shared" si="25"/>
        <v>-11.646498417236906</v>
      </c>
      <c r="BP39" s="18">
        <f t="shared" si="26"/>
        <v>-12.784227812065163</v>
      </c>
      <c r="BQ39" s="18">
        <f t="shared" si="27"/>
        <v>-9.2293109324505185</v>
      </c>
      <c r="BR39" s="18">
        <f t="shared" si="28"/>
        <v>-10.555182706944644</v>
      </c>
      <c r="BS39" s="18">
        <f t="shared" si="29"/>
        <v>-8.5097404935258414</v>
      </c>
      <c r="BT39" s="18">
        <f t="shared" si="30"/>
        <v>-12.146913633303269</v>
      </c>
      <c r="BU39" s="18">
        <f t="shared" si="31"/>
        <v>-12.930064545745257</v>
      </c>
      <c r="BV39" s="18">
        <f t="shared" si="32"/>
        <v>-10.946014745776989</v>
      </c>
      <c r="BW39" s="18">
        <f t="shared" si="33"/>
        <v>-10.576707892655302</v>
      </c>
      <c r="BX39" s="18">
        <f t="shared" si="34"/>
        <v>-10.422574604599255</v>
      </c>
    </row>
    <row r="40" spans="1:76" x14ac:dyDescent="0.3">
      <c r="A40" s="4">
        <v>200902</v>
      </c>
      <c r="B40" s="19">
        <v>102.26123219817818</v>
      </c>
      <c r="C40" s="19">
        <v>102.44885651495571</v>
      </c>
      <c r="D40" s="19">
        <v>105.55832287614268</v>
      </c>
      <c r="E40" s="19">
        <v>96.071737790104308</v>
      </c>
      <c r="F40" s="19">
        <v>100.19345953121895</v>
      </c>
      <c r="G40" s="19">
        <v>104.67784258896863</v>
      </c>
      <c r="H40" s="19">
        <v>103.3088992521641</v>
      </c>
      <c r="I40" s="19">
        <v>104.59878197973377</v>
      </c>
      <c r="J40" s="19">
        <v>99.058421789741416</v>
      </c>
      <c r="K40" s="19">
        <v>101.55955880618674</v>
      </c>
      <c r="L40" s="19">
        <v>100.28637199688166</v>
      </c>
      <c r="M40" s="19">
        <v>99.850734515774647</v>
      </c>
      <c r="N40" s="19">
        <v>96.764413324225714</v>
      </c>
      <c r="O40" s="19">
        <v>95.881869785534064</v>
      </c>
      <c r="P40" s="19">
        <v>98.087559721495609</v>
      </c>
      <c r="Q40" s="19">
        <v>98.352121739291093</v>
      </c>
      <c r="R40" s="19">
        <v>102.26791841645461</v>
      </c>
      <c r="S40" s="19">
        <v>99.863791517161673</v>
      </c>
      <c r="U40" s="9">
        <f t="shared" si="65"/>
        <v>-0.23603779374202771</v>
      </c>
      <c r="V40" s="9">
        <f t="shared" si="66"/>
        <v>0.37174940435811266</v>
      </c>
      <c r="W40" s="9">
        <f t="shared" si="67"/>
        <v>-0.65772322361511426</v>
      </c>
      <c r="X40" s="9">
        <f t="shared" si="68"/>
        <v>-0.51318885503151002</v>
      </c>
      <c r="Y40" s="9">
        <f t="shared" si="69"/>
        <v>-0.24483759707257802</v>
      </c>
      <c r="Z40" s="9">
        <f t="shared" si="70"/>
        <v>-0.17877990694438184</v>
      </c>
      <c r="AA40" s="9">
        <f t="shared" si="71"/>
        <v>2.9598639438432883E-2</v>
      </c>
      <c r="AB40" s="9">
        <f t="shared" si="72"/>
        <v>0.49587634381467183</v>
      </c>
      <c r="AC40" s="9">
        <f t="shared" si="73"/>
        <v>0.48053777460794755</v>
      </c>
      <c r="AD40" s="9">
        <f t="shared" si="74"/>
        <v>-0.46890236657892714</v>
      </c>
      <c r="AE40" s="9">
        <f t="shared" si="75"/>
        <v>2.7506773724939038E-2</v>
      </c>
      <c r="AF40" s="9">
        <f t="shared" si="76"/>
        <v>-0.36401504682851415</v>
      </c>
      <c r="AG40" s="9">
        <f t="shared" si="77"/>
        <v>0.16091243028710789</v>
      </c>
      <c r="AH40" s="9">
        <f t="shared" si="78"/>
        <v>-0.69536841075963363</v>
      </c>
      <c r="AI40" s="9">
        <f t="shared" si="79"/>
        <v>0.50460355612107488</v>
      </c>
      <c r="AJ40" s="9">
        <f t="shared" si="80"/>
        <v>-0.3009883951567871</v>
      </c>
      <c r="AK40" s="9">
        <f t="shared" si="81"/>
        <v>0.11739781446375996</v>
      </c>
      <c r="AL40" s="9">
        <f t="shared" si="82"/>
        <v>-1.0838818117608895E-2</v>
      </c>
      <c r="AM40" s="9"/>
      <c r="AN40" s="9">
        <f t="shared" ref="AN40:BE40" si="87">(B40/B36-1)*100</f>
        <v>-4.2627245051529927</v>
      </c>
      <c r="AO40" s="9">
        <f t="shared" si="87"/>
        <v>-4.6576198072674213</v>
      </c>
      <c r="AP40" s="9">
        <f t="shared" si="87"/>
        <v>-5.4998217115624026</v>
      </c>
      <c r="AQ40" s="9">
        <f t="shared" si="87"/>
        <v>-4.6681841772040267</v>
      </c>
      <c r="AR40" s="9">
        <f t="shared" si="87"/>
        <v>-5.4979479935674753</v>
      </c>
      <c r="AS40" s="9">
        <f t="shared" si="87"/>
        <v>-4.1003583596356137</v>
      </c>
      <c r="AT40" s="9">
        <f t="shared" si="87"/>
        <v>-3.2569706558393419</v>
      </c>
      <c r="AU40" s="9">
        <f t="shared" si="87"/>
        <v>-3.2508827658132788</v>
      </c>
      <c r="AV40" s="9">
        <f t="shared" si="87"/>
        <v>-4.4057920274814482</v>
      </c>
      <c r="AW40" s="9">
        <f t="shared" si="87"/>
        <v>-6.9708465391809078</v>
      </c>
      <c r="AX40" s="9">
        <f t="shared" si="87"/>
        <v>-3.1278147785200439</v>
      </c>
      <c r="AY40" s="9">
        <f t="shared" si="87"/>
        <v>-4.3135495806509212</v>
      </c>
      <c r="AZ40" s="9">
        <f t="shared" si="87"/>
        <v>-2.8237779033505328</v>
      </c>
      <c r="BA40" s="9">
        <f t="shared" si="87"/>
        <v>-5.5061658070869939</v>
      </c>
      <c r="BB40" s="9">
        <f t="shared" si="87"/>
        <v>-5.1974567635541646</v>
      </c>
      <c r="BC40" s="9">
        <f t="shared" si="87"/>
        <v>-4.7193448657474875</v>
      </c>
      <c r="BD40" s="9">
        <f t="shared" si="87"/>
        <v>-5.3980612789468863</v>
      </c>
      <c r="BE40" s="9">
        <f t="shared" si="87"/>
        <v>-4.3643344209771007</v>
      </c>
      <c r="BG40" s="18">
        <f t="shared" si="35"/>
        <v>-0.94415117496811085</v>
      </c>
      <c r="BH40" s="18">
        <f t="shared" si="18"/>
        <v>1.4869976174324506</v>
      </c>
      <c r="BI40" s="18">
        <f t="shared" si="19"/>
        <v>-2.630892894460457</v>
      </c>
      <c r="BJ40" s="18">
        <f t="shared" si="20"/>
        <v>-2.0527554201260401</v>
      </c>
      <c r="BK40" s="18">
        <f t="shared" si="21"/>
        <v>-0.97935038829031207</v>
      </c>
      <c r="BL40" s="18">
        <f t="shared" si="22"/>
        <v>-0.71511962777752736</v>
      </c>
      <c r="BM40" s="18">
        <f t="shared" si="23"/>
        <v>0.11839455775373153</v>
      </c>
      <c r="BN40" s="18">
        <f t="shared" si="24"/>
        <v>1.9835053752586873</v>
      </c>
      <c r="BO40" s="18">
        <f t="shared" si="25"/>
        <v>1.9221510984317902</v>
      </c>
      <c r="BP40" s="18">
        <f t="shared" si="26"/>
        <v>-1.8756094663157086</v>
      </c>
      <c r="BQ40" s="18">
        <f t="shared" si="27"/>
        <v>0.11002709489975615</v>
      </c>
      <c r="BR40" s="18">
        <f t="shared" si="28"/>
        <v>-1.4560601873140566</v>
      </c>
      <c r="BS40" s="18">
        <f t="shared" si="29"/>
        <v>0.64364972114843155</v>
      </c>
      <c r="BT40" s="18">
        <f t="shared" si="30"/>
        <v>-2.7814736430385345</v>
      </c>
      <c r="BU40" s="18">
        <f t="shared" si="31"/>
        <v>2.0184142244842995</v>
      </c>
      <c r="BV40" s="18">
        <f t="shared" si="32"/>
        <v>-1.2039535806271484</v>
      </c>
      <c r="BW40" s="18">
        <f t="shared" si="33"/>
        <v>0.46959125785503986</v>
      </c>
      <c r="BX40" s="18">
        <f t="shared" si="34"/>
        <v>-4.335527247043558E-2</v>
      </c>
    </row>
    <row r="41" spans="1:76" x14ac:dyDescent="0.3">
      <c r="A41" s="4">
        <v>200903</v>
      </c>
      <c r="B41" s="19">
        <v>102.10214405562849</v>
      </c>
      <c r="C41" s="19">
        <v>102.81545684825036</v>
      </c>
      <c r="D41" s="19">
        <v>105.22772940113229</v>
      </c>
      <c r="E41" s="19">
        <v>95.945756861509366</v>
      </c>
      <c r="F41" s="19">
        <v>100.21449627778037</v>
      </c>
      <c r="G41" s="19">
        <v>104.61549113568724</v>
      </c>
      <c r="H41" s="19">
        <v>103.2092148079237</v>
      </c>
      <c r="I41" s="19">
        <v>104.84982206232887</v>
      </c>
      <c r="J41" s="19">
        <v>99.702347872813846</v>
      </c>
      <c r="K41" s="19">
        <v>101.72110739402784</v>
      </c>
      <c r="L41" s="19">
        <v>100.31884406710986</v>
      </c>
      <c r="M41" s="19">
        <v>99.813889441516253</v>
      </c>
      <c r="N41" s="19">
        <v>97.02635975421164</v>
      </c>
      <c r="O41" s="19">
        <v>95.711414803641517</v>
      </c>
      <c r="P41" s="19">
        <v>99.232652133368276</v>
      </c>
      <c r="Q41" s="19">
        <v>98.774489385941919</v>
      </c>
      <c r="R41" s="19">
        <v>102.66849144825861</v>
      </c>
      <c r="S41" s="19">
        <v>100.07475599877129</v>
      </c>
      <c r="U41" s="9">
        <f t="shared" si="65"/>
        <v>-0.15557033602077164</v>
      </c>
      <c r="V41" s="9">
        <f t="shared" si="66"/>
        <v>0.35783740860118041</v>
      </c>
      <c r="W41" s="9">
        <f t="shared" si="67"/>
        <v>-0.31318560773108128</v>
      </c>
      <c r="X41" s="9">
        <f t="shared" si="68"/>
        <v>-0.13113214301399001</v>
      </c>
      <c r="Y41" s="9">
        <f t="shared" si="69"/>
        <v>2.0996127551486943E-2</v>
      </c>
      <c r="Z41" s="9">
        <f t="shared" si="70"/>
        <v>-5.9565092037883183E-2</v>
      </c>
      <c r="AA41" s="9">
        <f t="shared" si="71"/>
        <v>-9.6491633307482783E-2</v>
      </c>
      <c r="AB41" s="9">
        <f t="shared" si="72"/>
        <v>0.24000287368903805</v>
      </c>
      <c r="AC41" s="9">
        <f t="shared" si="73"/>
        <v>0.65004678192754906</v>
      </c>
      <c r="AD41" s="9">
        <f t="shared" si="74"/>
        <v>0.15906783146764081</v>
      </c>
      <c r="AE41" s="9">
        <f t="shared" si="75"/>
        <v>3.2379344851785063E-2</v>
      </c>
      <c r="AF41" s="9">
        <f t="shared" si="76"/>
        <v>-3.6900153451124851E-2</v>
      </c>
      <c r="AG41" s="9">
        <f t="shared" si="77"/>
        <v>0.27070533576039058</v>
      </c>
      <c r="AH41" s="9">
        <f t="shared" si="78"/>
        <v>-0.17777603031086109</v>
      </c>
      <c r="AI41" s="9">
        <f t="shared" si="79"/>
        <v>1.1674185953080896</v>
      </c>
      <c r="AJ41" s="9">
        <f t="shared" si="80"/>
        <v>0.42944436701672917</v>
      </c>
      <c r="AK41" s="9">
        <f t="shared" si="81"/>
        <v>0.39168982610244818</v>
      </c>
      <c r="AL41" s="9">
        <f t="shared" si="82"/>
        <v>0.21125222506033214</v>
      </c>
      <c r="AM41" s="9"/>
      <c r="AN41" s="9">
        <f t="shared" ref="AN41:BE41" si="88">(B41/B37-1)*100</f>
        <v>-4.245461371563608</v>
      </c>
      <c r="AO41" s="9">
        <f t="shared" si="88"/>
        <v>-4.5729428648832453</v>
      </c>
      <c r="AP41" s="9">
        <f t="shared" si="88"/>
        <v>-5.5943054898262012</v>
      </c>
      <c r="AQ41" s="9">
        <f t="shared" si="88"/>
        <v>-4.3484541679576161</v>
      </c>
      <c r="AR41" s="9">
        <f t="shared" si="88"/>
        <v>-4.9303183582853016</v>
      </c>
      <c r="AS41" s="9">
        <f t="shared" si="88"/>
        <v>-3.8853036379891681</v>
      </c>
      <c r="AT41" s="9">
        <f t="shared" si="88"/>
        <v>-3.5764343883208483</v>
      </c>
      <c r="AU41" s="9">
        <f t="shared" si="88"/>
        <v>-3.1363235225750796</v>
      </c>
      <c r="AV41" s="9">
        <f t="shared" si="88"/>
        <v>-3.4427661493463435</v>
      </c>
      <c r="AW41" s="9">
        <f t="shared" si="88"/>
        <v>-5.8615933703221383</v>
      </c>
      <c r="AX41" s="9">
        <f t="shared" si="88"/>
        <v>-3.276233007271645</v>
      </c>
      <c r="AY41" s="9">
        <f t="shared" si="88"/>
        <v>-4.2998610388450542</v>
      </c>
      <c r="AZ41" s="9">
        <f t="shared" si="88"/>
        <v>-2.7112220659946229</v>
      </c>
      <c r="BA41" s="9">
        <f t="shared" si="88"/>
        <v>-5.5008238910327689</v>
      </c>
      <c r="BB41" s="9">
        <f t="shared" si="88"/>
        <v>-3.7940738479190772</v>
      </c>
      <c r="BC41" s="9">
        <f t="shared" si="88"/>
        <v>-4.4303165371300519</v>
      </c>
      <c r="BD41" s="9">
        <f t="shared" si="88"/>
        <v>-4.5945664567378692</v>
      </c>
      <c r="BE41" s="9">
        <f t="shared" si="88"/>
        <v>-3.9855644489264153</v>
      </c>
      <c r="BG41" s="18">
        <f t="shared" si="35"/>
        <v>-0.62228134408308655</v>
      </c>
      <c r="BH41" s="18">
        <f t="shared" si="18"/>
        <v>1.4313496344047216</v>
      </c>
      <c r="BI41" s="18">
        <f t="shared" si="19"/>
        <v>-1.2527424309243251</v>
      </c>
      <c r="BJ41" s="18">
        <f t="shared" si="20"/>
        <v>-0.52452857205596004</v>
      </c>
      <c r="BK41" s="18">
        <f t="shared" si="21"/>
        <v>8.3984510205947771E-2</v>
      </c>
      <c r="BL41" s="18">
        <f t="shared" si="22"/>
        <v>-0.23826036815153273</v>
      </c>
      <c r="BM41" s="18">
        <f t="shared" si="23"/>
        <v>-0.38596653322993113</v>
      </c>
      <c r="BN41" s="18">
        <f t="shared" si="24"/>
        <v>0.96001149475615222</v>
      </c>
      <c r="BO41" s="18">
        <f t="shared" si="25"/>
        <v>2.6001871277101962</v>
      </c>
      <c r="BP41" s="18">
        <f t="shared" si="26"/>
        <v>0.63627132587056323</v>
      </c>
      <c r="BQ41" s="18">
        <f t="shared" si="27"/>
        <v>0.12951737940714025</v>
      </c>
      <c r="BR41" s="18">
        <f t="shared" si="28"/>
        <v>-0.1476006138044994</v>
      </c>
      <c r="BS41" s="18">
        <f t="shared" si="29"/>
        <v>1.0828213430415623</v>
      </c>
      <c r="BT41" s="18">
        <f t="shared" si="30"/>
        <v>-0.71110412124344435</v>
      </c>
      <c r="BU41" s="18">
        <f t="shared" si="31"/>
        <v>4.6696743812323582</v>
      </c>
      <c r="BV41" s="18">
        <f t="shared" si="32"/>
        <v>1.7177774680669167</v>
      </c>
      <c r="BW41" s="18">
        <f t="shared" si="33"/>
        <v>1.5667593044097927</v>
      </c>
      <c r="BX41" s="18">
        <f t="shared" si="34"/>
        <v>0.84500890024132858</v>
      </c>
    </row>
    <row r="42" spans="1:76" x14ac:dyDescent="0.3">
      <c r="A42" s="4">
        <v>200904</v>
      </c>
      <c r="B42" s="19">
        <v>101.55577310520603</v>
      </c>
      <c r="C42" s="19">
        <v>103.07797662898874</v>
      </c>
      <c r="D42" s="19">
        <v>105.26406421600204</v>
      </c>
      <c r="E42" s="19">
        <v>96.200555991367636</v>
      </c>
      <c r="F42" s="19">
        <v>100.13741620891524</v>
      </c>
      <c r="G42" s="19">
        <v>104.67984412025919</v>
      </c>
      <c r="H42" s="19">
        <v>103.22053050440593</v>
      </c>
      <c r="I42" s="19">
        <v>104.69550451158673</v>
      </c>
      <c r="J42" s="19">
        <v>100.08675706203891</v>
      </c>
      <c r="K42" s="19">
        <v>101.31807934207656</v>
      </c>
      <c r="L42" s="19">
        <v>100.51074080241517</v>
      </c>
      <c r="M42" s="19">
        <v>99.971870099338545</v>
      </c>
      <c r="N42" s="19">
        <v>96.993775075692383</v>
      </c>
      <c r="O42" s="19">
        <v>95.5404311651032</v>
      </c>
      <c r="P42" s="19">
        <v>99.264217051347828</v>
      </c>
      <c r="Q42" s="19">
        <v>98.953802880955493</v>
      </c>
      <c r="R42" s="19">
        <v>102.66429960347648</v>
      </c>
      <c r="S42" s="19">
        <v>100.05439655406934</v>
      </c>
      <c r="U42" s="9">
        <f t="shared" si="65"/>
        <v>-0.53512191685688437</v>
      </c>
      <c r="V42" s="9">
        <f t="shared" si="66"/>
        <v>0.25533104533672635</v>
      </c>
      <c r="W42" s="9">
        <f t="shared" si="67"/>
        <v>3.4529695809770722E-2</v>
      </c>
      <c r="X42" s="9">
        <f t="shared" si="68"/>
        <v>0.26556581363577081</v>
      </c>
      <c r="Y42" s="9">
        <f t="shared" si="69"/>
        <v>-7.6915088862472558E-2</v>
      </c>
      <c r="Z42" s="9">
        <f t="shared" si="70"/>
        <v>6.1513819677516679E-2</v>
      </c>
      <c r="AA42" s="9">
        <f t="shared" si="71"/>
        <v>1.0963843202649315E-2</v>
      </c>
      <c r="AB42" s="9">
        <f t="shared" si="72"/>
        <v>-0.14717960193618707</v>
      </c>
      <c r="AC42" s="9">
        <f t="shared" si="73"/>
        <v>0.38555680726339858</v>
      </c>
      <c r="AD42" s="9">
        <f t="shared" si="74"/>
        <v>-0.39620887176355923</v>
      </c>
      <c r="AE42" s="9">
        <f t="shared" si="75"/>
        <v>0.19128682860114488</v>
      </c>
      <c r="AF42" s="9">
        <f t="shared" si="76"/>
        <v>0.15827522472697808</v>
      </c>
      <c r="AG42" s="9">
        <f t="shared" si="77"/>
        <v>-3.3583325811459286E-2</v>
      </c>
      <c r="AH42" s="9">
        <f t="shared" si="78"/>
        <v>-0.17864498073620894</v>
      </c>
      <c r="AI42" s="9">
        <f t="shared" si="79"/>
        <v>3.1809003690774773E-2</v>
      </c>
      <c r="AJ42" s="9">
        <f t="shared" si="80"/>
        <v>0.18153826572866461</v>
      </c>
      <c r="AK42" s="9">
        <f t="shared" si="81"/>
        <v>-4.0828931281655656E-3</v>
      </c>
      <c r="AL42" s="9">
        <f t="shared" si="82"/>
        <v>-2.0344236165015239E-2</v>
      </c>
      <c r="AM42" s="9"/>
      <c r="AN42" s="9">
        <f t="shared" ref="AN42:BE42" si="89">(B42/B38-1)*100</f>
        <v>-3.2381683897303337</v>
      </c>
      <c r="AO42" s="9">
        <f t="shared" si="89"/>
        <v>-1.5978156433960944</v>
      </c>
      <c r="AP42" s="9">
        <f t="shared" si="89"/>
        <v>-3.9238586576203049</v>
      </c>
      <c r="AQ42" s="9">
        <f t="shared" si="89"/>
        <v>-2.5634775527993092</v>
      </c>
      <c r="AR42" s="9">
        <f t="shared" si="89"/>
        <v>-3.2412848473794997</v>
      </c>
      <c r="AS42" s="9">
        <f t="shared" si="89"/>
        <v>-2.5390751829957869</v>
      </c>
      <c r="AT42" s="9">
        <f t="shared" si="89"/>
        <v>-2.4496206959880196</v>
      </c>
      <c r="AU42" s="9">
        <f t="shared" si="89"/>
        <v>-1.747374598936946</v>
      </c>
      <c r="AV42" s="9">
        <f t="shared" si="89"/>
        <v>-1.432350996444498</v>
      </c>
      <c r="AW42" s="9">
        <f t="shared" si="89"/>
        <v>-3.8790656266572188</v>
      </c>
      <c r="AX42" s="9">
        <f t="shared" si="89"/>
        <v>-2.0618295402336506</v>
      </c>
      <c r="AY42" s="9">
        <f t="shared" si="89"/>
        <v>-2.8755196994616816</v>
      </c>
      <c r="AZ42" s="9">
        <f t="shared" si="89"/>
        <v>-1.7375842871973357</v>
      </c>
      <c r="BA42" s="9">
        <f t="shared" si="89"/>
        <v>-4.0538688639810143</v>
      </c>
      <c r="BB42" s="9">
        <f t="shared" si="89"/>
        <v>-1.5775447102330475</v>
      </c>
      <c r="BC42" s="9">
        <f t="shared" si="89"/>
        <v>-2.4360251258711552</v>
      </c>
      <c r="BD42" s="9">
        <f t="shared" si="89"/>
        <v>-2.1520980227115127</v>
      </c>
      <c r="BE42" s="9">
        <f t="shared" si="89"/>
        <v>-2.4303284475638565</v>
      </c>
      <c r="BG42" s="18">
        <f t="shared" si="35"/>
        <v>-2.1404876674275375</v>
      </c>
      <c r="BH42" s="18">
        <f t="shared" si="18"/>
        <v>1.0213241813469054</v>
      </c>
      <c r="BI42" s="18">
        <f t="shared" si="19"/>
        <v>0.13811878323908289</v>
      </c>
      <c r="BJ42" s="18">
        <f t="shared" si="20"/>
        <v>1.0622632545430832</v>
      </c>
      <c r="BK42" s="18">
        <f t="shared" si="21"/>
        <v>-0.30766035544989023</v>
      </c>
      <c r="BL42" s="18">
        <f t="shared" si="22"/>
        <v>0.24605527871006672</v>
      </c>
      <c r="BM42" s="18">
        <f t="shared" si="23"/>
        <v>4.385537281059726E-2</v>
      </c>
      <c r="BN42" s="18">
        <f t="shared" si="24"/>
        <v>-0.58871840774474826</v>
      </c>
      <c r="BO42" s="18">
        <f t="shared" si="25"/>
        <v>1.5422272290535943</v>
      </c>
      <c r="BP42" s="18">
        <f t="shared" si="26"/>
        <v>-1.5848354870542369</v>
      </c>
      <c r="BQ42" s="18">
        <f t="shared" si="27"/>
        <v>0.7651473144045795</v>
      </c>
      <c r="BR42" s="18">
        <f t="shared" si="28"/>
        <v>0.63310089890791232</v>
      </c>
      <c r="BS42" s="18">
        <f t="shared" si="29"/>
        <v>-0.13433330324583714</v>
      </c>
      <c r="BT42" s="18">
        <f t="shared" si="30"/>
        <v>-0.71457992294483574</v>
      </c>
      <c r="BU42" s="18">
        <f t="shared" si="31"/>
        <v>0.12723601476309909</v>
      </c>
      <c r="BV42" s="18">
        <f t="shared" si="32"/>
        <v>0.72615306291465842</v>
      </c>
      <c r="BW42" s="18">
        <f t="shared" si="33"/>
        <v>-1.6331572512662262E-2</v>
      </c>
      <c r="BX42" s="18">
        <f t="shared" si="34"/>
        <v>-8.1376944660060957E-2</v>
      </c>
    </row>
    <row r="43" spans="1:76" x14ac:dyDescent="0.3">
      <c r="A43" s="4">
        <v>201001</v>
      </c>
      <c r="B43" s="19">
        <v>100.93477582120585</v>
      </c>
      <c r="C43" s="19">
        <v>103.17477084770256</v>
      </c>
      <c r="D43" s="19">
        <v>106.05029674479098</v>
      </c>
      <c r="E43" s="19">
        <v>96.226056811271604</v>
      </c>
      <c r="F43" s="19">
        <v>100.68322226527573</v>
      </c>
      <c r="G43" s="19">
        <v>104.72520591776045</v>
      </c>
      <c r="H43" s="19">
        <v>103.37144471119302</v>
      </c>
      <c r="I43" s="19">
        <v>104.54306093829744</v>
      </c>
      <c r="J43" s="19">
        <v>100.04086524035243</v>
      </c>
      <c r="K43" s="19">
        <v>101.27494924592533</v>
      </c>
      <c r="L43" s="19">
        <v>100.9503288980989</v>
      </c>
      <c r="M43" s="19">
        <v>100.31574605172682</v>
      </c>
      <c r="N43" s="19">
        <v>96.829041602127418</v>
      </c>
      <c r="O43" s="19">
        <v>95.807321129957145</v>
      </c>
      <c r="P43" s="19">
        <v>99.083086732276371</v>
      </c>
      <c r="Q43" s="19">
        <v>99.335013001804825</v>
      </c>
      <c r="R43" s="19">
        <v>103.77461698607328</v>
      </c>
      <c r="S43" s="19">
        <v>100.02631316952782</v>
      </c>
      <c r="U43" s="9">
        <f t="shared" si="65"/>
        <v>-0.61148398068602283</v>
      </c>
      <c r="V43" s="9">
        <f t="shared" si="66"/>
        <v>9.3903879256584943E-2</v>
      </c>
      <c r="W43" s="9">
        <f t="shared" si="67"/>
        <v>0.74691447137704703</v>
      </c>
      <c r="X43" s="9">
        <f t="shared" si="68"/>
        <v>2.6507975594491917E-2</v>
      </c>
      <c r="Y43" s="9">
        <f t="shared" si="69"/>
        <v>0.54505705961274131</v>
      </c>
      <c r="Z43" s="9">
        <f t="shared" si="70"/>
        <v>4.3333841278125895E-2</v>
      </c>
      <c r="AA43" s="9">
        <f t="shared" si="71"/>
        <v>0.1462056105017373</v>
      </c>
      <c r="AB43" s="9">
        <f t="shared" si="72"/>
        <v>-0.14560660842167783</v>
      </c>
      <c r="AC43" s="9">
        <f t="shared" si="73"/>
        <v>-4.5852041802130206E-2</v>
      </c>
      <c r="AD43" s="9">
        <f t="shared" si="74"/>
        <v>-4.2569002917647314E-2</v>
      </c>
      <c r="AE43" s="9">
        <f t="shared" si="75"/>
        <v>0.43735434857441469</v>
      </c>
      <c r="AF43" s="9">
        <f t="shared" si="76"/>
        <v>0.34397271157033948</v>
      </c>
      <c r="AG43" s="9">
        <f t="shared" si="77"/>
        <v>-0.1698392226062051</v>
      </c>
      <c r="AH43" s="9">
        <f t="shared" si="78"/>
        <v>0.27934766632227159</v>
      </c>
      <c r="AI43" s="9">
        <f t="shared" si="79"/>
        <v>-0.18247292373017032</v>
      </c>
      <c r="AJ43" s="9">
        <f t="shared" si="80"/>
        <v>0.38524049581796227</v>
      </c>
      <c r="AK43" s="9">
        <f t="shared" si="81"/>
        <v>1.0815029049876301</v>
      </c>
      <c r="AL43" s="9">
        <f t="shared" si="82"/>
        <v>-2.8068116453372483E-2</v>
      </c>
      <c r="AM43" s="9"/>
      <c r="AN43" s="9">
        <f t="shared" ref="AN43:BE43" si="90">(B43/B39-1)*100</f>
        <v>-1.5301014483248498</v>
      </c>
      <c r="AO43" s="9">
        <f t="shared" si="90"/>
        <v>1.0829461319161515</v>
      </c>
      <c r="AP43" s="9">
        <f t="shared" si="90"/>
        <v>-0.19472037462749947</v>
      </c>
      <c r="AQ43" s="9">
        <f t="shared" si="90"/>
        <v>-0.35338423748114689</v>
      </c>
      <c r="AR43" s="9">
        <f t="shared" si="90"/>
        <v>0.24278266580008978</v>
      </c>
      <c r="AS43" s="9">
        <f t="shared" si="90"/>
        <v>-0.13361404231884144</v>
      </c>
      <c r="AT43" s="9">
        <f t="shared" si="90"/>
        <v>9.0158738410273109E-2</v>
      </c>
      <c r="AU43" s="9">
        <f t="shared" si="90"/>
        <v>0.44234097003739148</v>
      </c>
      <c r="AV43" s="9">
        <f t="shared" si="90"/>
        <v>1.4770855134773386</v>
      </c>
      <c r="AW43" s="9">
        <f t="shared" si="90"/>
        <v>-0.7478273861710627</v>
      </c>
      <c r="AX43" s="9">
        <f t="shared" si="90"/>
        <v>0.68974982940188667</v>
      </c>
      <c r="AY43" s="9">
        <f t="shared" si="90"/>
        <v>9.9996386075495991E-2</v>
      </c>
      <c r="AZ43" s="9">
        <f t="shared" si="90"/>
        <v>0.22780920629239532</v>
      </c>
      <c r="BA43" s="9">
        <f t="shared" si="90"/>
        <v>-0.77257828155270492</v>
      </c>
      <c r="BB43" s="9">
        <f t="shared" si="90"/>
        <v>1.5246620409281375</v>
      </c>
      <c r="BC43" s="9">
        <f t="shared" si="90"/>
        <v>0.69536313905222968</v>
      </c>
      <c r="BD43" s="9">
        <f t="shared" si="90"/>
        <v>1.5924130725891938</v>
      </c>
      <c r="BE43" s="9">
        <f t="shared" si="90"/>
        <v>0.15188686500642312</v>
      </c>
      <c r="BG43" s="18">
        <f t="shared" si="35"/>
        <v>-2.4459359227440913</v>
      </c>
      <c r="BH43" s="18">
        <f t="shared" si="18"/>
        <v>0.37561551702633977</v>
      </c>
      <c r="BI43" s="18">
        <f t="shared" si="19"/>
        <v>2.9876578855081881</v>
      </c>
      <c r="BJ43" s="18">
        <f t="shared" si="20"/>
        <v>0.10603190237796767</v>
      </c>
      <c r="BK43" s="18">
        <f t="shared" si="21"/>
        <v>2.1802282384509653</v>
      </c>
      <c r="BL43" s="18">
        <f t="shared" si="22"/>
        <v>0.17333536511250358</v>
      </c>
      <c r="BM43" s="18">
        <f t="shared" si="23"/>
        <v>0.58482244200694922</v>
      </c>
      <c r="BN43" s="18">
        <f t="shared" si="24"/>
        <v>-0.58242643368671132</v>
      </c>
      <c r="BO43" s="18">
        <f t="shared" si="25"/>
        <v>-0.18340816720852082</v>
      </c>
      <c r="BP43" s="18">
        <f t="shared" si="26"/>
        <v>-0.17027601167058926</v>
      </c>
      <c r="BQ43" s="18">
        <f t="shared" si="27"/>
        <v>1.7494173942976587</v>
      </c>
      <c r="BR43" s="18">
        <f t="shared" si="28"/>
        <v>1.3758908462813579</v>
      </c>
      <c r="BS43" s="18">
        <f t="shared" si="29"/>
        <v>-0.67935689042482039</v>
      </c>
      <c r="BT43" s="18">
        <f t="shared" si="30"/>
        <v>1.1173906652890864</v>
      </c>
      <c r="BU43" s="18">
        <f t="shared" si="31"/>
        <v>-0.72989169492068129</v>
      </c>
      <c r="BV43" s="18">
        <f t="shared" si="32"/>
        <v>1.5409619832718491</v>
      </c>
      <c r="BW43" s="18">
        <f t="shared" si="33"/>
        <v>4.3260116199505205</v>
      </c>
      <c r="BX43" s="18">
        <f t="shared" si="34"/>
        <v>-0.11227246581348993</v>
      </c>
    </row>
    <row r="44" spans="1:76" x14ac:dyDescent="0.3">
      <c r="A44" s="4">
        <v>201002</v>
      </c>
      <c r="B44" s="19">
        <v>100.8961862938482</v>
      </c>
      <c r="C44" s="19">
        <v>102.60841960246424</v>
      </c>
      <c r="D44" s="19">
        <v>106.11493975402662</v>
      </c>
      <c r="E44" s="19">
        <v>95.844452229080773</v>
      </c>
      <c r="F44" s="19">
        <v>101.03044039039493</v>
      </c>
      <c r="G44" s="19">
        <v>104.91029611621687</v>
      </c>
      <c r="H44" s="19">
        <v>103.40065485744108</v>
      </c>
      <c r="I44" s="19">
        <v>104.40733807787386</v>
      </c>
      <c r="J44" s="19">
        <v>100.33386588398189</v>
      </c>
      <c r="K44" s="19">
        <v>101.61976104287076</v>
      </c>
      <c r="L44" s="19">
        <v>101.35917991478601</v>
      </c>
      <c r="M44" s="19">
        <v>100.46517278465234</v>
      </c>
      <c r="N44" s="19">
        <v>97.056709112757204</v>
      </c>
      <c r="O44" s="19">
        <v>95.913908436662155</v>
      </c>
      <c r="P44" s="19">
        <v>99.024684194204283</v>
      </c>
      <c r="Q44" s="19">
        <v>99.730278958183987</v>
      </c>
      <c r="R44" s="19">
        <v>103.23313987686856</v>
      </c>
      <c r="S44" s="19">
        <v>100.17602253179138</v>
      </c>
      <c r="U44" s="9">
        <f t="shared" si="65"/>
        <v>-3.8232142533312086E-2</v>
      </c>
      <c r="V44" s="9">
        <f t="shared" si="66"/>
        <v>-0.54892416099893149</v>
      </c>
      <c r="W44" s="9">
        <f t="shared" si="67"/>
        <v>6.0955047953514807E-2</v>
      </c>
      <c r="X44" s="9">
        <f t="shared" si="68"/>
        <v>-0.39657094433296347</v>
      </c>
      <c r="Y44" s="9">
        <f t="shared" si="69"/>
        <v>0.34486195148220045</v>
      </c>
      <c r="Z44" s="9">
        <f t="shared" si="70"/>
        <v>0.17673892052478823</v>
      </c>
      <c r="AA44" s="9">
        <f t="shared" si="71"/>
        <v>2.8257461554948016E-2</v>
      </c>
      <c r="AB44" s="9">
        <f t="shared" si="72"/>
        <v>-0.12982483888021035</v>
      </c>
      <c r="AC44" s="9">
        <f t="shared" si="73"/>
        <v>0.29288095712238782</v>
      </c>
      <c r="AD44" s="9">
        <f t="shared" si="74"/>
        <v>0.34047096494527196</v>
      </c>
      <c r="AE44" s="9">
        <f t="shared" si="75"/>
        <v>0.40500216408390077</v>
      </c>
      <c r="AF44" s="9">
        <f t="shared" si="76"/>
        <v>0.14895640894547757</v>
      </c>
      <c r="AG44" s="9">
        <f t="shared" si="77"/>
        <v>0.23512316848623982</v>
      </c>
      <c r="AH44" s="9">
        <f t="shared" si="78"/>
        <v>0.11125173467738669</v>
      </c>
      <c r="AI44" s="9">
        <f t="shared" si="79"/>
        <v>-5.8942994206356847E-2</v>
      </c>
      <c r="AJ44" s="9">
        <f t="shared" si="80"/>
        <v>0.39791201957357636</v>
      </c>
      <c r="AK44" s="9">
        <f t="shared" si="81"/>
        <v>-0.52178184312391407</v>
      </c>
      <c r="AL44" s="9">
        <f t="shared" si="82"/>
        <v>0.14966997934815485</v>
      </c>
      <c r="AM44" s="9"/>
      <c r="AN44" s="9">
        <f t="shared" ref="AN44:BE44" si="91">(B44/B40-1)*100</f>
        <v>-1.334861584382796</v>
      </c>
      <c r="AO44" s="9">
        <f t="shared" si="91"/>
        <v>0.15574901754538129</v>
      </c>
      <c r="AP44" s="9">
        <f t="shared" si="91"/>
        <v>0.52730742846023304</v>
      </c>
      <c r="AQ44" s="9">
        <f t="shared" si="91"/>
        <v>-0.23657900466014237</v>
      </c>
      <c r="AR44" s="9">
        <f t="shared" si="91"/>
        <v>0.83536476641490331</v>
      </c>
      <c r="AS44" s="9">
        <f t="shared" si="91"/>
        <v>0.22206564588935773</v>
      </c>
      <c r="AT44" s="9">
        <f t="shared" si="91"/>
        <v>8.8816748548459223E-2</v>
      </c>
      <c r="AU44" s="9">
        <f t="shared" si="91"/>
        <v>-0.1830268940387958</v>
      </c>
      <c r="AV44" s="9">
        <f t="shared" si="91"/>
        <v>1.2875675497310946</v>
      </c>
      <c r="AW44" s="9">
        <f t="shared" si="91"/>
        <v>5.9277765078635802E-2</v>
      </c>
      <c r="AX44" s="9">
        <f t="shared" si="91"/>
        <v>1.0697444693060776</v>
      </c>
      <c r="AY44" s="9">
        <f t="shared" si="91"/>
        <v>0.61535678416129169</v>
      </c>
      <c r="AZ44" s="9">
        <f t="shared" si="91"/>
        <v>0.30206950932685217</v>
      </c>
      <c r="BA44" s="9">
        <f t="shared" si="91"/>
        <v>3.3414712499624244E-2</v>
      </c>
      <c r="BB44" s="9">
        <f t="shared" si="91"/>
        <v>0.95539584771962005</v>
      </c>
      <c r="BC44" s="9">
        <f t="shared" si="91"/>
        <v>1.4012480814049599</v>
      </c>
      <c r="BD44" s="9">
        <f t="shared" si="91"/>
        <v>0.9438164728095666</v>
      </c>
      <c r="BE44" s="9">
        <f t="shared" si="91"/>
        <v>0.31265687982220403</v>
      </c>
      <c r="BG44" s="18">
        <f t="shared" si="35"/>
        <v>-0.15292857013324834</v>
      </c>
      <c r="BH44" s="18">
        <f t="shared" si="18"/>
        <v>-2.1956966439957259</v>
      </c>
      <c r="BI44" s="18">
        <f t="shared" si="19"/>
        <v>0.24382019181405923</v>
      </c>
      <c r="BJ44" s="18">
        <f t="shared" si="20"/>
        <v>-1.5862837773318539</v>
      </c>
      <c r="BK44" s="18">
        <f t="shared" si="21"/>
        <v>1.3794478059288018</v>
      </c>
      <c r="BL44" s="18">
        <f t="shared" si="22"/>
        <v>0.70695568209915294</v>
      </c>
      <c r="BM44" s="18">
        <f t="shared" si="23"/>
        <v>0.11302984621979206</v>
      </c>
      <c r="BN44" s="18">
        <f t="shared" si="24"/>
        <v>-0.51929935552084139</v>
      </c>
      <c r="BO44" s="18">
        <f t="shared" si="25"/>
        <v>1.1715238284895513</v>
      </c>
      <c r="BP44" s="18">
        <f t="shared" si="26"/>
        <v>1.3618838597810878</v>
      </c>
      <c r="BQ44" s="18">
        <f t="shared" si="27"/>
        <v>1.6200086563356031</v>
      </c>
      <c r="BR44" s="18">
        <f t="shared" si="28"/>
        <v>0.59582563578191028</v>
      </c>
      <c r="BS44" s="18">
        <f t="shared" si="29"/>
        <v>0.94049267394495928</v>
      </c>
      <c r="BT44" s="18">
        <f t="shared" si="30"/>
        <v>0.44500693870954677</v>
      </c>
      <c r="BU44" s="18">
        <f t="shared" si="31"/>
        <v>-0.23577197682542739</v>
      </c>
      <c r="BV44" s="18">
        <f t="shared" si="32"/>
        <v>1.5916480782943054</v>
      </c>
      <c r="BW44" s="18">
        <f t="shared" si="33"/>
        <v>-2.0871273724956563</v>
      </c>
      <c r="BX44" s="18">
        <f t="shared" si="34"/>
        <v>0.59867991739261939</v>
      </c>
    </row>
    <row r="45" spans="1:76" x14ac:dyDescent="0.3">
      <c r="A45" s="4">
        <v>201003</v>
      </c>
      <c r="B45" s="19">
        <v>100.88272409979369</v>
      </c>
      <c r="C45" s="19">
        <v>102.70298907896183</v>
      </c>
      <c r="D45" s="19">
        <v>106.5731250923637</v>
      </c>
      <c r="E45" s="19">
        <v>95.79380033530127</v>
      </c>
      <c r="F45" s="19">
        <v>101.61222291541527</v>
      </c>
      <c r="G45" s="19">
        <v>104.53252226222349</v>
      </c>
      <c r="H45" s="19">
        <v>103.47967864918985</v>
      </c>
      <c r="I45" s="19">
        <v>104.73539888798624</v>
      </c>
      <c r="J45" s="19">
        <v>99.499744777481581</v>
      </c>
      <c r="K45" s="19">
        <v>101.34009334789212</v>
      </c>
      <c r="L45" s="19">
        <v>101.78217080919964</v>
      </c>
      <c r="M45" s="19">
        <v>100.71049547316518</v>
      </c>
      <c r="N45" s="19">
        <v>97.339523616761781</v>
      </c>
      <c r="O45" s="19">
        <v>96.227097458224335</v>
      </c>
      <c r="P45" s="19">
        <v>99.062488693041232</v>
      </c>
      <c r="Q45" s="19">
        <v>99.755443370142785</v>
      </c>
      <c r="R45" s="19">
        <v>102.9797652296711</v>
      </c>
      <c r="S45" s="19">
        <v>100.12486368981421</v>
      </c>
      <c r="U45" s="9">
        <f t="shared" si="65"/>
        <v>-1.3342619328848837E-2</v>
      </c>
      <c r="V45" s="9">
        <f t="shared" si="66"/>
        <v>9.2165415727074596E-2</v>
      </c>
      <c r="W45" s="9">
        <f t="shared" si="67"/>
        <v>0.43178212172494401</v>
      </c>
      <c r="X45" s="9">
        <f t="shared" si="68"/>
        <v>-5.2848018431406185E-2</v>
      </c>
      <c r="Y45" s="9">
        <f t="shared" si="69"/>
        <v>0.57584874694425192</v>
      </c>
      <c r="Z45" s="9">
        <f t="shared" si="70"/>
        <v>-0.3600922578417709</v>
      </c>
      <c r="AA45" s="9">
        <f t="shared" si="71"/>
        <v>7.6424846494171916E-2</v>
      </c>
      <c r="AB45" s="9">
        <f t="shared" si="72"/>
        <v>0.31421240705100661</v>
      </c>
      <c r="AC45" s="9">
        <f t="shared" si="73"/>
        <v>-0.83134552740629086</v>
      </c>
      <c r="AD45" s="9">
        <f t="shared" si="74"/>
        <v>-0.27520995139976856</v>
      </c>
      <c r="AE45" s="9">
        <f t="shared" si="75"/>
        <v>0.41731878135680134</v>
      </c>
      <c r="AF45" s="9">
        <f t="shared" si="76"/>
        <v>0.24418679798490217</v>
      </c>
      <c r="AG45" s="9">
        <f t="shared" si="77"/>
        <v>0.29139098841277633</v>
      </c>
      <c r="AH45" s="9">
        <f t="shared" si="78"/>
        <v>0.32653139327440961</v>
      </c>
      <c r="AI45" s="9">
        <f t="shared" si="79"/>
        <v>3.8176843626991364E-2</v>
      </c>
      <c r="AJ45" s="9">
        <f t="shared" si="80"/>
        <v>2.5232469237712607E-2</v>
      </c>
      <c r="AK45" s="9">
        <f t="shared" si="81"/>
        <v>-0.24543925284038481</v>
      </c>
      <c r="AL45" s="9">
        <f t="shared" si="82"/>
        <v>-5.1068949119970064E-2</v>
      </c>
      <c r="AM45" s="9"/>
      <c r="AN45" s="9">
        <f t="shared" ref="AN45:BE45" si="92">(B45/B41-1)*100</f>
        <v>-1.1943137601208575</v>
      </c>
      <c r="AO45" s="9">
        <f t="shared" si="92"/>
        <v>-0.10938799742389316</v>
      </c>
      <c r="AP45" s="9">
        <f t="shared" si="92"/>
        <v>1.2785562312218168</v>
      </c>
      <c r="AQ45" s="9">
        <f t="shared" si="92"/>
        <v>-0.1583775366194029</v>
      </c>
      <c r="AR45" s="9">
        <f t="shared" si="92"/>
        <v>1.3947349830114364</v>
      </c>
      <c r="AS45" s="9">
        <f t="shared" si="92"/>
        <v>-7.9308401234889914E-2</v>
      </c>
      <c r="AT45" s="9">
        <f t="shared" si="92"/>
        <v>0.26205396656635571</v>
      </c>
      <c r="AU45" s="9">
        <f t="shared" si="92"/>
        <v>-0.10913053746015589</v>
      </c>
      <c r="AV45" s="9">
        <f t="shared" si="92"/>
        <v>-0.20320794811242715</v>
      </c>
      <c r="AW45" s="9">
        <f t="shared" si="92"/>
        <v>-0.37456733995219205</v>
      </c>
      <c r="AX45" s="9">
        <f t="shared" si="92"/>
        <v>1.4586758407133082</v>
      </c>
      <c r="AY45" s="9">
        <f t="shared" si="92"/>
        <v>0.89827782151929991</v>
      </c>
      <c r="AZ45" s="9">
        <f t="shared" si="92"/>
        <v>0.32276163234759014</v>
      </c>
      <c r="BA45" s="9">
        <f t="shared" si="92"/>
        <v>0.53878908345548204</v>
      </c>
      <c r="BB45" s="9">
        <f t="shared" si="92"/>
        <v>-0.17147928294645176</v>
      </c>
      <c r="BC45" s="9">
        <f t="shared" si="92"/>
        <v>0.99312483445799238</v>
      </c>
      <c r="BD45" s="9">
        <f t="shared" si="92"/>
        <v>0.30318335939449881</v>
      </c>
      <c r="BE45" s="9">
        <f t="shared" si="92"/>
        <v>5.0070260519574639E-2</v>
      </c>
      <c r="BG45" s="18">
        <f t="shared" si="35"/>
        <v>-5.3370477315395348E-2</v>
      </c>
      <c r="BH45" s="18">
        <f t="shared" si="18"/>
        <v>0.36866166290829838</v>
      </c>
      <c r="BI45" s="18">
        <f t="shared" si="19"/>
        <v>1.727128486899776</v>
      </c>
      <c r="BJ45" s="18">
        <f t="shared" si="20"/>
        <v>-0.21139207372562474</v>
      </c>
      <c r="BK45" s="18">
        <f t="shared" si="21"/>
        <v>2.3033949877770077</v>
      </c>
      <c r="BL45" s="18">
        <f t="shared" si="22"/>
        <v>-1.4403690313670836</v>
      </c>
      <c r="BM45" s="18">
        <f t="shared" si="23"/>
        <v>0.30569938597668767</v>
      </c>
      <c r="BN45" s="18">
        <f t="shared" si="24"/>
        <v>1.2568496282040265</v>
      </c>
      <c r="BO45" s="18">
        <f t="shared" si="25"/>
        <v>-3.3253821096251635</v>
      </c>
      <c r="BP45" s="18">
        <f t="shared" si="26"/>
        <v>-1.1008398055990742</v>
      </c>
      <c r="BQ45" s="18">
        <f t="shared" si="27"/>
        <v>1.6692751254272054</v>
      </c>
      <c r="BR45" s="18">
        <f t="shared" si="28"/>
        <v>0.97674719193960868</v>
      </c>
      <c r="BS45" s="18">
        <f t="shared" si="29"/>
        <v>1.1655639536511053</v>
      </c>
      <c r="BT45" s="18">
        <f t="shared" si="30"/>
        <v>1.3061255730976384</v>
      </c>
      <c r="BU45" s="18">
        <f t="shared" si="31"/>
        <v>0.15270737450796545</v>
      </c>
      <c r="BV45" s="18">
        <f t="shared" si="32"/>
        <v>0.10092987695085043</v>
      </c>
      <c r="BW45" s="18">
        <f t="shared" si="33"/>
        <v>-0.98175701136153926</v>
      </c>
      <c r="BX45" s="18">
        <f t="shared" si="34"/>
        <v>-0.20427579647988026</v>
      </c>
    </row>
    <row r="46" spans="1:76" x14ac:dyDescent="0.3">
      <c r="A46" s="4">
        <v>201004</v>
      </c>
      <c r="B46" s="19">
        <v>100.80573501483887</v>
      </c>
      <c r="C46" s="19">
        <v>103.38791027159897</v>
      </c>
      <c r="D46" s="19">
        <v>106.45462943869975</v>
      </c>
      <c r="E46" s="19">
        <v>96.027100720734495</v>
      </c>
      <c r="F46" s="19">
        <v>101.10370124209153</v>
      </c>
      <c r="G46" s="19">
        <v>103.93230080191444</v>
      </c>
      <c r="H46" s="19">
        <v>103.44641794980551</v>
      </c>
      <c r="I46" s="19">
        <v>104.55910984031526</v>
      </c>
      <c r="J46" s="19">
        <v>99.84458229425357</v>
      </c>
      <c r="K46" s="19">
        <v>101.13108817206017</v>
      </c>
      <c r="L46" s="19">
        <v>101.6283656221392</v>
      </c>
      <c r="M46" s="19">
        <v>100.3564150047994</v>
      </c>
      <c r="N46" s="19">
        <v>97.639259785847784</v>
      </c>
      <c r="O46" s="19">
        <v>96.026460321852838</v>
      </c>
      <c r="P46" s="19">
        <v>99.583806515186339</v>
      </c>
      <c r="Q46" s="19">
        <v>99.569175082381406</v>
      </c>
      <c r="R46" s="19">
        <v>103.11375791903841</v>
      </c>
      <c r="S46" s="19">
        <v>100.19214162354542</v>
      </c>
      <c r="U46" s="9">
        <f t="shared" si="65"/>
        <v>-7.6315430260054384E-2</v>
      </c>
      <c r="V46" s="9">
        <f t="shared" si="66"/>
        <v>0.66689509115507306</v>
      </c>
      <c r="W46" s="9">
        <f t="shared" si="67"/>
        <v>-0.11118718115964432</v>
      </c>
      <c r="X46" s="9">
        <f t="shared" si="68"/>
        <v>0.24354434693749649</v>
      </c>
      <c r="Y46" s="9">
        <f t="shared" si="69"/>
        <v>-0.50045325132493934</v>
      </c>
      <c r="Z46" s="9">
        <f t="shared" si="70"/>
        <v>-0.57419590316913904</v>
      </c>
      <c r="AA46" s="9">
        <f t="shared" si="71"/>
        <v>-3.2142252293898554E-2</v>
      </c>
      <c r="AB46" s="9">
        <f t="shared" si="72"/>
        <v>-0.16831849550649203</v>
      </c>
      <c r="AC46" s="9">
        <f t="shared" si="73"/>
        <v>0.34657125758781326</v>
      </c>
      <c r="AD46" s="9">
        <f t="shared" si="74"/>
        <v>-0.20624134923030724</v>
      </c>
      <c r="AE46" s="9">
        <f t="shared" si="75"/>
        <v>-0.15111211112677214</v>
      </c>
      <c r="AF46" s="9">
        <f t="shared" si="76"/>
        <v>-0.35158249068502068</v>
      </c>
      <c r="AG46" s="9">
        <f t="shared" si="77"/>
        <v>0.30792853503793793</v>
      </c>
      <c r="AH46" s="9">
        <f t="shared" si="78"/>
        <v>-0.2085037808176704</v>
      </c>
      <c r="AI46" s="9">
        <f t="shared" si="79"/>
        <v>0.52625148936089605</v>
      </c>
      <c r="AJ46" s="9">
        <f t="shared" si="80"/>
        <v>-0.18672493597189366</v>
      </c>
      <c r="AK46" s="9">
        <f t="shared" si="81"/>
        <v>0.13011555140804987</v>
      </c>
      <c r="AL46" s="9">
        <f t="shared" si="82"/>
        <v>6.7194032782547097E-2</v>
      </c>
      <c r="AM46" s="9"/>
      <c r="AN46" s="9">
        <f t="shared" ref="AN46:BE46" si="93">(B46/B42-1)*100</f>
        <v>-0.73854795983893107</v>
      </c>
      <c r="AO46" s="9">
        <f t="shared" si="93"/>
        <v>0.30067881883808489</v>
      </c>
      <c r="AP46" s="9">
        <f t="shared" si="93"/>
        <v>1.1310272233596042</v>
      </c>
      <c r="AQ46" s="9">
        <f t="shared" si="93"/>
        <v>-0.18030589204568459</v>
      </c>
      <c r="AR46" s="9">
        <f t="shared" si="93"/>
        <v>0.96495902306921177</v>
      </c>
      <c r="AS46" s="9">
        <f t="shared" si="93"/>
        <v>-0.71412345387709131</v>
      </c>
      <c r="AT46" s="9">
        <f t="shared" si="93"/>
        <v>0.21883964778686149</v>
      </c>
      <c r="AU46" s="9">
        <f t="shared" si="93"/>
        <v>-0.13027748603702261</v>
      </c>
      <c r="AV46" s="9">
        <f t="shared" si="93"/>
        <v>-0.2419648461936208</v>
      </c>
      <c r="AW46" s="9">
        <f t="shared" si="93"/>
        <v>-0.18455854200024602</v>
      </c>
      <c r="AX46" s="9">
        <f t="shared" si="93"/>
        <v>1.1119456595400701</v>
      </c>
      <c r="AY46" s="9">
        <f t="shared" si="93"/>
        <v>0.3846531079980231</v>
      </c>
      <c r="AZ46" s="9">
        <f t="shared" si="93"/>
        <v>0.66549086232767785</v>
      </c>
      <c r="BA46" s="9">
        <f t="shared" si="93"/>
        <v>0.50871568279793333</v>
      </c>
      <c r="BB46" s="9">
        <f t="shared" si="93"/>
        <v>0.32195837869066768</v>
      </c>
      <c r="BC46" s="9">
        <f t="shared" si="93"/>
        <v>0.62187827401258833</v>
      </c>
      <c r="BD46" s="9">
        <f t="shared" si="93"/>
        <v>0.43779416729854415</v>
      </c>
      <c r="BE46" s="9">
        <f t="shared" si="93"/>
        <v>0.13767018164128064</v>
      </c>
      <c r="BG46" s="18">
        <f t="shared" si="35"/>
        <v>-0.30526172104021754</v>
      </c>
      <c r="BH46" s="18">
        <f t="shared" si="18"/>
        <v>2.6675803646202922</v>
      </c>
      <c r="BI46" s="18">
        <f t="shared" si="19"/>
        <v>-0.44474872463857729</v>
      </c>
      <c r="BJ46" s="18">
        <f t="shared" si="20"/>
        <v>0.97417738774998597</v>
      </c>
      <c r="BK46" s="18">
        <f t="shared" si="21"/>
        <v>-2.0018130052997574</v>
      </c>
      <c r="BL46" s="18">
        <f t="shared" si="22"/>
        <v>-2.2967836126765562</v>
      </c>
      <c r="BM46" s="18">
        <f t="shared" si="23"/>
        <v>-0.12856900917559422</v>
      </c>
      <c r="BN46" s="18">
        <f t="shared" si="24"/>
        <v>-0.67327398202596811</v>
      </c>
      <c r="BO46" s="18">
        <f t="shared" si="25"/>
        <v>1.3862850303512531</v>
      </c>
      <c r="BP46" s="18">
        <f t="shared" si="26"/>
        <v>-0.82496539692122894</v>
      </c>
      <c r="BQ46" s="18">
        <f t="shared" si="27"/>
        <v>-0.60444844450708857</v>
      </c>
      <c r="BR46" s="18">
        <f t="shared" si="28"/>
        <v>-1.4063299627400827</v>
      </c>
      <c r="BS46" s="18">
        <f t="shared" si="29"/>
        <v>1.2317141401517517</v>
      </c>
      <c r="BT46" s="18">
        <f t="shared" si="30"/>
        <v>-0.83401512327068161</v>
      </c>
      <c r="BU46" s="18">
        <f t="shared" si="31"/>
        <v>2.1050059574435842</v>
      </c>
      <c r="BV46" s="18">
        <f t="shared" si="32"/>
        <v>-0.74689974388757463</v>
      </c>
      <c r="BW46" s="18">
        <f t="shared" si="33"/>
        <v>0.52046220563219947</v>
      </c>
      <c r="BX46" s="18">
        <f t="shared" si="34"/>
        <v>0.26877613113018839</v>
      </c>
    </row>
    <row r="47" spans="1:76" x14ac:dyDescent="0.3">
      <c r="A47" s="4">
        <v>201101</v>
      </c>
      <c r="B47" s="19">
        <v>101.06622566680544</v>
      </c>
      <c r="C47" s="19">
        <v>102.48023412898479</v>
      </c>
      <c r="D47" s="19">
        <v>106.1504089606745</v>
      </c>
      <c r="E47" s="19">
        <v>95.689107036845996</v>
      </c>
      <c r="F47" s="19">
        <v>100.90543529282628</v>
      </c>
      <c r="G47" s="19">
        <v>103.00080499194769</v>
      </c>
      <c r="H47" s="19">
        <v>103.48995145184777</v>
      </c>
      <c r="I47" s="19">
        <v>104.17980977909993</v>
      </c>
      <c r="J47" s="19">
        <v>99.266987994032078</v>
      </c>
      <c r="K47" s="19">
        <v>100.67761943157055</v>
      </c>
      <c r="L47" s="19">
        <v>101.34889577475916</v>
      </c>
      <c r="M47" s="19">
        <v>99.731735164025039</v>
      </c>
      <c r="N47" s="19">
        <v>98.039536726473727</v>
      </c>
      <c r="O47" s="19">
        <v>95.766672421349227</v>
      </c>
      <c r="P47" s="19">
        <v>99.822022580972785</v>
      </c>
      <c r="Q47" s="19">
        <v>99.266342315937308</v>
      </c>
      <c r="R47" s="19">
        <v>102.80868973563929</v>
      </c>
      <c r="S47" s="19">
        <v>100.03595048445106</v>
      </c>
      <c r="U47" s="9">
        <f t="shared" si="65"/>
        <v>0.25840856368759546</v>
      </c>
      <c r="V47" s="9">
        <f t="shared" si="66"/>
        <v>-0.87793257473695041</v>
      </c>
      <c r="W47" s="9">
        <f t="shared" si="67"/>
        <v>-0.28577477525337791</v>
      </c>
      <c r="X47" s="9">
        <f t="shared" si="68"/>
        <v>-0.35197739112362569</v>
      </c>
      <c r="Y47" s="9">
        <f t="shared" si="69"/>
        <v>-0.19610157375989923</v>
      </c>
      <c r="Z47" s="9">
        <f t="shared" si="70"/>
        <v>-0.89625246701898753</v>
      </c>
      <c r="AA47" s="9">
        <f t="shared" si="71"/>
        <v>4.2083141113091749E-2</v>
      </c>
      <c r="AB47" s="9">
        <f t="shared" si="72"/>
        <v>-0.36276137181600054</v>
      </c>
      <c r="AC47" s="9">
        <f t="shared" si="73"/>
        <v>-0.57849338136269912</v>
      </c>
      <c r="AD47" s="9">
        <f t="shared" si="74"/>
        <v>-0.44839697533770595</v>
      </c>
      <c r="AE47" s="9">
        <f t="shared" si="75"/>
        <v>-0.27499197263403108</v>
      </c>
      <c r="AF47" s="9">
        <f t="shared" si="76"/>
        <v>-0.62246129531877692</v>
      </c>
      <c r="AG47" s="9">
        <f t="shared" si="77"/>
        <v>0.40995491107149729</v>
      </c>
      <c r="AH47" s="9">
        <f t="shared" si="78"/>
        <v>-0.27053782846194752</v>
      </c>
      <c r="AI47" s="9">
        <f t="shared" si="79"/>
        <v>0.23921164908484727</v>
      </c>
      <c r="AJ47" s="9">
        <f t="shared" si="80"/>
        <v>-0.30414309066388867</v>
      </c>
      <c r="AK47" s="9">
        <f t="shared" si="81"/>
        <v>-0.29585594546815974</v>
      </c>
      <c r="AL47" s="9">
        <f t="shared" si="82"/>
        <v>-0.15589160643079136</v>
      </c>
      <c r="AM47" s="9"/>
      <c r="AN47" s="9">
        <f t="shared" ref="AN47:BE47" si="94">(B47/B43-1)*100</f>
        <v>0.13023246401462352</v>
      </c>
      <c r="AO47" s="9">
        <f t="shared" si="94"/>
        <v>-0.67316526415452937</v>
      </c>
      <c r="AP47" s="9">
        <f t="shared" si="94"/>
        <v>9.4400693780638534E-2</v>
      </c>
      <c r="AQ47" s="9">
        <f t="shared" si="94"/>
        <v>-0.55800870597735308</v>
      </c>
      <c r="AR47" s="9">
        <f t="shared" si="94"/>
        <v>0.22070512102312367</v>
      </c>
      <c r="AS47" s="9">
        <f t="shared" si="94"/>
        <v>-1.6465958798561942</v>
      </c>
      <c r="AT47" s="9">
        <f t="shared" si="94"/>
        <v>0.11464166045647151</v>
      </c>
      <c r="AU47" s="9">
        <f t="shared" si="94"/>
        <v>-0.34746558589088261</v>
      </c>
      <c r="AV47" s="9">
        <f t="shared" si="94"/>
        <v>-0.77356112870583527</v>
      </c>
      <c r="AW47" s="9">
        <f t="shared" si="94"/>
        <v>-0.58981003575157009</v>
      </c>
      <c r="AX47" s="9">
        <f t="shared" si="94"/>
        <v>0.39481483716865551</v>
      </c>
      <c r="AY47" s="9">
        <f t="shared" si="94"/>
        <v>-0.58217270038607438</v>
      </c>
      <c r="AZ47" s="9">
        <f t="shared" si="94"/>
        <v>1.2501364304732698</v>
      </c>
      <c r="BA47" s="9">
        <f t="shared" si="94"/>
        <v>-4.2427559948976512E-2</v>
      </c>
      <c r="BB47" s="9">
        <f t="shared" si="94"/>
        <v>0.74577394898185378</v>
      </c>
      <c r="BC47" s="9">
        <f t="shared" si="94"/>
        <v>-6.9130393999417006E-2</v>
      </c>
      <c r="BD47" s="9">
        <f t="shared" si="94"/>
        <v>-0.93079336593805406</v>
      </c>
      <c r="BE47" s="9">
        <f t="shared" si="94"/>
        <v>9.6347797073237373E-3</v>
      </c>
      <c r="BG47" s="18">
        <f t="shared" si="35"/>
        <v>1.0336342547503818</v>
      </c>
      <c r="BH47" s="18">
        <f t="shared" si="18"/>
        <v>-3.5117302989478016</v>
      </c>
      <c r="BI47" s="18">
        <f t="shared" si="19"/>
        <v>-1.1430991010135116</v>
      </c>
      <c r="BJ47" s="18">
        <f t="shared" si="20"/>
        <v>-1.4079095644945028</v>
      </c>
      <c r="BK47" s="18">
        <f t="shared" si="21"/>
        <v>-0.78440629503959691</v>
      </c>
      <c r="BL47" s="18">
        <f t="shared" si="22"/>
        <v>-3.5850098680759501</v>
      </c>
      <c r="BM47" s="18">
        <f t="shared" si="23"/>
        <v>0.168332564452367</v>
      </c>
      <c r="BN47" s="18">
        <f t="shared" si="24"/>
        <v>-1.4510454872640022</v>
      </c>
      <c r="BO47" s="18">
        <f t="shared" si="25"/>
        <v>-2.3139735254507965</v>
      </c>
      <c r="BP47" s="18">
        <f t="shared" si="26"/>
        <v>-1.7935879013508238</v>
      </c>
      <c r="BQ47" s="18">
        <f t="shared" si="27"/>
        <v>-1.0999678905361243</v>
      </c>
      <c r="BR47" s="18">
        <f t="shared" si="28"/>
        <v>-2.4898451812751077</v>
      </c>
      <c r="BS47" s="18">
        <f t="shared" si="29"/>
        <v>1.6398196442859891</v>
      </c>
      <c r="BT47" s="18">
        <f t="shared" si="30"/>
        <v>-1.0821513138477901</v>
      </c>
      <c r="BU47" s="18">
        <f t="shared" si="31"/>
        <v>0.95684659633938907</v>
      </c>
      <c r="BV47" s="18">
        <f t="shared" si="32"/>
        <v>-1.2165723626555547</v>
      </c>
      <c r="BW47" s="18">
        <f t="shared" si="33"/>
        <v>-1.183423781872639</v>
      </c>
      <c r="BX47" s="18">
        <f t="shared" si="34"/>
        <v>-0.62356642572316545</v>
      </c>
    </row>
    <row r="48" spans="1:76" x14ac:dyDescent="0.3">
      <c r="A48" s="4">
        <v>201102</v>
      </c>
      <c r="B48" s="19">
        <v>100.8782921054067</v>
      </c>
      <c r="C48" s="19">
        <v>101.84515283643523</v>
      </c>
      <c r="D48" s="19">
        <v>105.59839626580185</v>
      </c>
      <c r="E48" s="19">
        <v>96.115667544313283</v>
      </c>
      <c r="F48" s="19">
        <v>100.57142317638035</v>
      </c>
      <c r="G48" s="19">
        <v>102.35876056935348</v>
      </c>
      <c r="H48" s="19">
        <v>103.62550437635431</v>
      </c>
      <c r="I48" s="19">
        <v>103.48580870397352</v>
      </c>
      <c r="J48" s="19">
        <v>98.527303867416521</v>
      </c>
      <c r="K48" s="19">
        <v>100.07228956743302</v>
      </c>
      <c r="L48" s="19">
        <v>100.85557476985741</v>
      </c>
      <c r="M48" s="19">
        <v>99.211377407323226</v>
      </c>
      <c r="N48" s="19">
        <v>98.154429564019452</v>
      </c>
      <c r="O48" s="19">
        <v>95.317520866886099</v>
      </c>
      <c r="P48" s="19">
        <v>99.751053618008086</v>
      </c>
      <c r="Q48" s="19">
        <v>98.988395508841023</v>
      </c>
      <c r="R48" s="19">
        <v>102.2154421919291</v>
      </c>
      <c r="S48" s="19">
        <v>99.718847481607284</v>
      </c>
      <c r="U48" s="9">
        <f t="shared" si="65"/>
        <v>-0.1859509051206798</v>
      </c>
      <c r="V48" s="9">
        <f t="shared" si="66"/>
        <v>-0.61971100861286654</v>
      </c>
      <c r="W48" s="9">
        <f t="shared" si="67"/>
        <v>-0.52002879713552996</v>
      </c>
      <c r="X48" s="9">
        <f t="shared" si="68"/>
        <v>0.44577749827159341</v>
      </c>
      <c r="Y48" s="9">
        <f t="shared" si="69"/>
        <v>-0.33101498990281142</v>
      </c>
      <c r="Z48" s="9">
        <f t="shared" si="70"/>
        <v>-0.6233392279258454</v>
      </c>
      <c r="AA48" s="9">
        <f t="shared" si="71"/>
        <v>0.13098172586312185</v>
      </c>
      <c r="AB48" s="9">
        <f t="shared" si="72"/>
        <v>-0.66615698051085692</v>
      </c>
      <c r="AC48" s="9">
        <f t="shared" si="73"/>
        <v>-0.74514613726370804</v>
      </c>
      <c r="AD48" s="9">
        <f t="shared" si="74"/>
        <v>-0.60125563909362301</v>
      </c>
      <c r="AE48" s="9">
        <f t="shared" si="75"/>
        <v>-0.48675518478081825</v>
      </c>
      <c r="AF48" s="9">
        <f t="shared" si="76"/>
        <v>-0.52175744846512107</v>
      </c>
      <c r="AG48" s="9">
        <f t="shared" si="77"/>
        <v>0.11719031054406859</v>
      </c>
      <c r="AH48" s="9">
        <f t="shared" si="78"/>
        <v>-0.46900611988164309</v>
      </c>
      <c r="AI48" s="9">
        <f t="shared" si="79"/>
        <v>-7.1095496895112742E-2</v>
      </c>
      <c r="AJ48" s="9">
        <f t="shared" si="80"/>
        <v>-0.28000105636174499</v>
      </c>
      <c r="AK48" s="9">
        <f t="shared" si="81"/>
        <v>-0.57704027279762427</v>
      </c>
      <c r="AL48" s="9">
        <f t="shared" si="82"/>
        <v>-0.31698904374689585</v>
      </c>
      <c r="AM48" s="9"/>
      <c r="AN48" s="9">
        <f t="shared" ref="AN48:BE48" si="95">(B48/B44-1)*100</f>
        <v>-1.7735247583483549E-2</v>
      </c>
      <c r="AO48" s="9">
        <f t="shared" si="95"/>
        <v>-0.74386367998466874</v>
      </c>
      <c r="AP48" s="9">
        <f t="shared" si="95"/>
        <v>-0.486777346735634</v>
      </c>
      <c r="AQ48" s="9">
        <f t="shared" si="95"/>
        <v>0.28297445384137809</v>
      </c>
      <c r="AR48" s="9">
        <f t="shared" si="95"/>
        <v>-0.45433555692806493</v>
      </c>
      <c r="AS48" s="9">
        <f t="shared" si="95"/>
        <v>-2.4321116623642669</v>
      </c>
      <c r="AT48" s="9">
        <f t="shared" si="95"/>
        <v>0.21745463722955272</v>
      </c>
      <c r="AU48" s="9">
        <f t="shared" si="95"/>
        <v>-0.88262893285623312</v>
      </c>
      <c r="AV48" s="9">
        <f t="shared" si="95"/>
        <v>-1.8005505924134635</v>
      </c>
      <c r="AW48" s="9">
        <f t="shared" si="95"/>
        <v>-1.5228056625570141</v>
      </c>
      <c r="AX48" s="9">
        <f t="shared" si="95"/>
        <v>-0.49685203190474869</v>
      </c>
      <c r="AY48" s="9">
        <f t="shared" si="95"/>
        <v>-1.2479900671814148</v>
      </c>
      <c r="AZ48" s="9">
        <f t="shared" si="95"/>
        <v>1.1310093462853388</v>
      </c>
      <c r="BA48" s="9">
        <f t="shared" si="95"/>
        <v>-0.62179466929959126</v>
      </c>
      <c r="BB48" s="9">
        <f t="shared" si="95"/>
        <v>0.73352359536866807</v>
      </c>
      <c r="BC48" s="9">
        <f t="shared" si="95"/>
        <v>-0.74388987686881958</v>
      </c>
      <c r="BD48" s="9">
        <f t="shared" si="95"/>
        <v>-0.98582459678483447</v>
      </c>
      <c r="BE48" s="9">
        <f t="shared" si="95"/>
        <v>-0.45637173310509871</v>
      </c>
      <c r="BG48" s="18">
        <f t="shared" si="35"/>
        <v>-0.7438036204827192</v>
      </c>
      <c r="BH48" s="18">
        <f t="shared" si="18"/>
        <v>-2.4788440344514662</v>
      </c>
      <c r="BI48" s="18">
        <f t="shared" si="19"/>
        <v>-2.0801151885421199</v>
      </c>
      <c r="BJ48" s="18">
        <f t="shared" si="20"/>
        <v>1.7831099930863736</v>
      </c>
      <c r="BK48" s="18">
        <f t="shared" si="21"/>
        <v>-1.3240599596112457</v>
      </c>
      <c r="BL48" s="18">
        <f t="shared" si="22"/>
        <v>-2.4933569117033816</v>
      </c>
      <c r="BM48" s="18">
        <f t="shared" si="23"/>
        <v>0.52392690345248738</v>
      </c>
      <c r="BN48" s="18">
        <f t="shared" si="24"/>
        <v>-2.6646279220434277</v>
      </c>
      <c r="BO48" s="18">
        <f t="shared" si="25"/>
        <v>-2.9805845490548322</v>
      </c>
      <c r="BP48" s="18">
        <f t="shared" si="26"/>
        <v>-2.405022556374492</v>
      </c>
      <c r="BQ48" s="18">
        <f t="shared" si="27"/>
        <v>-1.947020739123273</v>
      </c>
      <c r="BR48" s="18">
        <f t="shared" si="28"/>
        <v>-2.0870297938604843</v>
      </c>
      <c r="BS48" s="18">
        <f t="shared" si="29"/>
        <v>0.46876124217627435</v>
      </c>
      <c r="BT48" s="18">
        <f t="shared" si="30"/>
        <v>-1.8760244795265724</v>
      </c>
      <c r="BU48" s="18">
        <f t="shared" si="31"/>
        <v>-0.28438198758045097</v>
      </c>
      <c r="BV48" s="18">
        <f t="shared" si="32"/>
        <v>-1.12000422544698</v>
      </c>
      <c r="BW48" s="18">
        <f t="shared" si="33"/>
        <v>-2.3081610911904971</v>
      </c>
      <c r="BX48" s="18">
        <f t="shared" si="34"/>
        <v>-1.2679561749875834</v>
      </c>
    </row>
    <row r="49" spans="1:76" x14ac:dyDescent="0.3">
      <c r="A49" s="4">
        <v>201103</v>
      </c>
      <c r="B49" s="19">
        <v>100.28570022629445</v>
      </c>
      <c r="C49" s="19">
        <v>100.9485683811245</v>
      </c>
      <c r="D49" s="19">
        <v>104.87011975028489</v>
      </c>
      <c r="E49" s="19">
        <v>96.150096648989589</v>
      </c>
      <c r="F49" s="19">
        <v>99.934798110126565</v>
      </c>
      <c r="G49" s="19">
        <v>101.71554779708437</v>
      </c>
      <c r="H49" s="19">
        <v>102.86379684692491</v>
      </c>
      <c r="I49" s="19">
        <v>102.12901450234951</v>
      </c>
      <c r="J49" s="19">
        <v>97.823819937698545</v>
      </c>
      <c r="K49" s="19">
        <v>99.239343561918304</v>
      </c>
      <c r="L49" s="19">
        <v>99.87215658374177</v>
      </c>
      <c r="M49" s="19">
        <v>98.143188806159614</v>
      </c>
      <c r="N49" s="19">
        <v>97.858448933170649</v>
      </c>
      <c r="O49" s="19">
        <v>94.837684535124012</v>
      </c>
      <c r="P49" s="19">
        <v>98.821107411263995</v>
      </c>
      <c r="Q49" s="19">
        <v>98.414132588718829</v>
      </c>
      <c r="R49" s="19">
        <v>101.20917113111923</v>
      </c>
      <c r="S49" s="19">
        <v>99.072574017101246</v>
      </c>
      <c r="U49" s="9">
        <f t="shared" si="65"/>
        <v>-0.58743250578930928</v>
      </c>
      <c r="V49" s="9">
        <f t="shared" si="66"/>
        <v>-0.88034082166940086</v>
      </c>
      <c r="W49" s="9">
        <f t="shared" si="67"/>
        <v>-0.68966626508589757</v>
      </c>
      <c r="X49" s="9">
        <f t="shared" si="68"/>
        <v>3.5820491659621645E-2</v>
      </c>
      <c r="Y49" s="9">
        <f t="shared" si="69"/>
        <v>-0.63300791233438236</v>
      </c>
      <c r="Z49" s="9">
        <f t="shared" si="70"/>
        <v>-0.62839054389809412</v>
      </c>
      <c r="AA49" s="9">
        <f t="shared" si="71"/>
        <v>-0.73505797053877719</v>
      </c>
      <c r="AB49" s="9">
        <f t="shared" si="72"/>
        <v>-1.311092041136952</v>
      </c>
      <c r="AC49" s="9">
        <f t="shared" si="73"/>
        <v>-0.71399896486015191</v>
      </c>
      <c r="AD49" s="9">
        <f t="shared" si="74"/>
        <v>-0.83234430741533361</v>
      </c>
      <c r="AE49" s="9">
        <f t="shared" si="75"/>
        <v>-0.9750756845714359</v>
      </c>
      <c r="AF49" s="9">
        <f t="shared" si="76"/>
        <v>-1.0766795392609496</v>
      </c>
      <c r="AG49" s="9">
        <f t="shared" si="77"/>
        <v>-0.30154587231924213</v>
      </c>
      <c r="AH49" s="9">
        <f t="shared" si="78"/>
        <v>-0.50340832136432923</v>
      </c>
      <c r="AI49" s="9">
        <f t="shared" si="79"/>
        <v>-0.93226705184015213</v>
      </c>
      <c r="AJ49" s="9">
        <f t="shared" si="80"/>
        <v>-0.58013155700751273</v>
      </c>
      <c r="AK49" s="9">
        <f t="shared" si="81"/>
        <v>-0.98446089869708153</v>
      </c>
      <c r="AL49" s="9">
        <f t="shared" si="82"/>
        <v>-0.64809560161156465</v>
      </c>
      <c r="AM49" s="9"/>
      <c r="AN49" s="9">
        <f t="shared" ref="AN49:BE49" si="96">(B49/B45-1)*100</f>
        <v>-0.59179991304424417</v>
      </c>
      <c r="AO49" s="9">
        <f t="shared" si="96"/>
        <v>-1.7082469688282087</v>
      </c>
      <c r="AP49" s="9">
        <f t="shared" si="96"/>
        <v>-1.5979688505923684</v>
      </c>
      <c r="AQ49" s="9">
        <f t="shared" si="96"/>
        <v>0.37194089016323595</v>
      </c>
      <c r="AR49" s="9">
        <f t="shared" si="96"/>
        <v>-1.6508100670969861</v>
      </c>
      <c r="AS49" s="9">
        <f t="shared" si="96"/>
        <v>-2.6948306653049481</v>
      </c>
      <c r="AT49" s="9">
        <f t="shared" si="96"/>
        <v>-0.59517173835923476</v>
      </c>
      <c r="AU49" s="9">
        <f t="shared" si="96"/>
        <v>-2.4885419956477528</v>
      </c>
      <c r="AV49" s="9">
        <f t="shared" si="96"/>
        <v>-1.6843508930912576</v>
      </c>
      <c r="AW49" s="9">
        <f t="shared" si="96"/>
        <v>-2.0729700522004846</v>
      </c>
      <c r="AX49" s="9">
        <f t="shared" si="96"/>
        <v>-1.8765705332011162</v>
      </c>
      <c r="AY49" s="9">
        <f t="shared" si="96"/>
        <v>-2.5491947536785187</v>
      </c>
      <c r="AZ49" s="9">
        <f t="shared" si="96"/>
        <v>0.53310854330039792</v>
      </c>
      <c r="BA49" s="9">
        <f t="shared" si="96"/>
        <v>-1.4438894654424272</v>
      </c>
      <c r="BB49" s="9">
        <f t="shared" si="96"/>
        <v>-0.24366567503183445</v>
      </c>
      <c r="BC49" s="9">
        <f t="shared" si="96"/>
        <v>-1.3445990876377767</v>
      </c>
      <c r="BD49" s="9">
        <f t="shared" si="96"/>
        <v>-1.7193611721710522</v>
      </c>
      <c r="BE49" s="9">
        <f t="shared" si="96"/>
        <v>-1.0509773835727154</v>
      </c>
      <c r="BG49" s="18">
        <f t="shared" si="35"/>
        <v>-2.3497300231572371</v>
      </c>
      <c r="BH49" s="18">
        <f t="shared" si="18"/>
        <v>-3.5213632866776035</v>
      </c>
      <c r="BI49" s="18">
        <f t="shared" si="19"/>
        <v>-2.7586650603435903</v>
      </c>
      <c r="BJ49" s="18">
        <f t="shared" si="20"/>
        <v>0.14328196663848658</v>
      </c>
      <c r="BK49" s="18">
        <f t="shared" si="21"/>
        <v>-2.5320316493375294</v>
      </c>
      <c r="BL49" s="18">
        <f t="shared" si="22"/>
        <v>-2.5135621755923765</v>
      </c>
      <c r="BM49" s="18">
        <f t="shared" si="23"/>
        <v>-2.9402318821551088</v>
      </c>
      <c r="BN49" s="18">
        <f t="shared" si="24"/>
        <v>-5.244368164547808</v>
      </c>
      <c r="BO49" s="18">
        <f t="shared" si="25"/>
        <v>-2.8559958594406076</v>
      </c>
      <c r="BP49" s="18">
        <f t="shared" si="26"/>
        <v>-3.3293772296613344</v>
      </c>
      <c r="BQ49" s="18">
        <f t="shared" si="27"/>
        <v>-3.9003027382857436</v>
      </c>
      <c r="BR49" s="18">
        <f t="shared" si="28"/>
        <v>-4.3067181570437985</v>
      </c>
      <c r="BS49" s="18">
        <f t="shared" si="29"/>
        <v>-1.2061834892769685</v>
      </c>
      <c r="BT49" s="18">
        <f t="shared" si="30"/>
        <v>-2.0136332854573169</v>
      </c>
      <c r="BU49" s="18">
        <f t="shared" si="31"/>
        <v>-3.7290682073606085</v>
      </c>
      <c r="BV49" s="18">
        <f t="shared" si="32"/>
        <v>-2.3205262280300509</v>
      </c>
      <c r="BW49" s="18">
        <f t="shared" si="33"/>
        <v>-3.9378435947883261</v>
      </c>
      <c r="BX49" s="18">
        <f t="shared" si="34"/>
        <v>-2.5923824064462586</v>
      </c>
    </row>
    <row r="50" spans="1:76" x14ac:dyDescent="0.3">
      <c r="A50" s="4">
        <v>201104</v>
      </c>
      <c r="B50" s="19">
        <v>99.708384848494461</v>
      </c>
      <c r="C50" s="19">
        <v>99.369733825443745</v>
      </c>
      <c r="D50" s="19">
        <v>103.78591038072533</v>
      </c>
      <c r="E50" s="19">
        <v>95.443580115424155</v>
      </c>
      <c r="F50" s="19">
        <v>99.241858559977089</v>
      </c>
      <c r="G50" s="19">
        <v>101.28467208447698</v>
      </c>
      <c r="H50" s="19">
        <v>101.81907760335007</v>
      </c>
      <c r="I50" s="19">
        <v>100.82314674576881</v>
      </c>
      <c r="J50" s="19">
        <v>97.178254292754005</v>
      </c>
      <c r="K50" s="19">
        <v>98.365040334256364</v>
      </c>
      <c r="L50" s="19">
        <v>99.009546564722442</v>
      </c>
      <c r="M50" s="19">
        <v>97.490025226259078</v>
      </c>
      <c r="N50" s="19">
        <v>97.609187812273376</v>
      </c>
      <c r="O50" s="19">
        <v>93.973217345743478</v>
      </c>
      <c r="P50" s="19">
        <v>98.61741815613432</v>
      </c>
      <c r="Q50" s="19">
        <v>98.213541186913758</v>
      </c>
      <c r="R50" s="19">
        <v>100.69693638800317</v>
      </c>
      <c r="S50" s="19">
        <v>98.430192718496983</v>
      </c>
      <c r="U50" s="9">
        <f t="shared" si="65"/>
        <v>-0.57567068534923882</v>
      </c>
      <c r="V50" s="9">
        <f t="shared" si="66"/>
        <v>-1.5639989561020529</v>
      </c>
      <c r="W50" s="9">
        <f t="shared" si="67"/>
        <v>-1.0338591890056592</v>
      </c>
      <c r="X50" s="9">
        <f t="shared" si="68"/>
        <v>-0.73480584855226683</v>
      </c>
      <c r="Y50" s="9">
        <f t="shared" si="69"/>
        <v>-0.6933916546125074</v>
      </c>
      <c r="Z50" s="9">
        <f t="shared" si="70"/>
        <v>-0.42360850621082635</v>
      </c>
      <c r="AA50" s="9">
        <f t="shared" si="71"/>
        <v>-1.0156335616597234</v>
      </c>
      <c r="AB50" s="9">
        <f t="shared" si="72"/>
        <v>-1.2786452145297611</v>
      </c>
      <c r="AC50" s="9">
        <f t="shared" si="73"/>
        <v>-0.65992684129048129</v>
      </c>
      <c r="AD50" s="9">
        <f t="shared" si="74"/>
        <v>-0.88100464622323793</v>
      </c>
      <c r="AE50" s="9">
        <f t="shared" si="75"/>
        <v>-0.86371422078589388</v>
      </c>
      <c r="AF50" s="9">
        <f t="shared" si="76"/>
        <v>-0.66552104924019195</v>
      </c>
      <c r="AG50" s="9">
        <f t="shared" si="77"/>
        <v>-0.25471599398382283</v>
      </c>
      <c r="AH50" s="9">
        <f t="shared" si="78"/>
        <v>-0.91152287576187208</v>
      </c>
      <c r="AI50" s="9">
        <f t="shared" si="79"/>
        <v>-0.20611917885313691</v>
      </c>
      <c r="AJ50" s="9">
        <f t="shared" si="80"/>
        <v>-0.20382377665548734</v>
      </c>
      <c r="AK50" s="9">
        <f t="shared" si="81"/>
        <v>-0.50611494728324269</v>
      </c>
      <c r="AL50" s="9">
        <f t="shared" si="82"/>
        <v>-0.64839467933212047</v>
      </c>
      <c r="AM50" s="9"/>
      <c r="AN50" s="9">
        <f t="shared" ref="AN50:BE50" si="97">(B50/B46-1)*100</f>
        <v>-1.0885791033445447</v>
      </c>
      <c r="AO50" s="9">
        <f t="shared" si="97"/>
        <v>-3.8865051393335182</v>
      </c>
      <c r="AP50" s="9">
        <f t="shared" si="97"/>
        <v>-2.5069074703896965</v>
      </c>
      <c r="AQ50" s="9">
        <f t="shared" si="97"/>
        <v>-0.6076624212651538</v>
      </c>
      <c r="AR50" s="9">
        <f t="shared" si="97"/>
        <v>-1.8415178269846733</v>
      </c>
      <c r="AS50" s="9">
        <f t="shared" si="97"/>
        <v>-2.5474551193508166</v>
      </c>
      <c r="AT50" s="9">
        <f t="shared" si="97"/>
        <v>-1.5731239212604331</v>
      </c>
      <c r="AU50" s="9">
        <f t="shared" si="97"/>
        <v>-3.5730632177837784</v>
      </c>
      <c r="AV50" s="9">
        <f t="shared" si="97"/>
        <v>-2.6704783977578139</v>
      </c>
      <c r="AW50" s="9">
        <f t="shared" si="97"/>
        <v>-2.7351113172022545</v>
      </c>
      <c r="AX50" s="9">
        <f t="shared" si="97"/>
        <v>-2.5768583814027801</v>
      </c>
      <c r="AY50" s="9">
        <f t="shared" si="97"/>
        <v>-2.8562098181797779</v>
      </c>
      <c r="AZ50" s="9">
        <f t="shared" si="97"/>
        <v>-3.0799059354158498E-2</v>
      </c>
      <c r="BA50" s="9">
        <f t="shared" si="97"/>
        <v>-2.1382054167439768</v>
      </c>
      <c r="BB50" s="9">
        <f t="shared" si="97"/>
        <v>-0.97042721389108966</v>
      </c>
      <c r="BC50" s="9">
        <f t="shared" si="97"/>
        <v>-1.3614995748895464</v>
      </c>
      <c r="BD50" s="9">
        <f t="shared" si="97"/>
        <v>-2.3438400265974657</v>
      </c>
      <c r="BE50" s="9">
        <f t="shared" si="97"/>
        <v>-1.758569960175782</v>
      </c>
      <c r="BG50" s="18">
        <f t="shared" si="35"/>
        <v>-2.3026827413969553</v>
      </c>
      <c r="BH50" s="18">
        <f t="shared" si="18"/>
        <v>-6.2559958244082114</v>
      </c>
      <c r="BI50" s="18">
        <f t="shared" si="19"/>
        <v>-4.1354367560226368</v>
      </c>
      <c r="BJ50" s="18">
        <f t="shared" si="20"/>
        <v>-2.9392233942090673</v>
      </c>
      <c r="BK50" s="18">
        <f t="shared" si="21"/>
        <v>-2.7735666184500296</v>
      </c>
      <c r="BL50" s="18">
        <f t="shared" si="22"/>
        <v>-1.6944340248433054</v>
      </c>
      <c r="BM50" s="18">
        <f t="shared" si="23"/>
        <v>-4.0625342466388936</v>
      </c>
      <c r="BN50" s="18">
        <f t="shared" si="24"/>
        <v>-5.1145808581190444</v>
      </c>
      <c r="BO50" s="18">
        <f t="shared" si="25"/>
        <v>-2.6397073651619252</v>
      </c>
      <c r="BP50" s="18">
        <f t="shared" si="26"/>
        <v>-3.5240185848929517</v>
      </c>
      <c r="BQ50" s="18">
        <f t="shared" si="27"/>
        <v>-3.4548568831435755</v>
      </c>
      <c r="BR50" s="18">
        <f t="shared" si="28"/>
        <v>-2.6620841969607678</v>
      </c>
      <c r="BS50" s="18">
        <f t="shared" si="29"/>
        <v>-1.0188639759352913</v>
      </c>
      <c r="BT50" s="18">
        <f t="shared" si="30"/>
        <v>-3.6460915030474883</v>
      </c>
      <c r="BU50" s="18">
        <f t="shared" si="31"/>
        <v>-0.82447671541254763</v>
      </c>
      <c r="BV50" s="18">
        <f t="shared" si="32"/>
        <v>-0.81529510662194937</v>
      </c>
      <c r="BW50" s="18">
        <f t="shared" si="33"/>
        <v>-2.0244597891329708</v>
      </c>
      <c r="BX50" s="18">
        <f t="shared" si="34"/>
        <v>-2.5935787173284819</v>
      </c>
    </row>
    <row r="51" spans="1:76" x14ac:dyDescent="0.3">
      <c r="A51" s="4">
        <v>201201</v>
      </c>
      <c r="B51" s="19">
        <v>98.329363414152709</v>
      </c>
      <c r="C51" s="19">
        <v>98.177103974969995</v>
      </c>
      <c r="D51" s="19">
        <v>102.46152108386759</v>
      </c>
      <c r="E51" s="19">
        <v>95.51679382440075</v>
      </c>
      <c r="F51" s="19">
        <v>98.5035037723231</v>
      </c>
      <c r="G51" s="19">
        <v>100.75710405346013</v>
      </c>
      <c r="H51" s="19">
        <v>100.60810076254471</v>
      </c>
      <c r="I51" s="19">
        <v>98.597614176571909</v>
      </c>
      <c r="J51" s="19">
        <v>96.500777793787023</v>
      </c>
      <c r="K51" s="19">
        <v>97.226458590349679</v>
      </c>
      <c r="L51" s="19">
        <v>97.75508393894664</v>
      </c>
      <c r="M51" s="19">
        <v>96.980920696623571</v>
      </c>
      <c r="N51" s="19">
        <v>97.000370354913031</v>
      </c>
      <c r="O51" s="19">
        <v>92.733511148090443</v>
      </c>
      <c r="P51" s="19">
        <v>97.312446032564608</v>
      </c>
      <c r="Q51" s="19">
        <v>97.777747989398776</v>
      </c>
      <c r="R51" s="19">
        <v>99.248222480382864</v>
      </c>
      <c r="S51" s="19">
        <v>97.507434542354844</v>
      </c>
      <c r="U51" s="9">
        <f t="shared" si="65"/>
        <v>-1.3830546311999314</v>
      </c>
      <c r="V51" s="9">
        <f t="shared" si="66"/>
        <v>-1.2001942689800926</v>
      </c>
      <c r="W51" s="9">
        <f t="shared" si="67"/>
        <v>-1.2760781227426521</v>
      </c>
      <c r="X51" s="9">
        <f t="shared" si="68"/>
        <v>7.6708888002796627E-2</v>
      </c>
      <c r="Y51" s="9">
        <f t="shared" si="69"/>
        <v>-0.74399532452101846</v>
      </c>
      <c r="Z51" s="9">
        <f t="shared" si="70"/>
        <v>-0.52087647633082268</v>
      </c>
      <c r="AA51" s="9">
        <f t="shared" si="71"/>
        <v>-1.1893417906641002</v>
      </c>
      <c r="AB51" s="9">
        <f t="shared" si="72"/>
        <v>-2.2073627346790747</v>
      </c>
      <c r="AC51" s="9">
        <f t="shared" si="73"/>
        <v>-0.69714824977824552</v>
      </c>
      <c r="AD51" s="9">
        <f t="shared" si="74"/>
        <v>-1.1575065084481695</v>
      </c>
      <c r="AE51" s="9">
        <f t="shared" si="75"/>
        <v>-1.2670117875509757</v>
      </c>
      <c r="AF51" s="9">
        <f t="shared" si="76"/>
        <v>-0.52221191701813385</v>
      </c>
      <c r="AG51" s="9">
        <f t="shared" si="77"/>
        <v>-0.62372966214128134</v>
      </c>
      <c r="AH51" s="9">
        <f t="shared" si="78"/>
        <v>-1.3192122528825845</v>
      </c>
      <c r="AI51" s="9">
        <f t="shared" si="79"/>
        <v>-1.3232673780849136</v>
      </c>
      <c r="AJ51" s="9">
        <f t="shared" si="80"/>
        <v>-0.44372007388024937</v>
      </c>
      <c r="AK51" s="9">
        <f t="shared" si="81"/>
        <v>-1.4386871732007367</v>
      </c>
      <c r="AL51" s="9">
        <f t="shared" si="82"/>
        <v>-0.93747472259976261</v>
      </c>
      <c r="AM51" s="9"/>
      <c r="AN51" s="9">
        <f t="shared" ref="AN51:BE51" si="98">(B51/B47-1)*100</f>
        <v>-2.7079889791032707</v>
      </c>
      <c r="AO51" s="9">
        <f t="shared" si="98"/>
        <v>-4.1989854829944555</v>
      </c>
      <c r="AP51" s="9">
        <f t="shared" si="98"/>
        <v>-3.4751518274164339</v>
      </c>
      <c r="AQ51" s="9">
        <f t="shared" si="98"/>
        <v>-0.18007610038507371</v>
      </c>
      <c r="AR51" s="9">
        <f t="shared" si="98"/>
        <v>-2.3803787313664615</v>
      </c>
      <c r="AS51" s="9">
        <f t="shared" si="98"/>
        <v>-2.1783334010476607</v>
      </c>
      <c r="AT51" s="9">
        <f t="shared" si="98"/>
        <v>-2.7846671574137782</v>
      </c>
      <c r="AU51" s="9">
        <f t="shared" si="98"/>
        <v>-5.3582317095456027</v>
      </c>
      <c r="AV51" s="9">
        <f t="shared" si="98"/>
        <v>-2.7866365809460891</v>
      </c>
      <c r="AW51" s="9">
        <f t="shared" si="98"/>
        <v>-3.4279325044694553</v>
      </c>
      <c r="AX51" s="9">
        <f t="shared" si="98"/>
        <v>-3.545980257939374</v>
      </c>
      <c r="AY51" s="9">
        <f t="shared" si="98"/>
        <v>-2.7582137850878707</v>
      </c>
      <c r="AZ51" s="9">
        <f t="shared" si="98"/>
        <v>-1.0599462280813543</v>
      </c>
      <c r="BA51" s="9">
        <f t="shared" si="98"/>
        <v>-3.16724095822567</v>
      </c>
      <c r="BB51" s="9">
        <f t="shared" si="98"/>
        <v>-2.5140509914758358</v>
      </c>
      <c r="BC51" s="9">
        <f t="shared" si="98"/>
        <v>-1.4995962295062171</v>
      </c>
      <c r="BD51" s="9">
        <f t="shared" si="98"/>
        <v>-3.4631968021494708</v>
      </c>
      <c r="BE51" s="9">
        <f t="shared" si="98"/>
        <v>-2.5276072550430073</v>
      </c>
      <c r="BG51" s="18">
        <f t="shared" si="35"/>
        <v>-5.5322185247997258</v>
      </c>
      <c r="BH51" s="18">
        <f t="shared" si="18"/>
        <v>-4.8007770759203705</v>
      </c>
      <c r="BI51" s="18">
        <f t="shared" si="19"/>
        <v>-5.1043124909706084</v>
      </c>
      <c r="BJ51" s="18">
        <f t="shared" si="20"/>
        <v>0.30683555201118651</v>
      </c>
      <c r="BK51" s="18">
        <f t="shared" si="21"/>
        <v>-2.9759812980840739</v>
      </c>
      <c r="BL51" s="18">
        <f t="shared" si="22"/>
        <v>-2.0835059053232907</v>
      </c>
      <c r="BM51" s="18">
        <f t="shared" si="23"/>
        <v>-4.7573671626564007</v>
      </c>
      <c r="BN51" s="18">
        <f t="shared" si="24"/>
        <v>-8.8294509387162989</v>
      </c>
      <c r="BO51" s="18">
        <f t="shared" si="25"/>
        <v>-2.7885929991129821</v>
      </c>
      <c r="BP51" s="18">
        <f t="shared" si="26"/>
        <v>-4.630026033792678</v>
      </c>
      <c r="BQ51" s="18">
        <f t="shared" si="27"/>
        <v>-5.0680471502039026</v>
      </c>
      <c r="BR51" s="18">
        <f t="shared" si="28"/>
        <v>-2.0888476680725354</v>
      </c>
      <c r="BS51" s="18">
        <f t="shared" si="29"/>
        <v>-2.4949186485651254</v>
      </c>
      <c r="BT51" s="18">
        <f t="shared" si="30"/>
        <v>-5.2768490115303379</v>
      </c>
      <c r="BU51" s="18">
        <f t="shared" si="31"/>
        <v>-5.2930695123396543</v>
      </c>
      <c r="BV51" s="18">
        <f t="shared" si="32"/>
        <v>-1.7748802955209975</v>
      </c>
      <c r="BW51" s="18">
        <f t="shared" si="33"/>
        <v>-5.7547486928029468</v>
      </c>
      <c r="BX51" s="18">
        <f t="shared" si="34"/>
        <v>-3.7498988903990504</v>
      </c>
    </row>
    <row r="52" spans="1:76" x14ac:dyDescent="0.3">
      <c r="A52" s="4">
        <v>201202</v>
      </c>
      <c r="B52" s="19">
        <v>97.23243051593316</v>
      </c>
      <c r="C52" s="19">
        <v>96.388247047150429</v>
      </c>
      <c r="D52" s="19">
        <v>101.02690313511916</v>
      </c>
      <c r="E52" s="19">
        <v>94.934844579772502</v>
      </c>
      <c r="F52" s="19">
        <v>97.923916493048907</v>
      </c>
      <c r="G52" s="19">
        <v>99.972900173541561</v>
      </c>
      <c r="H52" s="19">
        <v>99.285807010161122</v>
      </c>
      <c r="I52" s="19">
        <v>97.340542114095953</v>
      </c>
      <c r="J52" s="19">
        <v>95.472960965762056</v>
      </c>
      <c r="K52" s="19">
        <v>95.825536996903111</v>
      </c>
      <c r="L52" s="19">
        <v>97.083284884318573</v>
      </c>
      <c r="M52" s="19">
        <v>96.290373275050882</v>
      </c>
      <c r="N52" s="19">
        <v>96.547352521876903</v>
      </c>
      <c r="O52" s="19">
        <v>92.207467362413098</v>
      </c>
      <c r="P52" s="19">
        <v>96.464952864927838</v>
      </c>
      <c r="Q52" s="19">
        <v>96.930624970342905</v>
      </c>
      <c r="R52" s="19">
        <v>98.741934803355889</v>
      </c>
      <c r="S52" s="19">
        <v>96.570362708174429</v>
      </c>
      <c r="U52" s="9">
        <f t="shared" si="65"/>
        <v>-1.1155700190993656</v>
      </c>
      <c r="V52" s="9">
        <f t="shared" si="66"/>
        <v>-1.8220713948494893</v>
      </c>
      <c r="W52" s="9">
        <f t="shared" si="67"/>
        <v>-1.4001528901509963</v>
      </c>
      <c r="X52" s="9">
        <f t="shared" si="68"/>
        <v>-0.60926379679170362</v>
      </c>
      <c r="Y52" s="9">
        <f t="shared" si="69"/>
        <v>-0.58839255161301507</v>
      </c>
      <c r="Z52" s="9">
        <f t="shared" si="70"/>
        <v>-0.77831125386700339</v>
      </c>
      <c r="AA52" s="9">
        <f t="shared" si="71"/>
        <v>-1.3143014750914173</v>
      </c>
      <c r="AB52" s="9">
        <f t="shared" si="72"/>
        <v>-1.2749518058568277</v>
      </c>
      <c r="AC52" s="9">
        <f t="shared" si="73"/>
        <v>-1.0650865739355142</v>
      </c>
      <c r="AD52" s="9">
        <f t="shared" si="74"/>
        <v>-1.4408851394548505</v>
      </c>
      <c r="AE52" s="9">
        <f t="shared" si="75"/>
        <v>-0.68722671758703058</v>
      </c>
      <c r="AF52" s="9">
        <f t="shared" si="76"/>
        <v>-0.71204461311814571</v>
      </c>
      <c r="AG52" s="9">
        <f t="shared" si="77"/>
        <v>-0.46702691070001912</v>
      </c>
      <c r="AH52" s="9">
        <f t="shared" si="78"/>
        <v>-0.56726395794211015</v>
      </c>
      <c r="AI52" s="9">
        <f t="shared" si="79"/>
        <v>-0.87089904959656295</v>
      </c>
      <c r="AJ52" s="9">
        <f t="shared" si="80"/>
        <v>-0.86637607888833124</v>
      </c>
      <c r="AK52" s="9">
        <f t="shared" si="81"/>
        <v>-0.51012266454146804</v>
      </c>
      <c r="AL52" s="9">
        <f t="shared" si="82"/>
        <v>-0.96102603722321156</v>
      </c>
      <c r="AM52" s="9"/>
      <c r="AN52" s="9">
        <f t="shared" ref="AN52:BE52" si="99">(B52/B48-1)*100</f>
        <v>-3.6141190670278323</v>
      </c>
      <c r="AO52" s="9">
        <f t="shared" si="99"/>
        <v>-5.3580417303204175</v>
      </c>
      <c r="AP52" s="9">
        <f t="shared" si="99"/>
        <v>-4.3291312106443218</v>
      </c>
      <c r="AQ52" s="9">
        <f t="shared" si="99"/>
        <v>-1.2285436856549703</v>
      </c>
      <c r="AR52" s="9">
        <f t="shared" si="99"/>
        <v>-2.6324641729373655</v>
      </c>
      <c r="AS52" s="9">
        <f t="shared" si="99"/>
        <v>-2.330880505528754</v>
      </c>
      <c r="AT52" s="9">
        <f t="shared" si="99"/>
        <v>-4.1878660975506303</v>
      </c>
      <c r="AU52" s="9">
        <f t="shared" si="99"/>
        <v>-5.9382698621570533</v>
      </c>
      <c r="AV52" s="9">
        <f t="shared" si="99"/>
        <v>-3.0999964291771875</v>
      </c>
      <c r="AW52" s="9">
        <f t="shared" si="99"/>
        <v>-4.2436848291237173</v>
      </c>
      <c r="AX52" s="9">
        <f t="shared" si="99"/>
        <v>-3.7402889172431286</v>
      </c>
      <c r="AY52" s="9">
        <f t="shared" si="99"/>
        <v>-2.9442229395524322</v>
      </c>
      <c r="AZ52" s="9">
        <f t="shared" si="99"/>
        <v>-1.6372944647336185</v>
      </c>
      <c r="BA52" s="9">
        <f t="shared" si="99"/>
        <v>-3.2628350760573022</v>
      </c>
      <c r="BB52" s="9">
        <f t="shared" si="99"/>
        <v>-3.2943017982188127</v>
      </c>
      <c r="BC52" s="9">
        <f t="shared" si="99"/>
        <v>-2.0787997703370475</v>
      </c>
      <c r="BD52" s="9">
        <f t="shared" si="99"/>
        <v>-3.3982217501451806</v>
      </c>
      <c r="BE52" s="9">
        <f t="shared" si="99"/>
        <v>-3.1573617755796701</v>
      </c>
      <c r="BG52" s="18">
        <f t="shared" si="35"/>
        <v>-4.4622800763974624</v>
      </c>
      <c r="BH52" s="18">
        <f t="shared" si="18"/>
        <v>-7.2882855793979573</v>
      </c>
      <c r="BI52" s="18">
        <f t="shared" si="19"/>
        <v>-5.6006115606039852</v>
      </c>
      <c r="BJ52" s="18">
        <f t="shared" si="20"/>
        <v>-2.4370551871668145</v>
      </c>
      <c r="BK52" s="18">
        <f t="shared" si="21"/>
        <v>-2.3535702064520603</v>
      </c>
      <c r="BL52" s="18">
        <f t="shared" si="22"/>
        <v>-3.1132450154680136</v>
      </c>
      <c r="BM52" s="18">
        <f t="shared" si="23"/>
        <v>-5.257205900365669</v>
      </c>
      <c r="BN52" s="18">
        <f t="shared" si="24"/>
        <v>-5.0998072234273106</v>
      </c>
      <c r="BO52" s="18">
        <f t="shared" si="25"/>
        <v>-4.2603462957420568</v>
      </c>
      <c r="BP52" s="18">
        <f t="shared" si="26"/>
        <v>-5.7635405578194021</v>
      </c>
      <c r="BQ52" s="18">
        <f t="shared" si="27"/>
        <v>-2.7489068703481223</v>
      </c>
      <c r="BR52" s="18">
        <f t="shared" si="28"/>
        <v>-2.8481784524725828</v>
      </c>
      <c r="BS52" s="18">
        <f t="shared" si="29"/>
        <v>-1.8681076428000765</v>
      </c>
      <c r="BT52" s="18">
        <f t="shared" si="30"/>
        <v>-2.2690558317684406</v>
      </c>
      <c r="BU52" s="18">
        <f t="shared" si="31"/>
        <v>-3.4835961983862518</v>
      </c>
      <c r="BV52" s="18">
        <f t="shared" si="32"/>
        <v>-3.4655043155533249</v>
      </c>
      <c r="BW52" s="18">
        <f t="shared" si="33"/>
        <v>-2.0404906581658722</v>
      </c>
      <c r="BX52" s="18">
        <f t="shared" si="34"/>
        <v>-3.8441041488928462</v>
      </c>
    </row>
    <row r="53" spans="1:76" x14ac:dyDescent="0.3">
      <c r="A53" s="4">
        <v>201203</v>
      </c>
      <c r="B53" s="19">
        <v>96.417909290614602</v>
      </c>
      <c r="C53" s="19">
        <v>96.531334500138769</v>
      </c>
      <c r="D53" s="19">
        <v>100.44479234995588</v>
      </c>
      <c r="E53" s="19">
        <v>94.09259593343296</v>
      </c>
      <c r="F53" s="19">
        <v>97.129000871705713</v>
      </c>
      <c r="G53" s="19">
        <v>99.140102595789827</v>
      </c>
      <c r="H53" s="19">
        <v>98.71417080443301</v>
      </c>
      <c r="I53" s="19">
        <v>97.010676289939511</v>
      </c>
      <c r="J53" s="19">
        <v>95.14426553916455</v>
      </c>
      <c r="K53" s="19">
        <v>95.037597047688195</v>
      </c>
      <c r="L53" s="19">
        <v>96.674920958597511</v>
      </c>
      <c r="M53" s="19">
        <v>95.769530015128439</v>
      </c>
      <c r="N53" s="19">
        <v>96.141311188959207</v>
      </c>
      <c r="O53" s="19">
        <v>92.213121482279405</v>
      </c>
      <c r="P53" s="19">
        <v>95.9840660432058</v>
      </c>
      <c r="Q53" s="19">
        <v>96.7207169840608</v>
      </c>
      <c r="R53" s="19">
        <v>98.117895127258393</v>
      </c>
      <c r="S53" s="19">
        <v>96.077953817463609</v>
      </c>
      <c r="U53" s="9">
        <f t="shared" si="65"/>
        <v>-0.83770530161239032</v>
      </c>
      <c r="V53" s="9">
        <f t="shared" si="66"/>
        <v>0.14844906653230794</v>
      </c>
      <c r="W53" s="9">
        <f t="shared" si="67"/>
        <v>-0.57619383263162183</v>
      </c>
      <c r="X53" s="9">
        <f t="shared" si="68"/>
        <v>-0.8871859958982875</v>
      </c>
      <c r="Y53" s="9">
        <f t="shared" si="69"/>
        <v>-0.8117686156881021</v>
      </c>
      <c r="Z53" s="9">
        <f t="shared" si="70"/>
        <v>-0.83302332562733561</v>
      </c>
      <c r="AA53" s="9">
        <f t="shared" si="71"/>
        <v>-0.57574815871679341</v>
      </c>
      <c r="AB53" s="9">
        <f t="shared" si="72"/>
        <v>-0.33887814572657327</v>
      </c>
      <c r="AC53" s="9">
        <f t="shared" si="73"/>
        <v>-0.34428116952964771</v>
      </c>
      <c r="AD53" s="9">
        <f t="shared" si="74"/>
        <v>-0.82226510167157096</v>
      </c>
      <c r="AE53" s="9">
        <f t="shared" si="75"/>
        <v>-0.42063257975629709</v>
      </c>
      <c r="AF53" s="9">
        <f t="shared" si="76"/>
        <v>-0.54090896338585548</v>
      </c>
      <c r="AG53" s="9">
        <f t="shared" si="77"/>
        <v>-0.420561851062351</v>
      </c>
      <c r="AH53" s="9">
        <f t="shared" si="78"/>
        <v>6.1319544154558869E-3</v>
      </c>
      <c r="AI53" s="9">
        <f t="shared" si="79"/>
        <v>-0.49850936266498946</v>
      </c>
      <c r="AJ53" s="9">
        <f t="shared" si="80"/>
        <v>-0.21655486730466356</v>
      </c>
      <c r="AK53" s="9">
        <f t="shared" si="81"/>
        <v>-0.6319905289887906</v>
      </c>
      <c r="AL53" s="9">
        <f t="shared" si="82"/>
        <v>-0.50989649091287559</v>
      </c>
      <c r="AM53" s="9"/>
      <c r="AN53" s="9">
        <f t="shared" ref="AN53:BE53" si="100">(B53/B49-1)*100</f>
        <v>-3.8567721289796908</v>
      </c>
      <c r="AO53" s="9">
        <f t="shared" si="100"/>
        <v>-4.3757271171085517</v>
      </c>
      <c r="AP53" s="9">
        <f t="shared" si="100"/>
        <v>-4.2198172471496491</v>
      </c>
      <c r="AQ53" s="9">
        <f t="shared" si="100"/>
        <v>-2.1398841886429376</v>
      </c>
      <c r="AR53" s="9">
        <f t="shared" si="100"/>
        <v>-2.8076278648493491</v>
      </c>
      <c r="AS53" s="9">
        <f t="shared" si="100"/>
        <v>-2.5320074040523055</v>
      </c>
      <c r="AT53" s="9">
        <f t="shared" si="100"/>
        <v>-4.0340976803210022</v>
      </c>
      <c r="AU53" s="9">
        <f t="shared" si="100"/>
        <v>-5.0116396768836395</v>
      </c>
      <c r="AV53" s="9">
        <f t="shared" si="100"/>
        <v>-2.7391635291287297</v>
      </c>
      <c r="AW53" s="9">
        <f t="shared" si="100"/>
        <v>-4.233952345330172</v>
      </c>
      <c r="AX53" s="9">
        <f t="shared" si="100"/>
        <v>-3.2013283126247627</v>
      </c>
      <c r="AY53" s="9">
        <f t="shared" si="100"/>
        <v>-2.4185670140791315</v>
      </c>
      <c r="AZ53" s="9">
        <f t="shared" si="100"/>
        <v>-1.7547158808782104</v>
      </c>
      <c r="BA53" s="9">
        <f t="shared" si="100"/>
        <v>-2.7674263302712498</v>
      </c>
      <c r="BB53" s="9">
        <f t="shared" si="100"/>
        <v>-2.8708860307052331</v>
      </c>
      <c r="BC53" s="9">
        <f t="shared" si="100"/>
        <v>-1.7207036836212941</v>
      </c>
      <c r="BD53" s="9">
        <f t="shared" si="100"/>
        <v>-3.0543437608593904</v>
      </c>
      <c r="BE53" s="9">
        <f t="shared" si="100"/>
        <v>-3.0226530695777853</v>
      </c>
      <c r="BG53" s="18">
        <f t="shared" si="35"/>
        <v>-3.3508212064495613</v>
      </c>
      <c r="BH53" s="18">
        <f t="shared" si="18"/>
        <v>0.59379626612923175</v>
      </c>
      <c r="BI53" s="18">
        <f t="shared" si="19"/>
        <v>-2.3047753305264873</v>
      </c>
      <c r="BJ53" s="18">
        <f t="shared" si="20"/>
        <v>-3.54874398359315</v>
      </c>
      <c r="BK53" s="18">
        <f t="shared" si="21"/>
        <v>-3.2470744627524084</v>
      </c>
      <c r="BL53" s="18">
        <f t="shared" si="22"/>
        <v>-3.3320933025093424</v>
      </c>
      <c r="BM53" s="18">
        <f t="shared" si="23"/>
        <v>-2.3029926348671736</v>
      </c>
      <c r="BN53" s="18">
        <f t="shared" si="24"/>
        <v>-1.3555125829062931</v>
      </c>
      <c r="BO53" s="18">
        <f t="shared" si="25"/>
        <v>-1.3771246781185909</v>
      </c>
      <c r="BP53" s="18">
        <f t="shared" si="26"/>
        <v>-3.2890604066862839</v>
      </c>
      <c r="BQ53" s="18">
        <f t="shared" si="27"/>
        <v>-1.6825303190251883</v>
      </c>
      <c r="BR53" s="18">
        <f t="shared" si="28"/>
        <v>-2.1636358535434219</v>
      </c>
      <c r="BS53" s="18">
        <f t="shared" si="29"/>
        <v>-1.682247404249404</v>
      </c>
      <c r="BT53" s="18">
        <f t="shared" si="30"/>
        <v>2.4527817661823548E-2</v>
      </c>
      <c r="BU53" s="18">
        <f t="shared" si="31"/>
        <v>-1.9940374506599579</v>
      </c>
      <c r="BV53" s="18">
        <f t="shared" si="32"/>
        <v>-0.86621946921865423</v>
      </c>
      <c r="BW53" s="18">
        <f t="shared" si="33"/>
        <v>-2.5279621159551624</v>
      </c>
      <c r="BX53" s="18">
        <f t="shared" si="34"/>
        <v>-2.0395859636515024</v>
      </c>
    </row>
    <row r="54" spans="1:76" x14ac:dyDescent="0.3">
      <c r="A54" s="4">
        <v>201204</v>
      </c>
      <c r="B54" s="19">
        <v>95.692447385562545</v>
      </c>
      <c r="C54" s="19">
        <v>95.866110560461451</v>
      </c>
      <c r="D54" s="19">
        <v>99.561919973232136</v>
      </c>
      <c r="E54" s="19">
        <v>93.511246038072912</v>
      </c>
      <c r="F54" s="19">
        <v>96.777700145779164</v>
      </c>
      <c r="G54" s="19">
        <v>98.18592485132703</v>
      </c>
      <c r="H54" s="19">
        <v>98.05460175182651</v>
      </c>
      <c r="I54" s="19">
        <v>96.636740339860538</v>
      </c>
      <c r="J54" s="19">
        <v>94.078706207210999</v>
      </c>
      <c r="K54" s="19">
        <v>94.370807278279912</v>
      </c>
      <c r="L54" s="19">
        <v>96.80777305813092</v>
      </c>
      <c r="M54" s="19">
        <v>95.248776083214537</v>
      </c>
      <c r="N54" s="19">
        <v>95.41016183012816</v>
      </c>
      <c r="O54" s="19">
        <v>92.011151715857935</v>
      </c>
      <c r="P54" s="19">
        <v>94.378890164906281</v>
      </c>
      <c r="Q54" s="19">
        <v>96.039742125732317</v>
      </c>
      <c r="R54" s="19">
        <v>96.212021010080335</v>
      </c>
      <c r="S54" s="19">
        <v>95.345376165086861</v>
      </c>
      <c r="U54" s="9">
        <f t="shared" si="65"/>
        <v>-0.75241405916138815</v>
      </c>
      <c r="V54" s="9">
        <f t="shared" si="66"/>
        <v>-0.689127466352768</v>
      </c>
      <c r="W54" s="9">
        <f t="shared" si="67"/>
        <v>-0.87896281735319048</v>
      </c>
      <c r="X54" s="9">
        <f t="shared" si="68"/>
        <v>-0.61784871550502052</v>
      </c>
      <c r="Y54" s="9">
        <f t="shared" si="69"/>
        <v>-0.36168469023023508</v>
      </c>
      <c r="Z54" s="9">
        <f t="shared" si="70"/>
        <v>-0.96245386022357771</v>
      </c>
      <c r="AA54" s="9">
        <f t="shared" si="71"/>
        <v>-0.66816045480765363</v>
      </c>
      <c r="AB54" s="9">
        <f t="shared" si="72"/>
        <v>-0.38545855402696283</v>
      </c>
      <c r="AC54" s="9">
        <f t="shared" si="73"/>
        <v>-1.1199406773652942</v>
      </c>
      <c r="AD54" s="9">
        <f t="shared" si="74"/>
        <v>-0.70160630121329781</v>
      </c>
      <c r="AE54" s="9">
        <f t="shared" si="75"/>
        <v>0.13742147210060729</v>
      </c>
      <c r="AF54" s="9">
        <f t="shared" si="76"/>
        <v>-0.54375742663834714</v>
      </c>
      <c r="AG54" s="9">
        <f t="shared" si="77"/>
        <v>-0.7604944740081887</v>
      </c>
      <c r="AH54" s="9">
        <f t="shared" si="78"/>
        <v>-0.21902497516069763</v>
      </c>
      <c r="AI54" s="9">
        <f t="shared" si="79"/>
        <v>-1.6723357787082893</v>
      </c>
      <c r="AJ54" s="9">
        <f t="shared" si="80"/>
        <v>-0.70406307930979128</v>
      </c>
      <c r="AK54" s="9">
        <f t="shared" si="81"/>
        <v>-1.9424327383971596</v>
      </c>
      <c r="AL54" s="9">
        <f t="shared" si="82"/>
        <v>-0.76248257094292393</v>
      </c>
      <c r="AM54" s="9"/>
      <c r="AN54" s="9">
        <f t="shared" ref="AN54:BE54" si="101">(B54/B50-1)*100</f>
        <v>-4.0276827962202777</v>
      </c>
      <c r="AO54" s="9">
        <f t="shared" si="101"/>
        <v>-3.5258454763870795</v>
      </c>
      <c r="AP54" s="9">
        <f t="shared" si="101"/>
        <v>-4.0699073621824233</v>
      </c>
      <c r="AQ54" s="9">
        <f t="shared" si="101"/>
        <v>-2.0245825596801659</v>
      </c>
      <c r="AR54" s="9">
        <f t="shared" si="101"/>
        <v>-2.4829829367904344</v>
      </c>
      <c r="AS54" s="9">
        <f t="shared" si="101"/>
        <v>-3.0594434176233753</v>
      </c>
      <c r="AT54" s="9">
        <f t="shared" si="101"/>
        <v>-3.6972205407208469</v>
      </c>
      <c r="AU54" s="9">
        <f t="shared" si="101"/>
        <v>-4.152227480525406</v>
      </c>
      <c r="AV54" s="9">
        <f t="shared" si="101"/>
        <v>-3.1895490489111666</v>
      </c>
      <c r="AW54" s="9">
        <f t="shared" si="101"/>
        <v>-4.0606225976257075</v>
      </c>
      <c r="AX54" s="9">
        <f t="shared" si="101"/>
        <v>-2.2237992021832187</v>
      </c>
      <c r="AY54" s="9">
        <f t="shared" si="101"/>
        <v>-2.2989522649552674</v>
      </c>
      <c r="AZ54" s="9">
        <f t="shared" si="101"/>
        <v>-2.2528883104472541</v>
      </c>
      <c r="BA54" s="9">
        <f t="shared" si="101"/>
        <v>-2.0878987495626222</v>
      </c>
      <c r="BB54" s="9">
        <f t="shared" si="101"/>
        <v>-4.2979506769457938</v>
      </c>
      <c r="BC54" s="9">
        <f t="shared" si="101"/>
        <v>-2.2133394590104438</v>
      </c>
      <c r="BD54" s="9">
        <f t="shared" si="101"/>
        <v>-4.4538747044315823</v>
      </c>
      <c r="BE54" s="9">
        <f t="shared" si="101"/>
        <v>-3.134014541892105</v>
      </c>
      <c r="BG54" s="18">
        <f t="shared" si="35"/>
        <v>-3.0096562366455526</v>
      </c>
      <c r="BH54" s="18">
        <f t="shared" si="18"/>
        <v>-2.756509865411072</v>
      </c>
      <c r="BI54" s="18">
        <f t="shared" si="19"/>
        <v>-3.5158512694127619</v>
      </c>
      <c r="BJ54" s="18">
        <f t="shared" si="20"/>
        <v>-2.4713948620200821</v>
      </c>
      <c r="BK54" s="18">
        <f t="shared" si="21"/>
        <v>-1.4467387609209403</v>
      </c>
      <c r="BL54" s="18">
        <f t="shared" si="22"/>
        <v>-3.8498154408943108</v>
      </c>
      <c r="BM54" s="18">
        <f t="shared" si="23"/>
        <v>-2.6726418192306145</v>
      </c>
      <c r="BN54" s="18">
        <f t="shared" si="24"/>
        <v>-1.5418342161078513</v>
      </c>
      <c r="BO54" s="18">
        <f t="shared" si="25"/>
        <v>-4.4797627094611769</v>
      </c>
      <c r="BP54" s="18">
        <f t="shared" si="26"/>
        <v>-2.8064252048531912</v>
      </c>
      <c r="BQ54" s="18">
        <f t="shared" si="27"/>
        <v>0.54968588840242916</v>
      </c>
      <c r="BR54" s="18">
        <f t="shared" si="28"/>
        <v>-2.1750297065533886</v>
      </c>
      <c r="BS54" s="18">
        <f t="shared" si="29"/>
        <v>-3.0419778960327548</v>
      </c>
      <c r="BT54" s="18">
        <f t="shared" si="30"/>
        <v>-0.87609990064279053</v>
      </c>
      <c r="BU54" s="18">
        <f t="shared" si="31"/>
        <v>-6.6893431148331572</v>
      </c>
      <c r="BV54" s="18">
        <f t="shared" si="32"/>
        <v>-2.8162523172391651</v>
      </c>
      <c r="BW54" s="18">
        <f t="shared" si="33"/>
        <v>-7.7697309535886383</v>
      </c>
      <c r="BX54" s="18">
        <f t="shared" si="34"/>
        <v>-3.0499302837716957</v>
      </c>
    </row>
    <row r="55" spans="1:76" x14ac:dyDescent="0.3">
      <c r="A55" s="4">
        <v>201301</v>
      </c>
      <c r="B55" s="19">
        <v>94.95710623062044</v>
      </c>
      <c r="C55" s="19">
        <v>96.517169798663033</v>
      </c>
      <c r="D55" s="19">
        <v>98.621796656415768</v>
      </c>
      <c r="E55" s="19">
        <v>93.254649829124261</v>
      </c>
      <c r="F55" s="19">
        <v>96.457218726322466</v>
      </c>
      <c r="G55" s="19">
        <v>96.911038448066833</v>
      </c>
      <c r="H55" s="19">
        <v>97.455316268807735</v>
      </c>
      <c r="I55" s="19">
        <v>97.346169323263965</v>
      </c>
      <c r="J55" s="19">
        <v>93.887550810630344</v>
      </c>
      <c r="K55" s="19">
        <v>94.290589140158787</v>
      </c>
      <c r="L55" s="19">
        <v>96.7564876551141</v>
      </c>
      <c r="M55" s="19">
        <v>95.031016285331077</v>
      </c>
      <c r="N55" s="19">
        <v>95.125755388568066</v>
      </c>
      <c r="O55" s="19">
        <v>91.309861039548252</v>
      </c>
      <c r="P55" s="19">
        <v>94.508803570598801</v>
      </c>
      <c r="Q55" s="19">
        <v>95.27359177223164</v>
      </c>
      <c r="R55" s="19">
        <v>95.719732202845918</v>
      </c>
      <c r="S55" s="19">
        <v>95.040712823401435</v>
      </c>
      <c r="U55" s="9">
        <f t="shared" si="65"/>
        <v>-0.76844220733458535</v>
      </c>
      <c r="V55" s="9">
        <f t="shared" si="66"/>
        <v>0.67913388203120206</v>
      </c>
      <c r="W55" s="9">
        <f t="shared" si="67"/>
        <v>-0.94425993097474459</v>
      </c>
      <c r="X55" s="9">
        <f t="shared" si="68"/>
        <v>-0.27440144348432893</v>
      </c>
      <c r="Y55" s="9">
        <f t="shared" si="69"/>
        <v>-0.3311521341940793</v>
      </c>
      <c r="Z55" s="9">
        <f t="shared" si="70"/>
        <v>-1.2984411005860896</v>
      </c>
      <c r="AA55" s="9">
        <f t="shared" si="71"/>
        <v>-0.61117527613395728</v>
      </c>
      <c r="AB55" s="9">
        <f t="shared" si="72"/>
        <v>0.73411932243208078</v>
      </c>
      <c r="AC55" s="9">
        <f t="shared" si="73"/>
        <v>-0.20318667665308876</v>
      </c>
      <c r="AD55" s="9">
        <f t="shared" si="74"/>
        <v>-8.5003128016669649E-2</v>
      </c>
      <c r="AE55" s="9">
        <f t="shared" si="75"/>
        <v>-5.2976534214899118E-2</v>
      </c>
      <c r="AF55" s="9">
        <f t="shared" si="76"/>
        <v>-0.22862214806120829</v>
      </c>
      <c r="AG55" s="9">
        <f t="shared" si="77"/>
        <v>-0.29808820790647728</v>
      </c>
      <c r="AH55" s="9">
        <f t="shared" si="78"/>
        <v>-0.76218008712178875</v>
      </c>
      <c r="AI55" s="9">
        <f t="shared" si="79"/>
        <v>0.13765091480257841</v>
      </c>
      <c r="AJ55" s="9">
        <f t="shared" si="80"/>
        <v>-0.79774303485494746</v>
      </c>
      <c r="AK55" s="9">
        <f t="shared" si="81"/>
        <v>-0.51167078922792486</v>
      </c>
      <c r="AL55" s="9">
        <f t="shared" si="82"/>
        <v>-0.31953656688911147</v>
      </c>
      <c r="AM55" s="9"/>
      <c r="AN55" s="9">
        <f t="shared" ref="AN55:BE55" si="102">(B55/B51-1)*100</f>
        <v>-3.4295525430472762</v>
      </c>
      <c r="AO55" s="9">
        <f t="shared" si="102"/>
        <v>-1.6907548798039129</v>
      </c>
      <c r="AP55" s="9">
        <f t="shared" si="102"/>
        <v>-3.7474794311406989</v>
      </c>
      <c r="AQ55" s="9">
        <f t="shared" si="102"/>
        <v>-2.368320694929571</v>
      </c>
      <c r="AR55" s="9">
        <f t="shared" si="102"/>
        <v>-2.077372852371151</v>
      </c>
      <c r="AS55" s="9">
        <f t="shared" si="102"/>
        <v>-3.8171656892328265</v>
      </c>
      <c r="AT55" s="9">
        <f t="shared" si="102"/>
        <v>-3.13372826824172</v>
      </c>
      <c r="AU55" s="9">
        <f t="shared" si="102"/>
        <v>-1.2692445590689605</v>
      </c>
      <c r="AV55" s="9">
        <f t="shared" si="102"/>
        <v>-2.7079854099631206</v>
      </c>
      <c r="AW55" s="9">
        <f t="shared" si="102"/>
        <v>-3.0196198573484767</v>
      </c>
      <c r="AX55" s="9">
        <f t="shared" si="102"/>
        <v>-1.0215287467362999</v>
      </c>
      <c r="AY55" s="9">
        <f t="shared" si="102"/>
        <v>-2.0106062071654218</v>
      </c>
      <c r="AZ55" s="9">
        <f t="shared" si="102"/>
        <v>-1.9325853700207229</v>
      </c>
      <c r="BA55" s="9">
        <f t="shared" si="102"/>
        <v>-1.5352056564198246</v>
      </c>
      <c r="BB55" s="9">
        <f t="shared" si="102"/>
        <v>-2.881072849641042</v>
      </c>
      <c r="BC55" s="9">
        <f t="shared" si="102"/>
        <v>-2.5610696387061815</v>
      </c>
      <c r="BD55" s="9">
        <f t="shared" si="102"/>
        <v>-3.555217604259242</v>
      </c>
      <c r="BE55" s="9">
        <f t="shared" si="102"/>
        <v>-2.5297780938764447</v>
      </c>
      <c r="BG55" s="18">
        <f t="shared" si="35"/>
        <v>-3.0737688293383414</v>
      </c>
      <c r="BH55" s="18">
        <f t="shared" si="18"/>
        <v>2.7165355281248083</v>
      </c>
      <c r="BI55" s="18">
        <f t="shared" si="19"/>
        <v>-3.7770397238989784</v>
      </c>
      <c r="BJ55" s="18">
        <f t="shared" si="20"/>
        <v>-1.0976057739373157</v>
      </c>
      <c r="BK55" s="18">
        <f t="shared" si="21"/>
        <v>-1.3246085367763172</v>
      </c>
      <c r="BL55" s="18">
        <f t="shared" si="22"/>
        <v>-5.1937644023443585</v>
      </c>
      <c r="BM55" s="18">
        <f t="shared" si="23"/>
        <v>-2.4447011045358291</v>
      </c>
      <c r="BN55" s="18">
        <f t="shared" si="24"/>
        <v>2.9364772897283231</v>
      </c>
      <c r="BO55" s="18">
        <f t="shared" si="25"/>
        <v>-0.81274670661235504</v>
      </c>
      <c r="BP55" s="18">
        <f t="shared" si="26"/>
        <v>-0.3400125120666786</v>
      </c>
      <c r="BQ55" s="18">
        <f t="shared" si="27"/>
        <v>-0.21190613685959647</v>
      </c>
      <c r="BR55" s="18">
        <f t="shared" si="28"/>
        <v>-0.91448859224483314</v>
      </c>
      <c r="BS55" s="18">
        <f t="shared" si="29"/>
        <v>-1.1923528316259091</v>
      </c>
      <c r="BT55" s="18">
        <f t="shared" si="30"/>
        <v>-3.048720348487155</v>
      </c>
      <c r="BU55" s="18">
        <f t="shared" si="31"/>
        <v>0.55060365921031362</v>
      </c>
      <c r="BV55" s="18">
        <f t="shared" si="32"/>
        <v>-3.1909721394197899</v>
      </c>
      <c r="BW55" s="18">
        <f t="shared" si="33"/>
        <v>-2.0466831569116994</v>
      </c>
      <c r="BX55" s="18">
        <f t="shared" si="34"/>
        <v>-1.2781462675564459</v>
      </c>
    </row>
    <row r="56" spans="1:76" x14ac:dyDescent="0.3">
      <c r="A56" s="4">
        <v>201302</v>
      </c>
      <c r="B56" s="19">
        <v>95.056823030778119</v>
      </c>
      <c r="C56" s="19">
        <v>96.944292857291202</v>
      </c>
      <c r="D56" s="19">
        <v>97.892103821860644</v>
      </c>
      <c r="E56" s="19">
        <v>93.124156338603498</v>
      </c>
      <c r="F56" s="19">
        <v>96.504627749165564</v>
      </c>
      <c r="G56" s="19">
        <v>96.122681828223008</v>
      </c>
      <c r="H56" s="19">
        <v>97.187563984882487</v>
      </c>
      <c r="I56" s="19">
        <v>97.787387041348737</v>
      </c>
      <c r="J56" s="19">
        <v>93.908642747860796</v>
      </c>
      <c r="K56" s="19">
        <v>94.199797998079788</v>
      </c>
      <c r="L56" s="19">
        <v>96.716848001669604</v>
      </c>
      <c r="M56" s="19">
        <v>95.05038313999502</v>
      </c>
      <c r="N56" s="19">
        <v>94.845239595204603</v>
      </c>
      <c r="O56" s="19">
        <v>91.155338743303929</v>
      </c>
      <c r="P56" s="19">
        <v>94.715746516676376</v>
      </c>
      <c r="Q56" s="19">
        <v>94.750057396841456</v>
      </c>
      <c r="R56" s="19">
        <v>95.53398307108408</v>
      </c>
      <c r="S56" s="19">
        <v>94.957542433010133</v>
      </c>
      <c r="U56" s="9">
        <f t="shared" si="65"/>
        <v>0.10501246732972369</v>
      </c>
      <c r="V56" s="9">
        <f t="shared" si="66"/>
        <v>0.44253583017317411</v>
      </c>
      <c r="W56" s="9">
        <f t="shared" si="67"/>
        <v>-0.73989002359921008</v>
      </c>
      <c r="X56" s="9">
        <f t="shared" si="68"/>
        <v>-0.1399324224152565</v>
      </c>
      <c r="Y56" s="9">
        <f t="shared" si="69"/>
        <v>4.9150310851908685E-2</v>
      </c>
      <c r="Z56" s="9">
        <f t="shared" si="70"/>
        <v>-0.8134848542215245</v>
      </c>
      <c r="AA56" s="9">
        <f t="shared" si="71"/>
        <v>-0.27474364065138701</v>
      </c>
      <c r="AB56" s="9">
        <f t="shared" si="72"/>
        <v>0.45324610218568928</v>
      </c>
      <c r="AC56" s="9">
        <f t="shared" si="73"/>
        <v>2.2465105382285522E-2</v>
      </c>
      <c r="AD56" s="9">
        <f t="shared" si="74"/>
        <v>-9.6288657125731536E-2</v>
      </c>
      <c r="AE56" s="9">
        <f t="shared" si="75"/>
        <v>-4.0968470854163552E-2</v>
      </c>
      <c r="AF56" s="9">
        <f t="shared" si="76"/>
        <v>2.037950915498854E-2</v>
      </c>
      <c r="AG56" s="9">
        <f t="shared" si="77"/>
        <v>-0.29488942528510531</v>
      </c>
      <c r="AH56" s="9">
        <f t="shared" si="78"/>
        <v>-0.1692284869181826</v>
      </c>
      <c r="AI56" s="9">
        <f t="shared" si="79"/>
        <v>0.21896684568964986</v>
      </c>
      <c r="AJ56" s="9">
        <f t="shared" si="80"/>
        <v>-0.54950628568909421</v>
      </c>
      <c r="AK56" s="9">
        <f t="shared" si="81"/>
        <v>-0.19405521462200204</v>
      </c>
      <c r="AL56" s="9">
        <f t="shared" si="82"/>
        <v>-8.7510276302160683E-2</v>
      </c>
      <c r="AM56" s="9"/>
      <c r="AN56" s="9">
        <f t="shared" ref="AN56:BE56" si="103">(B56/B52-1)*100</f>
        <v>-2.2375327589888139</v>
      </c>
      <c r="AO56" s="9">
        <f t="shared" si="103"/>
        <v>0.57688133893416538</v>
      </c>
      <c r="AP56" s="9">
        <f t="shared" si="103"/>
        <v>-3.1029351746691192</v>
      </c>
      <c r="AQ56" s="9">
        <f t="shared" si="103"/>
        <v>-1.9072957344418495</v>
      </c>
      <c r="AR56" s="9">
        <f t="shared" si="103"/>
        <v>-1.4493790635754289</v>
      </c>
      <c r="AS56" s="9">
        <f t="shared" si="103"/>
        <v>-3.8512620306453194</v>
      </c>
      <c r="AT56" s="9">
        <f t="shared" si="103"/>
        <v>-2.1133363251646831</v>
      </c>
      <c r="AU56" s="9">
        <f t="shared" si="103"/>
        <v>0.45905325525001928</v>
      </c>
      <c r="AV56" s="9">
        <f t="shared" si="103"/>
        <v>-1.6384934562386211</v>
      </c>
      <c r="AW56" s="9">
        <f t="shared" si="103"/>
        <v>-1.6965613236019417</v>
      </c>
      <c r="AX56" s="9">
        <f t="shared" si="103"/>
        <v>-0.37744590439601211</v>
      </c>
      <c r="AY56" s="9">
        <f t="shared" si="103"/>
        <v>-1.2877612713306896</v>
      </c>
      <c r="AZ56" s="9">
        <f t="shared" si="103"/>
        <v>-1.7629824974088382</v>
      </c>
      <c r="BA56" s="9">
        <f t="shared" si="103"/>
        <v>-1.141044916648537</v>
      </c>
      <c r="BB56" s="9">
        <f t="shared" si="103"/>
        <v>-1.8133076275906546</v>
      </c>
      <c r="BC56" s="9">
        <f t="shared" si="103"/>
        <v>-2.2496167482347507</v>
      </c>
      <c r="BD56" s="9">
        <f t="shared" si="103"/>
        <v>-3.2488240570335503</v>
      </c>
      <c r="BE56" s="9">
        <f t="shared" si="103"/>
        <v>-1.6700985995445339</v>
      </c>
      <c r="BG56" s="18">
        <f t="shared" si="35"/>
        <v>0.42004986931889476</v>
      </c>
      <c r="BH56" s="18">
        <f t="shared" si="18"/>
        <v>1.7701433206926964</v>
      </c>
      <c r="BI56" s="18">
        <f t="shared" si="19"/>
        <v>-2.9595600943968403</v>
      </c>
      <c r="BJ56" s="18">
        <f t="shared" si="20"/>
        <v>-0.55972968966102599</v>
      </c>
      <c r="BK56" s="18">
        <f t="shared" si="21"/>
        <v>0.19660124340763474</v>
      </c>
      <c r="BL56" s="18">
        <f t="shared" si="22"/>
        <v>-3.253939416886098</v>
      </c>
      <c r="BM56" s="18">
        <f t="shared" si="23"/>
        <v>-1.098974562605548</v>
      </c>
      <c r="BN56" s="18">
        <f t="shared" si="24"/>
        <v>1.8129844087427571</v>
      </c>
      <c r="BO56" s="18">
        <f t="shared" si="25"/>
        <v>8.9860421529142087E-2</v>
      </c>
      <c r="BP56" s="18">
        <f t="shared" si="26"/>
        <v>-0.38515462850292614</v>
      </c>
      <c r="BQ56" s="18">
        <f t="shared" si="27"/>
        <v>-0.16387388341665421</v>
      </c>
      <c r="BR56" s="18">
        <f t="shared" si="28"/>
        <v>8.151803661995416E-2</v>
      </c>
      <c r="BS56" s="18">
        <f t="shared" si="29"/>
        <v>-1.1795577011404212</v>
      </c>
      <c r="BT56" s="18">
        <f t="shared" si="30"/>
        <v>-0.67691394767273039</v>
      </c>
      <c r="BU56" s="18">
        <f t="shared" si="31"/>
        <v>0.87586738275859943</v>
      </c>
      <c r="BV56" s="18">
        <f t="shared" si="32"/>
        <v>-2.1980251427563768</v>
      </c>
      <c r="BW56" s="18">
        <f t="shared" si="33"/>
        <v>-0.77622085848800815</v>
      </c>
      <c r="BX56" s="18">
        <f t="shared" si="34"/>
        <v>-0.35004110520864273</v>
      </c>
    </row>
    <row r="57" spans="1:76" x14ac:dyDescent="0.3">
      <c r="A57" s="4">
        <v>201303</v>
      </c>
      <c r="B57" s="19">
        <v>94.840654322126596</v>
      </c>
      <c r="C57" s="19">
        <v>97.771400360782764</v>
      </c>
      <c r="D57" s="19">
        <v>97.331353349993947</v>
      </c>
      <c r="E57" s="19">
        <v>92.981590410600802</v>
      </c>
      <c r="F57" s="19">
        <v>96.431005677954701</v>
      </c>
      <c r="G57" s="19">
        <v>95.986329959412245</v>
      </c>
      <c r="H57" s="19">
        <v>96.904093353277602</v>
      </c>
      <c r="I57" s="19">
        <v>97.636317760911865</v>
      </c>
      <c r="J57" s="19">
        <v>94.268634113577747</v>
      </c>
      <c r="K57" s="19">
        <v>94.258721382415473</v>
      </c>
      <c r="L57" s="19">
        <v>96.559270449217664</v>
      </c>
      <c r="M57" s="19">
        <v>94.891251848866816</v>
      </c>
      <c r="N57" s="19">
        <v>94.530796491625921</v>
      </c>
      <c r="O57" s="19">
        <v>91.089999001442962</v>
      </c>
      <c r="P57" s="19">
        <v>95.179360979296433</v>
      </c>
      <c r="Q57" s="19">
        <v>94.442938289761841</v>
      </c>
      <c r="R57" s="19">
        <v>95.200122771460215</v>
      </c>
      <c r="S57" s="19">
        <v>94.905473459372388</v>
      </c>
      <c r="U57" s="9">
        <f t="shared" si="65"/>
        <v>-0.22740998674185553</v>
      </c>
      <c r="V57" s="9">
        <f t="shared" si="66"/>
        <v>0.85317812850429497</v>
      </c>
      <c r="W57" s="9">
        <f t="shared" si="67"/>
        <v>-0.57282502875525276</v>
      </c>
      <c r="X57" s="9">
        <f t="shared" si="68"/>
        <v>-0.1530923163312381</v>
      </c>
      <c r="Y57" s="9">
        <f t="shared" si="69"/>
        <v>-7.628864327855478E-2</v>
      </c>
      <c r="Z57" s="9">
        <f t="shared" si="70"/>
        <v>-0.14185191904491079</v>
      </c>
      <c r="AA57" s="9">
        <f t="shared" si="71"/>
        <v>-0.29167376975204329</v>
      </c>
      <c r="AB57" s="9">
        <f t="shared" si="72"/>
        <v>-0.15448749067504819</v>
      </c>
      <c r="AC57" s="9">
        <f t="shared" si="73"/>
        <v>0.3833421026896433</v>
      </c>
      <c r="AD57" s="9">
        <f t="shared" si="74"/>
        <v>6.2551497548746227E-2</v>
      </c>
      <c r="AE57" s="9">
        <f t="shared" si="75"/>
        <v>-0.16292668310408098</v>
      </c>
      <c r="AF57" s="9">
        <f t="shared" si="76"/>
        <v>-0.16741783238667374</v>
      </c>
      <c r="AG57" s="9">
        <f t="shared" si="77"/>
        <v>-0.33153282644518001</v>
      </c>
      <c r="AH57" s="9">
        <f t="shared" si="78"/>
        <v>-7.1679555758075164E-2</v>
      </c>
      <c r="AI57" s="9">
        <f t="shared" si="79"/>
        <v>0.48947981689446696</v>
      </c>
      <c r="AJ57" s="9">
        <f t="shared" si="80"/>
        <v>-0.32413606441767939</v>
      </c>
      <c r="AK57" s="9">
        <f t="shared" si="81"/>
        <v>-0.34946758095016905</v>
      </c>
      <c r="AL57" s="9">
        <f t="shared" si="82"/>
        <v>-5.4833952420874077E-2</v>
      </c>
      <c r="AM57" s="9"/>
      <c r="AN57" s="9">
        <f t="shared" ref="AN57:BE57" si="104">(B57/B53-1)*100</f>
        <v>-1.635852695928075</v>
      </c>
      <c r="AO57" s="9">
        <f t="shared" si="104"/>
        <v>1.284625212181445</v>
      </c>
      <c r="AP57" s="9">
        <f t="shared" si="104"/>
        <v>-3.0996519850571391</v>
      </c>
      <c r="AQ57" s="9">
        <f t="shared" si="104"/>
        <v>-1.1807576481556059</v>
      </c>
      <c r="AR57" s="9">
        <f t="shared" si="104"/>
        <v>-0.71862696773024037</v>
      </c>
      <c r="AS57" s="9">
        <f t="shared" si="104"/>
        <v>-3.1811270654379054</v>
      </c>
      <c r="AT57" s="9">
        <f t="shared" si="104"/>
        <v>-1.8336551240869303</v>
      </c>
      <c r="AU57" s="9">
        <f t="shared" si="104"/>
        <v>0.64492022414366357</v>
      </c>
      <c r="AV57" s="9">
        <f t="shared" si="104"/>
        <v>-0.92031970673667196</v>
      </c>
      <c r="AW57" s="9">
        <f t="shared" si="104"/>
        <v>-0.8195447796116917</v>
      </c>
      <c r="AX57" s="9">
        <f t="shared" si="104"/>
        <v>-0.11962824301596786</v>
      </c>
      <c r="AY57" s="9">
        <f t="shared" si="104"/>
        <v>-0.91707473778234183</v>
      </c>
      <c r="AZ57" s="9">
        <f t="shared" si="104"/>
        <v>-1.6751536643471954</v>
      </c>
      <c r="BA57" s="9">
        <f t="shared" si="104"/>
        <v>-1.2179638459069775</v>
      </c>
      <c r="BB57" s="9">
        <f t="shared" si="104"/>
        <v>-0.83837359374537845</v>
      </c>
      <c r="BC57" s="9">
        <f t="shared" si="104"/>
        <v>-2.3550060062874967</v>
      </c>
      <c r="BD57" s="9">
        <f t="shared" si="104"/>
        <v>-2.9737412854340617</v>
      </c>
      <c r="BE57" s="9">
        <f t="shared" si="104"/>
        <v>-1.2203427649164822</v>
      </c>
      <c r="BG57" s="18">
        <f t="shared" si="35"/>
        <v>-0.90963994696742212</v>
      </c>
      <c r="BH57" s="18">
        <f t="shared" si="18"/>
        <v>3.4127125140171799</v>
      </c>
      <c r="BI57" s="18">
        <f t="shared" si="19"/>
        <v>-2.2913001150210111</v>
      </c>
      <c r="BJ57" s="18">
        <f t="shared" si="20"/>
        <v>-0.61236926532495239</v>
      </c>
      <c r="BK57" s="18">
        <f t="shared" si="21"/>
        <v>-0.30515457311421912</v>
      </c>
      <c r="BL57" s="18">
        <f t="shared" si="22"/>
        <v>-0.56740767617964316</v>
      </c>
      <c r="BM57" s="18">
        <f t="shared" si="23"/>
        <v>-1.1666950790081732</v>
      </c>
      <c r="BN57" s="18">
        <f t="shared" si="24"/>
        <v>-0.61794996270019276</v>
      </c>
      <c r="BO57" s="18">
        <f t="shared" si="25"/>
        <v>1.5333684107585732</v>
      </c>
      <c r="BP57" s="18">
        <f t="shared" si="26"/>
        <v>0.25020599019498491</v>
      </c>
      <c r="BQ57" s="18">
        <f t="shared" si="27"/>
        <v>-0.65170673241632393</v>
      </c>
      <c r="BR57" s="18">
        <f t="shared" si="28"/>
        <v>-0.66967132954669495</v>
      </c>
      <c r="BS57" s="18">
        <f t="shared" si="29"/>
        <v>-1.32613130578072</v>
      </c>
      <c r="BT57" s="18">
        <f t="shared" si="30"/>
        <v>-0.28671822303230066</v>
      </c>
      <c r="BU57" s="18">
        <f t="shared" si="31"/>
        <v>1.9579192675778678</v>
      </c>
      <c r="BV57" s="18">
        <f t="shared" si="32"/>
        <v>-1.2965442576707176</v>
      </c>
      <c r="BW57" s="18">
        <f t="shared" si="33"/>
        <v>-1.3978703238006762</v>
      </c>
      <c r="BX57" s="18">
        <f t="shared" si="34"/>
        <v>-0.21933580968349631</v>
      </c>
    </row>
    <row r="58" spans="1:76" x14ac:dyDescent="0.3">
      <c r="A58" s="4">
        <v>201304</v>
      </c>
      <c r="B58" s="19">
        <v>95.056326214054153</v>
      </c>
      <c r="C58" s="19">
        <v>97.881179709380774</v>
      </c>
      <c r="D58" s="19">
        <v>97.119243831359739</v>
      </c>
      <c r="E58" s="19">
        <v>93.426428082975406</v>
      </c>
      <c r="F58" s="19">
        <v>96.6446677864284</v>
      </c>
      <c r="G58" s="19">
        <v>96.44172708878267</v>
      </c>
      <c r="H58" s="19">
        <v>96.968029724138873</v>
      </c>
      <c r="I58" s="19">
        <v>97.512381957630041</v>
      </c>
      <c r="J58" s="19">
        <v>94.45528333161684</v>
      </c>
      <c r="K58" s="19">
        <v>94.742858997544204</v>
      </c>
      <c r="L58" s="19">
        <v>96.609561481222627</v>
      </c>
      <c r="M58" s="19">
        <v>94.872561097888877</v>
      </c>
      <c r="N58" s="19">
        <v>94.457340760573743</v>
      </c>
      <c r="O58" s="19">
        <v>91.495794515121773</v>
      </c>
      <c r="P58" s="19">
        <v>95.759621722329243</v>
      </c>
      <c r="Q58" s="19">
        <v>94.718478653666054</v>
      </c>
      <c r="R58" s="19">
        <v>95.674493644897467</v>
      </c>
      <c r="S58" s="19">
        <v>95.063693283296047</v>
      </c>
      <c r="U58" s="9">
        <f t="shared" si="65"/>
        <v>0.22740447487321624</v>
      </c>
      <c r="V58" s="9">
        <f t="shared" si="66"/>
        <v>0.11228165720540417</v>
      </c>
      <c r="W58" s="9">
        <f t="shared" si="67"/>
        <v>-0.21792517142085188</v>
      </c>
      <c r="X58" s="9">
        <f t="shared" si="68"/>
        <v>0.47841478125962844</v>
      </c>
      <c r="Y58" s="9">
        <f t="shared" si="69"/>
        <v>0.22156992657242913</v>
      </c>
      <c r="Z58" s="9">
        <f t="shared" si="70"/>
        <v>0.47443956817911914</v>
      </c>
      <c r="AA58" s="9">
        <f t="shared" si="71"/>
        <v>6.5979019718165333E-2</v>
      </c>
      <c r="AB58" s="9">
        <f t="shared" si="72"/>
        <v>-0.12693617101099397</v>
      </c>
      <c r="AC58" s="9">
        <f t="shared" si="73"/>
        <v>0.19799715970660881</v>
      </c>
      <c r="AD58" s="9">
        <f t="shared" si="74"/>
        <v>0.5136263340179914</v>
      </c>
      <c r="AE58" s="9">
        <f t="shared" si="75"/>
        <v>5.2083069570629803E-2</v>
      </c>
      <c r="AF58" s="9">
        <f t="shared" si="76"/>
        <v>-1.9697022237319395E-2</v>
      </c>
      <c r="AG58" s="9">
        <f t="shared" si="77"/>
        <v>-7.7705608942668647E-2</v>
      </c>
      <c r="AH58" s="9">
        <f t="shared" si="78"/>
        <v>0.44548854773001079</v>
      </c>
      <c r="AI58" s="9">
        <f t="shared" si="79"/>
        <v>0.60964975711386149</v>
      </c>
      <c r="AJ58" s="9">
        <f t="shared" si="80"/>
        <v>0.29175327334567402</v>
      </c>
      <c r="AK58" s="9">
        <f t="shared" si="81"/>
        <v>0.49828809000176388</v>
      </c>
      <c r="AL58" s="9">
        <f t="shared" si="82"/>
        <v>0.16671306528108776</v>
      </c>
      <c r="AM58" s="9"/>
      <c r="AN58" s="9">
        <f t="shared" ref="AN58:BE58" si="105">(B58/B54-1)*100</f>
        <v>-0.66475588083283466</v>
      </c>
      <c r="AO58" s="9">
        <f t="shared" si="105"/>
        <v>2.1019619312170335</v>
      </c>
      <c r="AP58" s="9">
        <f t="shared" si="105"/>
        <v>-2.4534241028388415</v>
      </c>
      <c r="AQ58" s="9">
        <f t="shared" si="105"/>
        <v>-9.0703480801623826E-2</v>
      </c>
      <c r="AR58" s="9">
        <f t="shared" si="105"/>
        <v>-0.13746179042317674</v>
      </c>
      <c r="AS58" s="9">
        <f t="shared" si="105"/>
        <v>-1.776423418311146</v>
      </c>
      <c r="AT58" s="9">
        <f t="shared" si="105"/>
        <v>-1.1081295607499597</v>
      </c>
      <c r="AU58" s="9">
        <f t="shared" si="105"/>
        <v>0.90611667435176457</v>
      </c>
      <c r="AV58" s="9">
        <f t="shared" si="105"/>
        <v>0.40027880865667331</v>
      </c>
      <c r="AW58" s="9">
        <f t="shared" si="105"/>
        <v>0.3942445020812313</v>
      </c>
      <c r="AX58" s="9">
        <f t="shared" si="105"/>
        <v>-0.2047475844623281</v>
      </c>
      <c r="AY58" s="9">
        <f t="shared" si="105"/>
        <v>-0.39498143786853568</v>
      </c>
      <c r="AZ58" s="9">
        <f t="shared" si="105"/>
        <v>-0.99865784867952945</v>
      </c>
      <c r="BA58" s="9">
        <f t="shared" si="105"/>
        <v>-0.56010297787343344</v>
      </c>
      <c r="BB58" s="9">
        <f t="shared" si="105"/>
        <v>1.4629665119079371</v>
      </c>
      <c r="BC58" s="9">
        <f t="shared" si="105"/>
        <v>-1.3757465845092631</v>
      </c>
      <c r="BD58" s="9">
        <f t="shared" si="105"/>
        <v>-0.55869044173445515</v>
      </c>
      <c r="BE58" s="9">
        <f t="shared" si="105"/>
        <v>-0.29543423406614977</v>
      </c>
      <c r="BG58" s="18">
        <f t="shared" si="35"/>
        <v>0.90961789949286498</v>
      </c>
      <c r="BH58" s="18">
        <f t="shared" si="18"/>
        <v>0.44912662882161669</v>
      </c>
      <c r="BI58" s="18">
        <f t="shared" si="19"/>
        <v>-0.87170068568340753</v>
      </c>
      <c r="BJ58" s="18">
        <f t="shared" si="20"/>
        <v>1.9136591250385138</v>
      </c>
      <c r="BK58" s="18">
        <f t="shared" si="21"/>
        <v>0.88627970628971653</v>
      </c>
      <c r="BL58" s="18">
        <f t="shared" si="22"/>
        <v>1.8977582727164766</v>
      </c>
      <c r="BM58" s="18">
        <f t="shared" si="23"/>
        <v>0.26391607887266133</v>
      </c>
      <c r="BN58" s="18">
        <f t="shared" si="24"/>
        <v>-0.50774468404397588</v>
      </c>
      <c r="BO58" s="18">
        <f t="shared" si="25"/>
        <v>0.79198863882643522</v>
      </c>
      <c r="BP58" s="18">
        <f t="shared" si="26"/>
        <v>2.0545053360719656</v>
      </c>
      <c r="BQ58" s="18">
        <f t="shared" si="27"/>
        <v>0.20833227828251921</v>
      </c>
      <c r="BR58" s="18">
        <f t="shared" si="28"/>
        <v>-7.8788088949277579E-2</v>
      </c>
      <c r="BS58" s="18">
        <f t="shared" si="29"/>
        <v>-0.31082243577067459</v>
      </c>
      <c r="BT58" s="18">
        <f t="shared" si="30"/>
        <v>1.7819541909200431</v>
      </c>
      <c r="BU58" s="18">
        <f t="shared" si="31"/>
        <v>2.438599028455446</v>
      </c>
      <c r="BV58" s="18">
        <f t="shared" si="32"/>
        <v>1.1670130933826961</v>
      </c>
      <c r="BW58" s="18">
        <f t="shared" si="33"/>
        <v>1.9931523600070555</v>
      </c>
      <c r="BX58" s="18">
        <f t="shared" si="34"/>
        <v>0.66685226112435103</v>
      </c>
    </row>
    <row r="59" spans="1:76" x14ac:dyDescent="0.3">
      <c r="A59" s="4">
        <v>201401</v>
      </c>
      <c r="B59" s="19">
        <v>95.586322959467893</v>
      </c>
      <c r="C59" s="19">
        <v>97.909874809937875</v>
      </c>
      <c r="D59" s="19">
        <v>96.998103008793819</v>
      </c>
      <c r="E59" s="19">
        <v>94.514418268324505</v>
      </c>
      <c r="F59" s="19">
        <v>96.7627552983312</v>
      </c>
      <c r="G59" s="19">
        <v>97.317685647436292</v>
      </c>
      <c r="H59" s="19">
        <v>96.967526564994813</v>
      </c>
      <c r="I59" s="19">
        <v>96.355652192597958</v>
      </c>
      <c r="J59" s="19">
        <v>94.737829423297072</v>
      </c>
      <c r="K59" s="19">
        <v>95.190941752061306</v>
      </c>
      <c r="L59" s="19">
        <v>96.414450596795817</v>
      </c>
      <c r="M59" s="19">
        <v>94.806911499378344</v>
      </c>
      <c r="N59" s="19">
        <v>95.070242724187096</v>
      </c>
      <c r="O59" s="19">
        <v>91.943824076990722</v>
      </c>
      <c r="P59" s="19">
        <v>96.291221658311429</v>
      </c>
      <c r="Q59" s="19">
        <v>95.563686576456917</v>
      </c>
      <c r="R59" s="19">
        <v>95.997875835835202</v>
      </c>
      <c r="S59" s="19">
        <v>95.412897066200387</v>
      </c>
      <c r="U59" s="9">
        <f t="shared" si="65"/>
        <v>0.55756072901476106</v>
      </c>
      <c r="V59" s="9">
        <f t="shared" si="66"/>
        <v>2.9316259409939427E-2</v>
      </c>
      <c r="W59" s="9">
        <f t="shared" si="67"/>
        <v>-0.12473410807879448</v>
      </c>
      <c r="X59" s="9">
        <f t="shared" si="68"/>
        <v>1.1645422046776988</v>
      </c>
      <c r="Y59" s="9">
        <f t="shared" si="69"/>
        <v>0.12218730180102444</v>
      </c>
      <c r="Z59" s="9">
        <f t="shared" si="70"/>
        <v>0.90827755277260724</v>
      </c>
      <c r="AA59" s="9">
        <f t="shared" si="71"/>
        <v>-5.188917888587774E-4</v>
      </c>
      <c r="AB59" s="9">
        <f t="shared" si="72"/>
        <v>-1.186238856860955</v>
      </c>
      <c r="AC59" s="9">
        <f t="shared" si="73"/>
        <v>0.29913212020999946</v>
      </c>
      <c r="AD59" s="9">
        <f t="shared" si="74"/>
        <v>0.47294620328981463</v>
      </c>
      <c r="AE59" s="9">
        <f t="shared" si="75"/>
        <v>-0.20195815138311923</v>
      </c>
      <c r="AF59" s="9">
        <f t="shared" si="76"/>
        <v>-6.9197666586440221E-2</v>
      </c>
      <c r="AG59" s="9">
        <f t="shared" si="77"/>
        <v>0.64886641808699075</v>
      </c>
      <c r="AH59" s="9">
        <f t="shared" si="78"/>
        <v>0.48967230050656063</v>
      </c>
      <c r="AI59" s="9">
        <f t="shared" si="79"/>
        <v>0.55513997071088284</v>
      </c>
      <c r="AJ59" s="9">
        <f t="shared" si="80"/>
        <v>0.89233688590093507</v>
      </c>
      <c r="AK59" s="9">
        <f t="shared" si="81"/>
        <v>0.33800251103286438</v>
      </c>
      <c r="AL59" s="9">
        <f t="shared" si="82"/>
        <v>0.36733664645627329</v>
      </c>
      <c r="AM59" s="9"/>
      <c r="AN59" s="9">
        <f t="shared" ref="AN59:BE59" si="106">(B59/B55-1)*100</f>
        <v>0.66263258625351984</v>
      </c>
      <c r="AO59" s="9">
        <f t="shared" si="106"/>
        <v>1.4429608889071854</v>
      </c>
      <c r="AP59" s="9">
        <f t="shared" si="106"/>
        <v>-1.6463841692913594</v>
      </c>
      <c r="AQ59" s="9">
        <f t="shared" si="106"/>
        <v>1.3508907507653323</v>
      </c>
      <c r="AR59" s="9">
        <f t="shared" si="106"/>
        <v>0.31675863770821433</v>
      </c>
      <c r="AS59" s="9">
        <f t="shared" si="106"/>
        <v>0.41960875239963613</v>
      </c>
      <c r="AT59" s="9">
        <f t="shared" si="106"/>
        <v>-0.50052652075692761</v>
      </c>
      <c r="AU59" s="9">
        <f t="shared" si="106"/>
        <v>-1.0175203991609871</v>
      </c>
      <c r="AV59" s="9">
        <f t="shared" si="106"/>
        <v>0.90563509786480978</v>
      </c>
      <c r="AW59" s="9">
        <f t="shared" si="106"/>
        <v>0.95487006721761691</v>
      </c>
      <c r="AX59" s="9">
        <f t="shared" si="106"/>
        <v>-0.35350297081624404</v>
      </c>
      <c r="AY59" s="9">
        <f t="shared" si="106"/>
        <v>-0.23582278156413228</v>
      </c>
      <c r="AZ59" s="9">
        <f t="shared" si="106"/>
        <v>-5.8357133832165342E-2</v>
      </c>
      <c r="BA59" s="9">
        <f t="shared" si="106"/>
        <v>0.69429854587981232</v>
      </c>
      <c r="BB59" s="9">
        <f t="shared" si="106"/>
        <v>1.8859810095692708</v>
      </c>
      <c r="BC59" s="9">
        <f t="shared" si="106"/>
        <v>0.30448605833901521</v>
      </c>
      <c r="BD59" s="9">
        <f t="shared" si="106"/>
        <v>0.29058129038623814</v>
      </c>
      <c r="BE59" s="9">
        <f t="shared" si="106"/>
        <v>0.39160506244362292</v>
      </c>
      <c r="BG59" s="18">
        <f t="shared" si="35"/>
        <v>2.2302429160590442</v>
      </c>
      <c r="BH59" s="18">
        <f t="shared" si="18"/>
        <v>0.11726503763975771</v>
      </c>
      <c r="BI59" s="18">
        <f t="shared" si="19"/>
        <v>-0.49893643231517792</v>
      </c>
      <c r="BJ59" s="18">
        <f t="shared" si="20"/>
        <v>4.658168818710795</v>
      </c>
      <c r="BK59" s="18">
        <f t="shared" si="21"/>
        <v>0.48874920720409776</v>
      </c>
      <c r="BL59" s="18">
        <f t="shared" si="22"/>
        <v>3.633110211090429</v>
      </c>
      <c r="BM59" s="18">
        <f t="shared" si="23"/>
        <v>-2.0755671554351096E-3</v>
      </c>
      <c r="BN59" s="18">
        <f t="shared" si="24"/>
        <v>-4.7449554274438199</v>
      </c>
      <c r="BO59" s="18">
        <f t="shared" si="25"/>
        <v>1.1965284808399979</v>
      </c>
      <c r="BP59" s="18">
        <f t="shared" si="26"/>
        <v>1.8917848131592585</v>
      </c>
      <c r="BQ59" s="18">
        <f t="shared" si="27"/>
        <v>-0.80783260553247693</v>
      </c>
      <c r="BR59" s="18">
        <f t="shared" si="28"/>
        <v>-0.27679066634576088</v>
      </c>
      <c r="BS59" s="18">
        <f t="shared" si="29"/>
        <v>2.595465672347963</v>
      </c>
      <c r="BT59" s="18">
        <f t="shared" si="30"/>
        <v>1.9586892020262425</v>
      </c>
      <c r="BU59" s="18">
        <f t="shared" si="31"/>
        <v>2.2205598828435313</v>
      </c>
      <c r="BV59" s="18">
        <f t="shared" si="32"/>
        <v>3.5693475436037403</v>
      </c>
      <c r="BW59" s="18">
        <f t="shared" si="33"/>
        <v>1.3520100441314575</v>
      </c>
      <c r="BX59" s="18">
        <f t="shared" si="34"/>
        <v>1.4693465858250931</v>
      </c>
    </row>
    <row r="60" spans="1:76" x14ac:dyDescent="0.3">
      <c r="A60" s="4">
        <v>201402</v>
      </c>
      <c r="B60" s="19">
        <v>95.996182445416792</v>
      </c>
      <c r="C60" s="19">
        <v>98.131925131966668</v>
      </c>
      <c r="D60" s="19">
        <v>97.17421082583995</v>
      </c>
      <c r="E60" s="19">
        <v>95.427330591218549</v>
      </c>
      <c r="F60" s="19">
        <v>96.820013923134141</v>
      </c>
      <c r="G60" s="19">
        <v>97.474518855198852</v>
      </c>
      <c r="H60" s="19">
        <v>97.09412698638144</v>
      </c>
      <c r="I60" s="19">
        <v>95.722936162125706</v>
      </c>
      <c r="J60" s="19">
        <v>95.334238180826034</v>
      </c>
      <c r="K60" s="19">
        <v>95.99400388692554</v>
      </c>
      <c r="L60" s="19">
        <v>96.425265441798459</v>
      </c>
      <c r="M60" s="19">
        <v>95.01931022188613</v>
      </c>
      <c r="N60" s="19">
        <v>95.716977771512887</v>
      </c>
      <c r="O60" s="19">
        <v>92.533864449622499</v>
      </c>
      <c r="P60" s="19">
        <v>96.575636162662747</v>
      </c>
      <c r="Q60" s="19">
        <v>95.923906066949911</v>
      </c>
      <c r="R60" s="19">
        <v>96.25140134471296</v>
      </c>
      <c r="S60" s="19">
        <v>95.855129391738316</v>
      </c>
      <c r="U60" s="9">
        <f t="shared" si="65"/>
        <v>0.42878465585782788</v>
      </c>
      <c r="V60" s="9">
        <f t="shared" si="66"/>
        <v>0.22679052798284527</v>
      </c>
      <c r="W60" s="9">
        <f t="shared" si="67"/>
        <v>0.18155800122210408</v>
      </c>
      <c r="X60" s="9">
        <f t="shared" si="68"/>
        <v>0.96589741504020665</v>
      </c>
      <c r="Y60" s="9">
        <f t="shared" si="69"/>
        <v>5.9174239743797763E-2</v>
      </c>
      <c r="Z60" s="9">
        <f t="shared" si="70"/>
        <v>0.16115591602818835</v>
      </c>
      <c r="AA60" s="9">
        <f t="shared" si="71"/>
        <v>0.13055960677905709</v>
      </c>
      <c r="AB60" s="9">
        <f t="shared" si="72"/>
        <v>-0.65664651328140033</v>
      </c>
      <c r="AC60" s="9">
        <f t="shared" si="73"/>
        <v>0.62953601656225988</v>
      </c>
      <c r="AD60" s="9">
        <f t="shared" si="74"/>
        <v>0.8436329340620663</v>
      </c>
      <c r="AE60" s="9">
        <f t="shared" si="75"/>
        <v>1.1217037420951925E-2</v>
      </c>
      <c r="AF60" s="9">
        <f t="shared" si="76"/>
        <v>0.22403295197437334</v>
      </c>
      <c r="AG60" s="9">
        <f t="shared" si="77"/>
        <v>0.68027074381420416</v>
      </c>
      <c r="AH60" s="9">
        <f t="shared" si="78"/>
        <v>0.64174008265927007</v>
      </c>
      <c r="AI60" s="9">
        <f t="shared" si="79"/>
        <v>0.29536908915805959</v>
      </c>
      <c r="AJ60" s="9">
        <f t="shared" si="80"/>
        <v>0.37694181063723242</v>
      </c>
      <c r="AK60" s="9">
        <f t="shared" si="81"/>
        <v>0.26409491529928442</v>
      </c>
      <c r="AL60" s="9">
        <f t="shared" si="82"/>
        <v>0.463493237430046</v>
      </c>
      <c r="AM60" s="9"/>
      <c r="AN60" s="9">
        <f t="shared" ref="AN60:BE60" si="107">(B60/B56-1)*100</f>
        <v>0.98820829971828505</v>
      </c>
      <c r="AO60" s="9">
        <f t="shared" si="107"/>
        <v>1.2250667261287207</v>
      </c>
      <c r="AP60" s="9">
        <f t="shared" si="107"/>
        <v>-0.73335127961605684</v>
      </c>
      <c r="AQ60" s="9">
        <f t="shared" si="107"/>
        <v>2.4732296572337331</v>
      </c>
      <c r="AR60" s="9">
        <f t="shared" si="107"/>
        <v>0.3268093782904602</v>
      </c>
      <c r="AS60" s="9">
        <f t="shared" si="107"/>
        <v>1.4063663240187818</v>
      </c>
      <c r="AT60" s="9">
        <f t="shared" si="107"/>
        <v>-9.6140899792052092E-2</v>
      </c>
      <c r="AU60" s="9">
        <f t="shared" si="107"/>
        <v>-2.1111627395771326</v>
      </c>
      <c r="AV60" s="9">
        <f t="shared" si="107"/>
        <v>1.5180662729764594</v>
      </c>
      <c r="AW60" s="9">
        <f t="shared" si="107"/>
        <v>1.9046812487669262</v>
      </c>
      <c r="AX60" s="9">
        <f t="shared" si="107"/>
        <v>-0.30148062710450008</v>
      </c>
      <c r="AY60" s="9">
        <f t="shared" si="107"/>
        <v>-3.2690997218942641E-2</v>
      </c>
      <c r="AZ60" s="9">
        <f t="shared" si="107"/>
        <v>0.91911642590478682</v>
      </c>
      <c r="BA60" s="9">
        <f t="shared" si="107"/>
        <v>1.5122819193295278</v>
      </c>
      <c r="BB60" s="9">
        <f t="shared" si="107"/>
        <v>1.9636541065100488</v>
      </c>
      <c r="BC60" s="9">
        <f t="shared" si="107"/>
        <v>1.2388896665170623</v>
      </c>
      <c r="BD60" s="9">
        <f t="shared" si="107"/>
        <v>0.7509561001921794</v>
      </c>
      <c r="BE60" s="9">
        <f t="shared" si="107"/>
        <v>0.94525083077146022</v>
      </c>
      <c r="BG60" s="18">
        <f t="shared" si="35"/>
        <v>1.7151386234313115</v>
      </c>
      <c r="BH60" s="18">
        <f t="shared" si="18"/>
        <v>0.90716211193138108</v>
      </c>
      <c r="BI60" s="18">
        <f t="shared" si="19"/>
        <v>0.72623200488841633</v>
      </c>
      <c r="BJ60" s="18">
        <f t="shared" si="20"/>
        <v>3.8635896601608266</v>
      </c>
      <c r="BK60" s="18">
        <f t="shared" si="21"/>
        <v>0.23669695897519105</v>
      </c>
      <c r="BL60" s="18">
        <f t="shared" si="22"/>
        <v>0.6446236641127534</v>
      </c>
      <c r="BM60" s="18">
        <f t="shared" si="23"/>
        <v>0.52223842711622837</v>
      </c>
      <c r="BN60" s="18">
        <f t="shared" si="24"/>
        <v>-2.6265860531256013</v>
      </c>
      <c r="BO60" s="18">
        <f t="shared" si="25"/>
        <v>2.5181440662490395</v>
      </c>
      <c r="BP60" s="18">
        <f t="shared" si="26"/>
        <v>3.3745317362482652</v>
      </c>
      <c r="BQ60" s="18">
        <f t="shared" si="27"/>
        <v>4.4868149683807701E-2</v>
      </c>
      <c r="BR60" s="18">
        <f t="shared" si="28"/>
        <v>0.89613180789749336</v>
      </c>
      <c r="BS60" s="18">
        <f t="shared" si="29"/>
        <v>2.7210829752568166</v>
      </c>
      <c r="BT60" s="18">
        <f t="shared" si="30"/>
        <v>2.5669603306370803</v>
      </c>
      <c r="BU60" s="18">
        <f t="shared" si="31"/>
        <v>1.1814763566322384</v>
      </c>
      <c r="BV60" s="18">
        <f t="shared" si="32"/>
        <v>1.5077672425489297</v>
      </c>
      <c r="BW60" s="18">
        <f t="shared" si="33"/>
        <v>1.0563796611971377</v>
      </c>
      <c r="BX60" s="18">
        <f t="shared" si="34"/>
        <v>1.853972949720184</v>
      </c>
    </row>
    <row r="61" spans="1:76" x14ac:dyDescent="0.3">
      <c r="A61" s="4">
        <v>201403</v>
      </c>
      <c r="B61" s="19">
        <v>96.762539181377505</v>
      </c>
      <c r="C61" s="19">
        <v>98.349210294948421</v>
      </c>
      <c r="D61" s="19">
        <v>97.56302069276073</v>
      </c>
      <c r="E61" s="19">
        <v>96.625938399093542</v>
      </c>
      <c r="F61" s="19">
        <v>97.316718063479911</v>
      </c>
      <c r="G61" s="19">
        <v>97.735274718363215</v>
      </c>
      <c r="H61" s="19">
        <v>97.548865621307272</v>
      </c>
      <c r="I61" s="19">
        <v>96.004165068876702</v>
      </c>
      <c r="J61" s="19">
        <v>96.186969451692192</v>
      </c>
      <c r="K61" s="19">
        <v>96.781566352616693</v>
      </c>
      <c r="L61" s="19">
        <v>96.959152959615437</v>
      </c>
      <c r="M61" s="19">
        <v>95.74158047656411</v>
      </c>
      <c r="N61" s="19">
        <v>96.506299015630219</v>
      </c>
      <c r="O61" s="19">
        <v>93.626702430729679</v>
      </c>
      <c r="P61" s="19">
        <v>96.887509133967569</v>
      </c>
      <c r="Q61" s="19">
        <v>96.542600417000898</v>
      </c>
      <c r="R61" s="19">
        <v>96.573704155465506</v>
      </c>
      <c r="S61" s="19">
        <v>96.564554216678331</v>
      </c>
      <c r="U61" s="9">
        <f t="shared" si="65"/>
        <v>0.79832001277391207</v>
      </c>
      <c r="V61" s="9">
        <f t="shared" si="66"/>
        <v>0.22142148204016276</v>
      </c>
      <c r="W61" s="9">
        <f t="shared" si="67"/>
        <v>0.40011631030132389</v>
      </c>
      <c r="X61" s="9">
        <f t="shared" si="68"/>
        <v>1.2560424780291291</v>
      </c>
      <c r="Y61" s="9">
        <f t="shared" si="69"/>
        <v>0.51301804267462892</v>
      </c>
      <c r="Z61" s="9">
        <f t="shared" si="70"/>
        <v>0.26751182383544236</v>
      </c>
      <c r="AA61" s="9">
        <f t="shared" si="71"/>
        <v>0.4683482400430039</v>
      </c>
      <c r="AB61" s="9">
        <f t="shared" si="72"/>
        <v>0.29379469333732366</v>
      </c>
      <c r="AC61" s="9">
        <f t="shared" si="73"/>
        <v>0.89446487131803476</v>
      </c>
      <c r="AD61" s="9">
        <f t="shared" si="74"/>
        <v>0.82042881201085383</v>
      </c>
      <c r="AE61" s="9">
        <f t="shared" si="75"/>
        <v>0.55368011212706403</v>
      </c>
      <c r="AF61" s="9">
        <f t="shared" si="76"/>
        <v>0.76012997041481345</v>
      </c>
      <c r="AG61" s="9">
        <f t="shared" si="77"/>
        <v>0.82464079256820977</v>
      </c>
      <c r="AH61" s="9">
        <f t="shared" si="78"/>
        <v>1.1810140942531966</v>
      </c>
      <c r="AI61" s="9">
        <f t="shared" si="79"/>
        <v>0.32293131445650936</v>
      </c>
      <c r="AJ61" s="9">
        <f t="shared" si="80"/>
        <v>0.6449845251497166</v>
      </c>
      <c r="AK61" s="9">
        <f t="shared" si="81"/>
        <v>0.33485518782034873</v>
      </c>
      <c r="AL61" s="9">
        <f t="shared" si="82"/>
        <v>0.74010105608512955</v>
      </c>
      <c r="AM61" s="9"/>
      <c r="AN61" s="9">
        <f t="shared" ref="AN61:BE61" si="108">(B61/B57-1)*100</f>
        <v>2.0264356809720274</v>
      </c>
      <c r="AO61" s="9">
        <f t="shared" si="108"/>
        <v>0.59098052399115808</v>
      </c>
      <c r="AP61" s="9">
        <f t="shared" si="108"/>
        <v>0.23801923511093115</v>
      </c>
      <c r="AQ61" s="9">
        <f t="shared" si="108"/>
        <v>3.9194296122485373</v>
      </c>
      <c r="AR61" s="9">
        <f t="shared" si="108"/>
        <v>0.91849336144349536</v>
      </c>
      <c r="AS61" s="9">
        <f t="shared" si="108"/>
        <v>1.8220769141715332</v>
      </c>
      <c r="AT61" s="9">
        <f t="shared" si="108"/>
        <v>0.66537155007380111</v>
      </c>
      <c r="AU61" s="9">
        <f t="shared" si="108"/>
        <v>-1.6716655538279501</v>
      </c>
      <c r="AV61" s="9">
        <f t="shared" si="108"/>
        <v>2.0349667269000449</v>
      </c>
      <c r="AW61" s="9">
        <f t="shared" si="108"/>
        <v>2.6765109193088055</v>
      </c>
      <c r="AX61" s="9">
        <f t="shared" si="108"/>
        <v>0.41413166083112962</v>
      </c>
      <c r="AY61" s="9">
        <f t="shared" si="108"/>
        <v>0.89610855703707859</v>
      </c>
      <c r="AZ61" s="9">
        <f t="shared" si="108"/>
        <v>2.0897978196759315</v>
      </c>
      <c r="BA61" s="9">
        <f t="shared" si="108"/>
        <v>2.7848319871499161</v>
      </c>
      <c r="BB61" s="9">
        <f t="shared" si="108"/>
        <v>1.7946623481142066</v>
      </c>
      <c r="BC61" s="9">
        <f t="shared" si="108"/>
        <v>2.2232071187758384</v>
      </c>
      <c r="BD61" s="9">
        <f t="shared" si="108"/>
        <v>1.4428357275365622</v>
      </c>
      <c r="BE61" s="9">
        <f t="shared" si="108"/>
        <v>1.7481402250378864</v>
      </c>
      <c r="BG61" s="18">
        <f t="shared" si="35"/>
        <v>3.1932800510956483</v>
      </c>
      <c r="BH61" s="18">
        <f t="shared" si="18"/>
        <v>0.88568592816065106</v>
      </c>
      <c r="BI61" s="18">
        <f t="shared" si="19"/>
        <v>1.6004652412052955</v>
      </c>
      <c r="BJ61" s="18">
        <f t="shared" si="20"/>
        <v>5.0241699121165162</v>
      </c>
      <c r="BK61" s="18">
        <f t="shared" si="21"/>
        <v>2.0520721706985157</v>
      </c>
      <c r="BL61" s="18">
        <f t="shared" si="22"/>
        <v>1.0700472953417695</v>
      </c>
      <c r="BM61" s="18">
        <f t="shared" si="23"/>
        <v>1.8733929601720156</v>
      </c>
      <c r="BN61" s="18">
        <f t="shared" si="24"/>
        <v>1.1751787733492947</v>
      </c>
      <c r="BO61" s="18">
        <f t="shared" si="25"/>
        <v>3.577859485272139</v>
      </c>
      <c r="BP61" s="18">
        <f t="shared" si="26"/>
        <v>3.2817152480434153</v>
      </c>
      <c r="BQ61" s="18">
        <f t="shared" si="27"/>
        <v>2.2147204485082561</v>
      </c>
      <c r="BR61" s="18">
        <f t="shared" si="28"/>
        <v>3.0405198816592538</v>
      </c>
      <c r="BS61" s="18">
        <f t="shared" si="29"/>
        <v>3.2985631702728391</v>
      </c>
      <c r="BT61" s="18">
        <f t="shared" si="30"/>
        <v>4.7240563770127864</v>
      </c>
      <c r="BU61" s="18">
        <f t="shared" si="31"/>
        <v>1.2917252578260374</v>
      </c>
      <c r="BV61" s="18">
        <f t="shared" si="32"/>
        <v>2.5799381005988664</v>
      </c>
      <c r="BW61" s="18">
        <f t="shared" si="33"/>
        <v>1.3394207512813949</v>
      </c>
      <c r="BX61" s="18">
        <f t="shared" si="34"/>
        <v>2.9604042243405182</v>
      </c>
    </row>
    <row r="62" spans="1:76" x14ac:dyDescent="0.3">
      <c r="A62" s="4">
        <v>201404</v>
      </c>
      <c r="B62" s="19">
        <v>97.645327908167815</v>
      </c>
      <c r="C62" s="19">
        <v>98.528012760510549</v>
      </c>
      <c r="D62" s="19">
        <v>98.10617809919799</v>
      </c>
      <c r="E62" s="19">
        <v>97.751642891970306</v>
      </c>
      <c r="F62" s="19">
        <v>97.962180966708885</v>
      </c>
      <c r="G62" s="19">
        <v>98.292773882845225</v>
      </c>
      <c r="H62" s="19">
        <v>97.887604796251594</v>
      </c>
      <c r="I62" s="19">
        <v>96.840553684937476</v>
      </c>
      <c r="J62" s="19">
        <v>97.011810380409614</v>
      </c>
      <c r="K62" s="19">
        <v>97.671278075952898</v>
      </c>
      <c r="L62" s="19">
        <v>97.660719001150497</v>
      </c>
      <c r="M62" s="19">
        <v>96.777249570491691</v>
      </c>
      <c r="N62" s="19">
        <v>97.389335845010407</v>
      </c>
      <c r="O62" s="19">
        <v>95.253879485482827</v>
      </c>
      <c r="P62" s="19">
        <v>97.56868035650821</v>
      </c>
      <c r="Q62" s="19">
        <v>97.396092922291956</v>
      </c>
      <c r="R62" s="19">
        <v>97.422722615335445</v>
      </c>
      <c r="S62" s="19">
        <v>97.393361677244101</v>
      </c>
      <c r="U62" s="9">
        <f t="shared" si="65"/>
        <v>0.91232488756372021</v>
      </c>
      <c r="V62" s="9">
        <f t="shared" si="66"/>
        <v>0.18180366169275874</v>
      </c>
      <c r="W62" s="9">
        <f t="shared" si="67"/>
        <v>0.55672467147951377</v>
      </c>
      <c r="X62" s="9">
        <f t="shared" si="68"/>
        <v>1.1650127403961319</v>
      </c>
      <c r="Y62" s="9">
        <f t="shared" si="69"/>
        <v>0.66326004007650763</v>
      </c>
      <c r="Z62" s="9">
        <f t="shared" si="70"/>
        <v>0.57041755506239689</v>
      </c>
      <c r="AA62" s="9">
        <f t="shared" si="71"/>
        <v>0.34725075764523439</v>
      </c>
      <c r="AB62" s="9">
        <f t="shared" si="72"/>
        <v>0.87120034371499511</v>
      </c>
      <c r="AC62" s="9">
        <f t="shared" si="73"/>
        <v>0.85753915880641962</v>
      </c>
      <c r="AD62" s="9">
        <f t="shared" si="74"/>
        <v>0.9192987434142097</v>
      </c>
      <c r="AE62" s="9">
        <f t="shared" si="75"/>
        <v>0.72356865764624523</v>
      </c>
      <c r="AF62" s="9">
        <f t="shared" si="76"/>
        <v>1.0817338598051451</v>
      </c>
      <c r="AG62" s="9">
        <f t="shared" si="77"/>
        <v>0.91500434519531382</v>
      </c>
      <c r="AH62" s="9">
        <f t="shared" si="78"/>
        <v>1.7379412203019973</v>
      </c>
      <c r="AI62" s="9">
        <f t="shared" si="79"/>
        <v>0.70305370488861207</v>
      </c>
      <c r="AJ62" s="9">
        <f t="shared" si="80"/>
        <v>0.88405792013528384</v>
      </c>
      <c r="AK62" s="9">
        <f t="shared" si="81"/>
        <v>0.87914041124814712</v>
      </c>
      <c r="AL62" s="9">
        <f t="shared" si="82"/>
        <v>0.85829367441185855</v>
      </c>
      <c r="AM62" s="9"/>
      <c r="AN62" s="9">
        <f t="shared" ref="AN62:BE62" si="109">(B62/B58-1)*100</f>
        <v>2.7236500685746901</v>
      </c>
      <c r="AO62" s="9">
        <f t="shared" si="109"/>
        <v>0.6608349562707394</v>
      </c>
      <c r="AP62" s="9">
        <f t="shared" si="109"/>
        <v>1.0162087645080753</v>
      </c>
      <c r="AQ62" s="9">
        <f t="shared" si="109"/>
        <v>4.6295410171878881</v>
      </c>
      <c r="AR62" s="9">
        <f t="shared" si="109"/>
        <v>1.3632549114784176</v>
      </c>
      <c r="AS62" s="9">
        <f t="shared" si="109"/>
        <v>1.9193422286584605</v>
      </c>
      <c r="AT62" s="9">
        <f t="shared" si="109"/>
        <v>0.94832809816678409</v>
      </c>
      <c r="AU62" s="9">
        <f t="shared" si="109"/>
        <v>-0.68896714366436518</v>
      </c>
      <c r="AV62" s="9">
        <f t="shared" si="109"/>
        <v>2.7066003706931241</v>
      </c>
      <c r="AW62" s="9">
        <f t="shared" si="109"/>
        <v>3.0909127182710439</v>
      </c>
      <c r="AX62" s="9">
        <f t="shared" si="109"/>
        <v>1.0880470874843784</v>
      </c>
      <c r="AY62" s="9">
        <f t="shared" si="109"/>
        <v>2.0076283917723758</v>
      </c>
      <c r="AZ62" s="9">
        <f t="shared" si="109"/>
        <v>3.1040415290417345</v>
      </c>
      <c r="BA62" s="9">
        <f t="shared" si="109"/>
        <v>4.1073854708589375</v>
      </c>
      <c r="BB62" s="9">
        <f t="shared" si="109"/>
        <v>1.8891664374203865</v>
      </c>
      <c r="BC62" s="9">
        <f t="shared" si="109"/>
        <v>2.826918576697679</v>
      </c>
      <c r="BD62" s="9">
        <f t="shared" si="109"/>
        <v>1.827267544186495</v>
      </c>
      <c r="BE62" s="9">
        <f t="shared" si="109"/>
        <v>2.4506394749523208</v>
      </c>
      <c r="BG62" s="18">
        <f t="shared" si="35"/>
        <v>3.6492995502548808</v>
      </c>
      <c r="BH62" s="18">
        <f t="shared" si="18"/>
        <v>0.72721464677103498</v>
      </c>
      <c r="BI62" s="18">
        <f t="shared" si="19"/>
        <v>2.2268986859180551</v>
      </c>
      <c r="BJ62" s="18">
        <f t="shared" si="20"/>
        <v>4.6600509615845276</v>
      </c>
      <c r="BK62" s="18">
        <f t="shared" si="21"/>
        <v>2.6530401603060305</v>
      </c>
      <c r="BL62" s="18">
        <f t="shared" si="22"/>
        <v>2.2816702202495875</v>
      </c>
      <c r="BM62" s="18">
        <f t="shared" si="23"/>
        <v>1.3890030305809375</v>
      </c>
      <c r="BN62" s="18">
        <f t="shared" si="24"/>
        <v>3.4848013748599804</v>
      </c>
      <c r="BO62" s="18">
        <f t="shared" si="25"/>
        <v>3.4301566352256785</v>
      </c>
      <c r="BP62" s="18">
        <f t="shared" si="26"/>
        <v>3.6771949736568388</v>
      </c>
      <c r="BQ62" s="18">
        <f t="shared" si="27"/>
        <v>2.8942746305849809</v>
      </c>
      <c r="BR62" s="18">
        <f t="shared" si="28"/>
        <v>4.3269354392205805</v>
      </c>
      <c r="BS62" s="18">
        <f t="shared" si="29"/>
        <v>3.6600173807812553</v>
      </c>
      <c r="BT62" s="18">
        <f t="shared" si="30"/>
        <v>6.9517648812079891</v>
      </c>
      <c r="BU62" s="18">
        <f t="shared" si="31"/>
        <v>2.8122148195544483</v>
      </c>
      <c r="BV62" s="18">
        <f t="shared" si="32"/>
        <v>3.5362316805411353</v>
      </c>
      <c r="BW62" s="18">
        <f t="shared" si="33"/>
        <v>3.5165616449925885</v>
      </c>
      <c r="BX62" s="18">
        <f t="shared" si="34"/>
        <v>3.4331746976474342</v>
      </c>
    </row>
    <row r="63" spans="1:76" x14ac:dyDescent="0.3">
      <c r="A63" s="4">
        <v>201501</v>
      </c>
      <c r="B63" s="19">
        <v>98.617630926853394</v>
      </c>
      <c r="C63" s="19">
        <v>99.039181148236011</v>
      </c>
      <c r="D63" s="19">
        <v>99.088930403706769</v>
      </c>
      <c r="E63" s="19">
        <v>98.40065656531209</v>
      </c>
      <c r="F63" s="19">
        <v>98.836588138573006</v>
      </c>
      <c r="G63" s="19">
        <v>99.136575460201399</v>
      </c>
      <c r="H63" s="19">
        <v>98.950032730357691</v>
      </c>
      <c r="I63" s="19">
        <v>98.31777863118397</v>
      </c>
      <c r="J63" s="19">
        <v>98.325272684010258</v>
      </c>
      <c r="K63" s="19">
        <v>98.6165109706252</v>
      </c>
      <c r="L63" s="19">
        <v>98.857822815412106</v>
      </c>
      <c r="M63" s="19">
        <v>98.414305545402428</v>
      </c>
      <c r="N63" s="19">
        <v>98.450043494137788</v>
      </c>
      <c r="O63" s="19">
        <v>97.549753600510286</v>
      </c>
      <c r="P63" s="19">
        <v>98.458450938956148</v>
      </c>
      <c r="Q63" s="19">
        <v>98.266970708540782</v>
      </c>
      <c r="R63" s="19">
        <v>98.887044050878146</v>
      </c>
      <c r="S63" s="19">
        <v>98.510853482799831</v>
      </c>
      <c r="U63" s="9">
        <f t="shared" si="65"/>
        <v>0.99574965798669979</v>
      </c>
      <c r="V63" s="9">
        <f t="shared" si="66"/>
        <v>0.51880513308224518</v>
      </c>
      <c r="W63" s="9">
        <f t="shared" si="67"/>
        <v>1.0017231570422558</v>
      </c>
      <c r="X63" s="9">
        <f t="shared" si="68"/>
        <v>0.66394144808290534</v>
      </c>
      <c r="Y63" s="9">
        <f t="shared" si="69"/>
        <v>0.89259667683518895</v>
      </c>
      <c r="Z63" s="9">
        <f t="shared" si="70"/>
        <v>0.85845738605556665</v>
      </c>
      <c r="AA63" s="9">
        <f t="shared" si="71"/>
        <v>1.0853549193664325</v>
      </c>
      <c r="AB63" s="9">
        <f t="shared" si="72"/>
        <v>1.5254197647945222</v>
      </c>
      <c r="AC63" s="9">
        <f t="shared" si="73"/>
        <v>1.3539200005135532</v>
      </c>
      <c r="AD63" s="9">
        <f t="shared" si="74"/>
        <v>0.96776955650896834</v>
      </c>
      <c r="AE63" s="9">
        <f t="shared" si="75"/>
        <v>1.2257782110405069</v>
      </c>
      <c r="AF63" s="9">
        <f t="shared" si="76"/>
        <v>1.6915710894618075</v>
      </c>
      <c r="AG63" s="9">
        <f t="shared" si="77"/>
        <v>1.089141475218014</v>
      </c>
      <c r="AH63" s="9">
        <f t="shared" si="78"/>
        <v>2.4102683559228177</v>
      </c>
      <c r="AI63" s="9">
        <f t="shared" si="79"/>
        <v>0.91194282755160394</v>
      </c>
      <c r="AJ63" s="9">
        <f t="shared" si="80"/>
        <v>0.89416090534930603</v>
      </c>
      <c r="AK63" s="9">
        <f t="shared" si="81"/>
        <v>1.5030594467416281</v>
      </c>
      <c r="AL63" s="9">
        <f t="shared" si="82"/>
        <v>1.1474003836719815</v>
      </c>
      <c r="AM63" s="9"/>
      <c r="AN63" s="9">
        <f t="shared" ref="AN63:BE63" si="110">(B63/B59-1)*100</f>
        <v>3.17127793342451</v>
      </c>
      <c r="AO63" s="9">
        <f t="shared" si="110"/>
        <v>1.153414137736708</v>
      </c>
      <c r="AP63" s="9">
        <f t="shared" si="110"/>
        <v>2.1555343146488104</v>
      </c>
      <c r="AQ63" s="9">
        <f t="shared" si="110"/>
        <v>4.1117941243151268</v>
      </c>
      <c r="AR63" s="9">
        <f t="shared" si="110"/>
        <v>2.1432139192894217</v>
      </c>
      <c r="AS63" s="9">
        <f t="shared" si="110"/>
        <v>1.8690228817756838</v>
      </c>
      <c r="AT63" s="9">
        <f t="shared" si="110"/>
        <v>2.0445052437570999</v>
      </c>
      <c r="AU63" s="9">
        <f t="shared" si="110"/>
        <v>2.0363376656556298</v>
      </c>
      <c r="AV63" s="9">
        <f t="shared" si="110"/>
        <v>3.7867062002066465</v>
      </c>
      <c r="AW63" s="9">
        <f t="shared" si="110"/>
        <v>3.5986294026655319</v>
      </c>
      <c r="AX63" s="9">
        <f t="shared" si="110"/>
        <v>2.5342385954512547</v>
      </c>
      <c r="AY63" s="9">
        <f t="shared" si="110"/>
        <v>3.8049905739707013</v>
      </c>
      <c r="AZ63" s="9">
        <f t="shared" si="110"/>
        <v>3.5550564226032311</v>
      </c>
      <c r="BA63" s="9">
        <f t="shared" si="110"/>
        <v>6.0971246082013542</v>
      </c>
      <c r="BB63" s="9">
        <f t="shared" si="110"/>
        <v>2.2507028608849788</v>
      </c>
      <c r="BC63" s="9">
        <f t="shared" si="110"/>
        <v>2.8287775711970609</v>
      </c>
      <c r="BD63" s="9">
        <f t="shared" si="110"/>
        <v>3.0096168169217341</v>
      </c>
      <c r="BE63" s="9">
        <f t="shared" si="110"/>
        <v>3.2468948243443263</v>
      </c>
      <c r="BG63" s="18">
        <f t="shared" si="35"/>
        <v>3.9829986319467992</v>
      </c>
      <c r="BH63" s="18">
        <f t="shared" si="18"/>
        <v>2.0752205323289807</v>
      </c>
      <c r="BI63" s="18">
        <f t="shared" si="19"/>
        <v>4.0068926281690231</v>
      </c>
      <c r="BJ63" s="18">
        <f t="shared" si="20"/>
        <v>2.6557657923316214</v>
      </c>
      <c r="BK63" s="18">
        <f t="shared" si="21"/>
        <v>3.5703867073407558</v>
      </c>
      <c r="BL63" s="18">
        <f t="shared" si="22"/>
        <v>3.4338295442222666</v>
      </c>
      <c r="BM63" s="18">
        <f t="shared" si="23"/>
        <v>4.3414196774657299</v>
      </c>
      <c r="BN63" s="18">
        <f t="shared" si="24"/>
        <v>6.1016790591780889</v>
      </c>
      <c r="BO63" s="18">
        <f t="shared" si="25"/>
        <v>5.4156800020542128</v>
      </c>
      <c r="BP63" s="18">
        <f t="shared" si="26"/>
        <v>3.8710782260358734</v>
      </c>
      <c r="BQ63" s="18">
        <f t="shared" si="27"/>
        <v>4.9031128441620275</v>
      </c>
      <c r="BR63" s="18">
        <f t="shared" si="28"/>
        <v>6.7662843578472298</v>
      </c>
      <c r="BS63" s="18">
        <f t="shared" si="29"/>
        <v>4.3565659008720559</v>
      </c>
      <c r="BT63" s="18">
        <f t="shared" si="30"/>
        <v>9.641073423691271</v>
      </c>
      <c r="BU63" s="18">
        <f t="shared" si="31"/>
        <v>3.6477713102064158</v>
      </c>
      <c r="BV63" s="18">
        <f t="shared" si="32"/>
        <v>3.5766436213972241</v>
      </c>
      <c r="BW63" s="18">
        <f t="shared" si="33"/>
        <v>6.0122377869665122</v>
      </c>
      <c r="BX63" s="18">
        <f t="shared" si="34"/>
        <v>4.589601534687926</v>
      </c>
    </row>
    <row r="64" spans="1:76" x14ac:dyDescent="0.3">
      <c r="A64" s="4">
        <f>A63+1</f>
        <v>201502</v>
      </c>
      <c r="B64" s="19">
        <v>99.65978272405674</v>
      </c>
      <c r="C64" s="19">
        <v>99.574225148373998</v>
      </c>
      <c r="D64" s="19">
        <v>99.820926365636311</v>
      </c>
      <c r="E64" s="19">
        <v>99.391480659435047</v>
      </c>
      <c r="F64" s="19">
        <v>99.730096832885437</v>
      </c>
      <c r="G64" s="19">
        <v>99.641020304093573</v>
      </c>
      <c r="H64" s="19">
        <v>99.591818029435984</v>
      </c>
      <c r="I64" s="19">
        <v>99.528636497382536</v>
      </c>
      <c r="J64" s="19">
        <v>99.336988616195242</v>
      </c>
      <c r="K64" s="19">
        <v>99.70857398003821</v>
      </c>
      <c r="L64" s="19">
        <v>99.856975064590486</v>
      </c>
      <c r="M64" s="19">
        <v>99.632478958909658</v>
      </c>
      <c r="N64" s="19">
        <v>99.547944981200388</v>
      </c>
      <c r="O64" s="19">
        <v>99.533029665215437</v>
      </c>
      <c r="P64" s="19">
        <v>99.530528147939762</v>
      </c>
      <c r="Q64" s="19">
        <v>99.687763719855624</v>
      </c>
      <c r="R64" s="19">
        <v>99.470927994121837</v>
      </c>
      <c r="S64" s="19">
        <v>99.567883051585383</v>
      </c>
      <c r="U64" s="9">
        <f t="shared" ref="U64:U66" si="111">(B64/B63-1)*100</f>
        <v>1.0567601223115286</v>
      </c>
      <c r="V64" s="9">
        <f t="shared" ref="V64:V66" si="112">(C64/C63-1)*100</f>
        <v>0.54023467675603509</v>
      </c>
      <c r="W64" s="9">
        <f t="shared" ref="W64:W66" si="113">(D64/D63-1)*100</f>
        <v>0.73872627239717215</v>
      </c>
      <c r="X64" s="9">
        <f t="shared" ref="X64:X66" si="114">(E64/E63-1)*100</f>
        <v>1.0069283363625781</v>
      </c>
      <c r="Y64" s="9">
        <f t="shared" ref="Y64:Y66" si="115">(F64/F63-1)*100</f>
        <v>0.90402624285219613</v>
      </c>
      <c r="Z64" s="9">
        <f t="shared" ref="Z64:Z66" si="116">(G64/G63-1)*100</f>
        <v>0.50883827845624729</v>
      </c>
      <c r="AA64" s="9">
        <f t="shared" ref="AA64:AA66" si="117">(H64/H63-1)*100</f>
        <v>0.64859533783800938</v>
      </c>
      <c r="AB64" s="9">
        <f t="shared" ref="AB64:AB66" si="118">(I64/I63-1)*100</f>
        <v>1.2315756957252066</v>
      </c>
      <c r="AC64" s="9">
        <f t="shared" ref="AC64:AC66" si="119">(J64/J63-1)*100</f>
        <v>1.0289480055004407</v>
      </c>
      <c r="AD64" s="9">
        <f t="shared" ref="AD64:AD66" si="120">(K64/K63-1)*100</f>
        <v>1.1073835391908204</v>
      </c>
      <c r="AE64" s="9">
        <f t="shared" ref="AE64:AE66" si="121">(L64/L63-1)*100</f>
        <v>1.0106961904714495</v>
      </c>
      <c r="AF64" s="9">
        <f t="shared" ref="AF64:AF66" si="122">(M64/M63-1)*100</f>
        <v>1.237801157825813</v>
      </c>
      <c r="AG64" s="9">
        <f t="shared" ref="AG64:AG66" si="123">(N64/N63-1)*100</f>
        <v>1.1151863910837001</v>
      </c>
      <c r="AH64" s="9">
        <f t="shared" ref="AH64:AH66" si="124">(O64/O63-1)*100</f>
        <v>2.0330918239190421</v>
      </c>
      <c r="AI64" s="9">
        <f t="shared" ref="AI64:AI66" si="125">(P64/P63-1)*100</f>
        <v>1.0888625595463663</v>
      </c>
      <c r="AJ64" s="9">
        <f t="shared" ref="AJ64:AJ66" si="126">(Q64/Q63-1)*100</f>
        <v>1.4458500155956733</v>
      </c>
      <c r="AK64" s="9">
        <f t="shared" ref="AK64:AK66" si="127">(R64/R63-1)*100</f>
        <v>0.59045545232727648</v>
      </c>
      <c r="AL64" s="9">
        <f t="shared" ref="AL64:AL66" si="128">(S64/S63-1)*100</f>
        <v>1.0730082335243418</v>
      </c>
      <c r="AM64" s="9"/>
      <c r="AN64" s="9">
        <f t="shared" ref="AN64:AN66" si="129">(B64/B60-1)*100</f>
        <v>3.816402054032797</v>
      </c>
      <c r="AO64" s="9">
        <f t="shared" ref="AO64:AO66" si="130">(C64/C60-1)*100</f>
        <v>1.4697561618889576</v>
      </c>
      <c r="AP64" s="9">
        <f t="shared" ref="AP64:AP66" si="131">(D64/D60-1)*100</f>
        <v>2.723681023291169</v>
      </c>
      <c r="AQ64" s="9">
        <f t="shared" ref="AQ64:AQ66" si="132">(E64/E60-1)*100</f>
        <v>4.1541034876032557</v>
      </c>
      <c r="AR64" s="9">
        <f t="shared" ref="AR64:AR66" si="133">(F64/F60-1)*100</f>
        <v>3.0056625606990961</v>
      </c>
      <c r="AS64" s="9">
        <f t="shared" ref="AS64:AS66" si="134">(G64/G60-1)*100</f>
        <v>2.2226336424528759</v>
      </c>
      <c r="AT64" s="9">
        <f t="shared" ref="AT64:AT66" si="135">(H64/H60-1)*100</f>
        <v>2.5724429690838768</v>
      </c>
      <c r="AU64" s="9">
        <f t="shared" ref="AU64:AU66" si="136">(I64/I60-1)*100</f>
        <v>3.9757455086951499</v>
      </c>
      <c r="AV64" s="9">
        <f t="shared" ref="AV64:AV66" si="137">(J64/J60-1)*100</f>
        <v>4.1986494167782107</v>
      </c>
      <c r="AW64" s="9">
        <f t="shared" ref="AW64:AW66" si="138">(K64/K60-1)*100</f>
        <v>3.869585539413678</v>
      </c>
      <c r="AX64" s="9">
        <f t="shared" ref="AX64:AX66" si="139">(L64/L60-1)*100</f>
        <v>3.5589319947098019</v>
      </c>
      <c r="AY64" s="9">
        <f t="shared" ref="AY64:AY66" si="140">(M64/M60-1)*100</f>
        <v>4.8549802416487875</v>
      </c>
      <c r="AZ64" s="9">
        <f t="shared" ref="AZ64:AZ66" si="141">(N64/N60-1)*100</f>
        <v>4.0023904837785951</v>
      </c>
      <c r="BA64" s="9">
        <f t="shared" ref="BA64:BA66" si="142">(O64/O60-1)*100</f>
        <v>7.563895939311438</v>
      </c>
      <c r="BB64" s="9">
        <f t="shared" ref="BB64:BB66" si="143">(P64/P60-1)*100</f>
        <v>3.0596660842079126</v>
      </c>
      <c r="BC64" s="9">
        <f t="shared" ref="BC64:BC66" si="144">(Q64/Q60-1)*100</f>
        <v>3.9237952323154301</v>
      </c>
      <c r="BD64" s="9">
        <f t="shared" ref="BD64:BD66" si="145">(R64/R60-1)*100</f>
        <v>3.3449140526053522</v>
      </c>
      <c r="BE64" s="9">
        <f t="shared" ref="BE64:BE66" si="146">(S64/S60-1)*100</f>
        <v>3.8732968005018131</v>
      </c>
      <c r="BG64" s="18">
        <f t="shared" ref="BG64:BG66" si="147">U64*4</f>
        <v>4.2270404892461144</v>
      </c>
      <c r="BH64" s="18">
        <f t="shared" ref="BH64:BH66" si="148">V64*4</f>
        <v>2.1609387070241404</v>
      </c>
      <c r="BI64" s="18">
        <f t="shared" ref="BI64:BI66" si="149">W64*4</f>
        <v>2.9549050895886886</v>
      </c>
      <c r="BJ64" s="18">
        <f t="shared" ref="BJ64:BJ66" si="150">X64*4</f>
        <v>4.0277133454503122</v>
      </c>
      <c r="BK64" s="18">
        <f t="shared" ref="BK64:BK66" si="151">Y64*4</f>
        <v>3.6161049714087845</v>
      </c>
      <c r="BL64" s="18">
        <f t="shared" ref="BL64:BL66" si="152">Z64*4</f>
        <v>2.0353531138249892</v>
      </c>
      <c r="BM64" s="18">
        <f t="shared" ref="BM64:BM66" si="153">AA64*4</f>
        <v>2.5943813513520375</v>
      </c>
      <c r="BN64" s="18">
        <f t="shared" ref="BN64:BN66" si="154">AB64*4</f>
        <v>4.9263027829008266</v>
      </c>
      <c r="BO64" s="18">
        <f t="shared" ref="BO64:BO66" si="155">AC64*4</f>
        <v>4.115792022001763</v>
      </c>
      <c r="BP64" s="18">
        <f t="shared" ref="BP64:BP66" si="156">AD64*4</f>
        <v>4.4295341567632818</v>
      </c>
      <c r="BQ64" s="18">
        <f t="shared" ref="BQ64:BQ66" si="157">AE64*4</f>
        <v>4.0427847618857982</v>
      </c>
      <c r="BR64" s="18">
        <f t="shared" ref="BR64:BR66" si="158">AF64*4</f>
        <v>4.9512046313032521</v>
      </c>
      <c r="BS64" s="18">
        <f t="shared" ref="BS64:BS66" si="159">AG64*4</f>
        <v>4.4607455643348004</v>
      </c>
      <c r="BT64" s="18">
        <f t="shared" ref="BT64:BT66" si="160">AH64*4</f>
        <v>8.1323672956761683</v>
      </c>
      <c r="BU64" s="18">
        <f t="shared" ref="BU64:BU66" si="161">AI64*4</f>
        <v>4.3554502381854654</v>
      </c>
      <c r="BV64" s="18">
        <f t="shared" ref="BV64:BV66" si="162">AJ64*4</f>
        <v>5.7834000623826931</v>
      </c>
      <c r="BW64" s="18">
        <f t="shared" ref="BW64:BW66" si="163">AK64*4</f>
        <v>2.3618218093091059</v>
      </c>
      <c r="BX64" s="18">
        <f t="shared" ref="BX64:BX66" si="164">AL64*4</f>
        <v>4.2920329340973673</v>
      </c>
    </row>
    <row r="65" spans="1:76" x14ac:dyDescent="0.3">
      <c r="A65" s="4">
        <f t="shared" ref="A65:A66" si="165">A64+1</f>
        <v>201503</v>
      </c>
      <c r="B65" s="19">
        <v>100.45060077789384</v>
      </c>
      <c r="C65" s="19">
        <v>100.25901096012848</v>
      </c>
      <c r="D65" s="19">
        <v>100.3421721109779</v>
      </c>
      <c r="E65" s="19">
        <v>100.39732983299145</v>
      </c>
      <c r="F65" s="19">
        <v>100.36959853769261</v>
      </c>
      <c r="G65" s="19">
        <v>100.18286162805948</v>
      </c>
      <c r="H65" s="19">
        <v>100.35041066963896</v>
      </c>
      <c r="I65" s="19">
        <v>100.65238963784671</v>
      </c>
      <c r="J65" s="19">
        <v>100.46815026157502</v>
      </c>
      <c r="K65" s="19">
        <v>100.55902422113859</v>
      </c>
      <c r="L65" s="19">
        <v>100.39933213526848</v>
      </c>
      <c r="M65" s="19">
        <v>100.50026746862731</v>
      </c>
      <c r="N65" s="19">
        <v>100.44557945462275</v>
      </c>
      <c r="O65" s="19">
        <v>100.80284797407415</v>
      </c>
      <c r="P65" s="19">
        <v>100.58750958613227</v>
      </c>
      <c r="Q65" s="19">
        <v>100.62785558166047</v>
      </c>
      <c r="R65" s="19">
        <v>100.47372622340868</v>
      </c>
      <c r="S65" s="19">
        <v>100.47394991410323</v>
      </c>
      <c r="U65" s="9">
        <f t="shared" si="111"/>
        <v>0.7935177382703662</v>
      </c>
      <c r="V65" s="9">
        <f t="shared" si="112"/>
        <v>0.68771392469697545</v>
      </c>
      <c r="W65" s="9">
        <f t="shared" si="113"/>
        <v>0.52218083353816613</v>
      </c>
      <c r="X65" s="9">
        <f t="shared" si="114"/>
        <v>1.012007434523432</v>
      </c>
      <c r="Y65" s="9">
        <f t="shared" si="115"/>
        <v>0.64123241139408815</v>
      </c>
      <c r="Z65" s="9">
        <f t="shared" si="116"/>
        <v>0.54379343197437091</v>
      </c>
      <c r="AA65" s="9">
        <f t="shared" si="117"/>
        <v>0.76170176949552637</v>
      </c>
      <c r="AB65" s="9">
        <f t="shared" si="118"/>
        <v>1.1290751888213935</v>
      </c>
      <c r="AC65" s="9">
        <f t="shared" si="119"/>
        <v>1.1387114318013092</v>
      </c>
      <c r="AD65" s="9">
        <f t="shared" si="120"/>
        <v>0.85293591829989079</v>
      </c>
      <c r="AE65" s="9">
        <f t="shared" si="121"/>
        <v>0.5431338875698799</v>
      </c>
      <c r="AF65" s="9">
        <f t="shared" si="122"/>
        <v>0.87098957968871904</v>
      </c>
      <c r="AG65" s="9">
        <f t="shared" si="123"/>
        <v>0.90171070190536717</v>
      </c>
      <c r="AH65" s="9">
        <f t="shared" si="124"/>
        <v>1.2757758033989486</v>
      </c>
      <c r="AI65" s="9">
        <f t="shared" si="125"/>
        <v>1.0619670746863097</v>
      </c>
      <c r="AJ65" s="9">
        <f t="shared" si="126"/>
        <v>0.94303636346653175</v>
      </c>
      <c r="AK65" s="9">
        <f t="shared" si="127"/>
        <v>1.0081319733400873</v>
      </c>
      <c r="AL65" s="9">
        <f t="shared" si="128"/>
        <v>0.90999912295857133</v>
      </c>
      <c r="AN65" s="9">
        <f t="shared" si="129"/>
        <v>3.8114559908387857</v>
      </c>
      <c r="AO65" s="9">
        <f t="shared" si="130"/>
        <v>1.941856634590744</v>
      </c>
      <c r="AP65" s="9">
        <f t="shared" si="131"/>
        <v>2.8485704916508148</v>
      </c>
      <c r="AQ65" s="9">
        <f t="shared" si="132"/>
        <v>3.9030838886355168</v>
      </c>
      <c r="AR65" s="9">
        <f t="shared" si="133"/>
        <v>3.1370565458457955</v>
      </c>
      <c r="AS65" s="9">
        <f t="shared" si="134"/>
        <v>2.5043024811147285</v>
      </c>
      <c r="AT65" s="9">
        <f t="shared" si="135"/>
        <v>2.8719401609522688</v>
      </c>
      <c r="AU65" s="9">
        <f t="shared" si="136"/>
        <v>4.8416905304422997</v>
      </c>
      <c r="AV65" s="9">
        <f t="shared" si="137"/>
        <v>4.4508947878152627</v>
      </c>
      <c r="AW65" s="9">
        <f t="shared" si="138"/>
        <v>3.9030757724658027</v>
      </c>
      <c r="AX65" s="9">
        <f t="shared" si="139"/>
        <v>3.5480705747150232</v>
      </c>
      <c r="AY65" s="9">
        <f t="shared" si="140"/>
        <v>4.9703451398820819</v>
      </c>
      <c r="AZ65" s="9">
        <f t="shared" si="141"/>
        <v>4.0818894509202064</v>
      </c>
      <c r="BA65" s="9">
        <f t="shared" si="142"/>
        <v>7.6646355762169271</v>
      </c>
      <c r="BB65" s="9">
        <f t="shared" si="143"/>
        <v>3.8188621889831742</v>
      </c>
      <c r="BC65" s="9">
        <f t="shared" si="144"/>
        <v>4.2315569986865365</v>
      </c>
      <c r="BD65" s="9">
        <f t="shared" si="145"/>
        <v>4.0383892303280211</v>
      </c>
      <c r="BE65" s="9">
        <f t="shared" si="146"/>
        <v>4.0484789984663649</v>
      </c>
      <c r="BG65" s="18">
        <f t="shared" si="147"/>
        <v>3.1740709530814648</v>
      </c>
      <c r="BH65" s="18">
        <f t="shared" si="148"/>
        <v>2.7508556987879018</v>
      </c>
      <c r="BI65" s="18">
        <f t="shared" si="149"/>
        <v>2.0887233341526645</v>
      </c>
      <c r="BJ65" s="18">
        <f t="shared" si="150"/>
        <v>4.048029738093728</v>
      </c>
      <c r="BK65" s="18">
        <f t="shared" si="151"/>
        <v>2.5649296455763526</v>
      </c>
      <c r="BL65" s="18">
        <f t="shared" si="152"/>
        <v>2.1751737278974836</v>
      </c>
      <c r="BM65" s="18">
        <f t="shared" si="153"/>
        <v>3.0468070779821055</v>
      </c>
      <c r="BN65" s="18">
        <f t="shared" si="154"/>
        <v>4.5163007552855738</v>
      </c>
      <c r="BO65" s="18">
        <f t="shared" si="155"/>
        <v>4.5548457272052367</v>
      </c>
      <c r="BP65" s="18">
        <f t="shared" si="156"/>
        <v>3.4117436731995632</v>
      </c>
      <c r="BQ65" s="18">
        <f t="shared" si="157"/>
        <v>2.1725355502795196</v>
      </c>
      <c r="BR65" s="18">
        <f t="shared" si="158"/>
        <v>3.4839583187548762</v>
      </c>
      <c r="BS65" s="18">
        <f t="shared" si="159"/>
        <v>3.6068428076214687</v>
      </c>
      <c r="BT65" s="18">
        <f t="shared" si="160"/>
        <v>5.1031032135957943</v>
      </c>
      <c r="BU65" s="18">
        <f t="shared" si="161"/>
        <v>4.2478682987452387</v>
      </c>
      <c r="BV65" s="18">
        <f t="shared" si="162"/>
        <v>3.772145453866127</v>
      </c>
      <c r="BW65" s="18">
        <f t="shared" si="163"/>
        <v>4.0325278933603492</v>
      </c>
      <c r="BX65" s="18">
        <f t="shared" si="164"/>
        <v>3.6399964918342853</v>
      </c>
    </row>
    <row r="66" spans="1:76" x14ac:dyDescent="0.3">
      <c r="A66" s="4">
        <f t="shared" si="165"/>
        <v>201504</v>
      </c>
      <c r="B66" s="19">
        <v>101.27198557141786</v>
      </c>
      <c r="C66" s="19">
        <v>101.12758274422441</v>
      </c>
      <c r="D66" s="19">
        <v>100.74797112117275</v>
      </c>
      <c r="E66" s="19">
        <v>101.81053294339745</v>
      </c>
      <c r="F66" s="19">
        <v>101.06371649163256</v>
      </c>
      <c r="G66" s="19">
        <v>101.03954261021033</v>
      </c>
      <c r="H66" s="19">
        <v>101.10773857116534</v>
      </c>
      <c r="I66" s="19">
        <v>101.50119523444835</v>
      </c>
      <c r="J66" s="19">
        <v>101.86958843837471</v>
      </c>
      <c r="K66" s="19">
        <v>101.11589082851482</v>
      </c>
      <c r="L66" s="19">
        <v>100.88586998652985</v>
      </c>
      <c r="M66" s="19">
        <v>101.4529480276189</v>
      </c>
      <c r="N66" s="19">
        <v>101.5564320701952</v>
      </c>
      <c r="O66" s="19">
        <v>102.11436876130611</v>
      </c>
      <c r="P66" s="19">
        <v>101.42351132872265</v>
      </c>
      <c r="Q66" s="19">
        <v>101.41740999042975</v>
      </c>
      <c r="R66" s="19">
        <v>101.16830173556798</v>
      </c>
      <c r="S66" s="19">
        <v>101.44731355210963</v>
      </c>
      <c r="U66" s="9">
        <f t="shared" si="111"/>
        <v>0.81770022992713187</v>
      </c>
      <c r="V66" s="9">
        <f t="shared" si="112"/>
        <v>0.86632789988458914</v>
      </c>
      <c r="W66" s="9">
        <f t="shared" si="113"/>
        <v>0.40441521411958004</v>
      </c>
      <c r="X66" s="9">
        <f t="shared" si="114"/>
        <v>1.4076102549309244</v>
      </c>
      <c r="Y66" s="9">
        <f t="shared" si="115"/>
        <v>0.69156195108150964</v>
      </c>
      <c r="Z66" s="9">
        <f t="shared" si="116"/>
        <v>0.85511730073291048</v>
      </c>
      <c r="AA66" s="9">
        <f t="shared" si="117"/>
        <v>0.75468341033457786</v>
      </c>
      <c r="AB66" s="9">
        <f t="shared" si="118"/>
        <v>0.84330396889302772</v>
      </c>
      <c r="AC66" s="9">
        <f t="shared" si="119"/>
        <v>1.3949079117620444</v>
      </c>
      <c r="AD66" s="9">
        <f t="shared" si="120"/>
        <v>0.55377089394943457</v>
      </c>
      <c r="AE66" s="9">
        <f t="shared" si="121"/>
        <v>0.4846026770435774</v>
      </c>
      <c r="AF66" s="9">
        <f t="shared" si="122"/>
        <v>0.94793833189448229</v>
      </c>
      <c r="AG66" s="9">
        <f t="shared" si="123"/>
        <v>1.1059248416942946</v>
      </c>
      <c r="AH66" s="9">
        <f t="shared" si="124"/>
        <v>1.3010751318943692</v>
      </c>
      <c r="AI66" s="9">
        <f t="shared" si="125"/>
        <v>0.83111883973479017</v>
      </c>
      <c r="AJ66" s="9">
        <f t="shared" si="126"/>
        <v>0.78462807758885589</v>
      </c>
      <c r="AK66" s="9">
        <f t="shared" si="127"/>
        <v>0.69130063974622846</v>
      </c>
      <c r="AL66" s="9">
        <f t="shared" si="128"/>
        <v>0.9687721432655394</v>
      </c>
      <c r="AN66" s="9">
        <f t="shared" si="129"/>
        <v>3.7141128417949476</v>
      </c>
      <c r="AO66" s="9">
        <f t="shared" si="130"/>
        <v>2.6384069980509794</v>
      </c>
      <c r="AP66" s="9">
        <f t="shared" si="131"/>
        <v>2.6927896623427428</v>
      </c>
      <c r="AQ66" s="9">
        <f t="shared" si="132"/>
        <v>4.1522474010107446</v>
      </c>
      <c r="AR66" s="9">
        <f t="shared" si="133"/>
        <v>3.1660539754394534</v>
      </c>
      <c r="AS66" s="9">
        <f t="shared" si="134"/>
        <v>2.7944767645269319</v>
      </c>
      <c r="AT66" s="9">
        <f t="shared" si="135"/>
        <v>3.2896236266239276</v>
      </c>
      <c r="AU66" s="9">
        <f t="shared" si="136"/>
        <v>4.8126960990680256</v>
      </c>
      <c r="AV66" s="9">
        <f t="shared" si="137"/>
        <v>5.0074089318778991</v>
      </c>
      <c r="AW66" s="9">
        <f t="shared" si="138"/>
        <v>3.5267407373161141</v>
      </c>
      <c r="AX66" s="9">
        <f t="shared" si="139"/>
        <v>3.302403482552041</v>
      </c>
      <c r="AY66" s="9">
        <f t="shared" si="140"/>
        <v>4.8314025020120832</v>
      </c>
      <c r="AZ66" s="9">
        <f t="shared" si="141"/>
        <v>4.27880135851475</v>
      </c>
      <c r="BA66" s="9">
        <f t="shared" si="142"/>
        <v>7.2023200659967479</v>
      </c>
      <c r="BB66" s="9">
        <f t="shared" si="143"/>
        <v>3.9508897303204282</v>
      </c>
      <c r="BC66" s="9">
        <f t="shared" si="144"/>
        <v>4.1288279103210312</v>
      </c>
      <c r="BD66" s="9">
        <f t="shared" si="145"/>
        <v>3.8446668494593439</v>
      </c>
      <c r="BE66" s="9">
        <f t="shared" si="146"/>
        <v>4.1624519423614226</v>
      </c>
      <c r="BG66" s="18">
        <f t="shared" si="147"/>
        <v>3.2708009197085275</v>
      </c>
      <c r="BH66" s="18">
        <f t="shared" si="148"/>
        <v>3.4653115995383565</v>
      </c>
      <c r="BI66" s="18">
        <f t="shared" si="149"/>
        <v>1.6176608564783201</v>
      </c>
      <c r="BJ66" s="18">
        <f t="shared" si="150"/>
        <v>5.6304410197236976</v>
      </c>
      <c r="BK66" s="18">
        <f t="shared" si="151"/>
        <v>2.7662478043260386</v>
      </c>
      <c r="BL66" s="18">
        <f t="shared" si="152"/>
        <v>3.4204692029316419</v>
      </c>
      <c r="BM66" s="18">
        <f t="shared" si="153"/>
        <v>3.0187336413383115</v>
      </c>
      <c r="BN66" s="18">
        <f t="shared" si="154"/>
        <v>3.3732158755721109</v>
      </c>
      <c r="BO66" s="18">
        <f t="shared" si="155"/>
        <v>5.5796316470481777</v>
      </c>
      <c r="BP66" s="18">
        <f t="shared" si="156"/>
        <v>2.2150835757977383</v>
      </c>
      <c r="BQ66" s="18">
        <f t="shared" si="157"/>
        <v>1.9384107081743096</v>
      </c>
      <c r="BR66" s="18">
        <f t="shared" si="158"/>
        <v>3.7917533275779292</v>
      </c>
      <c r="BS66" s="18">
        <f t="shared" si="159"/>
        <v>4.4236993667771785</v>
      </c>
      <c r="BT66" s="18">
        <f t="shared" si="160"/>
        <v>5.2043005275774767</v>
      </c>
      <c r="BU66" s="18">
        <f t="shared" si="161"/>
        <v>3.3244753589391607</v>
      </c>
      <c r="BV66" s="18">
        <f t="shared" si="162"/>
        <v>3.1385123103554236</v>
      </c>
      <c r="BW66" s="18">
        <f t="shared" si="163"/>
        <v>2.7652025589849138</v>
      </c>
      <c r="BX66" s="18">
        <f t="shared" si="164"/>
        <v>3.8750885730621576</v>
      </c>
    </row>
    <row r="67" spans="1:76" x14ac:dyDescent="0.3">
      <c r="A67" s="4">
        <f t="shared" ref="A67:A84" si="166">A63+100</f>
        <v>201601</v>
      </c>
      <c r="B67" s="19">
        <v>101.80336164852231</v>
      </c>
      <c r="C67" s="19">
        <v>102.01579777685723</v>
      </c>
      <c r="D67" s="19">
        <v>101.08128753797973</v>
      </c>
      <c r="E67" s="19">
        <v>103.04195738382909</v>
      </c>
      <c r="F67" s="19">
        <v>101.70391204837081</v>
      </c>
      <c r="G67" s="19">
        <v>101.64421401981585</v>
      </c>
      <c r="H67" s="19">
        <v>101.97619175634915</v>
      </c>
      <c r="I67" s="19">
        <v>102.68082967021077</v>
      </c>
      <c r="J67" s="19">
        <v>102.5489296590856</v>
      </c>
      <c r="K67" s="19">
        <v>101.76543226040646</v>
      </c>
      <c r="L67" s="19">
        <v>100.89363893216753</v>
      </c>
      <c r="M67" s="19">
        <v>101.95396412408988</v>
      </c>
      <c r="N67" s="19">
        <v>102.46393269707754</v>
      </c>
      <c r="O67" s="19">
        <v>102.6373099932601</v>
      </c>
      <c r="P67" s="19">
        <v>101.56552354179317</v>
      </c>
      <c r="Q67" s="19">
        <v>101.92288434372085</v>
      </c>
      <c r="R67" s="19">
        <v>101.70850031023174</v>
      </c>
      <c r="S67" s="19">
        <v>102.13494456751089</v>
      </c>
      <c r="U67" s="9">
        <f t="shared" ref="U67" si="167">(B67/B66-1)*100</f>
        <v>0.52470194408276161</v>
      </c>
      <c r="V67" s="9">
        <f t="shared" ref="V67" si="168">(C67/C66-1)*100</f>
        <v>0.878311345460836</v>
      </c>
      <c r="W67" s="9">
        <f t="shared" ref="W67" si="169">(D67/D66-1)*100</f>
        <v>0.33084181556974901</v>
      </c>
      <c r="X67" s="9">
        <f t="shared" ref="X67" si="170">(E67/E66-1)*100</f>
        <v>1.2095255813229677</v>
      </c>
      <c r="Y67" s="9">
        <f t="shared" ref="Y67" si="171">(F67/F66-1)*100</f>
        <v>0.63345736626581051</v>
      </c>
      <c r="Z67" s="9">
        <f t="shared" ref="Z67" si="172">(G67/G66-1)*100</f>
        <v>0.59845026410918489</v>
      </c>
      <c r="AA67" s="9">
        <f t="shared" ref="AA67" si="173">(H67/H66-1)*100</f>
        <v>0.85893839329869159</v>
      </c>
      <c r="AB67" s="9">
        <f t="shared" ref="AB67" si="174">(I67/I66-1)*100</f>
        <v>1.1621877289599292</v>
      </c>
      <c r="AC67" s="9">
        <f t="shared" ref="AC67" si="175">(J67/J66-1)*100</f>
        <v>0.66687343212528116</v>
      </c>
      <c r="AD67" s="9">
        <f t="shared" ref="AD67" si="176">(K67/K66-1)*100</f>
        <v>0.64237324773532833</v>
      </c>
      <c r="AE67" s="9">
        <f t="shared" ref="AE67" si="177">(L67/L66-1)*100</f>
        <v>7.70072720661652E-3</v>
      </c>
      <c r="AF67" s="9">
        <f t="shared" ref="AF67" si="178">(M67/M66-1)*100</f>
        <v>0.49384084564461084</v>
      </c>
      <c r="AG67" s="9">
        <f t="shared" ref="AG67" si="179">(N67/N66-1)*100</f>
        <v>0.89359246714681984</v>
      </c>
      <c r="AH67" s="9">
        <f t="shared" ref="AH67" si="180">(O67/O66-1)*100</f>
        <v>0.51211326897233622</v>
      </c>
      <c r="AI67" s="9">
        <f t="shared" ref="AI67" si="181">(P67/P66-1)*100</f>
        <v>0.14001902636779917</v>
      </c>
      <c r="AJ67" s="9">
        <f t="shared" ref="AJ67" si="182">(Q67/Q66-1)*100</f>
        <v>0.49840984239175601</v>
      </c>
      <c r="AK67" s="9">
        <f t="shared" ref="AK67" si="183">(R67/R66-1)*100</f>
        <v>0.53396030712833387</v>
      </c>
      <c r="AL67" s="9">
        <f t="shared" ref="AL67" si="184">(S67/S66-1)*100</f>
        <v>0.67782082277421107</v>
      </c>
      <c r="AN67" s="9">
        <f t="shared" ref="AN67" si="185">(B67/B63-1)*100</f>
        <v>3.230386586787759</v>
      </c>
      <c r="AO67" s="9">
        <f t="shared" ref="AO67" si="186">(C67/C63-1)*100</f>
        <v>3.0054939813829673</v>
      </c>
      <c r="AP67" s="9">
        <f t="shared" ref="AP67" si="187">(D67/D63-1)*100</f>
        <v>2.0106757900763883</v>
      </c>
      <c r="AQ67" s="9">
        <f t="shared" ref="AQ67" si="188">(E67/E63-1)*100</f>
        <v>4.7167376524936078</v>
      </c>
      <c r="AR67" s="9">
        <f t="shared" ref="AR67" si="189">(F67/F63-1)*100</f>
        <v>2.9010753646996568</v>
      </c>
      <c r="AS67" s="9">
        <f t="shared" ref="AS67" si="190">(G67/G63-1)*100</f>
        <v>2.5294786994343399</v>
      </c>
      <c r="AT67" s="9">
        <f t="shared" ref="AT67" si="191">(H67/H63-1)*100</f>
        <v>3.0582698585232881</v>
      </c>
      <c r="AU67" s="9">
        <f t="shared" ref="AU67" si="192">(I67/I63-1)*100</f>
        <v>4.4377030276423923</v>
      </c>
      <c r="AV67" s="9">
        <f t="shared" ref="AV67" si="193">(J67/J63-1)*100</f>
        <v>4.2955965030974097</v>
      </c>
      <c r="AW67" s="9">
        <f t="shared" ref="AW67" si="194">(K67/K63-1)*100</f>
        <v>3.1930974425968373</v>
      </c>
      <c r="AX67" s="9">
        <f t="shared" ref="AX67" si="195">(L67/L63-1)*100</f>
        <v>2.0593373986768082</v>
      </c>
      <c r="AY67" s="9">
        <f t="shared" ref="AY67" si="196">(M67/M63-1)*100</f>
        <v>3.5966911101704246</v>
      </c>
      <c r="AZ67" s="9">
        <f t="shared" ref="AZ67" si="197">(N67/N63-1)*100</f>
        <v>4.0770822038070031</v>
      </c>
      <c r="BA67" s="9">
        <f t="shared" ref="BA67" si="198">(O67/O63-1)*100</f>
        <v>5.2153452007522194</v>
      </c>
      <c r="BB67" s="9">
        <f t="shared" ref="BB67" si="199">(P67/P63-1)*100</f>
        <v>3.155719568209947</v>
      </c>
      <c r="BC67" s="9">
        <f t="shared" ref="BC67" si="200">(Q67/Q63-1)*100</f>
        <v>3.7203890674756712</v>
      </c>
      <c r="BD67" s="9">
        <f t="shared" ref="BD67" si="201">(R67/R63-1)*100</f>
        <v>2.8532112436306045</v>
      </c>
      <c r="BE67" s="9">
        <f t="shared" ref="BE67" si="202">(S67/S63-1)*100</f>
        <v>3.6788749224914818</v>
      </c>
      <c r="BG67" s="18">
        <f t="shared" ref="BG67" si="203">U67*4</f>
        <v>2.0988077763310464</v>
      </c>
      <c r="BH67" s="18">
        <f t="shared" ref="BH67" si="204">V67*4</f>
        <v>3.513245381843344</v>
      </c>
      <c r="BI67" s="18">
        <f t="shared" ref="BI67" si="205">W67*4</f>
        <v>1.323367262278996</v>
      </c>
      <c r="BJ67" s="18">
        <f t="shared" ref="BJ67" si="206">X67*4</f>
        <v>4.8381023252918709</v>
      </c>
      <c r="BK67" s="18">
        <f t="shared" ref="BK67" si="207">Y67*4</f>
        <v>2.533829465063242</v>
      </c>
      <c r="BL67" s="18">
        <f t="shared" ref="BL67" si="208">Z67*4</f>
        <v>2.3938010564367396</v>
      </c>
      <c r="BM67" s="18">
        <f t="shared" ref="BM67" si="209">AA67*4</f>
        <v>3.4357535731947664</v>
      </c>
      <c r="BN67" s="18">
        <f t="shared" ref="BN67" si="210">AB67*4</f>
        <v>4.6487509158397167</v>
      </c>
      <c r="BO67" s="18">
        <f t="shared" ref="BO67" si="211">AC67*4</f>
        <v>2.6674937285011247</v>
      </c>
      <c r="BP67" s="18">
        <f t="shared" ref="BP67" si="212">AD67*4</f>
        <v>2.5694929909413133</v>
      </c>
      <c r="BQ67" s="18">
        <f t="shared" ref="BQ67" si="213">AE67*4</f>
        <v>3.080290882646608E-2</v>
      </c>
      <c r="BR67" s="18">
        <f t="shared" ref="BR67" si="214">AF67*4</f>
        <v>1.9753633825784433</v>
      </c>
      <c r="BS67" s="18">
        <f t="shared" ref="BS67" si="215">AG67*4</f>
        <v>3.5743698685872793</v>
      </c>
      <c r="BT67" s="18">
        <f t="shared" ref="BT67" si="216">AH67*4</f>
        <v>2.0484530758893449</v>
      </c>
      <c r="BU67" s="18">
        <f t="shared" ref="BU67" si="217">AI67*4</f>
        <v>0.56007610547119668</v>
      </c>
      <c r="BV67" s="18">
        <f t="shared" ref="BV67" si="218">AJ67*4</f>
        <v>1.993639369567024</v>
      </c>
      <c r="BW67" s="18">
        <f t="shared" ref="BW67" si="219">AK67*4</f>
        <v>2.1358412285133355</v>
      </c>
      <c r="BX67" s="18">
        <f t="shared" ref="BX67" si="220">AL67*4</f>
        <v>2.7112832910968443</v>
      </c>
    </row>
    <row r="68" spans="1:76" x14ac:dyDescent="0.3">
      <c r="A68" s="4">
        <f t="shared" si="166"/>
        <v>201602</v>
      </c>
      <c r="B68" s="19">
        <v>102.1035422996712</v>
      </c>
      <c r="C68" s="19">
        <v>102.58822102837777</v>
      </c>
      <c r="D68" s="19">
        <v>101.17374729280965</v>
      </c>
      <c r="E68" s="19">
        <v>103.84117195541793</v>
      </c>
      <c r="F68" s="19">
        <v>102.16963295147134</v>
      </c>
      <c r="G68" s="19">
        <v>102.09349289546945</v>
      </c>
      <c r="H68" s="19">
        <v>102.19685933492198</v>
      </c>
      <c r="I68" s="19">
        <v>103.16489912418908</v>
      </c>
      <c r="J68" s="19">
        <v>103.00529804762516</v>
      </c>
      <c r="K68" s="19">
        <v>102.12053690285437</v>
      </c>
      <c r="L68" s="19">
        <v>100.96640071964622</v>
      </c>
      <c r="M68" s="19">
        <v>102.11514717881204</v>
      </c>
      <c r="N68" s="19">
        <v>103.07161755470345</v>
      </c>
      <c r="O68" s="19">
        <v>103.22951224664877</v>
      </c>
      <c r="P68" s="19">
        <v>102.34385406326439</v>
      </c>
      <c r="Q68" s="19">
        <v>102.34051641096609</v>
      </c>
      <c r="R68" s="19">
        <v>101.84150279914729</v>
      </c>
      <c r="S68" s="19">
        <v>102.5634869447003</v>
      </c>
      <c r="U68" s="9">
        <f t="shared" ref="U68" si="221">(B68/B67-1)*100</f>
        <v>0.29486320126173027</v>
      </c>
      <c r="V68" s="9">
        <f t="shared" ref="V68" si="222">(C68/C67-1)*100</f>
        <v>0.56111236102140971</v>
      </c>
      <c r="W68" s="9">
        <f t="shared" ref="W68" si="223">(D68/D67-1)*100</f>
        <v>9.1470693618922461E-2</v>
      </c>
      <c r="X68" s="9">
        <f t="shared" ref="X68" si="224">(E68/E67-1)*100</f>
        <v>0.77562052573574292</v>
      </c>
      <c r="Y68" s="9">
        <f t="shared" ref="Y68" si="225">(F68/F67-1)*100</f>
        <v>0.45791837670809965</v>
      </c>
      <c r="Z68" s="9">
        <f t="shared" ref="Z68" si="226">(G68/G67-1)*100</f>
        <v>0.44201126447396266</v>
      </c>
      <c r="AA68" s="9">
        <f t="shared" ref="AA68" si="227">(H68/H67-1)*100</f>
        <v>0.2163912720922756</v>
      </c>
      <c r="AB68" s="9">
        <f t="shared" ref="AB68" si="228">(I68/I67-1)*100</f>
        <v>0.47143118684669361</v>
      </c>
      <c r="AC68" s="9">
        <f t="shared" ref="AC68" si="229">(J68/J67-1)*100</f>
        <v>0.44502501396816996</v>
      </c>
      <c r="AD68" s="9">
        <f t="shared" ref="AD68" si="230">(K68/K67-1)*100</f>
        <v>0.34894426777378751</v>
      </c>
      <c r="AE68" s="9">
        <f t="shared" ref="AE68" si="231">(L68/L67-1)*100</f>
        <v>7.2117319038911276E-2</v>
      </c>
      <c r="AF68" s="9">
        <f t="shared" ref="AF68" si="232">(M68/M67-1)*100</f>
        <v>0.15809395554839956</v>
      </c>
      <c r="AG68" s="9">
        <f t="shared" ref="AG68" si="233">(N68/N67-1)*100</f>
        <v>0.59307196359763559</v>
      </c>
      <c r="AH68" s="9">
        <f t="shared" ref="AH68" si="234">(O68/O67-1)*100</f>
        <v>0.57698536080841301</v>
      </c>
      <c r="AI68" s="9">
        <f t="shared" ref="AI68" si="235">(P68/P67-1)*100</f>
        <v>0.76633339181375604</v>
      </c>
      <c r="AJ68" s="9">
        <f t="shared" ref="AJ68" si="236">(Q68/Q67-1)*100</f>
        <v>0.40975299113086283</v>
      </c>
      <c r="AK68" s="9">
        <f t="shared" ref="AK68" si="237">(R68/R67-1)*100</f>
        <v>0.13076831190104166</v>
      </c>
      <c r="AL68" s="9">
        <f t="shared" ref="AL68" si="238">(S68/S67-1)*100</f>
        <v>0.41958448110397395</v>
      </c>
      <c r="AN68" s="9">
        <f t="shared" ref="AN68" si="239">(B68/B64-1)*100</f>
        <v>2.4521020504137292</v>
      </c>
      <c r="AO68" s="9">
        <f t="shared" ref="AO68" si="240">(C68/C64-1)*100</f>
        <v>3.0268835891142265</v>
      </c>
      <c r="AP68" s="9">
        <f t="shared" ref="AP68" si="241">(D68/D64-1)*100</f>
        <v>1.3552478186969141</v>
      </c>
      <c r="AQ68" s="9">
        <f t="shared" ref="AQ68" si="242">(E68/E64-1)*100</f>
        <v>4.4769343071060064</v>
      </c>
      <c r="AR68" s="9">
        <f t="shared" ref="AR68" si="243">(F68/F64-1)*100</f>
        <v>2.4461383233927547</v>
      </c>
      <c r="AS68" s="9">
        <f t="shared" ref="AS68" si="244">(G68/G64-1)*100</f>
        <v>2.4613081880245691</v>
      </c>
      <c r="AT68" s="9">
        <f t="shared" ref="AT68" si="245">(H68/H64-1)*100</f>
        <v>2.6157181955610342</v>
      </c>
      <c r="AU68" s="9">
        <f t="shared" ref="AU68" si="246">(I68/I64-1)*100</f>
        <v>3.653483816089631</v>
      </c>
      <c r="AV68" s="9">
        <f t="shared" ref="AV68" si="247">(J68/J64-1)*100</f>
        <v>3.6927930698634759</v>
      </c>
      <c r="AW68" s="9">
        <f t="shared" ref="AW68" si="248">(K68/K64-1)*100</f>
        <v>2.4190125548270602</v>
      </c>
      <c r="AX68" s="9">
        <f t="shared" ref="AX68" si="249">(L68/L64-1)*100</f>
        <v>1.111014683088607</v>
      </c>
      <c r="AY68" s="9">
        <f t="shared" ref="AY68" si="250">(M68/M64-1)*100</f>
        <v>2.4918262055150464</v>
      </c>
      <c r="AZ68" s="9">
        <f t="shared" ref="AZ68" si="251">(N68/N64-1)*100</f>
        <v>3.5396738467765587</v>
      </c>
      <c r="BA68" s="9">
        <f t="shared" ref="BA68" si="252">(O68/O64-1)*100</f>
        <v>3.713825042668395</v>
      </c>
      <c r="BB68" s="9">
        <f t="shared" ref="BB68" si="253">(P68/P64-1)*100</f>
        <v>2.8265959878590818</v>
      </c>
      <c r="BC68" s="9">
        <f t="shared" ref="BC68" si="254">(Q68/Q64-1)*100</f>
        <v>2.6610614905208108</v>
      </c>
      <c r="BD68" s="9">
        <f t="shared" ref="BD68" si="255">(R68/R64-1)*100</f>
        <v>2.3831835621012321</v>
      </c>
      <c r="BE68" s="9">
        <f t="shared" ref="BE68" si="256">(S68/S64-1)*100</f>
        <v>3.0086045834307074</v>
      </c>
      <c r="BG68" s="18">
        <f t="shared" ref="BG68" si="257">U68*4</f>
        <v>1.1794528050469211</v>
      </c>
      <c r="BH68" s="18">
        <f t="shared" ref="BH68" si="258">V68*4</f>
        <v>2.2444494440856388</v>
      </c>
      <c r="BI68" s="18">
        <f t="shared" ref="BI68" si="259">W68*4</f>
        <v>0.36588277447568984</v>
      </c>
      <c r="BJ68" s="18">
        <f t="shared" ref="BJ68" si="260">X68*4</f>
        <v>3.1024821029429717</v>
      </c>
      <c r="BK68" s="18">
        <f t="shared" ref="BK68" si="261">Y68*4</f>
        <v>1.8316735068323986</v>
      </c>
      <c r="BL68" s="18">
        <f t="shared" ref="BL68" si="262">Z68*4</f>
        <v>1.7680450578958506</v>
      </c>
      <c r="BM68" s="18">
        <f t="shared" ref="BM68" si="263">AA68*4</f>
        <v>0.8655650883691024</v>
      </c>
      <c r="BN68" s="18">
        <f t="shared" ref="BN68" si="264">AB68*4</f>
        <v>1.8857247473867744</v>
      </c>
      <c r="BO68" s="18">
        <f t="shared" ref="BO68" si="265">AC68*4</f>
        <v>1.7801000558726798</v>
      </c>
      <c r="BP68" s="18">
        <f t="shared" ref="BP68" si="266">AD68*4</f>
        <v>1.39577707109515</v>
      </c>
      <c r="BQ68" s="18">
        <f t="shared" ref="BQ68" si="267">AE68*4</f>
        <v>0.2884692761556451</v>
      </c>
      <c r="BR68" s="18">
        <f t="shared" ref="BR68" si="268">AF68*4</f>
        <v>0.63237582219359822</v>
      </c>
      <c r="BS68" s="18">
        <f t="shared" ref="BS68" si="269">AG68*4</f>
        <v>2.3722878543905423</v>
      </c>
      <c r="BT68" s="18">
        <f t="shared" ref="BT68" si="270">AH68*4</f>
        <v>2.307941443233652</v>
      </c>
      <c r="BU68" s="18">
        <f t="shared" ref="BU68" si="271">AI68*4</f>
        <v>3.0653335672550241</v>
      </c>
      <c r="BV68" s="18">
        <f t="shared" ref="BV68" si="272">AJ68*4</f>
        <v>1.6390119645234513</v>
      </c>
      <c r="BW68" s="18">
        <f t="shared" ref="BW68" si="273">AK68*4</f>
        <v>0.52307324760416662</v>
      </c>
      <c r="BX68" s="18">
        <f t="shared" ref="BX68" si="274">AL68*4</f>
        <v>1.6783379244158958</v>
      </c>
    </row>
    <row r="69" spans="1:76" x14ac:dyDescent="0.3">
      <c r="A69" s="4">
        <f t="shared" si="166"/>
        <v>201603</v>
      </c>
      <c r="B69" s="19">
        <v>102.98847895809999</v>
      </c>
      <c r="C69" s="19">
        <v>103.36101367970265</v>
      </c>
      <c r="D69" s="19">
        <v>102.04488081054777</v>
      </c>
      <c r="E69" s="19">
        <v>105.30686541825642</v>
      </c>
      <c r="F69" s="19">
        <v>103.38521607792319</v>
      </c>
      <c r="G69" s="19">
        <v>103.26398410599155</v>
      </c>
      <c r="H69" s="19">
        <v>102.92381768390796</v>
      </c>
      <c r="I69" s="19">
        <v>104.01288516754219</v>
      </c>
      <c r="J69" s="19">
        <v>103.79658984919492</v>
      </c>
      <c r="K69" s="19">
        <v>102.81036784166815</v>
      </c>
      <c r="L69" s="19">
        <v>101.79933525655416</v>
      </c>
      <c r="M69" s="19">
        <v>103.32819432811634</v>
      </c>
      <c r="N69" s="19">
        <v>104.08175195204589</v>
      </c>
      <c r="O69" s="19">
        <v>104.1801947331241</v>
      </c>
      <c r="P69" s="19">
        <v>103.28110982021964</v>
      </c>
      <c r="Q69" s="19">
        <v>103.30625463904916</v>
      </c>
      <c r="R69" s="19">
        <v>102.32275178088544</v>
      </c>
      <c r="S69" s="19">
        <v>103.4730729718397</v>
      </c>
      <c r="U69" s="9">
        <f t="shared" ref="U69" si="275">(B69/B68-1)*100</f>
        <v>0.86670514900601958</v>
      </c>
      <c r="V69" s="9">
        <f t="shared" ref="V69" si="276">(C69/C68-1)*100</f>
        <v>0.75329569377278194</v>
      </c>
      <c r="W69" s="9">
        <f t="shared" ref="W69" si="277">(D69/D68-1)*100</f>
        <v>0.86102723388998825</v>
      </c>
      <c r="X69" s="9">
        <f t="shared" ref="X69" si="278">(E69/E68-1)*100</f>
        <v>1.4114762335962094</v>
      </c>
      <c r="Y69" s="9">
        <f t="shared" ref="Y69" si="279">(F69/F68-1)*100</f>
        <v>1.1897694954323912</v>
      </c>
      <c r="Z69" s="9">
        <f t="shared" ref="Z69" si="280">(G69/G68-1)*100</f>
        <v>1.1464895335891123</v>
      </c>
      <c r="AA69" s="9">
        <f t="shared" ref="AA69" si="281">(H69/H68-1)*100</f>
        <v>0.71133139875030338</v>
      </c>
      <c r="AB69" s="9">
        <f t="shared" ref="AB69" si="282">(I69/I68-1)*100</f>
        <v>0.82197147532934167</v>
      </c>
      <c r="AC69" s="9">
        <f t="shared" ref="AC69" si="283">(J69/J68-1)*100</f>
        <v>0.76820495311211712</v>
      </c>
      <c r="AD69" s="9">
        <f t="shared" ref="AD69" si="284">(K69/K68-1)*100</f>
        <v>0.67550657265933456</v>
      </c>
      <c r="AE69" s="9">
        <f t="shared" ref="AE69" si="285">(L69/L68-1)*100</f>
        <v>0.82496209726317105</v>
      </c>
      <c r="AF69" s="9">
        <f t="shared" ref="AF69" si="286">(M69/M68-1)*100</f>
        <v>1.1879208744420167</v>
      </c>
      <c r="AG69" s="9">
        <f t="shared" ref="AG69" si="287">(N69/N68-1)*100</f>
        <v>0.98003157542989605</v>
      </c>
      <c r="AH69" s="9">
        <f t="shared" ref="AH69" si="288">(O69/O68-1)*100</f>
        <v>0.92094059710738918</v>
      </c>
      <c r="AI69" s="9">
        <f t="shared" ref="AI69" si="289">(P69/P68-1)*100</f>
        <v>0.91579095348108819</v>
      </c>
      <c r="AJ69" s="9">
        <f t="shared" ref="AJ69" si="290">(Q69/Q68-1)*100</f>
        <v>0.94365190048970593</v>
      </c>
      <c r="AK69" s="9">
        <f t="shared" ref="AK69" si="291">(R69/R68-1)*100</f>
        <v>0.47254701522547737</v>
      </c>
      <c r="AL69" s="9">
        <f t="shared" ref="AL69" si="292">(S69/S68-1)*100</f>
        <v>0.88685169960127652</v>
      </c>
      <c r="AN69" s="9">
        <f t="shared" ref="AN69" si="293">(B69/B65-1)*100</f>
        <v>2.5264937795819176</v>
      </c>
      <c r="AO69" s="9">
        <f t="shared" ref="AO69" si="294">(C69/C65-1)*100</f>
        <v>3.0939889490908534</v>
      </c>
      <c r="AP69" s="9">
        <f t="shared" ref="AP69" si="295">(D69/D65-1)*100</f>
        <v>1.6969023728992783</v>
      </c>
      <c r="AQ69" s="9">
        <f t="shared" ref="AQ69" si="296">(E69/E65-1)*100</f>
        <v>4.8901057363097911</v>
      </c>
      <c r="AR69" s="9">
        <f t="shared" ref="AR69" si="297">(F69/F65-1)*100</f>
        <v>3.0045129044708796</v>
      </c>
      <c r="AS69" s="9">
        <f t="shared" ref="AS69" si="298">(G69/G65-1)*100</f>
        <v>3.0754985711738847</v>
      </c>
      <c r="AT69" s="9">
        <f t="shared" ref="AT69" si="299">(H69/H65-1)*100</f>
        <v>2.5644210094374564</v>
      </c>
      <c r="AU69" s="9">
        <f t="shared" ref="AU69" si="300">(I69/I65-1)*100</f>
        <v>3.3387141048381919</v>
      </c>
      <c r="AV69" s="9">
        <f t="shared" ref="AV69" si="301">(J69/J65-1)*100</f>
        <v>3.312930096706368</v>
      </c>
      <c r="AW69" s="9">
        <f t="shared" ref="AW69" si="302">(K69/K65-1)*100</f>
        <v>2.2388280295746021</v>
      </c>
      <c r="AX69" s="9">
        <f t="shared" ref="AX69" si="303">(L69/L65-1)*100</f>
        <v>1.3944346954414488</v>
      </c>
      <c r="AY69" s="9">
        <f t="shared" ref="AY69" si="304">(M69/M65-1)*100</f>
        <v>2.8138500829082869</v>
      </c>
      <c r="AZ69" s="9">
        <f t="shared" ref="AZ69" si="305">(N69/N65-1)*100</f>
        <v>3.6200423325406961</v>
      </c>
      <c r="BA69" s="9">
        <f t="shared" ref="BA69" si="306">(O69/O65-1)*100</f>
        <v>3.3504477571095759</v>
      </c>
      <c r="BB69" s="9">
        <f t="shared" ref="BB69" si="307">(P69/P65-1)*100</f>
        <v>2.6778675057869572</v>
      </c>
      <c r="BC69" s="9">
        <f t="shared" ref="BC69" si="308">(Q69/Q65-1)*100</f>
        <v>2.6616875038295351</v>
      </c>
      <c r="BD69" s="9">
        <f t="shared" ref="BD69" si="309">(R69/R65-1)*100</f>
        <v>1.8403075380775347</v>
      </c>
      <c r="BE69" s="9">
        <f t="shared" ref="BE69" si="310">(S69/S65-1)*100</f>
        <v>2.9849757676496891</v>
      </c>
      <c r="BG69" s="18">
        <f t="shared" ref="BG69" si="311">U69*4</f>
        <v>3.4668205960240783</v>
      </c>
      <c r="BH69" s="18">
        <f t="shared" ref="BH69" si="312">V69*4</f>
        <v>3.0131827750911278</v>
      </c>
      <c r="BI69" s="18">
        <f t="shared" ref="BI69" si="313">W69*4</f>
        <v>3.444108935559953</v>
      </c>
      <c r="BJ69" s="18">
        <f t="shared" ref="BJ69" si="314">X69*4</f>
        <v>5.6459049343848378</v>
      </c>
      <c r="BK69" s="18">
        <f t="shared" ref="BK69" si="315">Y69*4</f>
        <v>4.7590779817295648</v>
      </c>
      <c r="BL69" s="18">
        <f t="shared" ref="BL69" si="316">Z69*4</f>
        <v>4.5859581343564493</v>
      </c>
      <c r="BM69" s="18">
        <f t="shared" ref="BM69" si="317">AA69*4</f>
        <v>2.8453255950012135</v>
      </c>
      <c r="BN69" s="18">
        <f t="shared" ref="BN69" si="318">AB69*4</f>
        <v>3.2878859013173667</v>
      </c>
      <c r="BO69" s="18">
        <f t="shared" ref="BO69" si="319">AC69*4</f>
        <v>3.0728198124484685</v>
      </c>
      <c r="BP69" s="18">
        <f t="shared" ref="BP69" si="320">AD69*4</f>
        <v>2.7020262906373382</v>
      </c>
      <c r="BQ69" s="18">
        <f t="shared" ref="BQ69" si="321">AE69*4</f>
        <v>3.2998483890526842</v>
      </c>
      <c r="BR69" s="18">
        <f t="shared" ref="BR69" si="322">AF69*4</f>
        <v>4.7516834977680666</v>
      </c>
      <c r="BS69" s="18">
        <f t="shared" ref="BS69" si="323">AG69*4</f>
        <v>3.9201263017195842</v>
      </c>
      <c r="BT69" s="18">
        <f t="shared" ref="BT69" si="324">AH69*4</f>
        <v>3.6837623884295567</v>
      </c>
      <c r="BU69" s="18">
        <f t="shared" ref="BU69" si="325">AI69*4</f>
        <v>3.6631638139243528</v>
      </c>
      <c r="BV69" s="18">
        <f t="shared" ref="BV69" si="326">AJ69*4</f>
        <v>3.7746076019588237</v>
      </c>
      <c r="BW69" s="18">
        <f t="shared" ref="BW69" si="327">AK69*4</f>
        <v>1.8901880609019095</v>
      </c>
      <c r="BX69" s="18">
        <f t="shared" ref="BX69" si="328">AL69*4</f>
        <v>3.5474067984051061</v>
      </c>
    </row>
    <row r="70" spans="1:76" x14ac:dyDescent="0.3">
      <c r="A70" s="4">
        <f t="shared" si="166"/>
        <v>201604</v>
      </c>
      <c r="B70" s="19">
        <v>103.37794115502203</v>
      </c>
      <c r="C70" s="19">
        <v>103.63396159856849</v>
      </c>
      <c r="D70" s="19">
        <v>102.47076386397995</v>
      </c>
      <c r="E70" s="19">
        <v>105.55128169085295</v>
      </c>
      <c r="F70" s="19">
        <v>104.02793783188237</v>
      </c>
      <c r="G70" s="19">
        <v>103.63738488287645</v>
      </c>
      <c r="H70" s="19">
        <v>102.96470012609109</v>
      </c>
      <c r="I70" s="19">
        <v>103.89494303588344</v>
      </c>
      <c r="J70" s="19">
        <v>104.3329414034759</v>
      </c>
      <c r="K70" s="19">
        <v>103.63587333656081</v>
      </c>
      <c r="L70" s="19">
        <v>102.49884645198392</v>
      </c>
      <c r="M70" s="19">
        <v>103.79469367666042</v>
      </c>
      <c r="N70" s="19">
        <v>104.70993301143162</v>
      </c>
      <c r="O70" s="19">
        <v>104.74880321240265</v>
      </c>
      <c r="P70" s="19">
        <v>103.64534108688784</v>
      </c>
      <c r="Q70" s="19">
        <v>103.72920708299651</v>
      </c>
      <c r="R70" s="19">
        <v>101.96285234165467</v>
      </c>
      <c r="S70" s="19">
        <v>103.95369588874797</v>
      </c>
      <c r="U70" s="9">
        <f t="shared" ref="U70" si="329">(B70/B69-1)*100</f>
        <v>0.37816093689517771</v>
      </c>
      <c r="V70" s="9">
        <f t="shared" ref="V70" si="330">(C70/C69-1)*100</f>
        <v>0.26407240907257989</v>
      </c>
      <c r="W70" s="9">
        <f t="shared" ref="W70" si="331">(D70/D69-1)*100</f>
        <v>0.41734876855104019</v>
      </c>
      <c r="X70" s="9">
        <f t="shared" ref="X70" si="332">(E70/E69-1)*100</f>
        <v>0.23209908644203914</v>
      </c>
      <c r="Y70" s="9">
        <f t="shared" ref="Y70" si="333">(F70/F69-1)*100</f>
        <v>0.62167665585255438</v>
      </c>
      <c r="Z70" s="9">
        <f t="shared" ref="Z70" si="334">(G70/G69-1)*100</f>
        <v>0.36159826692492292</v>
      </c>
      <c r="AA70" s="9">
        <f t="shared" ref="AA70" si="335">(H70/H69-1)*100</f>
        <v>3.9721070499632027E-2</v>
      </c>
      <c r="AB70" s="9">
        <f t="shared" ref="AB70" si="336">(I70/I69-1)*100</f>
        <v>-0.11339184704738381</v>
      </c>
      <c r="AC70" s="9">
        <f t="shared" ref="AC70" si="337">(J70/J69-1)*100</f>
        <v>0.51673330989028265</v>
      </c>
      <c r="AD70" s="9">
        <f t="shared" ref="AD70" si="338">(K70/K69-1)*100</f>
        <v>0.80293992933082592</v>
      </c>
      <c r="AE70" s="9">
        <f t="shared" ref="AE70" si="339">(L70/L69-1)*100</f>
        <v>0.68714711512296578</v>
      </c>
      <c r="AF70" s="9">
        <f t="shared" ref="AF70" si="340">(M70/M69-1)*100</f>
        <v>0.4514734352782046</v>
      </c>
      <c r="AG70" s="9">
        <f t="shared" ref="AG70" si="341">(N70/N69-1)*100</f>
        <v>0.60354581624946224</v>
      </c>
      <c r="AH70" s="9">
        <f t="shared" ref="AH70" si="342">(O70/O69-1)*100</f>
        <v>0.54579325824370972</v>
      </c>
      <c r="AI70" s="9">
        <f t="shared" ref="AI70" si="343">(P70/P69-1)*100</f>
        <v>0.35266010144761051</v>
      </c>
      <c r="AJ70" s="9">
        <f t="shared" ref="AJ70" si="344">(Q70/Q69-1)*100</f>
        <v>0.40941610498332892</v>
      </c>
      <c r="AK70" s="9">
        <f t="shared" ref="AK70" si="345">(R70/R69-1)*100</f>
        <v>-0.35172963291826287</v>
      </c>
      <c r="AL70" s="9">
        <f t="shared" ref="AL70" si="346">(S70/S69-1)*100</f>
        <v>0.46449081205801601</v>
      </c>
      <c r="AN70" s="9">
        <f t="shared" ref="AN70" si="347">(B70/B66-1)*100</f>
        <v>2.0795045853219118</v>
      </c>
      <c r="AO70" s="9">
        <f t="shared" ref="AO70" si="348">(C70/C66-1)*100</f>
        <v>2.4784324774016486</v>
      </c>
      <c r="AP70" s="9">
        <f t="shared" ref="AP70" si="349">(D70/D66-1)*100</f>
        <v>1.7100024185451312</v>
      </c>
      <c r="AQ70" s="9">
        <f t="shared" ref="AQ70" si="350">(E70/E66-1)*100</f>
        <v>3.6742256810846863</v>
      </c>
      <c r="AR70" s="9">
        <f t="shared" ref="AR70" si="351">(F70/F66-1)*100</f>
        <v>2.9330222983589005</v>
      </c>
      <c r="AS70" s="9">
        <f t="shared" ref="AS70" si="352">(G70/G66-1)*100</f>
        <v>2.5711144424792609</v>
      </c>
      <c r="AT70" s="9">
        <f t="shared" ref="AT70" si="353">(H70/H66-1)*100</f>
        <v>1.8366166439562015</v>
      </c>
      <c r="AU70" s="9">
        <f t="shared" ref="AU70" si="354">(I70/I66-1)*100</f>
        <v>2.3583444469850834</v>
      </c>
      <c r="AV70" s="9">
        <f t="shared" ref="AV70" si="355">(J70/J66-1)*100</f>
        <v>2.4181436313462479</v>
      </c>
      <c r="AW70" s="9">
        <f t="shared" ref="AW70" si="356">(K70/K66-1)*100</f>
        <v>2.4921725827641517</v>
      </c>
      <c r="AX70" s="9">
        <f t="shared" ref="AX70" si="357">(L70/L66-1)*100</f>
        <v>1.5988130604111639</v>
      </c>
      <c r="AY70" s="9">
        <f t="shared" ref="AY70" si="358">(M70/M66-1)*100</f>
        <v>2.3082085780336437</v>
      </c>
      <c r="AZ70" s="9">
        <f t="shared" ref="AZ70" si="359">(N70/N66-1)*100</f>
        <v>3.1051710629778073</v>
      </c>
      <c r="BA70" s="9">
        <f t="shared" ref="BA70" si="360">(O70/O66-1)*100</f>
        <v>2.5798861443824483</v>
      </c>
      <c r="BB70" s="9">
        <f t="shared" ref="BB70" si="361">(P70/P66-1)*100</f>
        <v>2.190645668896285</v>
      </c>
      <c r="BC70" s="9">
        <f t="shared" ref="BC70" si="362">(Q70/Q66-1)*100</f>
        <v>2.2794874102828322</v>
      </c>
      <c r="BD70" s="9">
        <f t="shared" ref="BD70" si="363">(R70/R66-1)*100</f>
        <v>0.78537505568045951</v>
      </c>
      <c r="BE70" s="9">
        <f t="shared" ref="BE70" si="364">(S70/S66-1)*100</f>
        <v>2.4706246512391949</v>
      </c>
      <c r="BG70" s="18">
        <f t="shared" ref="BG70" si="365">U70*4</f>
        <v>1.5126437475807109</v>
      </c>
      <c r="BH70" s="18">
        <f t="shared" ref="BH70" si="366">V70*4</f>
        <v>1.0562896362903196</v>
      </c>
      <c r="BI70" s="18">
        <f t="shared" ref="BI70" si="367">W70*4</f>
        <v>1.6693950742041608</v>
      </c>
      <c r="BJ70" s="18">
        <f t="shared" ref="BJ70" si="368">X70*4</f>
        <v>0.92839634576815655</v>
      </c>
      <c r="BK70" s="18">
        <f t="shared" ref="BK70" si="369">Y70*4</f>
        <v>2.4867066234102175</v>
      </c>
      <c r="BL70" s="18">
        <f t="shared" ref="BL70" si="370">Z70*4</f>
        <v>1.4463930676996917</v>
      </c>
      <c r="BM70" s="18">
        <f t="shared" ref="BM70" si="371">AA70*4</f>
        <v>0.15888428199852811</v>
      </c>
      <c r="BN70" s="18">
        <f t="shared" ref="BN70" si="372">AB70*4</f>
        <v>-0.45356738818953524</v>
      </c>
      <c r="BO70" s="18">
        <f t="shared" ref="BO70" si="373">AC70*4</f>
        <v>2.0669332395611306</v>
      </c>
      <c r="BP70" s="18">
        <f t="shared" ref="BP70" si="374">AD70*4</f>
        <v>3.2117597173233037</v>
      </c>
      <c r="BQ70" s="18">
        <f t="shared" ref="BQ70" si="375">AE70*4</f>
        <v>2.7485884604918631</v>
      </c>
      <c r="BR70" s="18">
        <f t="shared" ref="BR70" si="376">AF70*4</f>
        <v>1.8058937411128184</v>
      </c>
      <c r="BS70" s="18">
        <f t="shared" ref="BS70" si="377">AG70*4</f>
        <v>2.414183264997849</v>
      </c>
      <c r="BT70" s="18">
        <f t="shared" ref="BT70" si="378">AH70*4</f>
        <v>2.1831730329748389</v>
      </c>
      <c r="BU70" s="18">
        <f t="shared" ref="BU70" si="379">AI70*4</f>
        <v>1.410640405790442</v>
      </c>
      <c r="BV70" s="18">
        <f t="shared" ref="BV70" si="380">AJ70*4</f>
        <v>1.6376644199333157</v>
      </c>
      <c r="BW70" s="18">
        <f t="shared" ref="BW70" si="381">AK70*4</f>
        <v>-1.4069185316730515</v>
      </c>
      <c r="BX70" s="18">
        <f t="shared" ref="BX70" si="382">AL70*4</f>
        <v>1.857963248232064</v>
      </c>
    </row>
    <row r="71" spans="1:76" x14ac:dyDescent="0.3">
      <c r="A71" s="4">
        <f t="shared" si="166"/>
        <v>201701</v>
      </c>
      <c r="B71" s="19">
        <v>104.11444422041573</v>
      </c>
      <c r="C71" s="19">
        <v>103.9183467300973</v>
      </c>
      <c r="D71" s="19">
        <v>103.07096119035174</v>
      </c>
      <c r="E71" s="19">
        <v>106.26797451562388</v>
      </c>
      <c r="F71" s="19">
        <v>105.16010581888396</v>
      </c>
      <c r="G71" s="19">
        <v>104.09695552030922</v>
      </c>
      <c r="H71" s="19">
        <v>102.92923467531288</v>
      </c>
      <c r="I71" s="19">
        <v>104.1987561733384</v>
      </c>
      <c r="J71" s="19">
        <v>104.88277441660647</v>
      </c>
      <c r="K71" s="19">
        <v>104.80196009324271</v>
      </c>
      <c r="L71" s="19">
        <v>103.81381569343057</v>
      </c>
      <c r="M71" s="19">
        <v>104.63688814848422</v>
      </c>
      <c r="N71" s="19">
        <v>105.85940025999214</v>
      </c>
      <c r="O71" s="19">
        <v>105.97445944381866</v>
      </c>
      <c r="P71" s="19">
        <v>104.88778243664186</v>
      </c>
      <c r="Q71" s="19">
        <v>104.35529837870502</v>
      </c>
      <c r="R71" s="19">
        <v>101.72257220611287</v>
      </c>
      <c r="S71" s="19">
        <v>104.73798790712107</v>
      </c>
      <c r="U71" s="9">
        <f t="shared" ref="U71" si="383">(B71/B70-1)*100</f>
        <v>0.71243735091344185</v>
      </c>
      <c r="V71" s="9">
        <f t="shared" ref="V71" si="384">(C71/C70-1)*100</f>
        <v>0.27441306608579907</v>
      </c>
      <c r="W71" s="9">
        <f t="shared" ref="W71" si="385">(D71/D70-1)*100</f>
        <v>0.58572543400621235</v>
      </c>
      <c r="X71" s="9">
        <f t="shared" ref="X71" si="386">(E71/E70-1)*100</f>
        <v>0.67899964196553864</v>
      </c>
      <c r="Y71" s="9">
        <f t="shared" ref="Y71" si="387">(F71/F70-1)*100</f>
        <v>1.0883307028841438</v>
      </c>
      <c r="Z71" s="9">
        <f t="shared" ref="Z71" si="388">(G71/G70-1)*100</f>
        <v>0.44344098218238592</v>
      </c>
      <c r="AA71" s="9">
        <f t="shared" ref="AA71" si="389">(H71/H70-1)*100</f>
        <v>-3.4444281132051113E-2</v>
      </c>
      <c r="AB71" s="9">
        <f t="shared" ref="AB71" si="390">(I71/I70-1)*100</f>
        <v>0.2924234121289393</v>
      </c>
      <c r="AC71" s="9">
        <f t="shared" ref="AC71" si="391">(J71/J70-1)*100</f>
        <v>0.52699847788653109</v>
      </c>
      <c r="AD71" s="9">
        <f t="shared" ref="AD71" si="392">(K71/K70-1)*100</f>
        <v>1.1251767550556568</v>
      </c>
      <c r="AE71" s="9">
        <f t="shared" ref="AE71" si="393">(L71/L70-1)*100</f>
        <v>1.2829112589697766</v>
      </c>
      <c r="AF71" s="9">
        <f t="shared" ref="AF71" si="394">(M71/M70-1)*100</f>
        <v>0.81140416912581781</v>
      </c>
      <c r="AG71" s="9">
        <f t="shared" ref="AG71" si="395">(N71/N70-1)*100</f>
        <v>1.0977633310442769</v>
      </c>
      <c r="AH71" s="9">
        <f t="shared" ref="AH71" si="396">(O71/O70-1)*100</f>
        <v>1.1700909163904205</v>
      </c>
      <c r="AI71" s="9">
        <f t="shared" ref="AI71" si="397">(P71/P70-1)*100</f>
        <v>1.1987430758826356</v>
      </c>
      <c r="AJ71" s="9">
        <f t="shared" ref="AJ71" si="398">(Q71/Q70-1)*100</f>
        <v>0.6035824560073566</v>
      </c>
      <c r="AK71" s="9">
        <f t="shared" ref="AK71" si="399">(R71/R70-1)*100</f>
        <v>-0.23565458402111661</v>
      </c>
      <c r="AL71" s="9">
        <f t="shared" ref="AL71" si="400">(S71/S70-1)*100</f>
        <v>0.75446285162621418</v>
      </c>
      <c r="AN71" s="9">
        <f t="shared" ref="AN71" si="401">(B71/B67-1)*100</f>
        <v>2.2701436715542478</v>
      </c>
      <c r="AO71" s="9">
        <f t="shared" ref="AO71" si="402">(C71/C67-1)*100</f>
        <v>1.8649552272301806</v>
      </c>
      <c r="AP71" s="9">
        <f t="shared" ref="AP71" si="403">(D71/D67-1)*100</f>
        <v>1.9683896998486716</v>
      </c>
      <c r="AQ71" s="9">
        <f t="shared" ref="AQ71" si="404">(E71/E67-1)*100</f>
        <v>3.1307801343271713</v>
      </c>
      <c r="AR71" s="9">
        <f t="shared" ref="AR71" si="405">(F71/F67-1)*100</f>
        <v>3.3982898994773914</v>
      </c>
      <c r="AS71" s="9">
        <f t="shared" ref="AS71" si="406">(G71/G67-1)*100</f>
        <v>2.4130655386003674</v>
      </c>
      <c r="AT71" s="9">
        <f t="shared" ref="AT71" si="407">(H71/H67-1)*100</f>
        <v>0.93457394569198549</v>
      </c>
      <c r="AU71" s="9">
        <f t="shared" ref="AU71" si="408">(I71/I67-1)*100</f>
        <v>1.4782959078173397</v>
      </c>
      <c r="AV71" s="9">
        <f t="shared" ref="AV71" si="409">(J71/J67-1)*100</f>
        <v>2.2758353161554279</v>
      </c>
      <c r="AW71" s="9">
        <f t="shared" ref="AW71" si="410">(K71/K67-1)*100</f>
        <v>2.9838499826405851</v>
      </c>
      <c r="AX71" s="9">
        <f t="shared" ref="AX71" si="411">(L71/L67-1)*100</f>
        <v>2.8943120618598384</v>
      </c>
      <c r="AY71" s="9">
        <f t="shared" ref="AY71" si="412">(M71/M67-1)*100</f>
        <v>2.6315053538564781</v>
      </c>
      <c r="AZ71" s="9">
        <f t="shared" ref="AZ71" si="413">(N71/N67-1)*100</f>
        <v>3.3138173340983235</v>
      </c>
      <c r="BA71" s="9">
        <f t="shared" ref="BA71" si="414">(O71/O67-1)*100</f>
        <v>3.2513999546341266</v>
      </c>
      <c r="BB71" s="9">
        <f t="shared" ref="BB71" si="415">(P71/P67-1)*100</f>
        <v>3.2710498395468024</v>
      </c>
      <c r="BC71" s="9">
        <f t="shared" ref="BC71" si="416">(Q71/Q67-1)*100</f>
        <v>2.3865239397868443</v>
      </c>
      <c r="BD71" s="9">
        <f t="shared" ref="BD71" si="417">(R71/R67-1)*100</f>
        <v>1.3835516046545315E-2</v>
      </c>
      <c r="BE71" s="9">
        <f t="shared" ref="BE71" si="418">(S71/S67-1)*100</f>
        <v>2.5486314704851853</v>
      </c>
      <c r="BG71" s="18">
        <f t="shared" ref="BG71" si="419">U71*4</f>
        <v>2.8497494036537674</v>
      </c>
      <c r="BH71" s="18">
        <f t="shared" ref="BH71" si="420">V71*4</f>
        <v>1.0976522643431963</v>
      </c>
      <c r="BI71" s="18">
        <f t="shared" ref="BI71" si="421">W71*4</f>
        <v>2.3429017360248494</v>
      </c>
      <c r="BJ71" s="18">
        <f t="shared" ref="BJ71" si="422">X71*4</f>
        <v>2.7159985678621545</v>
      </c>
      <c r="BK71" s="18">
        <f t="shared" ref="BK71" si="423">Y71*4</f>
        <v>4.3533228115365752</v>
      </c>
      <c r="BL71" s="18">
        <f t="shared" ref="BL71" si="424">Z71*4</f>
        <v>1.7737639287295437</v>
      </c>
      <c r="BM71" s="18">
        <f t="shared" ref="BM71" si="425">AA71*4</f>
        <v>-0.13777712452820445</v>
      </c>
      <c r="BN71" s="18">
        <f t="shared" ref="BN71" si="426">AB71*4</f>
        <v>1.1696936485157572</v>
      </c>
      <c r="BO71" s="18">
        <f t="shared" ref="BO71" si="427">AC71*4</f>
        <v>2.1079939115461244</v>
      </c>
      <c r="BP71" s="18">
        <f t="shared" ref="BP71" si="428">AD71*4</f>
        <v>4.5007070202226274</v>
      </c>
      <c r="BQ71" s="18">
        <f t="shared" ref="BQ71" si="429">AE71*4</f>
        <v>5.1316450358791066</v>
      </c>
      <c r="BR71" s="18">
        <f t="shared" ref="BR71" si="430">AF71*4</f>
        <v>3.2456166765032712</v>
      </c>
      <c r="BS71" s="18">
        <f t="shared" ref="BS71" si="431">AG71*4</f>
        <v>4.3910533241771077</v>
      </c>
      <c r="BT71" s="18">
        <f t="shared" ref="BT71" si="432">AH71*4</f>
        <v>4.680363665561682</v>
      </c>
      <c r="BU71" s="18">
        <f t="shared" ref="BU71" si="433">AI71*4</f>
        <v>4.7949723035305425</v>
      </c>
      <c r="BV71" s="18">
        <f t="shared" ref="BV71" si="434">AJ71*4</f>
        <v>2.4143298240294264</v>
      </c>
      <c r="BW71" s="18">
        <f t="shared" ref="BW71" si="435">AK71*4</f>
        <v>-0.94261833608446643</v>
      </c>
      <c r="BX71" s="18">
        <f t="shared" ref="BX71" si="436">AL71*4</f>
        <v>3.0178514065048567</v>
      </c>
    </row>
    <row r="72" spans="1:76" x14ac:dyDescent="0.3">
      <c r="A72" s="4">
        <f t="shared" si="166"/>
        <v>201702</v>
      </c>
      <c r="B72" s="19">
        <v>105.1404533284657</v>
      </c>
      <c r="C72" s="19">
        <v>105.17414052902714</v>
      </c>
      <c r="D72" s="19">
        <v>103.78879859837843</v>
      </c>
      <c r="E72" s="19">
        <v>107.35691794811406</v>
      </c>
      <c r="F72" s="19">
        <v>106.21444379346546</v>
      </c>
      <c r="G72" s="19">
        <v>105.21283018168894</v>
      </c>
      <c r="H72" s="19">
        <v>103.65093790693956</v>
      </c>
      <c r="I72" s="19">
        <v>105.09696683004503</v>
      </c>
      <c r="J72" s="19">
        <v>106.09046862595991</v>
      </c>
      <c r="K72" s="19">
        <v>105.81247116274855</v>
      </c>
      <c r="L72" s="19">
        <v>105.02640978228725</v>
      </c>
      <c r="M72" s="19">
        <v>105.44829132182731</v>
      </c>
      <c r="N72" s="19">
        <v>107.18087067484008</v>
      </c>
      <c r="O72" s="19">
        <v>106.87472177248956</v>
      </c>
      <c r="P72" s="19">
        <v>106.18186269633138</v>
      </c>
      <c r="Q72" s="19">
        <v>105.16670335281185</v>
      </c>
      <c r="R72" s="19">
        <v>102.34175227399943</v>
      </c>
      <c r="S72" s="19">
        <v>105.81446758310162</v>
      </c>
      <c r="U72" s="9">
        <f t="shared" ref="U72" si="437">(B72/B71-1)*100</f>
        <v>0.98546279119335889</v>
      </c>
      <c r="V72" s="9">
        <f t="shared" ref="V72" si="438">(C72/C71-1)*100</f>
        <v>1.2084428192371766</v>
      </c>
      <c r="W72" s="9">
        <f t="shared" ref="W72" si="439">(D72/D71-1)*100</f>
        <v>0.6964497077901477</v>
      </c>
      <c r="X72" s="9">
        <f t="shared" ref="X72" si="440">(E72/E71-1)*100</f>
        <v>1.024714583536257</v>
      </c>
      <c r="Y72" s="9">
        <f t="shared" ref="Y72" si="441">(F72/F71-1)*100</f>
        <v>1.0026026185228298</v>
      </c>
      <c r="Z72" s="9">
        <f t="shared" ref="Z72" si="442">(G72/G71-1)*100</f>
        <v>1.0719570575356663</v>
      </c>
      <c r="AA72" s="9">
        <f t="shared" ref="AA72" si="443">(H72/H71-1)*100</f>
        <v>0.7011644785888782</v>
      </c>
      <c r="AB72" s="9">
        <f t="shared" ref="AB72" si="444">(I72/I71-1)*100</f>
        <v>0.86201667821488304</v>
      </c>
      <c r="AC72" s="9">
        <f t="shared" ref="AC72" si="445">(J72/J71-1)*100</f>
        <v>1.1514705022545924</v>
      </c>
      <c r="AD72" s="9">
        <f t="shared" ref="AD72" si="446">(K72/K71-1)*100</f>
        <v>0.96421008596287994</v>
      </c>
      <c r="AE72" s="9">
        <f t="shared" ref="AE72" si="447">(L72/L71-1)*100</f>
        <v>1.1680469316700082</v>
      </c>
      <c r="AF72" s="9">
        <f t="shared" ref="AF72" si="448">(M72/M71-1)*100</f>
        <v>0.77544658265418231</v>
      </c>
      <c r="AG72" s="9">
        <f t="shared" ref="AG72" si="449">(N72/N71-1)*100</f>
        <v>1.2483259980713868</v>
      </c>
      <c r="AH72" s="9">
        <f t="shared" ref="AH72" si="450">(O72/O71-1)*100</f>
        <v>0.84950877163771921</v>
      </c>
      <c r="AI72" s="9">
        <f t="shared" ref="AI72" si="451">(P72/P71-1)*100</f>
        <v>1.2337759743097143</v>
      </c>
      <c r="AJ72" s="9">
        <f t="shared" ref="AJ72" si="452">(Q72/Q71-1)*100</f>
        <v>0.77754075424349978</v>
      </c>
      <c r="AK72" s="9">
        <f t="shared" ref="AK72" si="453">(R72/R71-1)*100</f>
        <v>0.60869485941819068</v>
      </c>
      <c r="AL72" s="9">
        <f t="shared" ref="AL72" si="454">(S72/S71-1)*100</f>
        <v>1.0277834217467863</v>
      </c>
      <c r="AN72" s="9">
        <f t="shared" ref="AN72" si="455">(B72/B68-1)*100</f>
        <v>2.9743444354567439</v>
      </c>
      <c r="AO72" s="9">
        <f t="shared" ref="AO72" si="456">(C72/C68-1)*100</f>
        <v>2.5206787628514027</v>
      </c>
      <c r="AP72" s="9">
        <f t="shared" ref="AP72" si="457">(D72/D68-1)*100</f>
        <v>2.5847133031462244</v>
      </c>
      <c r="AQ72" s="9">
        <f t="shared" ref="AQ72" si="458">(E72/E68-1)*100</f>
        <v>3.385695602709049</v>
      </c>
      <c r="AR72" s="9">
        <f t="shared" ref="AR72" si="459">(F72/F68-1)*100</f>
        <v>3.9589168769113003</v>
      </c>
      <c r="AS72" s="9">
        <f t="shared" ref="AS72" si="460">(G72/G68-1)*100</f>
        <v>3.0553732640074216</v>
      </c>
      <c r="AT72" s="9">
        <f t="shared" ref="AT72" si="461">(H72/H68-1)*100</f>
        <v>1.4228211918452693</v>
      </c>
      <c r="AU72" s="9">
        <f t="shared" ref="AU72" si="462">(I72/I68-1)*100</f>
        <v>1.8727956138745894</v>
      </c>
      <c r="AV72" s="9">
        <f t="shared" ref="AV72" si="463">(J72/J68-1)*100</f>
        <v>2.995157178136898</v>
      </c>
      <c r="AW72" s="9">
        <f t="shared" ref="AW72" si="464">(K72/K68-1)*100</f>
        <v>3.6152711020372541</v>
      </c>
      <c r="AX72" s="9">
        <f t="shared" ref="AX72" si="465">(L72/L68-1)*100</f>
        <v>4.0211486531192442</v>
      </c>
      <c r="AY72" s="9">
        <f t="shared" ref="AY72" si="466">(M72/M68-1)*100</f>
        <v>3.264103548887487</v>
      </c>
      <c r="AZ72" s="9">
        <f t="shared" ref="AZ72" si="467">(N72/N68-1)*100</f>
        <v>3.9867940541009839</v>
      </c>
      <c r="BA72" s="9">
        <f t="shared" ref="BA72" si="468">(O72/O68-1)*100</f>
        <v>3.5311699595472312</v>
      </c>
      <c r="BB72" s="9">
        <f t="shared" ref="BB72" si="469">(P72/P68-1)*100</f>
        <v>3.7501114924737067</v>
      </c>
      <c r="BC72" s="9">
        <f t="shared" ref="BC72" si="470">(Q72/Q68-1)*100</f>
        <v>2.7615523557617427</v>
      </c>
      <c r="BD72" s="9">
        <f t="shared" ref="BD72" si="471">(R72/R68-1)*100</f>
        <v>0.49120394053761007</v>
      </c>
      <c r="BE72" s="9">
        <f t="shared" ref="BE72" si="472">(S72/S68-1)*100</f>
        <v>3.169725148048208</v>
      </c>
      <c r="BG72" s="18">
        <f t="shared" ref="BG72:BG73" si="473">U72*4</f>
        <v>3.9418511647734356</v>
      </c>
      <c r="BH72" s="18">
        <f t="shared" ref="BH72:BH73" si="474">V72*4</f>
        <v>4.8337712769487062</v>
      </c>
      <c r="BI72" s="18">
        <f t="shared" ref="BI72:BI73" si="475">W72*4</f>
        <v>2.7857988311605908</v>
      </c>
      <c r="BJ72" s="18">
        <f t="shared" ref="BJ72:BJ73" si="476">X72*4</f>
        <v>4.098858334145028</v>
      </c>
      <c r="BK72" s="18">
        <f t="shared" ref="BK72:BK73" si="477">Y72*4</f>
        <v>4.0104104740913193</v>
      </c>
      <c r="BL72" s="18">
        <f t="shared" ref="BL72:BL73" si="478">Z72*4</f>
        <v>4.2878282301426651</v>
      </c>
      <c r="BM72" s="18">
        <f t="shared" ref="BM72:BM73" si="479">AA72*4</f>
        <v>2.8046579143555128</v>
      </c>
      <c r="BN72" s="18">
        <f t="shared" ref="BN72:BN73" si="480">AB72*4</f>
        <v>3.4480667128595321</v>
      </c>
      <c r="BO72" s="18">
        <f t="shared" ref="BO72:BO73" si="481">AC72*4</f>
        <v>4.6058820090183694</v>
      </c>
      <c r="BP72" s="18">
        <f t="shared" ref="BP72:BP73" si="482">AD72*4</f>
        <v>3.8568403438515197</v>
      </c>
      <c r="BQ72" s="18">
        <f t="shared" ref="BQ72:BQ73" si="483">AE72*4</f>
        <v>4.6721877266800327</v>
      </c>
      <c r="BR72" s="18">
        <f t="shared" ref="BR72:BR73" si="484">AF72*4</f>
        <v>3.1017863306167293</v>
      </c>
      <c r="BS72" s="18">
        <f t="shared" ref="BS72:BS73" si="485">AG72*4</f>
        <v>4.9933039922855471</v>
      </c>
      <c r="BT72" s="18">
        <f t="shared" ref="BT72:BT73" si="486">AH72*4</f>
        <v>3.3980350865508768</v>
      </c>
      <c r="BU72" s="18">
        <f t="shared" ref="BU72:BU73" si="487">AI72*4</f>
        <v>4.9351038972388572</v>
      </c>
      <c r="BV72" s="18">
        <f t="shared" ref="BV72:BV73" si="488">AJ72*4</f>
        <v>3.1101630169739991</v>
      </c>
      <c r="BW72" s="18">
        <f t="shared" ref="BW72:BW73" si="489">AK72*4</f>
        <v>2.4347794376727627</v>
      </c>
      <c r="BX72" s="18">
        <f t="shared" ref="BX72:BX73" si="490">AL72*4</f>
        <v>4.1111336869871451</v>
      </c>
    </row>
    <row r="73" spans="1:76" x14ac:dyDescent="0.3">
      <c r="A73" s="4">
        <f t="shared" si="166"/>
        <v>201703</v>
      </c>
      <c r="B73" s="19">
        <v>105.65524329478248</v>
      </c>
      <c r="C73" s="19">
        <v>106.0859986180462</v>
      </c>
      <c r="D73" s="19">
        <v>104.16042483043464</v>
      </c>
      <c r="E73" s="19">
        <v>108.04786463698818</v>
      </c>
      <c r="F73" s="19">
        <v>107.04452291882855</v>
      </c>
      <c r="G73" s="19">
        <v>106.03334326377532</v>
      </c>
      <c r="H73" s="19">
        <v>103.9009140330177</v>
      </c>
      <c r="I73" s="19">
        <v>105.69493872840778</v>
      </c>
      <c r="J73" s="19">
        <v>106.55906919145478</v>
      </c>
      <c r="K73" s="19">
        <v>106.40517391353728</v>
      </c>
      <c r="L73" s="19">
        <v>105.67597784038114</v>
      </c>
      <c r="M73" s="19">
        <v>105.82512317741563</v>
      </c>
      <c r="N73" s="19">
        <v>108.02498030624869</v>
      </c>
      <c r="O73" s="19">
        <v>107.23865639987699</v>
      </c>
      <c r="P73" s="19">
        <v>106.74758482673062</v>
      </c>
      <c r="Q73" s="19">
        <v>105.32253676607219</v>
      </c>
      <c r="R73" s="19">
        <v>102.74811228176767</v>
      </c>
      <c r="S73" s="19">
        <v>106.37838451656022</v>
      </c>
      <c r="U73" s="9">
        <f t="shared" ref="U73" si="491">(B73/B72-1)*100</f>
        <v>0.48962121621118904</v>
      </c>
      <c r="V73" s="9">
        <f t="shared" ref="V73" si="492">(C73/C72-1)*100</f>
        <v>0.86699837472634655</v>
      </c>
      <c r="W73" s="9">
        <f t="shared" ref="W73" si="493">(D73/D72-1)*100</f>
        <v>0.35806005761205295</v>
      </c>
      <c r="X73" s="9">
        <f t="shared" ref="X73" si="494">(E73/E72-1)*100</f>
        <v>0.64359773182762758</v>
      </c>
      <c r="Y73" s="9">
        <f t="shared" ref="Y73" si="495">(F73/F72-1)*100</f>
        <v>0.78151247204869545</v>
      </c>
      <c r="Z73" s="9">
        <f t="shared" ref="Z73" si="496">(G73/G72-1)*100</f>
        <v>0.77986028953831443</v>
      </c>
      <c r="AA73" s="9">
        <f t="shared" ref="AA73" si="497">(H73/H72-1)*100</f>
        <v>0.24117111829955462</v>
      </c>
      <c r="AB73" s="9">
        <f t="shared" ref="AB73" si="498">(I73/I72-1)*100</f>
        <v>0.56897160441342631</v>
      </c>
      <c r="AC73" s="9">
        <f t="shared" ref="AC73" si="499">(J73/J72-1)*100</f>
        <v>0.44169902495858615</v>
      </c>
      <c r="AD73" s="9">
        <f t="shared" ref="AD73" si="500">(K73/K72-1)*100</f>
        <v>0.56014451252830444</v>
      </c>
      <c r="AE73" s="9">
        <f t="shared" ref="AE73" si="501">(L73/L72-1)*100</f>
        <v>0.61848068446821447</v>
      </c>
      <c r="AF73" s="9">
        <f t="shared" ref="AF73" si="502">(M73/M72-1)*100</f>
        <v>0.35736174656280095</v>
      </c>
      <c r="AG73" s="9">
        <f t="shared" ref="AG73" si="503">(N73/N72-1)*100</f>
        <v>0.78755623656896478</v>
      </c>
      <c r="AH73" s="9">
        <f t="shared" ref="AH73" si="504">(O73/O72-1)*100</f>
        <v>0.34052451445174547</v>
      </c>
      <c r="AI73" s="9">
        <f t="shared" ref="AI73" si="505">(P73/P72-1)*100</f>
        <v>0.53278602958506394</v>
      </c>
      <c r="AJ73" s="9">
        <f t="shared" ref="AJ73" si="506">(Q73/Q72-1)*100</f>
        <v>0.14817752034839149</v>
      </c>
      <c r="AK73" s="9">
        <f t="shared" ref="AK73" si="507">(R73/R72-1)*100</f>
        <v>0.39706180394516455</v>
      </c>
      <c r="AL73" s="9">
        <f t="shared" ref="AL73" si="508">(S73/S72-1)*100</f>
        <v>0.53292989733726426</v>
      </c>
      <c r="AN73" s="9">
        <f t="shared" ref="AN73" si="509">(B73/B69-1)*100</f>
        <v>2.5893812236681857</v>
      </c>
      <c r="AO73" s="9">
        <f t="shared" ref="AO73" si="510">(C73/C69-1)*100</f>
        <v>2.6363759809745924</v>
      </c>
      <c r="AP73" s="9">
        <f t="shared" ref="AP73" si="511">(D73/D69-1)*100</f>
        <v>2.0731505618733603</v>
      </c>
      <c r="AQ73" s="9">
        <f t="shared" ref="AQ73" si="512">(E73/E69-1)*100</f>
        <v>2.602868490905208</v>
      </c>
      <c r="AR73" s="9">
        <f t="shared" ref="AR73" si="513">(F73/F69-1)*100</f>
        <v>3.5394875396374648</v>
      </c>
      <c r="AS73" s="9">
        <f t="shared" ref="AS73" si="514">(G73/G69-1)*100</f>
        <v>2.6818248218481111</v>
      </c>
      <c r="AT73" s="9">
        <f t="shared" ref="AT73" si="515">(H73/H69-1)*100</f>
        <v>0.94933939597006134</v>
      </c>
      <c r="AU73" s="9">
        <f t="shared" ref="AU73" si="516">(I73/I69-1)*100</f>
        <v>1.617158833885024</v>
      </c>
      <c r="AV73" s="9">
        <f t="shared" ref="AV73" si="517">(J73/J69-1)*100</f>
        <v>2.6614355503137954</v>
      </c>
      <c r="AW73" s="9">
        <f t="shared" ref="AW73" si="518">(K73/K69-1)*100</f>
        <v>3.4965404242160325</v>
      </c>
      <c r="AX73" s="9">
        <f t="shared" ref="AX73" si="519">(L73/L69-1)*100</f>
        <v>3.808121707334422</v>
      </c>
      <c r="AY73" s="9">
        <f t="shared" ref="AY73" si="520">(M73/M69-1)*100</f>
        <v>2.4165029356560286</v>
      </c>
      <c r="AZ73" s="9">
        <f t="shared" ref="AZ73" si="521">(N73/N69-1)*100</f>
        <v>3.7885876056540591</v>
      </c>
      <c r="BA73" s="9">
        <f t="shared" ref="BA73" si="522">(O73/O69-1)*100</f>
        <v>2.9357419369273385</v>
      </c>
      <c r="BB73" s="9">
        <f t="shared" ref="BB73" si="523">(P73/P69-1)*100</f>
        <v>3.356349493673183</v>
      </c>
      <c r="BC73" s="9">
        <f t="shared" ref="BC73" si="524">(Q73/Q69-1)*100</f>
        <v>1.9517522284278943</v>
      </c>
      <c r="BD73" s="9">
        <f t="shared" ref="BD73" si="525">(R73/R69-1)*100</f>
        <v>0.415704712274656</v>
      </c>
      <c r="BE73" s="9">
        <f t="shared" ref="BE73" si="526">(S73/S69-1)*100</f>
        <v>2.807794783007167</v>
      </c>
      <c r="BG73" s="18">
        <f t="shared" si="473"/>
        <v>1.9584848648447561</v>
      </c>
      <c r="BH73" s="18">
        <f t="shared" si="474"/>
        <v>3.4679934989053862</v>
      </c>
      <c r="BI73" s="18">
        <f t="shared" si="475"/>
        <v>1.4322402304482118</v>
      </c>
      <c r="BJ73" s="18">
        <f t="shared" si="476"/>
        <v>2.5743909273105103</v>
      </c>
      <c r="BK73" s="18">
        <f t="shared" si="477"/>
        <v>3.1260498881947818</v>
      </c>
      <c r="BL73" s="18">
        <f t="shared" si="478"/>
        <v>3.1194411581532577</v>
      </c>
      <c r="BM73" s="18">
        <f t="shared" si="479"/>
        <v>0.96468447319821848</v>
      </c>
      <c r="BN73" s="18">
        <f t="shared" si="480"/>
        <v>2.2758864176537053</v>
      </c>
      <c r="BO73" s="18">
        <f t="shared" si="481"/>
        <v>1.7667960998343446</v>
      </c>
      <c r="BP73" s="18">
        <f t="shared" si="482"/>
        <v>2.2405780501132178</v>
      </c>
      <c r="BQ73" s="18">
        <f t="shared" si="483"/>
        <v>2.4739227378728579</v>
      </c>
      <c r="BR73" s="18">
        <f t="shared" si="484"/>
        <v>1.4294469862512038</v>
      </c>
      <c r="BS73" s="18">
        <f t="shared" si="485"/>
        <v>3.1502249462758591</v>
      </c>
      <c r="BT73" s="18">
        <f t="shared" si="486"/>
        <v>1.3620980578069819</v>
      </c>
      <c r="BU73" s="18">
        <f t="shared" si="487"/>
        <v>2.1311441183402557</v>
      </c>
      <c r="BV73" s="18">
        <f t="shared" si="488"/>
        <v>0.59271008139356596</v>
      </c>
      <c r="BW73" s="18">
        <f t="shared" si="489"/>
        <v>1.5882472157806582</v>
      </c>
      <c r="BX73" s="18">
        <f t="shared" si="490"/>
        <v>2.131719589349057</v>
      </c>
    </row>
    <row r="74" spans="1:76" x14ac:dyDescent="0.3">
      <c r="A74" s="4">
        <f t="shared" si="166"/>
        <v>201704</v>
      </c>
      <c r="B74" s="19">
        <v>106.44712818152897</v>
      </c>
      <c r="C74" s="19">
        <v>107.04870699924335</v>
      </c>
      <c r="D74" s="19">
        <v>104.85423521732166</v>
      </c>
      <c r="E74" s="19">
        <v>108.9852249228215</v>
      </c>
      <c r="F74" s="19">
        <v>107.80757438137833</v>
      </c>
      <c r="G74" s="19">
        <v>106.59845603015074</v>
      </c>
      <c r="H74" s="19">
        <v>104.64432324050789</v>
      </c>
      <c r="I74" s="19">
        <v>106.62459087678903</v>
      </c>
      <c r="J74" s="19">
        <v>106.65068856243184</v>
      </c>
      <c r="K74" s="19">
        <v>107.10073051559569</v>
      </c>
      <c r="L74" s="19">
        <v>106.47210625416933</v>
      </c>
      <c r="M74" s="19">
        <v>106.48367288520892</v>
      </c>
      <c r="N74" s="19">
        <v>109.29740832264193</v>
      </c>
      <c r="O74" s="19">
        <v>107.77157051865916</v>
      </c>
      <c r="P74" s="19">
        <v>107.67581246442046</v>
      </c>
      <c r="Q74" s="19">
        <v>106.18090543973328</v>
      </c>
      <c r="R74" s="19">
        <v>102.89783773011835</v>
      </c>
      <c r="S74" s="19">
        <v>107.11219936213</v>
      </c>
      <c r="U74" s="9">
        <f t="shared" ref="U74" si="527">(B74/B73-1)*100</f>
        <v>0.74949890043516376</v>
      </c>
      <c r="V74" s="9">
        <f t="shared" ref="V74" si="528">(C74/C73-1)*100</f>
        <v>0.90747920907385815</v>
      </c>
      <c r="W74" s="9">
        <f t="shared" ref="W74" si="529">(D74/D73-1)*100</f>
        <v>0.66609788508111833</v>
      </c>
      <c r="X74" s="9">
        <f t="shared" ref="X74" si="530">(E74/E73-1)*100</f>
        <v>0.86754170383893658</v>
      </c>
      <c r="Y74" s="9">
        <f t="shared" ref="Y74" si="531">(F74/F73-1)*100</f>
        <v>0.71283559564125909</v>
      </c>
      <c r="Z74" s="9">
        <f t="shared" ref="Z74" si="532">(G74/G73-1)*100</f>
        <v>0.53295760463725195</v>
      </c>
      <c r="AA74" s="9">
        <f t="shared" ref="AA74" si="533">(H74/H73-1)*100</f>
        <v>0.7154982363811957</v>
      </c>
      <c r="AB74" s="9">
        <f t="shared" ref="AB74" si="534">(I74/I73-1)*100</f>
        <v>0.87956165126323871</v>
      </c>
      <c r="AC74" s="9">
        <f t="shared" ref="AC74" si="535">(J74/J73-1)*100</f>
        <v>8.5979890470366804E-2</v>
      </c>
      <c r="AD74" s="9">
        <f t="shared" ref="AD74" si="536">(K74/K73-1)*100</f>
        <v>0.65368682412341172</v>
      </c>
      <c r="AE74" s="9">
        <f t="shared" ref="AE74" si="537">(L74/L73-1)*100</f>
        <v>0.75336744457734639</v>
      </c>
      <c r="AF74" s="9">
        <f t="shared" ref="AF74" si="538">(M74/M73-1)*100</f>
        <v>0.6222999681174235</v>
      </c>
      <c r="AG74" s="9">
        <f t="shared" ref="AG74" si="539">(N74/N73-1)*100</f>
        <v>1.1779016416257893</v>
      </c>
      <c r="AH74" s="9">
        <f t="shared" ref="AH74" si="540">(O74/O73-1)*100</f>
        <v>0.49694218173996774</v>
      </c>
      <c r="AI74" s="9">
        <f t="shared" ref="AI74" si="541">(P74/P73-1)*100</f>
        <v>0.8695537601122405</v>
      </c>
      <c r="AJ74" s="9">
        <f t="shared" ref="AJ74" si="542">(Q74/Q73-1)*100</f>
        <v>0.81499050442317422</v>
      </c>
      <c r="AK74" s="9">
        <f t="shared" ref="AK74" si="543">(R74/R73-1)*100</f>
        <v>0.14572087508535336</v>
      </c>
      <c r="AL74" s="9">
        <f t="shared" ref="AL74" si="544">(S74/S73-1)*100</f>
        <v>0.68981574490403208</v>
      </c>
      <c r="AN74" s="9">
        <f t="shared" ref="AN74" si="545">(B74/B70-1)*100</f>
        <v>2.9688993533973473</v>
      </c>
      <c r="AO74" s="9">
        <f t="shared" ref="AO74" si="546">(C74/C70-1)*100</f>
        <v>3.2950061427759136</v>
      </c>
      <c r="AP74" s="9">
        <f t="shared" ref="AP74" si="547">(D74/D70-1)*100</f>
        <v>2.3260013524496914</v>
      </c>
      <c r="AQ74" s="9">
        <f t="shared" ref="AQ74" si="548">(E74/E70-1)*100</f>
        <v>3.2533411029779469</v>
      </c>
      <c r="AR74" s="9">
        <f t="shared" ref="AR74" si="549">(F74/F70-1)*100</f>
        <v>3.6332898914176015</v>
      </c>
      <c r="AS74" s="9">
        <f t="shared" ref="AS74" si="550">(G74/G70-1)*100</f>
        <v>2.8571457593422389</v>
      </c>
      <c r="AT74" s="9">
        <f t="shared" ref="AT74" si="551">(H74/H70-1)*100</f>
        <v>1.6312611141099165</v>
      </c>
      <c r="AU74" s="9">
        <f t="shared" ref="AU74" si="552">(I74/I70-1)*100</f>
        <v>2.6273154026012824</v>
      </c>
      <c r="AV74" s="9">
        <f t="shared" ref="AV74" si="553">(J74/J70-1)*100</f>
        <v>2.2214912450256419</v>
      </c>
      <c r="AW74" s="9">
        <f t="shared" ref="AW74" si="554">(K74/K70-1)*100</f>
        <v>3.3432990599525869</v>
      </c>
      <c r="AX74" s="9">
        <f t="shared" ref="AX74" si="555">(L74/L70-1)*100</f>
        <v>3.8763946519600134</v>
      </c>
      <c r="AY74" s="9">
        <f t="shared" ref="AY74" si="556">(M74/M70-1)*100</f>
        <v>2.5906711733503229</v>
      </c>
      <c r="AZ74" s="9">
        <f t="shared" ref="AZ74" si="557">(N74/N70-1)*100</f>
        <v>4.3811271569713206</v>
      </c>
      <c r="BA74" s="9">
        <f t="shared" ref="BA74" si="558">(O74/O70-1)*100</f>
        <v>2.8857296823975531</v>
      </c>
      <c r="BB74" s="9">
        <f t="shared" ref="BB74" si="559">(P74/P70-1)*100</f>
        <v>3.8887144711635457</v>
      </c>
      <c r="BC74" s="9">
        <f t="shared" ref="BC74" si="560">(Q74/Q70-1)*100</f>
        <v>2.3635564424734357</v>
      </c>
      <c r="BD74" s="9">
        <f t="shared" ref="BD74" si="561">(R74/R70-1)*100</f>
        <v>0.91698630137451165</v>
      </c>
      <c r="BE74" s="9">
        <f t="shared" ref="BE74" si="562">(S74/S70-1)*100</f>
        <v>3.0383753520050627</v>
      </c>
      <c r="BG74" s="18">
        <f t="shared" ref="BG74" si="563">U74*4</f>
        <v>2.997995601740655</v>
      </c>
      <c r="BH74" s="18">
        <f t="shared" ref="BH74" si="564">V74*4</f>
        <v>3.6299168362954326</v>
      </c>
      <c r="BI74" s="18">
        <f t="shared" ref="BI74" si="565">W74*4</f>
        <v>2.6643915403244733</v>
      </c>
      <c r="BJ74" s="18">
        <f t="shared" ref="BJ74" si="566">X74*4</f>
        <v>3.4701668153557463</v>
      </c>
      <c r="BK74" s="18">
        <f t="shared" ref="BK74" si="567">Y74*4</f>
        <v>2.8513423825650364</v>
      </c>
      <c r="BL74" s="18">
        <f t="shared" ref="BL74" si="568">Z74*4</f>
        <v>2.1318304185490078</v>
      </c>
      <c r="BM74" s="18">
        <f t="shared" ref="BM74" si="569">AA74*4</f>
        <v>2.8619929455247828</v>
      </c>
      <c r="BN74" s="18">
        <f t="shared" ref="BN74" si="570">AB74*4</f>
        <v>3.5182466050529548</v>
      </c>
      <c r="BO74" s="18">
        <f t="shared" ref="BO74" si="571">AC74*4</f>
        <v>0.34391956188146722</v>
      </c>
      <c r="BP74" s="18">
        <f t="shared" ref="BP74" si="572">AD74*4</f>
        <v>2.6147472964936469</v>
      </c>
      <c r="BQ74" s="18">
        <f t="shared" ref="BQ74" si="573">AE74*4</f>
        <v>3.0134697783093856</v>
      </c>
      <c r="BR74" s="18">
        <f t="shared" ref="BR74" si="574">AF74*4</f>
        <v>2.489199872469694</v>
      </c>
      <c r="BS74" s="18">
        <f t="shared" ref="BS74" si="575">AG74*4</f>
        <v>4.711606566503157</v>
      </c>
      <c r="BT74" s="18">
        <f t="shared" ref="BT74" si="576">AH74*4</f>
        <v>1.9877687269598709</v>
      </c>
      <c r="BU74" s="18">
        <f t="shared" ref="BU74" si="577">AI74*4</f>
        <v>3.478215040448962</v>
      </c>
      <c r="BV74" s="18">
        <f t="shared" ref="BV74" si="578">AJ74*4</f>
        <v>3.2599620176926969</v>
      </c>
      <c r="BW74" s="18">
        <f t="shared" ref="BW74" si="579">AK74*4</f>
        <v>0.58288350034141345</v>
      </c>
      <c r="BX74" s="18">
        <f t="shared" ref="BX74" si="580">AL74*4</f>
        <v>2.7592629796161283</v>
      </c>
    </row>
    <row r="75" spans="1:76" x14ac:dyDescent="0.3">
      <c r="A75" s="4">
        <f t="shared" si="166"/>
        <v>201801</v>
      </c>
      <c r="B75" s="19">
        <v>106.83875770103458</v>
      </c>
      <c r="C75" s="19">
        <v>107.79063147214957</v>
      </c>
      <c r="D75" s="19">
        <v>105.41864252201177</v>
      </c>
      <c r="E75" s="19">
        <v>109.24116137198352</v>
      </c>
      <c r="F75" s="19">
        <v>108.21005561050544</v>
      </c>
      <c r="G75" s="19">
        <v>107.41781420147544</v>
      </c>
      <c r="H75" s="19">
        <v>105.18027339391598</v>
      </c>
      <c r="I75" s="19">
        <v>107.22020507939673</v>
      </c>
      <c r="J75" s="19">
        <v>107.31135470347292</v>
      </c>
      <c r="K75" s="19">
        <v>107.39081168059484</v>
      </c>
      <c r="L75" s="19">
        <v>106.74684859785778</v>
      </c>
      <c r="M75" s="19">
        <v>107.10467028178819</v>
      </c>
      <c r="N75" s="19">
        <v>110.02420391758422</v>
      </c>
      <c r="O75" s="19">
        <v>107.55777364495518</v>
      </c>
      <c r="P75" s="19">
        <v>108.29320162095057</v>
      </c>
      <c r="Q75" s="19">
        <v>106.60473326471561</v>
      </c>
      <c r="R75" s="19">
        <v>103.49083360666388</v>
      </c>
      <c r="S75" s="19">
        <v>107.63923310795083</v>
      </c>
      <c r="U75" s="9">
        <f t="shared" ref="U75" si="581">(B75/B74-1)*100</f>
        <v>0.36790989686237285</v>
      </c>
      <c r="V75" s="9">
        <f t="shared" ref="V75" si="582">(C75/C74-1)*100</f>
        <v>0.69307186766063289</v>
      </c>
      <c r="W75" s="9">
        <f t="shared" ref="W75" si="583">(D75/D74-1)*100</f>
        <v>0.53827802331523067</v>
      </c>
      <c r="X75" s="9">
        <f t="shared" ref="X75" si="584">(E75/E74-1)*100</f>
        <v>0.23483591408217652</v>
      </c>
      <c r="Y75" s="9">
        <f t="shared" ref="Y75" si="585">(F75/F74-1)*100</f>
        <v>0.37333297909412089</v>
      </c>
      <c r="Z75" s="9">
        <f t="shared" ref="Z75" si="586">(G75/G74-1)*100</f>
        <v>0.76863981134298598</v>
      </c>
      <c r="AA75" s="9">
        <f t="shared" ref="AA75" si="587">(H75/H74-1)*100</f>
        <v>0.51216361940273902</v>
      </c>
      <c r="AB75" s="9">
        <f t="shared" ref="AB75" si="588">(I75/I74-1)*100</f>
        <v>0.55860866401444831</v>
      </c>
      <c r="AC75" s="9">
        <f t="shared" ref="AC75" si="589">(J75/J74-1)*100</f>
        <v>0.61946730016124718</v>
      </c>
      <c r="AD75" s="9">
        <f t="shared" ref="AD75" si="590">(K75/K74-1)*100</f>
        <v>0.27084891354396401</v>
      </c>
      <c r="AE75" s="9">
        <f t="shared" ref="AE75" si="591">(L75/L74-1)*100</f>
        <v>0.25804161611360232</v>
      </c>
      <c r="AF75" s="9">
        <f t="shared" ref="AF75" si="592">(M75/M74-1)*100</f>
        <v>0.58318555300840291</v>
      </c>
      <c r="AG75" s="9">
        <f t="shared" ref="AG75" si="593">(N75/N74-1)*100</f>
        <v>0.66497056617922379</v>
      </c>
      <c r="AH75" s="9">
        <f t="shared" ref="AH75" si="594">(O75/O74-1)*100</f>
        <v>-0.19837965863823692</v>
      </c>
      <c r="AI75" s="9">
        <f t="shared" ref="AI75" si="595">(P75/P74-1)*100</f>
        <v>0.5733777553191155</v>
      </c>
      <c r="AJ75" s="9">
        <f t="shared" ref="AJ75" si="596">(Q75/Q74-1)*100</f>
        <v>0.39915634852341064</v>
      </c>
      <c r="AK75" s="9">
        <f t="shared" ref="AK75" si="597">(R75/R74-1)*100</f>
        <v>0.5762957605589758</v>
      </c>
      <c r="AL75" s="9">
        <f t="shared" ref="AL75" si="598">(S75/S74-1)*100</f>
        <v>0.49203895444160928</v>
      </c>
      <c r="AN75" s="9">
        <f t="shared" ref="AN75" si="599">(B75/B71-1)*100</f>
        <v>2.6166527622731417</v>
      </c>
      <c r="AO75" s="9">
        <f t="shared" ref="AO75" si="600">(C75/C71-1)*100</f>
        <v>3.7262763158748102</v>
      </c>
      <c r="AP75" s="9">
        <f t="shared" ref="AP75" si="601">(D75/D71-1)*100</f>
        <v>2.2777330341611224</v>
      </c>
      <c r="AQ75" s="9">
        <f t="shared" ref="AQ75" si="602">(E75/E71-1)*100</f>
        <v>2.7978201992760576</v>
      </c>
      <c r="AR75" s="9">
        <f t="shared" ref="AR75" si="603">(F75/F71-1)*100</f>
        <v>2.9002916722757677</v>
      </c>
      <c r="AS75" s="9">
        <f t="shared" ref="AS75" si="604">(G75/G71-1)*100</f>
        <v>3.1901592746565122</v>
      </c>
      <c r="AT75" s="9">
        <f t="shared" ref="AT75" si="605">(H75/H71-1)*100</f>
        <v>2.186977029124848</v>
      </c>
      <c r="AU75" s="9">
        <f t="shared" ref="AU75" si="606">(I75/I71-1)*100</f>
        <v>2.8996976710854883</v>
      </c>
      <c r="AV75" s="9">
        <f t="shared" ref="AV75" si="607">(J75/J71-1)*100</f>
        <v>2.3155187306733938</v>
      </c>
      <c r="AW75" s="9">
        <f t="shared" ref="AW75" si="608">(K75/K71-1)*100</f>
        <v>2.4702320310124204</v>
      </c>
      <c r="AX75" s="9">
        <f t="shared" ref="AX75" si="609">(L75/L71-1)*100</f>
        <v>2.8252818614129982</v>
      </c>
      <c r="AY75" s="9">
        <f t="shared" ref="AY75" si="610">(M75/M71-1)*100</f>
        <v>2.3584246215369919</v>
      </c>
      <c r="AZ75" s="9">
        <f t="shared" ref="AZ75" si="611">(N75/N71-1)*100</f>
        <v>3.9342785311113238</v>
      </c>
      <c r="BA75" s="9">
        <f t="shared" ref="BA75" si="612">(O75/O71-1)*100</f>
        <v>1.4940526325363246</v>
      </c>
      <c r="BB75" s="9">
        <f t="shared" ref="BB75" si="613">(P75/P71-1)*100</f>
        <v>3.2467262680148545</v>
      </c>
      <c r="BC75" s="9">
        <f t="shared" ref="BC75" si="614">(Q75/Q71-1)*100</f>
        <v>2.1555540743579682</v>
      </c>
      <c r="BD75" s="9">
        <f t="shared" ref="BD75" si="615">(R75/R71-1)*100</f>
        <v>1.7383176243008336</v>
      </c>
      <c r="BE75" s="9">
        <f t="shared" ref="BE75" si="616">(S75/S71-1)*100</f>
        <v>2.7700028029968626</v>
      </c>
      <c r="BG75" s="18">
        <f t="shared" ref="BG75" si="617">U75*4</f>
        <v>1.4716395874494914</v>
      </c>
      <c r="BH75" s="18">
        <f t="shared" ref="BH75" si="618">V75*4</f>
        <v>2.7722874706425316</v>
      </c>
      <c r="BI75" s="18">
        <f t="shared" ref="BI75" si="619">W75*4</f>
        <v>2.1531120932609227</v>
      </c>
      <c r="BJ75" s="18">
        <f t="shared" ref="BJ75" si="620">X75*4</f>
        <v>0.93934365632870609</v>
      </c>
      <c r="BK75" s="18">
        <f t="shared" ref="BK75" si="621">Y75*4</f>
        <v>1.4933319163764835</v>
      </c>
      <c r="BL75" s="18">
        <f t="shared" ref="BL75" si="622">Z75*4</f>
        <v>3.0745592453719439</v>
      </c>
      <c r="BM75" s="18">
        <f t="shared" ref="BM75" si="623">AA75*4</f>
        <v>2.0486544776109561</v>
      </c>
      <c r="BN75" s="18">
        <f t="shared" ref="BN75" si="624">AB75*4</f>
        <v>2.2344346560577932</v>
      </c>
      <c r="BO75" s="18">
        <f t="shared" ref="BO75" si="625">AC75*4</f>
        <v>2.4778692006449887</v>
      </c>
      <c r="BP75" s="18">
        <f t="shared" ref="BP75" si="626">AD75*4</f>
        <v>1.083395654175856</v>
      </c>
      <c r="BQ75" s="18">
        <f t="shared" ref="BQ75" si="627">AE75*4</f>
        <v>1.0321664644544093</v>
      </c>
      <c r="BR75" s="18">
        <f t="shared" ref="BR75" si="628">AF75*4</f>
        <v>2.3327422120336117</v>
      </c>
      <c r="BS75" s="18">
        <f t="shared" ref="BS75" si="629">AG75*4</f>
        <v>2.6598822647168952</v>
      </c>
      <c r="BT75" s="18">
        <f t="shared" ref="BT75" si="630">AH75*4</f>
        <v>-0.79351863455294769</v>
      </c>
      <c r="BU75" s="18">
        <f t="shared" ref="BU75" si="631">AI75*4</f>
        <v>2.293511021276462</v>
      </c>
      <c r="BV75" s="18">
        <f t="shared" ref="BV75" si="632">AJ75*4</f>
        <v>1.5966253940936426</v>
      </c>
      <c r="BW75" s="18">
        <f t="shared" ref="BW75" si="633">AK75*4</f>
        <v>2.3051830422359032</v>
      </c>
      <c r="BX75" s="18">
        <f t="shared" ref="BX75" si="634">AL75*4</f>
        <v>1.9681558177664371</v>
      </c>
    </row>
    <row r="76" spans="1:76" x14ac:dyDescent="0.3">
      <c r="A76" s="4">
        <f t="shared" si="166"/>
        <v>201802</v>
      </c>
      <c r="B76" s="19">
        <v>107.41623463364334</v>
      </c>
      <c r="C76" s="19">
        <v>108.37234099549269</v>
      </c>
      <c r="D76" s="19">
        <v>105.78658566357447</v>
      </c>
      <c r="E76" s="19">
        <v>109.96184040394267</v>
      </c>
      <c r="F76" s="19">
        <v>108.91110807870768</v>
      </c>
      <c r="G76" s="19">
        <v>108.29115665506477</v>
      </c>
      <c r="H76" s="19">
        <v>105.7192040505236</v>
      </c>
      <c r="I76" s="19">
        <v>107.90898545770366</v>
      </c>
      <c r="J76" s="19">
        <v>108.16694272275231</v>
      </c>
      <c r="K76" s="19">
        <v>107.71027793873124</v>
      </c>
      <c r="L76" s="19">
        <v>107.04436953930772</v>
      </c>
      <c r="M76" s="19">
        <v>107.79831822972264</v>
      </c>
      <c r="N76" s="19">
        <v>110.53938956690109</v>
      </c>
      <c r="O76" s="19">
        <v>107.73543477681145</v>
      </c>
      <c r="P76" s="19">
        <v>108.78543662015058</v>
      </c>
      <c r="Q76" s="19">
        <v>107.0976576985684</v>
      </c>
      <c r="R76" s="19">
        <v>103.8367364441287</v>
      </c>
      <c r="S76" s="19">
        <v>108.22607765827649</v>
      </c>
      <c r="U76" s="9">
        <f t="shared" ref="U76" si="635">(B76/B75-1)*100</f>
        <v>0.54051258647607181</v>
      </c>
      <c r="V76" s="9">
        <f t="shared" ref="V76" si="636">(C76/C75-1)*100</f>
        <v>0.53966612441027628</v>
      </c>
      <c r="W76" s="9">
        <f t="shared" ref="W76" si="637">(D76/D75-1)*100</f>
        <v>0.34903043025418246</v>
      </c>
      <c r="X76" s="9">
        <f t="shared" ref="X76" si="638">(E76/E75-1)*100</f>
        <v>0.65971381382987637</v>
      </c>
      <c r="Y76" s="9">
        <f t="shared" ref="Y76" si="639">(F76/F75-1)*100</f>
        <v>0.64786258933793306</v>
      </c>
      <c r="Z76" s="9">
        <f t="shared" ref="Z76" si="640">(G76/G75-1)*100</f>
        <v>0.81303316408138926</v>
      </c>
      <c r="AA76" s="9">
        <f t="shared" ref="AA76" si="641">(H76/H75-1)*100</f>
        <v>0.51238757917013711</v>
      </c>
      <c r="AB76" s="9">
        <f t="shared" ref="AB76" si="642">(I76/I75-1)*100</f>
        <v>0.64239793031255488</v>
      </c>
      <c r="AC76" s="9">
        <f t="shared" ref="AC76" si="643">(J76/J75-1)*100</f>
        <v>0.79729495694429442</v>
      </c>
      <c r="AD76" s="9">
        <f t="shared" ref="AD76" si="644">(K76/K75-1)*100</f>
        <v>0.2974800666248445</v>
      </c>
      <c r="AE76" s="9">
        <f t="shared" ref="AE76" si="645">(L76/L75-1)*100</f>
        <v>0.27871636995184801</v>
      </c>
      <c r="AF76" s="9">
        <f t="shared" ref="AF76" si="646">(M76/M75-1)*100</f>
        <v>0.6476355756565022</v>
      </c>
      <c r="AG76" s="9">
        <f t="shared" ref="AG76" si="647">(N76/N75-1)*100</f>
        <v>0.46824755914869343</v>
      </c>
      <c r="AH76" s="9">
        <f t="shared" ref="AH76" si="648">(O76/O75-1)*100</f>
        <v>0.16517739800261388</v>
      </c>
      <c r="AI76" s="9">
        <f t="shared" ref="AI76" si="649">(P76/P75-1)*100</f>
        <v>0.45453915096438369</v>
      </c>
      <c r="AJ76" s="9">
        <f t="shared" ref="AJ76" si="650">(Q76/Q75-1)*100</f>
        <v>0.46238512940020016</v>
      </c>
      <c r="AK76" s="9">
        <f t="shared" ref="AK76" si="651">(R76/R75-1)*100</f>
        <v>0.33423524133497917</v>
      </c>
      <c r="AL76" s="9">
        <f t="shared" ref="AL76" si="652">(S76/S75-1)*100</f>
        <v>0.54519577423699506</v>
      </c>
      <c r="AN76" s="9">
        <f t="shared" ref="AN76" si="653">(B76/B72-1)*100</f>
        <v>2.1645154011919132</v>
      </c>
      <c r="AO76" s="9">
        <f t="shared" ref="AO76" si="654">(C76/C72-1)*100</f>
        <v>3.0408619936217907</v>
      </c>
      <c r="AP76" s="9">
        <f t="shared" ref="AP76" si="655">(D76/D72-1)*100</f>
        <v>1.9248580696330064</v>
      </c>
      <c r="AQ76" s="9">
        <f t="shared" ref="AQ76" si="656">(E76/E72-1)*100</f>
        <v>2.4264132257294957</v>
      </c>
      <c r="AR76" s="9">
        <f t="shared" ref="AR76" si="657">(F76/F72-1)*100</f>
        <v>2.5388866042417968</v>
      </c>
      <c r="AS76" s="9">
        <f t="shared" ref="AS76" si="658">(G76/G72-1)*100</f>
        <v>2.9258090178355234</v>
      </c>
      <c r="AT76" s="9">
        <f t="shared" ref="AT76" si="659">(H76/H72-1)*100</f>
        <v>1.9954147886640294</v>
      </c>
      <c r="AU76" s="9">
        <f t="shared" ref="AU76" si="660">(I76/I72-1)*100</f>
        <v>2.6756420403702297</v>
      </c>
      <c r="AV76" s="9">
        <f t="shared" ref="AV76" si="661">(J76/J72-1)*100</f>
        <v>1.9572673433212451</v>
      </c>
      <c r="AW76" s="9">
        <f t="shared" ref="AW76" si="662">(K76/K72-1)*100</f>
        <v>1.7935568039647132</v>
      </c>
      <c r="AX76" s="9">
        <f t="shared" ref="AX76" si="663">(L76/L72-1)*100</f>
        <v>1.9213831656281322</v>
      </c>
      <c r="AY76" s="9">
        <f t="shared" ref="AY76" si="664">(M76/M72-1)*100</f>
        <v>2.2286059626353438</v>
      </c>
      <c r="AZ76" s="9">
        <f t="shared" ref="AZ76" si="665">(N76/N72-1)*100</f>
        <v>3.1335058867453247</v>
      </c>
      <c r="BA76" s="9">
        <f t="shared" ref="BA76" si="666">(O76/O72-1)*100</f>
        <v>0.80534759767996178</v>
      </c>
      <c r="BB76" s="9">
        <f t="shared" ref="BB76" si="667">(P76/P72-1)*100</f>
        <v>2.4519949619504544</v>
      </c>
      <c r="BC76" s="9">
        <f t="shared" ref="BC76" si="668">(Q76/Q72-1)*100</f>
        <v>1.8360890702056265</v>
      </c>
      <c r="BD76" s="9">
        <f t="shared" ref="BD76" si="669">(R76/R72-1)*100</f>
        <v>1.4607764054369143</v>
      </c>
      <c r="BE76" s="9">
        <f t="shared" ref="BE76" si="670">(S76/S72-1)*100</f>
        <v>2.2790929541661287</v>
      </c>
      <c r="BG76" s="18">
        <f t="shared" ref="BG76" si="671">U76*4</f>
        <v>2.1620503459042872</v>
      </c>
      <c r="BH76" s="18">
        <f t="shared" ref="BH76" si="672">V76*4</f>
        <v>2.1586644976411051</v>
      </c>
      <c r="BI76" s="18">
        <f t="shared" ref="BI76" si="673">W76*4</f>
        <v>1.3961217210167298</v>
      </c>
      <c r="BJ76" s="18">
        <f t="shared" ref="BJ76" si="674">X76*4</f>
        <v>2.6388552553195055</v>
      </c>
      <c r="BK76" s="18">
        <f t="shared" ref="BK76" si="675">Y76*4</f>
        <v>2.5914503573517322</v>
      </c>
      <c r="BL76" s="18">
        <f t="shared" ref="BL76" si="676">Z76*4</f>
        <v>3.252132656325557</v>
      </c>
      <c r="BM76" s="18">
        <f t="shared" ref="BM76" si="677">AA76*4</f>
        <v>2.0495503166805484</v>
      </c>
      <c r="BN76" s="18">
        <f t="shared" ref="BN76" si="678">AB76*4</f>
        <v>2.5695917212502195</v>
      </c>
      <c r="BO76" s="18">
        <f t="shared" ref="BO76" si="679">AC76*4</f>
        <v>3.1891798277771777</v>
      </c>
      <c r="BP76" s="18">
        <f t="shared" ref="BP76" si="680">AD76*4</f>
        <v>1.189920266499378</v>
      </c>
      <c r="BQ76" s="18">
        <f t="shared" ref="BQ76" si="681">AE76*4</f>
        <v>1.114865479807392</v>
      </c>
      <c r="BR76" s="18">
        <f t="shared" ref="BR76" si="682">AF76*4</f>
        <v>2.5905423026260088</v>
      </c>
      <c r="BS76" s="18">
        <f t="shared" ref="BS76" si="683">AG76*4</f>
        <v>1.8729902365947737</v>
      </c>
      <c r="BT76" s="18">
        <f t="shared" ref="BT76" si="684">AH76*4</f>
        <v>0.66070959201045554</v>
      </c>
      <c r="BU76" s="18">
        <f t="shared" ref="BU76" si="685">AI76*4</f>
        <v>1.8181566038575347</v>
      </c>
      <c r="BV76" s="18">
        <f t="shared" ref="BV76" si="686">AJ76*4</f>
        <v>1.8495405176008006</v>
      </c>
      <c r="BW76" s="18">
        <f t="shared" ref="BW76" si="687">AK76*4</f>
        <v>1.3369409653399167</v>
      </c>
      <c r="BX76" s="18">
        <f t="shared" ref="BX76" si="688">AL76*4</f>
        <v>2.1807830969479802</v>
      </c>
    </row>
    <row r="77" spans="1:76" x14ac:dyDescent="0.3">
      <c r="A77" s="4">
        <f t="shared" si="166"/>
        <v>201803</v>
      </c>
      <c r="B77" s="19">
        <v>107.94516984283787</v>
      </c>
      <c r="C77" s="19">
        <v>109.01483576525933</v>
      </c>
      <c r="D77" s="19">
        <v>105.98848687640066</v>
      </c>
      <c r="E77" s="19">
        <v>110.6087251548319</v>
      </c>
      <c r="F77" s="19">
        <v>109.40827642680958</v>
      </c>
      <c r="G77" s="19">
        <v>108.74144816896275</v>
      </c>
      <c r="H77" s="19">
        <v>106.04374107611683</v>
      </c>
      <c r="I77" s="19">
        <v>108.25078365471525</v>
      </c>
      <c r="J77" s="19">
        <v>108.70044114874361</v>
      </c>
      <c r="K77" s="19">
        <v>108.19121723274289</v>
      </c>
      <c r="L77" s="19">
        <v>107.35911616333264</v>
      </c>
      <c r="M77" s="19">
        <v>108.2317363985763</v>
      </c>
      <c r="N77" s="19">
        <v>111.30289517004726</v>
      </c>
      <c r="O77" s="19">
        <v>108.14362714092481</v>
      </c>
      <c r="P77" s="19">
        <v>109.37456795794188</v>
      </c>
      <c r="Q77" s="19">
        <v>107.72472689026432</v>
      </c>
      <c r="R77" s="19">
        <v>104.00080124076069</v>
      </c>
      <c r="S77" s="19">
        <v>108.76885453778078</v>
      </c>
      <c r="U77" s="9">
        <f t="shared" ref="U77" si="689">(B77/B76-1)*100</f>
        <v>0.49241644989561628</v>
      </c>
      <c r="V77" s="9">
        <f t="shared" ref="V77" si="690">(C77/C76-1)*100</f>
        <v>0.59285862413303025</v>
      </c>
      <c r="W77" s="9">
        <f t="shared" ref="W77" si="691">(D77/D76-1)*100</f>
        <v>0.1908571030624584</v>
      </c>
      <c r="X77" s="9">
        <f t="shared" ref="X77" si="692">(E77/E76-1)*100</f>
        <v>0.58828112417264045</v>
      </c>
      <c r="Y77" s="9">
        <f t="shared" ref="Y77" si="693">(F77/F76-1)*100</f>
        <v>0.4564900283106077</v>
      </c>
      <c r="Z77" s="9">
        <f t="shared" ref="Z77" si="694">(G77/G76-1)*100</f>
        <v>0.4158155917867612</v>
      </c>
      <c r="AA77" s="9">
        <f t="shared" ref="AA77" si="695">(H77/H76-1)*100</f>
        <v>0.30698020147610361</v>
      </c>
      <c r="AB77" s="9">
        <f t="shared" ref="AB77" si="696">(I77/I76-1)*100</f>
        <v>0.31674674315751439</v>
      </c>
      <c r="AC77" s="9">
        <f t="shared" ref="AC77" si="697">(J77/J76-1)*100</f>
        <v>0.49321762505456501</v>
      </c>
      <c r="AD77" s="9">
        <f t="shared" ref="AD77" si="698">(K77/K76-1)*100</f>
        <v>0.44651197937231046</v>
      </c>
      <c r="AE77" s="9">
        <f t="shared" ref="AE77" si="699">(L77/L76-1)*100</f>
        <v>0.29403379680734698</v>
      </c>
      <c r="AF77" s="9">
        <f t="shared" ref="AF77" si="700">(M77/M76-1)*100</f>
        <v>0.40206394308492932</v>
      </c>
      <c r="AG77" s="9">
        <f t="shared" ref="AG77" si="701">(N77/N76-1)*100</f>
        <v>0.69070908219923677</v>
      </c>
      <c r="AH77" s="9">
        <f t="shared" ref="AH77" si="702">(O77/O76-1)*100</f>
        <v>0.37888403658368208</v>
      </c>
      <c r="AI77" s="9">
        <f t="shared" ref="AI77" si="703">(P77/P76-1)*100</f>
        <v>0.54155349842313072</v>
      </c>
      <c r="AJ77" s="9">
        <f t="shared" ref="AJ77" si="704">(Q77/Q76-1)*100</f>
        <v>0.58551158369946066</v>
      </c>
      <c r="AK77" s="9">
        <f t="shared" ref="AK77" si="705">(R77/R76-1)*100</f>
        <v>0.15800265132588365</v>
      </c>
      <c r="AL77" s="9">
        <f t="shared" ref="AL77" si="706">(S77/S76-1)*100</f>
        <v>0.50152134425318629</v>
      </c>
      <c r="AN77" s="9">
        <f t="shared" ref="AN77" si="707">(B77/B73-1)*100</f>
        <v>2.167357223972699</v>
      </c>
      <c r="AO77" s="9">
        <f t="shared" ref="AO77" si="708">(C77/C73-1)*100</f>
        <v>2.7608140427259897</v>
      </c>
      <c r="AP77" s="9">
        <f t="shared" ref="AP77" si="709">(D77/D73-1)*100</f>
        <v>1.7550447292644655</v>
      </c>
      <c r="AQ77" s="9">
        <f t="shared" ref="AQ77" si="710">(E77/E73-1)*100</f>
        <v>2.3701167315499649</v>
      </c>
      <c r="AR77" s="9">
        <f t="shared" ref="AR77" si="711">(F77/F73-1)*100</f>
        <v>2.2081965929013014</v>
      </c>
      <c r="AS77" s="9">
        <f t="shared" ref="AS77" si="712">(G77/G73-1)*100</f>
        <v>2.5540125604174957</v>
      </c>
      <c r="AT77" s="9">
        <f t="shared" ref="AT77" si="713">(H77/H73-1)*100</f>
        <v>2.0623755460112525</v>
      </c>
      <c r="AU77" s="9">
        <f t="shared" ref="AU77" si="714">(I77/I73-1)*100</f>
        <v>2.4181336940597875</v>
      </c>
      <c r="AV77" s="9">
        <f t="shared" ref="AV77" si="715">(J77/J73-1)*100</f>
        <v>2.0095633093804688</v>
      </c>
      <c r="AW77" s="9">
        <f t="shared" ref="AW77" si="716">(K77/K73-1)*100</f>
        <v>1.6785305201952871</v>
      </c>
      <c r="AX77" s="9">
        <f t="shared" ref="AX77" si="717">(L77/L73-1)*100</f>
        <v>1.5927350352923364</v>
      </c>
      <c r="AY77" s="9">
        <f t="shared" ref="AY77" si="718">(M77/M73-1)*100</f>
        <v>2.274141667783347</v>
      </c>
      <c r="AZ77" s="9">
        <f t="shared" ref="AZ77" si="719">(N77/N73-1)*100</f>
        <v>3.034404500242216</v>
      </c>
      <c r="BA77" s="9">
        <f t="shared" ref="BA77" si="720">(O77/O73-1)*100</f>
        <v>0.84388481861739084</v>
      </c>
      <c r="BB77" s="9">
        <f t="shared" ref="BB77" si="721">(P77/P73-1)*100</f>
        <v>2.4609298050867423</v>
      </c>
      <c r="BC77" s="9">
        <f t="shared" ref="BC77" si="722">(Q77/Q73-1)*100</f>
        <v>2.2807940237211888</v>
      </c>
      <c r="BD77" s="9">
        <f t="shared" ref="BD77" si="723">(R77/R73-1)*100</f>
        <v>1.2191844026854248</v>
      </c>
      <c r="BE77" s="9">
        <f t="shared" ref="BE77" si="724">(S77/S73-1)*100</f>
        <v>2.2471388638623635</v>
      </c>
      <c r="BG77" s="18">
        <f t="shared" ref="BG77" si="725">U77*4</f>
        <v>1.9696657995824651</v>
      </c>
      <c r="BH77" s="18">
        <f t="shared" ref="BH77" si="726">V77*4</f>
        <v>2.371434496532121</v>
      </c>
      <c r="BI77" s="18">
        <f t="shared" ref="BI77" si="727">W77*4</f>
        <v>0.7634284122498336</v>
      </c>
      <c r="BJ77" s="18">
        <f t="shared" ref="BJ77" si="728">X77*4</f>
        <v>2.3531244966905618</v>
      </c>
      <c r="BK77" s="18">
        <f t="shared" ref="BK77" si="729">Y77*4</f>
        <v>1.8259601132424308</v>
      </c>
      <c r="BL77" s="18">
        <f t="shared" ref="BL77" si="730">Z77*4</f>
        <v>1.6632623671470448</v>
      </c>
      <c r="BM77" s="18">
        <f t="shared" ref="BM77" si="731">AA77*4</f>
        <v>1.2279208059044144</v>
      </c>
      <c r="BN77" s="18">
        <f t="shared" ref="BN77" si="732">AB77*4</f>
        <v>1.2669869726300576</v>
      </c>
      <c r="BO77" s="18">
        <f t="shared" ref="BO77" si="733">AC77*4</f>
        <v>1.97287050021826</v>
      </c>
      <c r="BP77" s="18">
        <f t="shared" ref="BP77" si="734">AD77*4</f>
        <v>1.7860479174892419</v>
      </c>
      <c r="BQ77" s="18">
        <f t="shared" ref="BQ77" si="735">AE77*4</f>
        <v>1.1761351872293879</v>
      </c>
      <c r="BR77" s="18">
        <f t="shared" ref="BR77" si="736">AF77*4</f>
        <v>1.6082557723397173</v>
      </c>
      <c r="BS77" s="18">
        <f t="shared" ref="BS77" si="737">AG77*4</f>
        <v>2.7628363287969471</v>
      </c>
      <c r="BT77" s="18">
        <f t="shared" ref="BT77" si="738">AH77*4</f>
        <v>1.5155361463347283</v>
      </c>
      <c r="BU77" s="18">
        <f t="shared" ref="BU77" si="739">AI77*4</f>
        <v>2.1662139936925229</v>
      </c>
      <c r="BV77" s="18">
        <f t="shared" ref="BV77" si="740">AJ77*4</f>
        <v>2.3420463347978426</v>
      </c>
      <c r="BW77" s="18">
        <f t="shared" ref="BW77" si="741">AK77*4</f>
        <v>0.63201060530353459</v>
      </c>
      <c r="BX77" s="18">
        <f t="shared" ref="BX77" si="742">AL77*4</f>
        <v>2.0060853770127451</v>
      </c>
    </row>
    <row r="78" spans="1:76" x14ac:dyDescent="0.3">
      <c r="A78" s="4">
        <f t="shared" si="166"/>
        <v>201804</v>
      </c>
      <c r="B78" s="19">
        <v>108.61091748616437</v>
      </c>
      <c r="C78" s="19">
        <v>109.51338015119926</v>
      </c>
      <c r="D78" s="19">
        <v>106.63233267792778</v>
      </c>
      <c r="E78" s="19">
        <v>111.24056798427948</v>
      </c>
      <c r="F78" s="19">
        <v>109.91646783790561</v>
      </c>
      <c r="G78" s="19">
        <v>109.44090167488403</v>
      </c>
      <c r="H78" s="19">
        <v>106.43250987388629</v>
      </c>
      <c r="I78" s="19">
        <v>108.95422898277653</v>
      </c>
      <c r="J78" s="19">
        <v>109.39868840291011</v>
      </c>
      <c r="K78" s="19">
        <v>108.81781572073255</v>
      </c>
      <c r="L78" s="19">
        <v>107.75732735703566</v>
      </c>
      <c r="M78" s="19">
        <v>108.7160292931279</v>
      </c>
      <c r="N78" s="19">
        <v>111.99172743892717</v>
      </c>
      <c r="O78" s="19">
        <v>108.76479890553892</v>
      </c>
      <c r="P78" s="19">
        <v>110.08417680808236</v>
      </c>
      <c r="Q78" s="19">
        <v>108.00614859288187</v>
      </c>
      <c r="R78" s="19">
        <v>104.62831495283255</v>
      </c>
      <c r="S78" s="19">
        <v>109.37784247548237</v>
      </c>
      <c r="U78" s="9">
        <f t="shared" ref="U78" si="743">(B78/B77-1)*100</f>
        <v>0.61674611684412461</v>
      </c>
      <c r="V78" s="9">
        <f t="shared" ref="V78" si="744">(C78/C77-1)*100</f>
        <v>0.45731792598708854</v>
      </c>
      <c r="W78" s="9">
        <f t="shared" ref="W78" si="745">(D78/D77-1)*100</f>
        <v>0.60746767927533085</v>
      </c>
      <c r="X78" s="9">
        <f t="shared" ref="X78" si="746">(E78/E77-1)*100</f>
        <v>0.57124139941322483</v>
      </c>
      <c r="Y78" s="9">
        <f t="shared" ref="Y78" si="747">(F78/F77-1)*100</f>
        <v>0.46449082984685308</v>
      </c>
      <c r="Z78" s="9">
        <f t="shared" ref="Z78" si="748">(G78/G77-1)*100</f>
        <v>0.64322621934782553</v>
      </c>
      <c r="AA78" s="9">
        <f t="shared" ref="AA78" si="749">(H78/H77-1)*100</f>
        <v>0.36661173382255274</v>
      </c>
      <c r="AB78" s="9">
        <f t="shared" ref="AB78" si="750">(I78/I77-1)*100</f>
        <v>0.64982931699140156</v>
      </c>
      <c r="AC78" s="9">
        <f t="shared" ref="AC78" si="751">(J78/J77-1)*100</f>
        <v>0.64235917240762497</v>
      </c>
      <c r="AD78" s="9">
        <f t="shared" ref="AD78" si="752">(K78/K77-1)*100</f>
        <v>0.5791583679493284</v>
      </c>
      <c r="AE78" s="9">
        <f t="shared" ref="AE78" si="753">(L78/L77-1)*100</f>
        <v>0.37091511921278908</v>
      </c>
      <c r="AF78" s="9">
        <f t="shared" ref="AF78" si="754">(M78/M77-1)*100</f>
        <v>0.44745923022813106</v>
      </c>
      <c r="AG78" s="9">
        <f t="shared" ref="AG78" si="755">(N78/N77-1)*100</f>
        <v>0.61888081871321887</v>
      </c>
      <c r="AH78" s="9">
        <f t="shared" ref="AH78" si="756">(O78/O77-1)*100</f>
        <v>0.57439516413173575</v>
      </c>
      <c r="AI78" s="9">
        <f t="shared" ref="AI78" si="757">(P78/P77-1)*100</f>
        <v>0.64878779719006463</v>
      </c>
      <c r="AJ78" s="9">
        <f t="shared" ref="AJ78" si="758">(Q78/Q77-1)*100</f>
        <v>0.26124150948576563</v>
      </c>
      <c r="AK78" s="9">
        <f t="shared" ref="AK78" si="759">(R78/R77-1)*100</f>
        <v>0.60337392076352803</v>
      </c>
      <c r="AL78" s="9">
        <f t="shared" ref="AL78" si="760">(S78/S77-1)*100</f>
        <v>0.55989183695048794</v>
      </c>
      <c r="AN78" s="9">
        <f t="shared" ref="AN78" si="761">(B78/B74-1)*100</f>
        <v>2.032736196457452</v>
      </c>
      <c r="AO78" s="9">
        <f t="shared" ref="AO78" si="762">(C78/C74-1)*100</f>
        <v>2.3023847938427933</v>
      </c>
      <c r="AP78" s="9">
        <f t="shared" ref="AP78" si="763">(D78/D74-1)*100</f>
        <v>1.6957802962568103</v>
      </c>
      <c r="AQ78" s="9">
        <f t="shared" ref="AQ78" si="764">(E78/E74-1)*100</f>
        <v>2.0694025846669684</v>
      </c>
      <c r="AR78" s="9">
        <f t="shared" ref="AR78" si="765">(F78/F74-1)*100</f>
        <v>1.9561644611972184</v>
      </c>
      <c r="AS78" s="9">
        <f t="shared" ref="AS78" si="766">(G78/G74-1)*100</f>
        <v>2.6664979499602781</v>
      </c>
      <c r="AT78" s="9">
        <f t="shared" ref="AT78" si="767">(H78/H74-1)*100</f>
        <v>1.7088233532444486</v>
      </c>
      <c r="AU78" s="9">
        <f t="shared" ref="AU78" si="768">(I78/I74-1)*100</f>
        <v>2.1848975802210013</v>
      </c>
      <c r="AV78" s="9">
        <f t="shared" ref="AV78" si="769">(J78/J74-1)*100</f>
        <v>2.5766358169076797</v>
      </c>
      <c r="AW78" s="9">
        <f t="shared" ref="AW78" si="770">(K78/K74-1)*100</f>
        <v>1.6032432242717887</v>
      </c>
      <c r="AX78" s="9">
        <f t="shared" ref="AX78" si="771">(L78/L74-1)*100</f>
        <v>1.2070965326808292</v>
      </c>
      <c r="AY78" s="9">
        <f t="shared" ref="AY78" si="772">(M78/M74-1)*100</f>
        <v>2.0964306991227755</v>
      </c>
      <c r="AZ78" s="9">
        <f t="shared" ref="AZ78" si="773">(N78/N74-1)*100</f>
        <v>2.4651262620351444</v>
      </c>
      <c r="BA78" s="9">
        <f t="shared" ref="BA78" si="774">(O78/O74-1)*100</f>
        <v>0.92160518966160065</v>
      </c>
      <c r="BB78" s="9">
        <f t="shared" ref="BB78" si="775">(P78/P74-1)*100</f>
        <v>2.2366809114699793</v>
      </c>
      <c r="BC78" s="9">
        <f t="shared" ref="BC78" si="776">(Q78/Q74-1)*100</f>
        <v>1.7189937734940264</v>
      </c>
      <c r="BD78" s="9">
        <f t="shared" ref="BD78" si="777">(R78/R74-1)*100</f>
        <v>1.6817430384231447</v>
      </c>
      <c r="BE78" s="9">
        <f t="shared" ref="BE78" si="778">(S78/S74-1)*100</f>
        <v>2.1152054825170463</v>
      </c>
      <c r="BG78" s="18">
        <f t="shared" ref="BG78" si="779">U78*4</f>
        <v>2.4669844673764985</v>
      </c>
      <c r="BH78" s="18">
        <f t="shared" ref="BH78" si="780">V78*4</f>
        <v>1.8292717039483541</v>
      </c>
      <c r="BI78" s="18">
        <f t="shared" ref="BI78" si="781">W78*4</f>
        <v>2.4298707171013234</v>
      </c>
      <c r="BJ78" s="18">
        <f t="shared" ref="BJ78" si="782">X78*4</f>
        <v>2.2849655976528993</v>
      </c>
      <c r="BK78" s="18">
        <f t="shared" ref="BK78" si="783">Y78*4</f>
        <v>1.8579633193874123</v>
      </c>
      <c r="BL78" s="18">
        <f t="shared" ref="BL78" si="784">Z78*4</f>
        <v>2.5729048773913021</v>
      </c>
      <c r="BM78" s="18">
        <f t="shared" ref="BM78" si="785">AA78*4</f>
        <v>1.466446935290211</v>
      </c>
      <c r="BN78" s="18">
        <f t="shared" ref="BN78" si="786">AB78*4</f>
        <v>2.5993172679656062</v>
      </c>
      <c r="BO78" s="18">
        <f t="shared" ref="BO78" si="787">AC78*4</f>
        <v>2.5694366896304999</v>
      </c>
      <c r="BP78" s="18">
        <f t="shared" ref="BP78" si="788">AD78*4</f>
        <v>2.3166334717973136</v>
      </c>
      <c r="BQ78" s="18">
        <f t="shared" ref="BQ78" si="789">AE78*4</f>
        <v>1.4836604768511563</v>
      </c>
      <c r="BR78" s="18">
        <f t="shared" ref="BR78" si="790">AF78*4</f>
        <v>1.7898369209125242</v>
      </c>
      <c r="BS78" s="18">
        <f t="shared" ref="BS78" si="791">AG78*4</f>
        <v>2.4755232748528755</v>
      </c>
      <c r="BT78" s="18">
        <f t="shared" ref="BT78" si="792">AH78*4</f>
        <v>2.297580656526943</v>
      </c>
      <c r="BU78" s="18">
        <f t="shared" ref="BU78" si="793">AI78*4</f>
        <v>2.5951511887602585</v>
      </c>
      <c r="BV78" s="18">
        <f t="shared" ref="BV78" si="794">AJ78*4</f>
        <v>1.0449660379430625</v>
      </c>
      <c r="BW78" s="18">
        <f t="shared" ref="BW78" si="795">AK78*4</f>
        <v>2.4134956830541121</v>
      </c>
      <c r="BX78" s="18">
        <f t="shared" ref="BX78" si="796">AL78*4</f>
        <v>2.2395673478019518</v>
      </c>
    </row>
    <row r="79" spans="1:76" x14ac:dyDescent="0.3">
      <c r="A79" s="4">
        <f t="shared" si="166"/>
        <v>201901</v>
      </c>
      <c r="B79" s="20">
        <v>109.39552788033573</v>
      </c>
      <c r="C79" s="20">
        <v>110.04545783719362</v>
      </c>
      <c r="D79" s="20">
        <v>106.84283954284156</v>
      </c>
      <c r="E79" s="20">
        <v>111.73674558274078</v>
      </c>
      <c r="F79" s="20">
        <v>110.56974443341619</v>
      </c>
      <c r="G79" s="20">
        <v>109.76670474375163</v>
      </c>
      <c r="H79" s="20">
        <v>106.64979527594878</v>
      </c>
      <c r="I79" s="20">
        <v>109.33877482691162</v>
      </c>
      <c r="J79" s="20">
        <v>109.83449421892938</v>
      </c>
      <c r="K79" s="20">
        <v>109.49816461602678</v>
      </c>
      <c r="L79" s="20">
        <v>108.17601945784034</v>
      </c>
      <c r="M79" s="20">
        <v>109.29249843220909</v>
      </c>
      <c r="N79" s="20">
        <v>112.83207795945893</v>
      </c>
      <c r="O79" s="20">
        <v>109.61809159308649</v>
      </c>
      <c r="P79" s="20">
        <v>111.30003531316051</v>
      </c>
      <c r="Q79" s="20">
        <v>108.66947895530292</v>
      </c>
      <c r="R79" s="20">
        <v>105.22863866250349</v>
      </c>
      <c r="S79" s="20">
        <v>109.99948410701583</v>
      </c>
      <c r="U79" s="9">
        <f t="shared" ref="U79" si="797">(B79/B78-1)*100</f>
        <v>0.72240471983060495</v>
      </c>
      <c r="V79" s="9">
        <f t="shared" ref="V79" si="798">(C79/C78-1)*100</f>
        <v>0.48585632665136824</v>
      </c>
      <c r="W79" s="9">
        <f t="shared" ref="W79" si="799">(D79/D78-1)*100</f>
        <v>0.19741372961388226</v>
      </c>
      <c r="X79" s="9">
        <f t="shared" ref="X79" si="800">(E79/E78-1)*100</f>
        <v>0.44604015194475988</v>
      </c>
      <c r="Y79" s="9">
        <f t="shared" ref="Y79" si="801">(F79/F78-1)*100</f>
        <v>0.59433914531712428</v>
      </c>
      <c r="Z79" s="9">
        <f t="shared" ref="Z79" si="802">(G79/G78-1)*100</f>
        <v>0.29769771984835547</v>
      </c>
      <c r="AA79" s="9">
        <f t="shared" ref="AA79" si="803">(H79/H78-1)*100</f>
        <v>0.20415322566380567</v>
      </c>
      <c r="AB79" s="9">
        <f t="shared" ref="AB79" si="804">(I79/I78-1)*100</f>
        <v>0.35294255920610418</v>
      </c>
      <c r="AC79" s="9">
        <f t="shared" ref="AC79" si="805">(J79/J78-1)*100</f>
        <v>0.39836475407659666</v>
      </c>
      <c r="AD79" s="9">
        <f t="shared" ref="AD79" si="806">(K79/K78-1)*100</f>
        <v>0.62521829793042993</v>
      </c>
      <c r="AE79" s="9">
        <f t="shared" ref="AE79" si="807">(L79/L78-1)*100</f>
        <v>0.38855093298426624</v>
      </c>
      <c r="AF79" s="9">
        <f t="shared" ref="AF79" si="808">(M79/M78-1)*100</f>
        <v>0.53025220184124144</v>
      </c>
      <c r="AG79" s="9">
        <f t="shared" ref="AG79" si="809">(N79/N78-1)*100</f>
        <v>0.75036838858479893</v>
      </c>
      <c r="AH79" s="9">
        <f t="shared" ref="AH79" si="810">(O79/O78-1)*100</f>
        <v>0.78453019371518273</v>
      </c>
      <c r="AI79" s="9">
        <f t="shared" ref="AI79" si="811">(P79/P78-1)*100</f>
        <v>1.104480716786238</v>
      </c>
      <c r="AJ79" s="9">
        <f t="shared" ref="AJ79" si="812">(Q79/Q78-1)*100</f>
        <v>0.61415981503183392</v>
      </c>
      <c r="AK79" s="9">
        <f t="shared" ref="AK79" si="813">(R79/R78-1)*100</f>
        <v>0.57376792309191682</v>
      </c>
      <c r="AL79" s="9">
        <f t="shared" ref="AL79" si="814">(S79/S78-1)*100</f>
        <v>0.56834329281345575</v>
      </c>
      <c r="AN79" s="9">
        <f t="shared" ref="AN79" si="815">(B79/B75-1)*100</f>
        <v>2.3931111090375268</v>
      </c>
      <c r="AO79" s="9">
        <f t="shared" ref="AO79" si="816">(C79/C75-1)*100</f>
        <v>2.0918574594552153</v>
      </c>
      <c r="AP79" s="9">
        <f t="shared" ref="AP79" si="817">(D79/D75-1)*100</f>
        <v>1.3509916147254719</v>
      </c>
      <c r="AQ79" s="9">
        <f t="shared" ref="AQ79" si="818">(E79/E75-1)*100</f>
        <v>2.2844724272560457</v>
      </c>
      <c r="AR79" s="9">
        <f t="shared" ref="AR79" si="819">(F79/F75-1)*100</f>
        <v>2.1806557714047381</v>
      </c>
      <c r="AS79" s="9">
        <f t="shared" ref="AS79" si="820">(G79/G75-1)*100</f>
        <v>2.186686221217049</v>
      </c>
      <c r="AT79" s="9">
        <f t="shared" ref="AT79" si="821">(H79/H75-1)*100</f>
        <v>1.3971459044693768</v>
      </c>
      <c r="AU79" s="9">
        <f t="shared" ref="AU79" si="822">(I79/I75-1)*100</f>
        <v>1.9759053304795327</v>
      </c>
      <c r="AV79" s="9">
        <f t="shared" ref="AV79" si="823">(J79/J75-1)*100</f>
        <v>2.3512325628807007</v>
      </c>
      <c r="AW79" s="9">
        <f t="shared" ref="AW79" si="824">(K79/K75-1)*100</f>
        <v>1.962321452322846</v>
      </c>
      <c r="AX79" s="9">
        <f t="shared" ref="AX79" si="825">(L79/L75-1)*100</f>
        <v>1.3388412667493466</v>
      </c>
      <c r="AY79" s="9">
        <f t="shared" ref="AY79" si="826">(M79/M75-1)*100</f>
        <v>2.0427009808860808</v>
      </c>
      <c r="AZ79" s="9">
        <f t="shared" ref="AZ79" si="827">(N79/N75-1)*100</f>
        <v>2.5520512231817616</v>
      </c>
      <c r="BA79" s="9">
        <f t="shared" ref="BA79" si="828">(O79/O75-1)*100</f>
        <v>1.9155453653516119</v>
      </c>
      <c r="BB79" s="9">
        <f t="shared" ref="BB79" si="829">(P79/P75-1)*100</f>
        <v>2.7765673626812593</v>
      </c>
      <c r="BC79" s="9">
        <f t="shared" ref="BC79" si="830">(Q79/Q75-1)*100</f>
        <v>1.9368236544058837</v>
      </c>
      <c r="BD79" s="9">
        <f t="shared" ref="BD79" si="831">(R79/R75-1)*100</f>
        <v>1.6791874171624199</v>
      </c>
      <c r="BE79" s="9">
        <f t="shared" ref="BE79" si="832">(S79/S75-1)*100</f>
        <v>2.192742303076356</v>
      </c>
      <c r="BG79" s="18">
        <f t="shared" ref="BG79" si="833">U79*4</f>
        <v>2.8896188793224198</v>
      </c>
      <c r="BH79" s="18">
        <f t="shared" ref="BH79" si="834">V79*4</f>
        <v>1.943425306605473</v>
      </c>
      <c r="BI79" s="18">
        <f t="shared" ref="BI79" si="835">W79*4</f>
        <v>0.78965491845552904</v>
      </c>
      <c r="BJ79" s="18">
        <f t="shared" ref="BJ79" si="836">X79*4</f>
        <v>1.7841606077790395</v>
      </c>
      <c r="BK79" s="18">
        <f t="shared" ref="BK79" si="837">Y79*4</f>
        <v>2.3773565812684971</v>
      </c>
      <c r="BL79" s="18">
        <f t="shared" ref="BL79" si="838">Z79*4</f>
        <v>1.1907908793934219</v>
      </c>
      <c r="BM79" s="18">
        <f t="shared" ref="BM79" si="839">AA79*4</f>
        <v>0.81661290265522268</v>
      </c>
      <c r="BN79" s="18">
        <f t="shared" ref="BN79" si="840">AB79*4</f>
        <v>1.4117702368244167</v>
      </c>
      <c r="BO79" s="18">
        <f t="shared" ref="BO79" si="841">AC79*4</f>
        <v>1.5934590163063866</v>
      </c>
      <c r="BP79" s="18">
        <f t="shared" ref="BP79" si="842">AD79*4</f>
        <v>2.5008731917217197</v>
      </c>
      <c r="BQ79" s="18">
        <f t="shared" ref="BQ79" si="843">AE79*4</f>
        <v>1.554203731937065</v>
      </c>
      <c r="BR79" s="18">
        <f t="shared" ref="BR79" si="844">AF79*4</f>
        <v>2.1210088073649658</v>
      </c>
      <c r="BS79" s="18">
        <f t="shared" ref="BS79" si="845">AG79*4</f>
        <v>3.0014735543391957</v>
      </c>
      <c r="BT79" s="18">
        <f t="shared" ref="BT79" si="846">AH79*4</f>
        <v>3.1381207748607309</v>
      </c>
      <c r="BU79" s="18">
        <f t="shared" ref="BU79" si="847">AI79*4</f>
        <v>4.4179228671449522</v>
      </c>
      <c r="BV79" s="18">
        <f t="shared" ref="BV79" si="848">AJ79*4</f>
        <v>2.4566392601273357</v>
      </c>
      <c r="BW79" s="18">
        <f t="shared" ref="BW79" si="849">AK79*4</f>
        <v>2.2950716923676673</v>
      </c>
      <c r="BX79" s="18">
        <f t="shared" ref="BX79" si="850">AL79*4</f>
        <v>2.273373171253823</v>
      </c>
    </row>
    <row r="80" spans="1:76" x14ac:dyDescent="0.3">
      <c r="A80" s="1">
        <v>201902</v>
      </c>
      <c r="B80" s="20">
        <v>109.77939605751239</v>
      </c>
      <c r="C80" s="20">
        <v>110.3140842777549</v>
      </c>
      <c r="D80" s="20">
        <v>107.17886541242244</v>
      </c>
      <c r="E80" s="20">
        <v>112.03847594947548</v>
      </c>
      <c r="F80" s="20">
        <v>110.91110274562386</v>
      </c>
      <c r="G80" s="20">
        <v>109.9650514607562</v>
      </c>
      <c r="H80" s="20">
        <v>106.82565748448647</v>
      </c>
      <c r="I80" s="20">
        <v>109.31816153651383</v>
      </c>
      <c r="J80" s="20">
        <v>110.08689169250658</v>
      </c>
      <c r="K80" s="20">
        <v>110.18500790967391</v>
      </c>
      <c r="L80" s="20">
        <v>108.47035698253626</v>
      </c>
      <c r="M80" s="20">
        <v>109.85026690239444</v>
      </c>
      <c r="N80" s="20">
        <v>113.47527973190959</v>
      </c>
      <c r="O80" s="20">
        <v>110.16187123357358</v>
      </c>
      <c r="P80" s="20">
        <v>111.85024026974611</v>
      </c>
      <c r="Q80" s="20">
        <v>109.14161188012064</v>
      </c>
      <c r="R80" s="20">
        <v>105.36275129325432</v>
      </c>
      <c r="S80" s="20">
        <v>110.41779448502888</v>
      </c>
      <c r="U80" s="9">
        <f t="shared" ref="U80" si="851">(B80/B79-1)*100</f>
        <v>0.35089933255456618</v>
      </c>
      <c r="V80" s="9">
        <f t="shared" ref="V80" si="852">(C80/C79-1)*100</f>
        <v>0.24410497792530794</v>
      </c>
      <c r="W80" s="9">
        <f t="shared" ref="W80" si="853">(D80/D79-1)*100</f>
        <v>0.31450481007306852</v>
      </c>
      <c r="X80" s="9">
        <f t="shared" ref="X80" si="854">(E80/E79-1)*100</f>
        <v>0.27003683091098019</v>
      </c>
      <c r="Y80" s="9">
        <f t="shared" ref="Y80" si="855">(F80/F79-1)*100</f>
        <v>0.30872669006958287</v>
      </c>
      <c r="Z80" s="9">
        <f t="shared" ref="Z80" si="856">(G80/G79-1)*100</f>
        <v>0.18069843443657696</v>
      </c>
      <c r="AA80" s="9">
        <f t="shared" ref="AA80" si="857">(H80/H79-1)*100</f>
        <v>0.16489690212968533</v>
      </c>
      <c r="AB80" s="9">
        <f t="shared" ref="AB80" si="858">(I80/I79-1)*100</f>
        <v>-1.8852680972891722E-2</v>
      </c>
      <c r="AC80" s="9">
        <f t="shared" ref="AC80" si="859">(J80/J79-1)*100</f>
        <v>0.22979800232347802</v>
      </c>
      <c r="AD80" s="9">
        <f t="shared" ref="AD80" si="860">(K80/K79-1)*100</f>
        <v>0.6272646633445067</v>
      </c>
      <c r="AE80" s="9">
        <f t="shared" ref="AE80" si="861">(L80/L79-1)*100</f>
        <v>0.27209128804248639</v>
      </c>
      <c r="AF80" s="9">
        <f t="shared" ref="AF80" si="862">(M80/M79-1)*100</f>
        <v>0.51034469719923869</v>
      </c>
      <c r="AG80" s="9">
        <f t="shared" ref="AG80" si="863">(N80/N79-1)*100</f>
        <v>0.57005222635513331</v>
      </c>
      <c r="AH80" s="9">
        <f t="shared" ref="AH80" si="864">(O80/O79-1)*100</f>
        <v>0.49606742152166206</v>
      </c>
      <c r="AI80" s="9">
        <f t="shared" ref="AI80" si="865">(P80/P79-1)*100</f>
        <v>0.49434391915286202</v>
      </c>
      <c r="AJ80" s="9">
        <f t="shared" ref="AJ80" si="866">(Q80/Q79-1)*100</f>
        <v>0.43446690768795815</v>
      </c>
      <c r="AK80" s="9">
        <f t="shared" ref="AK80" si="867">(R80/R79-1)*100</f>
        <v>0.12744879384116725</v>
      </c>
      <c r="AL80" s="9">
        <f t="shared" ref="AL80" si="868">(S80/S79-1)*100</f>
        <v>0.38028394533748955</v>
      </c>
      <c r="AN80" s="9">
        <f t="shared" ref="AN80" si="869">(B80/B76-1)*100</f>
        <v>2.2000039676766781</v>
      </c>
      <c r="AO80" s="9">
        <f t="shared" ref="AO80" si="870">(C80/C76-1)*100</f>
        <v>1.7917332636959271</v>
      </c>
      <c r="AP80" s="9">
        <f t="shared" ref="AP80" si="871">(D80/D76-1)*100</f>
        <v>1.3161212644443809</v>
      </c>
      <c r="AQ80" s="9">
        <f t="shared" ref="AQ80" si="872">(E80/E76-1)*100</f>
        <v>1.8885056287747837</v>
      </c>
      <c r="AR80" s="9">
        <f t="shared" ref="AR80" si="873">(F80/F76-1)*100</f>
        <v>1.8363550809443963</v>
      </c>
      <c r="AS80" s="9">
        <f t="shared" ref="AS80" si="874">(G80/G76-1)*100</f>
        <v>1.5457354574420323</v>
      </c>
      <c r="AT80" s="9">
        <f t="shared" ref="AT80" si="875">(H80/H76-1)*100</f>
        <v>1.0465964475423917</v>
      </c>
      <c r="AU80" s="9">
        <f t="shared" ref="AU80" si="876">(I80/I76-1)*100</f>
        <v>1.3058931773225702</v>
      </c>
      <c r="AV80" s="9">
        <f t="shared" ref="AV80" si="877">(J80/J76-1)*100</f>
        <v>1.7749868133699387</v>
      </c>
      <c r="AW80" s="9">
        <f t="shared" ref="AW80" si="878">(K80/K76-1)*100</f>
        <v>2.2975801551179398</v>
      </c>
      <c r="AX80" s="9">
        <f t="shared" ref="AX80" si="879">(L80/L76-1)*100</f>
        <v>1.3321461459071982</v>
      </c>
      <c r="AY80" s="9">
        <f t="shared" ref="AY80" si="880">(M80/M76-1)*100</f>
        <v>1.9035071292105021</v>
      </c>
      <c r="AZ80" s="9">
        <f t="shared" ref="AZ80" si="881">(N80/N76-1)*100</f>
        <v>2.6559674126222843</v>
      </c>
      <c r="BA80" s="9">
        <f t="shared" ref="BA80" si="882">(O80/O76-1)*100</f>
        <v>2.2522176308925834</v>
      </c>
      <c r="BB80" s="9">
        <f t="shared" ref="BB80" si="883">(P80/P76-1)*100</f>
        <v>2.8172922266212819</v>
      </c>
      <c r="BC80" s="9">
        <f t="shared" ref="BC80" si="884">(Q80/Q76-1)*100</f>
        <v>1.9084956902652772</v>
      </c>
      <c r="BD80" s="9">
        <f t="shared" ref="BD80" si="885">(R80/R76-1)*100</f>
        <v>1.469629055557542</v>
      </c>
      <c r="BE80" s="9">
        <f t="shared" ref="BE80" si="886">(S80/S76-1)*100</f>
        <v>2.0251282077067723</v>
      </c>
      <c r="BG80" s="18">
        <f t="shared" ref="BG80" si="887">U80*4</f>
        <v>1.4035973302182647</v>
      </c>
      <c r="BH80" s="18">
        <f t="shared" ref="BH80" si="888">V80*4</f>
        <v>0.97641991170123177</v>
      </c>
      <c r="BI80" s="18">
        <f t="shared" ref="BI80" si="889">W80*4</f>
        <v>1.2580192402922741</v>
      </c>
      <c r="BJ80" s="18">
        <f t="shared" ref="BJ80" si="890">X80*4</f>
        <v>1.0801473236439207</v>
      </c>
      <c r="BK80" s="18">
        <f t="shared" ref="BK80" si="891">Y80*4</f>
        <v>1.2349067602783315</v>
      </c>
      <c r="BL80" s="18">
        <f t="shared" ref="BL80" si="892">Z80*4</f>
        <v>0.72279373774630784</v>
      </c>
      <c r="BM80" s="18">
        <f t="shared" ref="BM80" si="893">AA80*4</f>
        <v>0.65958760851874132</v>
      </c>
      <c r="BN80" s="18">
        <f t="shared" ref="BN80" si="894">AB80*4</f>
        <v>-7.5410723891566889E-2</v>
      </c>
      <c r="BO80" s="18">
        <f t="shared" ref="BO80" si="895">AC80*4</f>
        <v>0.91919200929391209</v>
      </c>
      <c r="BP80" s="18">
        <f t="shared" ref="BP80" si="896">AD80*4</f>
        <v>2.5090586533780268</v>
      </c>
      <c r="BQ80" s="18">
        <f t="shared" ref="BQ80" si="897">AE80*4</f>
        <v>1.0883651521699456</v>
      </c>
      <c r="BR80" s="18">
        <f t="shared" ref="BR80" si="898">AF80*4</f>
        <v>2.0413787887969548</v>
      </c>
      <c r="BS80" s="18">
        <f t="shared" ref="BS80" si="899">AG80*4</f>
        <v>2.2802089054205332</v>
      </c>
      <c r="BT80" s="18">
        <f t="shared" ref="BT80" si="900">AH80*4</f>
        <v>1.9842696860866482</v>
      </c>
      <c r="BU80" s="18">
        <f t="shared" ref="BU80" si="901">AI80*4</f>
        <v>1.9773756766114481</v>
      </c>
      <c r="BV80" s="18">
        <f t="shared" ref="BV80" si="902">AJ80*4</f>
        <v>1.7378676307518326</v>
      </c>
      <c r="BW80" s="18">
        <f t="shared" ref="BW80" si="903">AK80*4</f>
        <v>0.50979517536466901</v>
      </c>
      <c r="BX80" s="18">
        <f t="shared" ref="BX80" si="904">AL80*4</f>
        <v>1.5211357813499582</v>
      </c>
    </row>
    <row r="81" spans="1:76" x14ac:dyDescent="0.3">
      <c r="A81" s="4">
        <f t="shared" si="166"/>
        <v>201903</v>
      </c>
      <c r="B81" s="20">
        <v>110.19509423432343</v>
      </c>
      <c r="C81" s="20">
        <v>110.61918907953674</v>
      </c>
      <c r="D81" s="20">
        <v>107.65940154087826</v>
      </c>
      <c r="E81" s="20">
        <v>112.26628944095951</v>
      </c>
      <c r="F81" s="20">
        <v>111.23450385392024</v>
      </c>
      <c r="G81" s="20">
        <v>110.24667594050601</v>
      </c>
      <c r="H81" s="20">
        <v>107.10413388426309</v>
      </c>
      <c r="I81" s="20">
        <v>109.56129770926673</v>
      </c>
      <c r="J81" s="20">
        <v>110.49200820306653</v>
      </c>
      <c r="K81" s="20">
        <v>110.84622075685121</v>
      </c>
      <c r="L81" s="20">
        <v>108.875023869987</v>
      </c>
      <c r="M81" s="20">
        <v>110.29811393295489</v>
      </c>
      <c r="N81" s="20">
        <v>114.02068859914709</v>
      </c>
      <c r="O81" s="20">
        <v>110.7733858478128</v>
      </c>
      <c r="P81" s="20">
        <v>112.54698747310981</v>
      </c>
      <c r="Q81" s="20">
        <v>109.56703542843891</v>
      </c>
      <c r="R81" s="20">
        <v>105.70937799354769</v>
      </c>
      <c r="S81" s="20">
        <v>110.86465826775122</v>
      </c>
      <c r="U81" s="9">
        <f t="shared" ref="U81" si="905">(B81/B80-1)*100</f>
        <v>0.37866684618419466</v>
      </c>
      <c r="V81" s="9">
        <f t="shared" ref="V81" si="906">(C81/C80-1)*100</f>
        <v>0.27657828443159449</v>
      </c>
      <c r="W81" s="9">
        <f t="shared" ref="W81" si="907">(D81/D80-1)*100</f>
        <v>0.44834970645259986</v>
      </c>
      <c r="X81" s="9">
        <f t="shared" ref="X81" si="908">(E81/E80-1)*100</f>
        <v>0.20333505035070587</v>
      </c>
      <c r="Y81" s="9">
        <f t="shared" ref="Y81" si="909">(F81/F80-1)*100</f>
        <v>0.29158587399324976</v>
      </c>
      <c r="Z81" s="9">
        <f t="shared" ref="Z81" si="910">(G81/G80-1)*100</f>
        <v>0.25610362202241888</v>
      </c>
      <c r="AA81" s="9">
        <f t="shared" ref="AA81" si="911">(H81/H80-1)*100</f>
        <v>0.2606830665348836</v>
      </c>
      <c r="AB81" s="9">
        <f t="shared" ref="AB81" si="912">(I81/I80-1)*100</f>
        <v>0.22241150906263663</v>
      </c>
      <c r="AC81" s="9">
        <f t="shared" ref="AC81" si="913">(J81/J80-1)*100</f>
        <v>0.36799704699768121</v>
      </c>
      <c r="AD81" s="9">
        <f t="shared" ref="AD81" si="914">(K81/K80-1)*100</f>
        <v>0.6000932973742934</v>
      </c>
      <c r="AE81" s="9">
        <f t="shared" ref="AE81" si="915">(L81/L80-1)*100</f>
        <v>0.37306679788644548</v>
      </c>
      <c r="AF81" s="9">
        <f t="shared" ref="AF81" si="916">(M81/M80-1)*100</f>
        <v>0.40768861395519274</v>
      </c>
      <c r="AG81" s="9">
        <f t="shared" ref="AG81" si="917">(N81/N80-1)*100</f>
        <v>0.48064113040835466</v>
      </c>
      <c r="AH81" s="9">
        <f t="shared" ref="AH81" si="918">(O81/O80-1)*100</f>
        <v>0.55510550736983522</v>
      </c>
      <c r="AI81" s="9">
        <f t="shared" ref="AI81" si="919">(P81/P80-1)*100</f>
        <v>0.62292866039748152</v>
      </c>
      <c r="AJ81" s="9">
        <f t="shared" ref="AJ81" si="920">(Q81/Q80-1)*100</f>
        <v>0.38979042089424265</v>
      </c>
      <c r="AK81" s="9">
        <f t="shared" ref="AK81" si="921">(R81/R80-1)*100</f>
        <v>0.32898410115411725</v>
      </c>
      <c r="AL81" s="9">
        <f t="shared" ref="AL81" si="922">(S81/S80-1)*100</f>
        <v>0.40470268837233814</v>
      </c>
      <c r="AN81" s="9">
        <f t="shared" ref="AN81" si="923">(B81/B77-1)*100</f>
        <v>2.084321507633291</v>
      </c>
      <c r="AO81" s="9">
        <f t="shared" ref="AO81" si="924">(C81/C77-1)*100</f>
        <v>1.4716834667641399</v>
      </c>
      <c r="AP81" s="9">
        <f t="shared" ref="AP81" si="925">(D81/D77-1)*100</f>
        <v>1.5765058203219384</v>
      </c>
      <c r="AQ81" s="9">
        <f t="shared" ref="AQ81" si="926">(E81/E77-1)*100</f>
        <v>1.498583663998776</v>
      </c>
      <c r="AR81" s="9">
        <f t="shared" ref="AR81" si="927">(F81/F77-1)*100</f>
        <v>1.6691858118543346</v>
      </c>
      <c r="AS81" s="9">
        <f t="shared" ref="AS81" si="928">(G81/G77-1)*100</f>
        <v>1.3842263432104041</v>
      </c>
      <c r="AT81" s="9">
        <f t="shared" ref="AT81" si="929">(H81/H77-1)*100</f>
        <v>0.99995793941778377</v>
      </c>
      <c r="AU81" s="9">
        <f t="shared" ref="AU81" si="930">(I81/I77-1)*100</f>
        <v>1.2106277758982209</v>
      </c>
      <c r="AV81" s="9">
        <f t="shared" ref="AV81" si="931">(J81/J77-1)*100</f>
        <v>1.6481690740071331</v>
      </c>
      <c r="AW81" s="9">
        <f t="shared" ref="AW81" si="932">(K81/K77-1)*100</f>
        <v>2.4539917305827386</v>
      </c>
      <c r="AX81" s="9">
        <f t="shared" ref="AX81" si="933">(L81/L77-1)*100</f>
        <v>1.4119971929986042</v>
      </c>
      <c r="AY81" s="9">
        <f t="shared" ref="AY81" si="934">(M81/M77-1)*100</f>
        <v>1.9092159131300468</v>
      </c>
      <c r="AZ81" s="9">
        <f t="shared" ref="AZ81" si="935">(N81/N77-1)*100</f>
        <v>2.4417994023853584</v>
      </c>
      <c r="BA81" s="9">
        <f t="shared" ref="BA81" si="936">(O81/O77-1)*100</f>
        <v>2.4317278571219791</v>
      </c>
      <c r="BB81" s="9">
        <f t="shared" ref="BB81" si="937">(P81/P77-1)*100</f>
        <v>2.900509299737597</v>
      </c>
      <c r="BC81" s="9">
        <f t="shared" ref="BC81" si="938">(Q81/Q77-1)*100</f>
        <v>1.7102002403322825</v>
      </c>
      <c r="BD81" s="9">
        <f t="shared" ref="BD81" si="939">(R81/R77-1)*100</f>
        <v>1.6428496053906949</v>
      </c>
      <c r="BE81" s="9">
        <f t="shared" ref="BE81" si="940">(S81/S77-1)*100</f>
        <v>1.9268417773421254</v>
      </c>
      <c r="BG81" s="18">
        <f t="shared" ref="BG81" si="941">U81*4</f>
        <v>1.5146673847367786</v>
      </c>
      <c r="BH81" s="18">
        <f t="shared" ref="BH81" si="942">V81*4</f>
        <v>1.106313137726378</v>
      </c>
      <c r="BI81" s="18">
        <f t="shared" ref="BI81" si="943">W81*4</f>
        <v>1.7933988258103994</v>
      </c>
      <c r="BJ81" s="18">
        <f t="shared" ref="BJ81" si="944">X81*4</f>
        <v>0.81334020140282348</v>
      </c>
      <c r="BK81" s="18">
        <f t="shared" ref="BK81" si="945">Y81*4</f>
        <v>1.166343495972999</v>
      </c>
      <c r="BL81" s="18">
        <f t="shared" ref="BL81" si="946">Z81*4</f>
        <v>1.0244144880896755</v>
      </c>
      <c r="BM81" s="18">
        <f t="shared" ref="BM81" si="947">AA81*4</f>
        <v>1.0427322661395344</v>
      </c>
      <c r="BN81" s="18">
        <f t="shared" ref="BN81" si="948">AB81*4</f>
        <v>0.8896460362505465</v>
      </c>
      <c r="BO81" s="18">
        <f t="shared" ref="BO81" si="949">AC81*4</f>
        <v>1.4719881879907248</v>
      </c>
      <c r="BP81" s="18">
        <f t="shared" ref="BP81" si="950">AD81*4</f>
        <v>2.4003731894971736</v>
      </c>
      <c r="BQ81" s="18">
        <f t="shared" ref="BQ81" si="951">AE81*4</f>
        <v>1.4922671915457819</v>
      </c>
      <c r="BR81" s="18">
        <f t="shared" ref="BR81" si="952">AF81*4</f>
        <v>1.6307544558207709</v>
      </c>
      <c r="BS81" s="18">
        <f t="shared" ref="BS81" si="953">AG81*4</f>
        <v>1.9225645216334186</v>
      </c>
      <c r="BT81" s="18">
        <f t="shared" ref="BT81" si="954">AH81*4</f>
        <v>2.2204220294793409</v>
      </c>
      <c r="BU81" s="18">
        <f t="shared" ref="BU81" si="955">AI81*4</f>
        <v>2.4917146415899261</v>
      </c>
      <c r="BV81" s="18">
        <f t="shared" ref="BV81" si="956">AJ81*4</f>
        <v>1.5591616835769706</v>
      </c>
      <c r="BW81" s="18">
        <f t="shared" ref="BW81" si="957">AK81*4</f>
        <v>1.315936404616469</v>
      </c>
      <c r="BX81" s="18">
        <f t="shared" ref="BX81" si="958">AL81*4</f>
        <v>1.6188107534893525</v>
      </c>
    </row>
    <row r="82" spans="1:76" x14ac:dyDescent="0.3">
      <c r="A82" s="4">
        <f t="shared" si="166"/>
        <v>201904</v>
      </c>
      <c r="B82" s="20">
        <v>110.65531334537361</v>
      </c>
      <c r="C82" s="20">
        <v>111.03540771503522</v>
      </c>
      <c r="D82" s="20">
        <v>107.6060590042768</v>
      </c>
      <c r="E82" s="20">
        <v>112.56522464963081</v>
      </c>
      <c r="F82" s="20">
        <v>111.72315466644201</v>
      </c>
      <c r="G82" s="20">
        <v>110.62046328455506</v>
      </c>
      <c r="H82" s="20">
        <v>107.43065988311415</v>
      </c>
      <c r="I82" s="20">
        <v>109.87518773465881</v>
      </c>
      <c r="J82" s="20">
        <v>110.99313464243004</v>
      </c>
      <c r="K82" s="20">
        <v>111.49560321551697</v>
      </c>
      <c r="L82" s="20">
        <v>109.25439345120652</v>
      </c>
      <c r="M82" s="20">
        <v>110.7238865367041</v>
      </c>
      <c r="N82" s="20">
        <v>114.45030247579336</v>
      </c>
      <c r="O82" s="20">
        <v>111.38275832228211</v>
      </c>
      <c r="P82" s="20">
        <v>113.18101875277297</v>
      </c>
      <c r="Q82" s="20">
        <v>110.05857632114699</v>
      </c>
      <c r="R82" s="20">
        <v>105.79960377606845</v>
      </c>
      <c r="S82" s="20">
        <v>111.31962531926723</v>
      </c>
      <c r="U82" s="9">
        <f t="shared" ref="U82" si="959">(B82/B81-1)*100</f>
        <v>0.41764028993118707</v>
      </c>
      <c r="V82" s="9">
        <f t="shared" ref="V82" si="960">(C82/C81-1)*100</f>
        <v>0.37626259870628953</v>
      </c>
      <c r="W82" s="9">
        <f t="shared" ref="W82" si="961">(D82/D81-1)*100</f>
        <v>-4.9547495005541897E-2</v>
      </c>
      <c r="X82" s="9">
        <f t="shared" ref="X82" si="962">(E82/E81-1)*100</f>
        <v>0.26627334898112753</v>
      </c>
      <c r="Y82" s="9">
        <f t="shared" ref="Y82" si="963">(F82/F81-1)*100</f>
        <v>0.43929787574141788</v>
      </c>
      <c r="Z82" s="9">
        <f t="shared" ref="Z82" si="964">(G82/G81-1)*100</f>
        <v>0.33904636204247218</v>
      </c>
      <c r="AA82" s="9">
        <f t="shared" ref="AA82" si="965">(H82/H81-1)*100</f>
        <v>0.30486778335176989</v>
      </c>
      <c r="AB82" s="9">
        <f t="shared" ref="AB82" si="966">(I82/I81-1)*100</f>
        <v>0.28649717733812974</v>
      </c>
      <c r="AC82" s="9">
        <f t="shared" ref="AC82" si="967">(J82/J81-1)*100</f>
        <v>0.45354089179239221</v>
      </c>
      <c r="AD82" s="9">
        <f t="shared" ref="AD82" si="968">(K82/K81-1)*100</f>
        <v>0.58584086514796851</v>
      </c>
      <c r="AE82" s="9">
        <f t="shared" ref="AE82" si="969">(L82/L81-1)*100</f>
        <v>0.34844500394557443</v>
      </c>
      <c r="AF82" s="9">
        <f t="shared" ref="AF82" si="970">(M82/M81-1)*100</f>
        <v>0.38601984074544404</v>
      </c>
      <c r="AG82" s="9">
        <f t="shared" ref="AG82" si="971">(N82/N81-1)*100</f>
        <v>0.37678589905436599</v>
      </c>
      <c r="AH82" s="9">
        <f t="shared" ref="AH82" si="972">(O82/O81-1)*100</f>
        <v>0.55010729319631135</v>
      </c>
      <c r="AI82" s="9">
        <f t="shared" ref="AI82" si="973">(P82/P81-1)*100</f>
        <v>0.56334806812545768</v>
      </c>
      <c r="AJ82" s="9">
        <f t="shared" ref="AJ82" si="974">(Q82/Q81-1)*100</f>
        <v>0.44862114849233414</v>
      </c>
      <c r="AK82" s="9">
        <f t="shared" ref="AK82" si="975">(R82/R81-1)*100</f>
        <v>8.535267564082627E-2</v>
      </c>
      <c r="AL82" s="9">
        <f t="shared" ref="AL82" si="976">(S82/S81-1)*100</f>
        <v>0.41038060155942357</v>
      </c>
      <c r="AN82" s="9">
        <f t="shared" ref="AN82" si="977">(B82/B78-1)*100</f>
        <v>1.882311563632344</v>
      </c>
      <c r="AO82" s="9">
        <f t="shared" ref="AO82" si="978">(C82/C78-1)*100</f>
        <v>1.3898096851129749</v>
      </c>
      <c r="AP82" s="9">
        <f t="shared" ref="AP82" si="979">(D82/D78-1)*100</f>
        <v>0.91316236069791668</v>
      </c>
      <c r="AQ82" s="9">
        <f t="shared" ref="AQ82" si="980">(E82/E78-1)*100</f>
        <v>1.1908035794446103</v>
      </c>
      <c r="AR82" s="9">
        <f t="shared" ref="AR82" si="981">(F82/F78-1)*100</f>
        <v>1.6436907626987463</v>
      </c>
      <c r="AS82" s="9">
        <f t="shared" ref="AS82" si="982">(G82/G78-1)*100</f>
        <v>1.0778069182718841</v>
      </c>
      <c r="AT82" s="9">
        <f t="shared" ref="AT82" si="983">(H82/H78-1)*100</f>
        <v>0.93782436438882844</v>
      </c>
      <c r="AU82" s="9">
        <f t="shared" ref="AU82" si="984">(I82/I78-1)*100</f>
        <v>0.84527123038782292</v>
      </c>
      <c r="AV82" s="9">
        <f t="shared" ref="AV82" si="985">(J82/J78-1)*100</f>
        <v>1.4574637619489961</v>
      </c>
      <c r="AW82" s="9">
        <f t="shared" ref="AW82" si="986">(K82/K78-1)*100</f>
        <v>2.4607987920439722</v>
      </c>
      <c r="AX82" s="9">
        <f t="shared" ref="AX82" si="987">(L82/L78-1)*100</f>
        <v>1.3892940098733098</v>
      </c>
      <c r="AY82" s="9">
        <f t="shared" ref="AY82" si="988">(M82/M78-1)*100</f>
        <v>1.8468824299703535</v>
      </c>
      <c r="AZ82" s="9">
        <f t="shared" ref="AZ82" si="989">(N82/N78-1)*100</f>
        <v>2.1953184338610487</v>
      </c>
      <c r="BA82" s="9">
        <f t="shared" ref="BA82" si="990">(O82/O78-1)*100</f>
        <v>2.4069914559552208</v>
      </c>
      <c r="BB82" s="9">
        <f t="shared" ref="BB82" si="991">(P82/P78-1)*100</f>
        <v>2.8131581072632805</v>
      </c>
      <c r="BC82" s="9">
        <f t="shared" ref="BC82" si="992">(Q82/Q78-1)*100</f>
        <v>1.9002878586121374</v>
      </c>
      <c r="BD82" s="9">
        <f t="shared" ref="BD82" si="993">(R82/R78-1)*100</f>
        <v>1.1194759504288276</v>
      </c>
      <c r="BE82" s="9">
        <f t="shared" ref="BE82" si="994">(S82/S78-1)*100</f>
        <v>1.7752981772520604</v>
      </c>
      <c r="BG82" s="18">
        <f t="shared" ref="BG82" si="995">U82*4</f>
        <v>1.6705611597247483</v>
      </c>
      <c r="BH82" s="18">
        <f t="shared" ref="BH82" si="996">V82*4</f>
        <v>1.5050503948251581</v>
      </c>
      <c r="BI82" s="18">
        <f t="shared" ref="BI82" si="997">W82*4</f>
        <v>-0.19818998002216759</v>
      </c>
      <c r="BJ82" s="18">
        <f t="shared" ref="BJ82" si="998">X82*4</f>
        <v>1.0650933959245101</v>
      </c>
      <c r="BK82" s="18">
        <f t="shared" ref="BK82" si="999">Y82*4</f>
        <v>1.7571915029656715</v>
      </c>
      <c r="BL82" s="18">
        <f t="shared" ref="BL82" si="1000">Z82*4</f>
        <v>1.3561854481698887</v>
      </c>
      <c r="BM82" s="18">
        <f t="shared" ref="BM82" si="1001">AA82*4</f>
        <v>1.2194711334070796</v>
      </c>
      <c r="BN82" s="18">
        <f t="shared" ref="BN82" si="1002">AB82*4</f>
        <v>1.145988709352519</v>
      </c>
      <c r="BO82" s="18">
        <f t="shared" ref="BO82" si="1003">AC82*4</f>
        <v>1.8141635671695688</v>
      </c>
      <c r="BP82" s="18">
        <f t="shared" ref="BP82" si="1004">AD82*4</f>
        <v>2.3433634605918741</v>
      </c>
      <c r="BQ82" s="18">
        <f t="shared" ref="BQ82" si="1005">AE82*4</f>
        <v>1.3937800157822977</v>
      </c>
      <c r="BR82" s="18">
        <f t="shared" ref="BR82" si="1006">AF82*4</f>
        <v>1.5440793629817762</v>
      </c>
      <c r="BS82" s="18">
        <f t="shared" ref="BS82" si="1007">AG82*4</f>
        <v>1.507143596217464</v>
      </c>
      <c r="BT82" s="18">
        <f t="shared" ref="BT82" si="1008">AH82*4</f>
        <v>2.2004291727852454</v>
      </c>
      <c r="BU82" s="18">
        <f t="shared" ref="BU82" si="1009">AI82*4</f>
        <v>2.2533922725018307</v>
      </c>
      <c r="BV82" s="18">
        <f t="shared" ref="BV82" si="1010">AJ82*4</f>
        <v>1.7944845939693366</v>
      </c>
      <c r="BW82" s="18">
        <f t="shared" ref="BW82" si="1011">AK82*4</f>
        <v>0.34141070256330508</v>
      </c>
      <c r="BX82" s="18">
        <f t="shared" ref="BX82" si="1012">AL82*4</f>
        <v>1.6415224062376943</v>
      </c>
    </row>
    <row r="83" spans="1:76" x14ac:dyDescent="0.3">
      <c r="A83" s="4">
        <f t="shared" si="166"/>
        <v>202001</v>
      </c>
      <c r="B83" s="20">
        <v>105.53531674387153</v>
      </c>
      <c r="C83" s="20">
        <v>104.93543720436017</v>
      </c>
      <c r="D83" s="20">
        <v>102.1009283303559</v>
      </c>
      <c r="E83" s="20">
        <v>106.46958678039867</v>
      </c>
      <c r="F83" s="20">
        <v>105.83046129211844</v>
      </c>
      <c r="G83" s="20">
        <v>105.64535764827171</v>
      </c>
      <c r="H83" s="20">
        <v>102.58471713778634</v>
      </c>
      <c r="I83" s="20">
        <v>104.813022376693</v>
      </c>
      <c r="J83" s="20">
        <v>104.29087255385954</v>
      </c>
      <c r="K83" s="20">
        <v>105.16013869467612</v>
      </c>
      <c r="L83" s="20">
        <v>105.11287071941619</v>
      </c>
      <c r="M83" s="20">
        <v>105.61141340900107</v>
      </c>
      <c r="N83" s="20">
        <v>108.62303940878255</v>
      </c>
      <c r="O83" s="20">
        <v>106.74234765597775</v>
      </c>
      <c r="P83" s="20">
        <v>106.18008220847514</v>
      </c>
      <c r="Q83" s="20">
        <v>104.16261832089111</v>
      </c>
      <c r="R83" s="20">
        <v>99.474974084353349</v>
      </c>
      <c r="S83" s="20">
        <v>105.52085388395422</v>
      </c>
      <c r="U83" s="9">
        <f t="shared" ref="U83" si="1013">(B83/B82-1)*100</f>
        <v>-4.6269776359691983</v>
      </c>
      <c r="V83" s="9">
        <f t="shared" ref="V83" si="1014">(C83/C82-1)*100</f>
        <v>-5.4937164965703662</v>
      </c>
      <c r="W83" s="9">
        <f t="shared" ref="W83" si="1015">(D83/D82-1)*100</f>
        <v>-5.1160043633807888</v>
      </c>
      <c r="X83" s="9">
        <f t="shared" ref="X83" si="1016">(E83/E82-1)*100</f>
        <v>-5.4152051738939333</v>
      </c>
      <c r="Y83" s="9">
        <f t="shared" ref="Y83" si="1017">(F83/F82-1)*100</f>
        <v>-5.2743707353383069</v>
      </c>
      <c r="Z83" s="9">
        <f t="shared" ref="Z83" si="1018">(G83/G82-1)*100</f>
        <v>-4.4974550716584965</v>
      </c>
      <c r="AA83" s="9">
        <f t="shared" ref="AA83" si="1019">(H83/H82-1)*100</f>
        <v>-4.5107632686983816</v>
      </c>
      <c r="AB83" s="9">
        <f t="shared" ref="AB83" si="1020">(I83/I82-1)*100</f>
        <v>-4.6071960943453449</v>
      </c>
      <c r="AC83" s="9">
        <f t="shared" ref="AC83" si="1021">(J83/J82-1)*100</f>
        <v>-6.038447432052596</v>
      </c>
      <c r="AD83" s="9">
        <f t="shared" ref="AD83" si="1022">(K83/K82-1)*100</f>
        <v>-5.6822550290118841</v>
      </c>
      <c r="AE83" s="9">
        <f t="shared" ref="AE83" si="1023">(L83/L82-1)*100</f>
        <v>-3.7907150467500039</v>
      </c>
      <c r="AF83" s="9">
        <f t="shared" ref="AF83" si="1024">(M83/M82-1)*100</f>
        <v>-4.6173172633425246</v>
      </c>
      <c r="AG83" s="9">
        <f t="shared" ref="AG83" si="1025">(N83/N82-1)*100</f>
        <v>-5.0915226442877266</v>
      </c>
      <c r="AH83" s="9">
        <f t="shared" ref="AH83" si="1026">(O83/O82-1)*100</f>
        <v>-4.1661840092678375</v>
      </c>
      <c r="AI83" s="9">
        <f t="shared" ref="AI83" si="1027">(P83/P82-1)*100</f>
        <v>-6.1856101150585374</v>
      </c>
      <c r="AJ83" s="9">
        <f t="shared" ref="AJ83" si="1028">(Q83/Q82-1)*100</f>
        <v>-5.3571090934809824</v>
      </c>
      <c r="AK83" s="9">
        <f t="shared" ref="AK83" si="1029">(R83/R82-1)*100</f>
        <v>-5.9779332492601593</v>
      </c>
      <c r="AL83" s="9">
        <f t="shared" ref="AL83" si="1030">(S83/S82-1)*100</f>
        <v>-5.2091187144063795</v>
      </c>
      <c r="AN83" s="9">
        <f t="shared" ref="AN83" si="1031">(B83/B79-1)*100</f>
        <v>-3.5286736224599213</v>
      </c>
      <c r="AO83" s="9">
        <f t="shared" ref="AO83" si="1032">(C83/C79-1)*100</f>
        <v>-4.6435543395107253</v>
      </c>
      <c r="AP83" s="9">
        <f t="shared" ref="AP83" si="1033">(D83/D79-1)*100</f>
        <v>-4.4382115196257566</v>
      </c>
      <c r="AQ83" s="9">
        <f t="shared" ref="AQ83" si="1034">(E83/E79-1)*100</f>
        <v>-4.7139003153101378</v>
      </c>
      <c r="AR83" s="9">
        <f t="shared" ref="AR83" si="1035">(F83/F79-1)*100</f>
        <v>-4.2862386682567477</v>
      </c>
      <c r="AS83" s="9">
        <f t="shared" ref="AS83" si="1036">(G83/G79-1)*100</f>
        <v>-3.7546422707150806</v>
      </c>
      <c r="AT83" s="9">
        <f t="shared" ref="AT83" si="1037">(H83/H79-1)*100</f>
        <v>-3.8116136347419394</v>
      </c>
      <c r="AU83" s="9">
        <f t="shared" ref="AU83" si="1038">(I83/I79-1)*100</f>
        <v>-4.1392017217890871</v>
      </c>
      <c r="AV83" s="9">
        <f t="shared" ref="AV83" si="1039">(J83/J79-1)*100</f>
        <v>-5.0472501416721771</v>
      </c>
      <c r="AW83" s="9">
        <f t="shared" ref="AW83" si="1040">(K83/K79-1)*100</f>
        <v>-3.9617339126757578</v>
      </c>
      <c r="AX83" s="9">
        <f t="shared" ref="AX83" si="1041">(L83/L79-1)*100</f>
        <v>-2.8316338073596348</v>
      </c>
      <c r="AY83" s="9">
        <f t="shared" ref="AY83" si="1042">(M83/M79-1)*100</f>
        <v>-3.3681040108084703</v>
      </c>
      <c r="AZ83" s="9">
        <f t="shared" ref="AZ83" si="1043">(N83/N79-1)*100</f>
        <v>-3.7303563195820177</v>
      </c>
      <c r="BA83" s="9">
        <f t="shared" ref="BA83" si="1044">(O83/O79-1)*100</f>
        <v>-2.6234209110151174</v>
      </c>
      <c r="BB83" s="9">
        <f t="shared" ref="BB83" si="1045">(P83/P79-1)*100</f>
        <v>-4.6001361008373038</v>
      </c>
      <c r="BC83" s="9">
        <f t="shared" ref="BC83" si="1046">(Q83/Q79-1)*100</f>
        <v>-4.1473104295140057</v>
      </c>
      <c r="BD83" s="9">
        <f t="shared" ref="BD83" si="1047">(R83/R79-1)*100</f>
        <v>-5.4677744113023063</v>
      </c>
      <c r="BE83" s="9">
        <f t="shared" ref="BE83" si="1048">(S83/S79-1)*100</f>
        <v>-4.0715011160456616</v>
      </c>
      <c r="BG83" s="18">
        <f t="shared" ref="BG83" si="1049">U83*4</f>
        <v>-18.507910543876793</v>
      </c>
      <c r="BH83" s="18">
        <f t="shared" ref="BH83" si="1050">V83*4</f>
        <v>-21.974865986281465</v>
      </c>
      <c r="BI83" s="18">
        <f t="shared" ref="BI83" si="1051">W83*4</f>
        <v>-20.464017453523155</v>
      </c>
      <c r="BJ83" s="18">
        <f t="shared" ref="BJ83" si="1052">X83*4</f>
        <v>-21.660820695575733</v>
      </c>
      <c r="BK83" s="18">
        <f t="shared" ref="BK83" si="1053">Y83*4</f>
        <v>-21.097482941353228</v>
      </c>
      <c r="BL83" s="18">
        <f t="shared" ref="BL83" si="1054">Z83*4</f>
        <v>-17.989820286633986</v>
      </c>
      <c r="BM83" s="18">
        <f t="shared" ref="BM83" si="1055">AA83*4</f>
        <v>-18.043053074793526</v>
      </c>
      <c r="BN83" s="18">
        <f t="shared" ref="BN83" si="1056">AB83*4</f>
        <v>-18.42878437738138</v>
      </c>
      <c r="BO83" s="18">
        <f t="shared" ref="BO83" si="1057">AC83*4</f>
        <v>-24.153789728210384</v>
      </c>
      <c r="BP83" s="18">
        <f t="shared" ref="BP83" si="1058">AD83*4</f>
        <v>-22.729020116047536</v>
      </c>
      <c r="BQ83" s="18">
        <f t="shared" ref="BQ83" si="1059">AE83*4</f>
        <v>-15.162860187000016</v>
      </c>
      <c r="BR83" s="18">
        <f t="shared" ref="BR83" si="1060">AF83*4</f>
        <v>-18.469269053370098</v>
      </c>
      <c r="BS83" s="18">
        <f t="shared" ref="BS83" si="1061">AG83*4</f>
        <v>-20.366090577150906</v>
      </c>
      <c r="BT83" s="18">
        <f t="shared" ref="BT83" si="1062">AH83*4</f>
        <v>-16.66473603707135</v>
      </c>
      <c r="BU83" s="18">
        <f t="shared" ref="BU83" si="1063">AI83*4</f>
        <v>-24.74244046023415</v>
      </c>
      <c r="BV83" s="18">
        <f t="shared" ref="BV83" si="1064">AJ83*4</f>
        <v>-21.42843637392393</v>
      </c>
      <c r="BW83" s="18">
        <f t="shared" ref="BW83" si="1065">AK83*4</f>
        <v>-23.911732997040637</v>
      </c>
      <c r="BX83" s="18">
        <f t="shared" ref="BX83" si="1066">AL83*4</f>
        <v>-20.836474857625518</v>
      </c>
    </row>
    <row r="84" spans="1:76" x14ac:dyDescent="0.3">
      <c r="A84" s="4">
        <f t="shared" si="166"/>
        <v>202002</v>
      </c>
      <c r="B84" s="20">
        <v>89.06219574096599</v>
      </c>
      <c r="C84" s="20">
        <v>85.018588562983197</v>
      </c>
      <c r="D84" s="20">
        <v>84.942502353021737</v>
      </c>
      <c r="E84" s="20">
        <v>78.325747422262268</v>
      </c>
      <c r="F84" s="20">
        <v>83.625837354951187</v>
      </c>
      <c r="G84" s="20">
        <v>90.379955755801276</v>
      </c>
      <c r="H84" s="20">
        <v>87.019268736712576</v>
      </c>
      <c r="I84" s="20">
        <v>88.956642258354933</v>
      </c>
      <c r="J84" s="20">
        <v>81.352287779137114</v>
      </c>
      <c r="K84" s="20">
        <v>81.945272021178667</v>
      </c>
      <c r="L84" s="20">
        <v>92.020617247603113</v>
      </c>
      <c r="M84" s="20">
        <v>89.893586117112534</v>
      </c>
      <c r="N84" s="20">
        <v>89.017649980751898</v>
      </c>
      <c r="O84" s="20">
        <v>92.284847632818568</v>
      </c>
      <c r="P84" s="20">
        <v>83.993138802513698</v>
      </c>
      <c r="Q84" s="20">
        <v>86.743523523424315</v>
      </c>
      <c r="R84" s="20">
        <v>80.068779443538375</v>
      </c>
      <c r="S84" s="20">
        <v>86.016459009225969</v>
      </c>
      <c r="U84" s="9">
        <f t="shared" ref="U84" si="1067">(B84/B83-1)*100</f>
        <v>-15.60910746388805</v>
      </c>
      <c r="V84" s="9">
        <f t="shared" ref="V84" si="1068">(C84/C83-1)*100</f>
        <v>-18.980097831573538</v>
      </c>
      <c r="W84" s="9">
        <f t="shared" ref="W84" si="1069">(D84/D83-1)*100</f>
        <v>-16.80535746140982</v>
      </c>
      <c r="X84" s="9">
        <f t="shared" ref="X84" si="1070">(E84/E83-1)*100</f>
        <v>-26.433688914549037</v>
      </c>
      <c r="Y84" s="9">
        <f t="shared" ref="Y84" si="1071">(F84/F83-1)*100</f>
        <v>-20.981316405563955</v>
      </c>
      <c r="Z84" s="9">
        <f t="shared" ref="Z84" si="1072">(G84/G83-1)*100</f>
        <v>-14.449666537448813</v>
      </c>
      <c r="AA84" s="9">
        <f t="shared" ref="AA84" si="1073">(H84/H83-1)*100</f>
        <v>-15.173262485256044</v>
      </c>
      <c r="AB84" s="9">
        <f t="shared" ref="AB84" si="1074">(I84/I83-1)*100</f>
        <v>-15.128253874171282</v>
      </c>
      <c r="AC84" s="9">
        <f t="shared" ref="AC84" si="1075">(J84/J83-1)*100</f>
        <v>-21.994815282493796</v>
      </c>
      <c r="AD84" s="9">
        <f t="shared" ref="AD84" si="1076">(K84/K83-1)*100</f>
        <v>-22.07572846675291</v>
      </c>
      <c r="AE84" s="9">
        <f t="shared" ref="AE84" si="1077">(L84/L83-1)*100</f>
        <v>-12.455423757534867</v>
      </c>
      <c r="AF84" s="9">
        <f t="shared" ref="AF84" si="1078">(M84/M83-1)*100</f>
        <v>-14.88269760297417</v>
      </c>
      <c r="AG84" s="9">
        <f t="shared" ref="AG84" si="1079">(N84/N83-1)*100</f>
        <v>-18.049015692011181</v>
      </c>
      <c r="AH84" s="9">
        <f t="shared" ref="AH84" si="1080">(O84/O83-1)*100</f>
        <v>-13.544296467747341</v>
      </c>
      <c r="AI84" s="9">
        <f t="shared" ref="AI84" si="1081">(P84/P83-1)*100</f>
        <v>-20.895579419875897</v>
      </c>
      <c r="AJ84" s="9">
        <f t="shared" ref="AJ84" si="1082">(Q84/Q83-1)*100</f>
        <v>-16.722980929496455</v>
      </c>
      <c r="AK84" s="9">
        <f t="shared" ref="AK84" si="1083">(R84/R83-1)*100</f>
        <v>-19.508619951344542</v>
      </c>
      <c r="AL84" s="9">
        <f t="shared" ref="AL84" si="1084">(S84/S83-1)*100</f>
        <v>-18.483924415716025</v>
      </c>
      <c r="AN84" s="9">
        <f t="shared" ref="AN84" si="1085">(B84/B80-1)*100</f>
        <v>-18.871665413146243</v>
      </c>
      <c r="AO84" s="9">
        <f t="shared" ref="AO84" si="1086">(C84/C80-1)*100</f>
        <v>-22.930431667348394</v>
      </c>
      <c r="AP84" s="9">
        <f t="shared" ref="AP84" si="1087">(D84/D80-1)*100</f>
        <v>-20.74696627346777</v>
      </c>
      <c r="AQ84" s="9">
        <f t="shared" ref="AQ84" si="1088">(E84/E80-1)*100</f>
        <v>-30.090313386997693</v>
      </c>
      <c r="AR84" s="9">
        <f t="shared" ref="AR84" si="1089">(F84/F80-1)*100</f>
        <v>-24.601022544381156</v>
      </c>
      <c r="AS84" s="9">
        <f t="shared" ref="AS84" si="1090">(G84/G80-1)*100</f>
        <v>-17.81029103773426</v>
      </c>
      <c r="AT84" s="9">
        <f t="shared" ref="AT84" si="1091">(H84/H80-1)*100</f>
        <v>-18.540853587210758</v>
      </c>
      <c r="AU84" s="9">
        <f t="shared" ref="AU84" si="1092">(I84/I80-1)*100</f>
        <v>-18.625925456455704</v>
      </c>
      <c r="AV84" s="9">
        <f t="shared" ref="AV84" si="1093">(J84/J80-1)*100</f>
        <v>-26.101748783706814</v>
      </c>
      <c r="AW84" s="9">
        <f t="shared" ref="AW84" si="1094">(K84/K80-1)*100</f>
        <v>-25.629381368874849</v>
      </c>
      <c r="AX84" s="9">
        <f t="shared" ref="AX84" si="1095">(L84/L80-1)*100</f>
        <v>-15.165193692117708</v>
      </c>
      <c r="AY84" s="9">
        <f t="shared" ref="AY84" si="1096">(M84/M80-1)*100</f>
        <v>-18.167166405716671</v>
      </c>
      <c r="AZ84" s="9">
        <f t="shared" ref="AZ84" si="1097">(N84/N80-1)*100</f>
        <v>-21.553266763421895</v>
      </c>
      <c r="BA84" s="9">
        <f t="shared" ref="BA84" si="1098">(O84/O80-1)*100</f>
        <v>-16.227959275356518</v>
      </c>
      <c r="BB84" s="9">
        <f t="shared" ref="BB84" si="1099">(P84/P80-1)*100</f>
        <v>-24.905714462526152</v>
      </c>
      <c r="BC84" s="9">
        <f t="shared" ref="BC84" si="1100">(Q84/Q80-1)*100</f>
        <v>-20.522042849521061</v>
      </c>
      <c r="BD84" s="9">
        <f t="shared" ref="BD84" si="1101">(R84/R80-1)*100</f>
        <v>-24.006559755938483</v>
      </c>
      <c r="BE84" s="9">
        <f t="shared" ref="BE84" si="1102">(S84/S80-1)*100</f>
        <v>-22.099096970381339</v>
      </c>
      <c r="BG84" s="18">
        <f t="shared" ref="BG84" si="1103">U84*4</f>
        <v>-62.436429855552198</v>
      </c>
      <c r="BH84" s="18">
        <f t="shared" ref="BH84" si="1104">V84*4</f>
        <v>-75.920391326294151</v>
      </c>
      <c r="BI84" s="18">
        <f t="shared" ref="BI84" si="1105">W84*4</f>
        <v>-67.221429845639278</v>
      </c>
      <c r="BJ84" s="18">
        <f t="shared" ref="BJ84" si="1106">X84*4</f>
        <v>-105.73475565819615</v>
      </c>
      <c r="BK84" s="18">
        <f t="shared" ref="BK84" si="1107">Y84*4</f>
        <v>-83.925265622255822</v>
      </c>
      <c r="BL84" s="18">
        <f t="shared" ref="BL84" si="1108">Z84*4</f>
        <v>-57.798666149795253</v>
      </c>
      <c r="BM84" s="18">
        <f t="shared" ref="BM84" si="1109">AA84*4</f>
        <v>-60.693049941024178</v>
      </c>
      <c r="BN84" s="18">
        <f t="shared" ref="BN84" si="1110">AB84*4</f>
        <v>-60.513015496685128</v>
      </c>
      <c r="BO84" s="18">
        <f t="shared" ref="BO84" si="1111">AC84*4</f>
        <v>-87.979261129975185</v>
      </c>
      <c r="BP84" s="18">
        <f t="shared" ref="BP84" si="1112">AD84*4</f>
        <v>-88.30291386701164</v>
      </c>
      <c r="BQ84" s="18">
        <f t="shared" ref="BQ84" si="1113">AE84*4</f>
        <v>-49.821695030139466</v>
      </c>
      <c r="BR84" s="18">
        <f t="shared" ref="BR84" si="1114">AF84*4</f>
        <v>-59.530790411896682</v>
      </c>
      <c r="BS84" s="18">
        <f t="shared" ref="BS84" si="1115">AG84*4</f>
        <v>-72.196062768044726</v>
      </c>
      <c r="BT84" s="18">
        <f t="shared" ref="BT84" si="1116">AH84*4</f>
        <v>-54.177185870989362</v>
      </c>
      <c r="BU84" s="18">
        <f t="shared" ref="BU84" si="1117">AI84*4</f>
        <v>-83.582317679503589</v>
      </c>
      <c r="BV84" s="18">
        <f t="shared" ref="BV84" si="1118">AJ84*4</f>
        <v>-66.891923717985819</v>
      </c>
      <c r="BW84" s="18">
        <f t="shared" ref="BW84" si="1119">AK84*4</f>
        <v>-78.034479805378169</v>
      </c>
      <c r="BX84" s="18">
        <f t="shared" ref="BX84" si="1120">AL84*4</f>
        <v>-73.935697662864101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A3:J87"/>
  <sheetViews>
    <sheetView showGridLines="0" topLeftCell="A64" workbookViewId="0">
      <selection activeCell="F91" sqref="F91"/>
    </sheetView>
  </sheetViews>
  <sheetFormatPr baseColWidth="10" defaultColWidth="11.44140625" defaultRowHeight="14.4" x14ac:dyDescent="0.3"/>
  <sheetData>
    <row r="3" spans="1:10" x14ac:dyDescent="0.3">
      <c r="C3" s="3" t="s">
        <v>22</v>
      </c>
      <c r="F3" s="3" t="s">
        <v>24</v>
      </c>
      <c r="I3" s="3" t="s">
        <v>23</v>
      </c>
    </row>
    <row r="4" spans="1:10" x14ac:dyDescent="0.3">
      <c r="C4" t="s">
        <v>26</v>
      </c>
      <c r="D4" t="s">
        <v>27</v>
      </c>
      <c r="F4" t="s">
        <v>26</v>
      </c>
      <c r="G4" t="s">
        <v>27</v>
      </c>
      <c r="I4" t="s">
        <v>26</v>
      </c>
      <c r="J4" t="s">
        <v>27</v>
      </c>
    </row>
    <row r="6" spans="1:10" x14ac:dyDescent="0.3">
      <c r="A6">
        <v>2</v>
      </c>
      <c r="B6" s="4">
        <v>200001</v>
      </c>
      <c r="C6">
        <f>HLOOKUP(Gráficos!$B$5,'PIB trim CCAA'!$B$2:$S3,A6,FALSE)</f>
        <v>81.241105003933541</v>
      </c>
      <c r="D6">
        <f>HLOOKUP(Gráficos!$D$5,'PIB trim CCAA'!$B$2:$S3,A6,FALSE)</f>
        <v>86.385072148739326</v>
      </c>
    </row>
    <row r="7" spans="1:10" x14ac:dyDescent="0.3">
      <c r="A7">
        <f>A6+1</f>
        <v>3</v>
      </c>
      <c r="B7" s="4">
        <v>200002</v>
      </c>
      <c r="C7">
        <f>HLOOKUP(Gráficos!$B$5,'PIB trim CCAA'!$B$2:$S4,A7,FALSE)</f>
        <v>82.479036465698613</v>
      </c>
      <c r="D7">
        <f>HLOOKUP(Gráficos!$D$5,'PIB trim CCAA'!$B$2:$S4,A7,FALSE)</f>
        <v>87.755988664655305</v>
      </c>
      <c r="F7" s="10">
        <f>HLOOKUP(Gráficos!$B$24,'PIB trim CCAA'!$U$2:$AL4,A7,FALSE)</f>
        <v>1.1042063418890136</v>
      </c>
      <c r="G7" s="10">
        <f>HLOOKUP(Gráficos!$D$24,'PIB trim CCAA'!$U$2:$AL4,A7,FALSE)</f>
        <v>1.0940424923952197</v>
      </c>
      <c r="I7" s="10"/>
    </row>
    <row r="8" spans="1:10" x14ac:dyDescent="0.3">
      <c r="A8">
        <f t="shared" ref="A8:A87" si="0">A7+1</f>
        <v>4</v>
      </c>
      <c r="B8" s="4">
        <v>200003</v>
      </c>
      <c r="C8">
        <f>HLOOKUP(Gráficos!$B$5,'PIB trim CCAA'!$B$2:$S5,A8,FALSE)</f>
        <v>83.694685603151257</v>
      </c>
      <c r="D8">
        <f>HLOOKUP(Gráficos!$D$5,'PIB trim CCAA'!$B$2:$S5,A8,FALSE)</f>
        <v>88.961858838291519</v>
      </c>
      <c r="F8" s="10">
        <f>HLOOKUP(Gráficos!$B$24,'PIB trim CCAA'!$U$2:$AL5,A8,FALSE)</f>
        <v>1.097987362758901</v>
      </c>
      <c r="G8" s="10">
        <f>HLOOKUP(Gráficos!$D$24,'PIB trim CCAA'!$U$2:$AL5,A8,FALSE)</f>
        <v>0.88979862894738027</v>
      </c>
      <c r="I8" s="10"/>
    </row>
    <row r="9" spans="1:10" x14ac:dyDescent="0.3">
      <c r="A9">
        <f t="shared" si="0"/>
        <v>5</v>
      </c>
      <c r="B9" s="5">
        <v>200004</v>
      </c>
      <c r="C9">
        <f>HLOOKUP(Gráficos!$B$5,'PIB trim CCAA'!$B$2:$S6,A9,FALSE)</f>
        <v>84.599544807558757</v>
      </c>
      <c r="D9">
        <f>HLOOKUP(Gráficos!$D$5,'PIB trim CCAA'!$B$2:$S6,A9,FALSE)</f>
        <v>90.093362777415294</v>
      </c>
      <c r="F9" s="10">
        <f>HLOOKUP(Gráficos!$B$24,'PIB trim CCAA'!$U$2:$AL6,A9,FALSE)</f>
        <v>1.3289528056464439</v>
      </c>
      <c r="G9" s="10">
        <f>HLOOKUP(Gráficos!$D$24,'PIB trim CCAA'!$U$2:$AL6,A9,FALSE)</f>
        <v>0.9144656054107525</v>
      </c>
      <c r="I9" s="10"/>
    </row>
    <row r="10" spans="1:10" x14ac:dyDescent="0.3">
      <c r="A10">
        <f t="shared" si="0"/>
        <v>6</v>
      </c>
      <c r="B10" s="4">
        <v>200101</v>
      </c>
      <c r="C10">
        <f>HLOOKUP(Gráficos!$B$5,'PIB trim CCAA'!$B$2:$S7,A10,FALSE)</f>
        <v>85.10107294931872</v>
      </c>
      <c r="D10">
        <f>HLOOKUP(Gráficos!$D$5,'PIB trim CCAA'!$B$2:$S7,A10,FALSE)</f>
        <v>90.982655704035182</v>
      </c>
      <c r="F10" s="10">
        <f>HLOOKUP(Gráficos!$B$24,'PIB trim CCAA'!$U$2:$AL7,A10,FALSE)</f>
        <v>1.0824505698237008</v>
      </c>
      <c r="G10" s="10">
        <f>HLOOKUP(Gráficos!$D$24,'PIB trim CCAA'!$U$2:$AL7,A10,FALSE)</f>
        <v>0.42451378207049029</v>
      </c>
      <c r="I10" s="10">
        <f>HLOOKUP(Gráficos!$B$43,'PIB trim CCAA'!$AN$2:$BE7,A10,FALSE)</f>
        <v>3.3632082780404415</v>
      </c>
      <c r="J10" s="10">
        <f>HLOOKUP(Gráficos!$D$43,'PIB trim CCAA'!$AN$2:$BE7,A10,FALSE)</f>
        <v>4.497402788428384</v>
      </c>
    </row>
    <row r="11" spans="1:10" x14ac:dyDescent="0.3">
      <c r="A11">
        <f t="shared" si="0"/>
        <v>7</v>
      </c>
      <c r="B11" s="4">
        <v>200102</v>
      </c>
      <c r="C11">
        <f>HLOOKUP(Gráficos!$B$5,'PIB trim CCAA'!$B$2:$S8,A11,FALSE)</f>
        <v>85.502332803440325</v>
      </c>
      <c r="D11">
        <f>HLOOKUP(Gráficos!$D$5,'PIB trim CCAA'!$B$2:$S8,A11,FALSE)</f>
        <v>91.73097484283187</v>
      </c>
      <c r="F11" s="10">
        <f>HLOOKUP(Gráficos!$B$24,'PIB trim CCAA'!$U$2:$AL8,A11,FALSE)</f>
        <v>0.73926843521980867</v>
      </c>
      <c r="G11" s="10">
        <f>HLOOKUP(Gráficos!$D$24,'PIB trim CCAA'!$U$2:$AL8,A11,FALSE)</f>
        <v>0.28209909875820394</v>
      </c>
      <c r="I11" s="10">
        <f>HLOOKUP(Gráficos!$B$43,'PIB trim CCAA'!$AN$2:$BE8,A11,FALSE)</f>
        <v>2.5330399314457797</v>
      </c>
      <c r="J11" s="10">
        <f>HLOOKUP(Gráficos!$D$43,'PIB trim CCAA'!$AN$2:$BE8,A11,FALSE)</f>
        <v>3.9678331769552599</v>
      </c>
    </row>
    <row r="12" spans="1:10" x14ac:dyDescent="0.3">
      <c r="A12">
        <f t="shared" si="0"/>
        <v>8</v>
      </c>
      <c r="B12" s="4">
        <v>200103</v>
      </c>
      <c r="C12">
        <f>HLOOKUP(Gráficos!$B$5,'PIB trim CCAA'!$B$2:$S9,A12,FALSE)</f>
        <v>86.119326596776972</v>
      </c>
      <c r="D12">
        <f>HLOOKUP(Gráficos!$D$5,'PIB trim CCAA'!$B$2:$S9,A12,FALSE)</f>
        <v>92.509602911591884</v>
      </c>
      <c r="F12" s="10">
        <f>HLOOKUP(Gráficos!$B$24,'PIB trim CCAA'!$U$2:$AL9,A12,FALSE)</f>
        <v>1.360704543334279</v>
      </c>
      <c r="G12" s="10">
        <f>HLOOKUP(Gráficos!$D$24,'PIB trim CCAA'!$U$2:$AL9,A12,FALSE)</f>
        <v>0.49547898592736672</v>
      </c>
      <c r="I12" s="10">
        <f>HLOOKUP(Gráficos!$B$43,'PIB trim CCAA'!$AN$2:$BE9,A12,FALSE)</f>
        <v>2.1322978122923608</v>
      </c>
      <c r="J12" s="10">
        <f>HLOOKUP(Gráficos!$D$43,'PIB trim CCAA'!$AN$2:$BE9,A12,FALSE)</f>
        <v>3.81631832462066</v>
      </c>
    </row>
    <row r="13" spans="1:10" x14ac:dyDescent="0.3">
      <c r="A13">
        <f t="shared" si="0"/>
        <v>9</v>
      </c>
      <c r="B13" s="5">
        <v>200104</v>
      </c>
      <c r="C13">
        <f>HLOOKUP(Gráficos!$B$5,'PIB trim CCAA'!$B$2:$S10,A13,FALSE)</f>
        <v>86.283284471759259</v>
      </c>
      <c r="D13">
        <f>HLOOKUP(Gráficos!$D$5,'PIB trim CCAA'!$B$2:$S10,A13,FALSE)</f>
        <v>93.098390177976327</v>
      </c>
      <c r="F13" s="10">
        <f>HLOOKUP(Gráficos!$B$24,'PIB trim CCAA'!$U$2:$AL10,A13,FALSE)</f>
        <v>0.61346940741533462</v>
      </c>
      <c r="G13" s="10">
        <f>HLOOKUP(Gráficos!$D$24,'PIB trim CCAA'!$U$2:$AL10,A13,FALSE)</f>
        <v>0.49457530305851982</v>
      </c>
      <c r="I13" s="10">
        <f>HLOOKUP(Gráficos!$B$43,'PIB trim CCAA'!$AN$2:$BE10,A13,FALSE)</f>
        <v>1.7073402886008227</v>
      </c>
      <c r="J13" s="10">
        <f>HLOOKUP(Gráficos!$D$43,'PIB trim CCAA'!$AN$2:$BE10,A13,FALSE)</f>
        <v>3.4685528847553604</v>
      </c>
    </row>
    <row r="14" spans="1:10" x14ac:dyDescent="0.3">
      <c r="A14">
        <f t="shared" si="0"/>
        <v>10</v>
      </c>
      <c r="B14" s="4">
        <v>200201</v>
      </c>
      <c r="C14">
        <f>HLOOKUP(Gráficos!$B$5,'PIB trim CCAA'!$B$2:$S11,A14,FALSE)</f>
        <v>86.649949352453547</v>
      </c>
      <c r="D14">
        <f>HLOOKUP(Gráficos!$D$5,'PIB trim CCAA'!$B$2:$S11,A14,FALSE)</f>
        <v>93.719927461209565</v>
      </c>
      <c r="F14" s="10">
        <f>HLOOKUP(Gráficos!$B$24,'PIB trim CCAA'!$U$2:$AL11,A14,FALSE)</f>
        <v>8.140417205901862E-2</v>
      </c>
      <c r="G14" s="10">
        <f>HLOOKUP(Gráficos!$D$24,'PIB trim CCAA'!$U$2:$AL11,A14,FALSE)</f>
        <v>-0.42738487929100399</v>
      </c>
      <c r="I14" s="10">
        <f>HLOOKUP(Gráficos!$B$43,'PIB trim CCAA'!$AN$2:$BE11,A14,FALSE)</f>
        <v>0.84455944177965758</v>
      </c>
      <c r="J14" s="10">
        <f>HLOOKUP(Gráficos!$D$43,'PIB trim CCAA'!$AN$2:$BE11,A14,FALSE)</f>
        <v>2.8172090784738479</v>
      </c>
    </row>
    <row r="15" spans="1:10" x14ac:dyDescent="0.3">
      <c r="A15">
        <f t="shared" si="0"/>
        <v>11</v>
      </c>
      <c r="B15" s="4">
        <v>200202</v>
      </c>
      <c r="C15">
        <f>HLOOKUP(Gráficos!$B$5,'PIB trim CCAA'!$B$2:$S12,A15,FALSE)</f>
        <v>86.940790564988404</v>
      </c>
      <c r="D15">
        <f>HLOOKUP(Gráficos!$D$5,'PIB trim CCAA'!$B$2:$S12,A15,FALSE)</f>
        <v>94.704313952520792</v>
      </c>
      <c r="F15" s="10">
        <f>HLOOKUP(Gráficos!$B$24,'PIB trim CCAA'!$U$2:$AL12,A15,FALSE)</f>
        <v>0.55820193988893596</v>
      </c>
      <c r="G15" s="10">
        <f>HLOOKUP(Gráficos!$D$24,'PIB trim CCAA'!$U$2:$AL12,A15,FALSE)</f>
        <v>0.56074702656898623</v>
      </c>
      <c r="I15" s="10">
        <f>HLOOKUP(Gráficos!$B$43,'PIB trim CCAA'!$AN$2:$BE12,A15,FALSE)</f>
        <v>1.1247702448240915</v>
      </c>
      <c r="J15" s="10">
        <f>HLOOKUP(Gráficos!$D$43,'PIB trim CCAA'!$AN$2:$BE12,A15,FALSE)</f>
        <v>2.8944940918917528</v>
      </c>
    </row>
    <row r="16" spans="1:10" x14ac:dyDescent="0.3">
      <c r="A16">
        <f t="shared" si="0"/>
        <v>12</v>
      </c>
      <c r="B16" s="4">
        <v>200203</v>
      </c>
      <c r="C16">
        <f>HLOOKUP(Gráficos!$B$5,'PIB trim CCAA'!$B$2:$S13,A16,FALSE)</f>
        <v>87.280040022502348</v>
      </c>
      <c r="D16">
        <f>HLOOKUP(Gráficos!$D$5,'PIB trim CCAA'!$B$2:$S13,A16,FALSE)</f>
        <v>94.993823367839511</v>
      </c>
      <c r="F16" s="10">
        <f>HLOOKUP(Gráficos!$B$24,'PIB trim CCAA'!$U$2:$AL13,A16,FALSE)</f>
        <v>0.89675261975872278</v>
      </c>
      <c r="G16" s="10">
        <f>HLOOKUP(Gráficos!$D$24,'PIB trim CCAA'!$U$2:$AL13,A16,FALSE)</f>
        <v>-0.25868059150753187</v>
      </c>
      <c r="I16" s="10">
        <f>HLOOKUP(Gráficos!$B$43,'PIB trim CCAA'!$AN$2:$BE13,A16,FALSE)</f>
        <v>0.36588820589458226</v>
      </c>
      <c r="J16" s="10">
        <f>HLOOKUP(Gráficos!$D$43,'PIB trim CCAA'!$AN$2:$BE13,A16,FALSE)</f>
        <v>2.5731225766816079</v>
      </c>
    </row>
    <row r="17" spans="1:10" x14ac:dyDescent="0.3">
      <c r="A17">
        <f t="shared" si="0"/>
        <v>13</v>
      </c>
      <c r="B17" s="5">
        <v>200204</v>
      </c>
      <c r="C17">
        <f>HLOOKUP(Gráficos!$B$5,'PIB trim CCAA'!$B$2:$S14,A17,FALSE)</f>
        <v>87.81636712187175</v>
      </c>
      <c r="D17">
        <f>HLOOKUP(Gráficos!$D$5,'PIB trim CCAA'!$B$2:$S14,A17,FALSE)</f>
        <v>95.288590045180769</v>
      </c>
      <c r="F17" s="10">
        <f>HLOOKUP(Gráficos!$B$24,'PIB trim CCAA'!$U$2:$AL14,A17,FALSE)</f>
        <v>0.75887903442182214</v>
      </c>
      <c r="G17" s="10">
        <f>HLOOKUP(Gráficos!$D$24,'PIB trim CCAA'!$U$2:$AL14,A17,FALSE)</f>
        <v>1.1554593212448339E-2</v>
      </c>
      <c r="I17" s="10">
        <f>HLOOKUP(Gráficos!$B$43,'PIB trim CCAA'!$AN$2:$BE14,A17,FALSE)</f>
        <v>-0.11651397769936178</v>
      </c>
      <c r="J17" s="10">
        <f>HLOOKUP(Gráficos!$D$43,'PIB trim CCAA'!$AN$2:$BE14,A17,FALSE)</f>
        <v>2.6426499993939867</v>
      </c>
    </row>
    <row r="18" spans="1:10" x14ac:dyDescent="0.3">
      <c r="A18">
        <f t="shared" si="0"/>
        <v>14</v>
      </c>
      <c r="B18" s="4">
        <v>200301</v>
      </c>
      <c r="C18">
        <f>HLOOKUP(Gráficos!$B$5,'PIB trim CCAA'!$B$2:$S15,A18,FALSE)</f>
        <v>88.380057694993539</v>
      </c>
      <c r="D18">
        <f>HLOOKUP(Gráficos!$D$5,'PIB trim CCAA'!$B$2:$S15,A18,FALSE)</f>
        <v>95.544371467313454</v>
      </c>
      <c r="F18" s="10">
        <f>HLOOKUP(Gráficos!$B$24,'PIB trim CCAA'!$U$2:$AL15,A18,FALSE)</f>
        <v>1.0166423226330323</v>
      </c>
      <c r="G18" s="10">
        <f>HLOOKUP(Gráficos!$D$24,'PIB trim CCAA'!$U$2:$AL15,A18,FALSE)</f>
        <v>0.77658125506738784</v>
      </c>
      <c r="I18" s="10">
        <f>HLOOKUP(Gráficos!$B$43,'PIB trim CCAA'!$AN$2:$BE15,A18,FALSE)</f>
        <v>1.0912110017713861</v>
      </c>
      <c r="J18" s="10">
        <f>HLOOKUP(Gráficos!$D$43,'PIB trim CCAA'!$AN$2:$BE15,A18,FALSE)</f>
        <v>3.1595823110871946</v>
      </c>
    </row>
    <row r="19" spans="1:10" x14ac:dyDescent="0.3">
      <c r="A19">
        <f t="shared" si="0"/>
        <v>15</v>
      </c>
      <c r="B19" s="4">
        <v>200302</v>
      </c>
      <c r="C19">
        <f>HLOOKUP(Gráficos!$B$5,'PIB trim CCAA'!$B$2:$S16,A19,FALSE)</f>
        <v>88.678768110885514</v>
      </c>
      <c r="D19">
        <f>HLOOKUP(Gráficos!$D$5,'PIB trim CCAA'!$B$2:$S16,A19,FALSE)</f>
        <v>95.875171934735349</v>
      </c>
      <c r="F19" s="10">
        <f>HLOOKUP(Gráficos!$B$24,'PIB trim CCAA'!$U$2:$AL16,A19,FALSE)</f>
        <v>0.45175943204087687</v>
      </c>
      <c r="G19" s="10">
        <f>HLOOKUP(Gráficos!$D$24,'PIB trim CCAA'!$U$2:$AL16,A19,FALSE)</f>
        <v>0.282359486200634</v>
      </c>
      <c r="I19" s="10">
        <f>HLOOKUP(Gráficos!$B$43,'PIB trim CCAA'!$AN$2:$BE16,A19,FALSE)</f>
        <v>0.81135495042159445</v>
      </c>
      <c r="J19" s="10">
        <f>HLOOKUP(Gráficos!$D$43,'PIB trim CCAA'!$AN$2:$BE16,A19,FALSE)</f>
        <v>2.858663953949736</v>
      </c>
    </row>
    <row r="20" spans="1:10" x14ac:dyDescent="0.3">
      <c r="A20">
        <f t="shared" si="0"/>
        <v>16</v>
      </c>
      <c r="B20" s="4">
        <v>200303</v>
      </c>
      <c r="C20">
        <f>HLOOKUP(Gráficos!$B$5,'PIB trim CCAA'!$B$2:$S17,A20,FALSE)</f>
        <v>89.113559699215287</v>
      </c>
      <c r="D20">
        <f>HLOOKUP(Gráficos!$D$5,'PIB trim CCAA'!$B$2:$S17,A20,FALSE)</f>
        <v>96.107261043877344</v>
      </c>
      <c r="F20" s="10">
        <f>HLOOKUP(Gráficos!$B$24,'PIB trim CCAA'!$U$2:$AL17,A20,FALSE)</f>
        <v>0.65565006572392281</v>
      </c>
      <c r="G20" s="10">
        <f>HLOOKUP(Gráficos!$D$24,'PIB trim CCAA'!$U$2:$AL17,A20,FALSE)</f>
        <v>0.40240387097580932</v>
      </c>
      <c r="I20" s="10">
        <f>HLOOKUP(Gráficos!$B$43,'PIB trim CCAA'!$AN$2:$BE17,A20,FALSE)</f>
        <v>1.4795315977213175</v>
      </c>
      <c r="J20" s="10">
        <f>HLOOKUP(Gráficos!$D$43,'PIB trim CCAA'!$AN$2:$BE17,A20,FALSE)</f>
        <v>2.9024321474263814</v>
      </c>
    </row>
    <row r="21" spans="1:10" x14ac:dyDescent="0.3">
      <c r="A21">
        <f t="shared" si="0"/>
        <v>17</v>
      </c>
      <c r="B21" s="5">
        <v>200304</v>
      </c>
      <c r="C21">
        <f>HLOOKUP(Gráficos!$B$5,'PIB trim CCAA'!$B$2:$S18,A21,FALSE)</f>
        <v>89.837234057789601</v>
      </c>
      <c r="D21">
        <f>HLOOKUP(Gráficos!$D$5,'PIB trim CCAA'!$B$2:$S18,A21,FALSE)</f>
        <v>96.443526179665028</v>
      </c>
      <c r="F21" s="10">
        <f>HLOOKUP(Gráficos!$B$24,'PIB trim CCAA'!$U$2:$AL18,A21,FALSE)</f>
        <v>0.83989084216196108</v>
      </c>
      <c r="G21" s="10">
        <f>HLOOKUP(Gráficos!$D$24,'PIB trim CCAA'!$U$2:$AL18,A21,FALSE)</f>
        <v>-0.21194536123497754</v>
      </c>
      <c r="I21" s="10">
        <f>HLOOKUP(Gráficos!$B$43,'PIB trim CCAA'!$AN$2:$BE18,A21,FALSE)</f>
        <v>1.2527510943915798</v>
      </c>
      <c r="J21" s="10">
        <f>HLOOKUP(Gráficos!$D$43,'PIB trim CCAA'!$AN$2:$BE18,A21,FALSE)</f>
        <v>3.0085316357937986</v>
      </c>
    </row>
    <row r="22" spans="1:10" x14ac:dyDescent="0.3">
      <c r="A22">
        <f t="shared" si="0"/>
        <v>18</v>
      </c>
      <c r="B22" s="4">
        <v>200401</v>
      </c>
      <c r="C22">
        <f>HLOOKUP(Gráficos!$B$5,'PIB trim CCAA'!$B$2:$S19,A22,FALSE)</f>
        <v>90.41125301704912</v>
      </c>
      <c r="D22">
        <f>HLOOKUP(Gráficos!$D$5,'PIB trim CCAA'!$B$2:$S19,A22,FALSE)</f>
        <v>96.912945501415294</v>
      </c>
      <c r="F22" s="10">
        <f>HLOOKUP(Gráficos!$B$24,'PIB trim CCAA'!$U$2:$AL19,A22,FALSE)</f>
        <v>0.83581325243087257</v>
      </c>
      <c r="G22" s="10">
        <f>HLOOKUP(Gráficos!$D$24,'PIB trim CCAA'!$U$2:$AL19,A22,FALSE)</f>
        <v>0.39683506737357988</v>
      </c>
      <c r="I22" s="10">
        <f>HLOOKUP(Gráficos!$B$43,'PIB trim CCAA'!$AN$2:$BE19,A22,FALSE)</f>
        <v>0.87121060410360052</v>
      </c>
      <c r="J22" s="10">
        <f>HLOOKUP(Gráficos!$D$43,'PIB trim CCAA'!$AN$2:$BE19,A22,FALSE)</f>
        <v>2.6739617917021175</v>
      </c>
    </row>
    <row r="23" spans="1:10" x14ac:dyDescent="0.3">
      <c r="A23">
        <f t="shared" si="0"/>
        <v>19</v>
      </c>
      <c r="B23" s="4">
        <v>200402</v>
      </c>
      <c r="C23">
        <f>HLOOKUP(Gráficos!$B$5,'PIB trim CCAA'!$B$2:$S20,A23,FALSE)</f>
        <v>91.016975756117361</v>
      </c>
      <c r="D23">
        <f>HLOOKUP(Gráficos!$D$5,'PIB trim CCAA'!$B$2:$S20,A23,FALSE)</f>
        <v>97.645719961169561</v>
      </c>
      <c r="F23" s="10">
        <f>HLOOKUP(Gráficos!$B$24,'PIB trim CCAA'!$U$2:$AL20,A23,FALSE)</f>
        <v>1.3197649591896177</v>
      </c>
      <c r="G23" s="10">
        <f>HLOOKUP(Gráficos!$D$24,'PIB trim CCAA'!$U$2:$AL20,A23,FALSE)</f>
        <v>0.9972264529682473</v>
      </c>
      <c r="I23" s="10">
        <f>HLOOKUP(Gráficos!$B$43,'PIB trim CCAA'!$AN$2:$BE20,A23,FALSE)</f>
        <v>1.5902752205345205</v>
      </c>
      <c r="J23" s="10">
        <f>HLOOKUP(Gráficos!$D$43,'PIB trim CCAA'!$AN$2:$BE20,A23,FALSE)</f>
        <v>3.1399998918822725</v>
      </c>
    </row>
    <row r="24" spans="1:10" x14ac:dyDescent="0.3">
      <c r="A24">
        <f t="shared" si="0"/>
        <v>20</v>
      </c>
      <c r="B24" s="4">
        <v>200403</v>
      </c>
      <c r="C24">
        <f>HLOOKUP(Gráficos!$B$5,'PIB trim CCAA'!$B$2:$S21,A24,FALSE)</f>
        <v>91.859058255412933</v>
      </c>
      <c r="D24">
        <f>HLOOKUP(Gráficos!$D$5,'PIB trim CCAA'!$B$2:$S21,A24,FALSE)</f>
        <v>98.575213598962719</v>
      </c>
      <c r="F24" s="10">
        <f>HLOOKUP(Gráficos!$B$24,'PIB trim CCAA'!$U$2:$AL21,A24,FALSE)</f>
        <v>0.93916514930045825</v>
      </c>
      <c r="G24" s="10">
        <f>HLOOKUP(Gráficos!$D$24,'PIB trim CCAA'!$U$2:$AL21,A24,FALSE)</f>
        <v>1.3064681851553628</v>
      </c>
      <c r="I24" s="10">
        <f>HLOOKUP(Gráficos!$B$43,'PIB trim CCAA'!$AN$2:$BE21,A24,FALSE)</f>
        <v>2.5050356142457098</v>
      </c>
      <c r="J24" s="10">
        <f>HLOOKUP(Gráficos!$D$43,'PIB trim CCAA'!$AN$2:$BE21,A24,FALSE)</f>
        <v>3.4278065341751374</v>
      </c>
    </row>
    <row r="25" spans="1:10" x14ac:dyDescent="0.3">
      <c r="A25">
        <f t="shared" si="0"/>
        <v>21</v>
      </c>
      <c r="B25" s="5">
        <v>200404</v>
      </c>
      <c r="C25">
        <f>HLOOKUP(Gráficos!$B$5,'PIB trim CCAA'!$B$2:$S22,A25,FALSE)</f>
        <v>92.227527650929488</v>
      </c>
      <c r="D25">
        <f>HLOOKUP(Gráficos!$D$5,'PIB trim CCAA'!$B$2:$S22,A25,FALSE)</f>
        <v>99.06950632935856</v>
      </c>
      <c r="F25" s="10">
        <f>HLOOKUP(Gráficos!$B$24,'PIB trim CCAA'!$U$2:$AL22,A25,FALSE)</f>
        <v>0.78850059656085936</v>
      </c>
      <c r="G25" s="10">
        <f>HLOOKUP(Gráficos!$D$24,'PIB trim CCAA'!$U$2:$AL22,A25,FALSE)</f>
        <v>0.4425429441318407</v>
      </c>
      <c r="I25" s="10">
        <f>HLOOKUP(Gráficos!$B$43,'PIB trim CCAA'!$AN$2:$BE22,A25,FALSE)</f>
        <v>3.177344011213612</v>
      </c>
      <c r="J25" s="10">
        <f>HLOOKUP(Gráficos!$D$43,'PIB trim CCAA'!$AN$2:$BE22,A25,FALSE)</f>
        <v>3.2431773406622622</v>
      </c>
    </row>
    <row r="26" spans="1:10" x14ac:dyDescent="0.3">
      <c r="A26">
        <f t="shared" si="0"/>
        <v>22</v>
      </c>
      <c r="B26" s="4">
        <v>200501</v>
      </c>
      <c r="C26">
        <f>HLOOKUP(Gráficos!$B$5,'PIB trim CCAA'!$B$2:$S23,A26,FALSE)</f>
        <v>93.297252372290487</v>
      </c>
      <c r="D26">
        <f>HLOOKUP(Gráficos!$D$5,'PIB trim CCAA'!$B$2:$S23,A26,FALSE)</f>
        <v>99.96495941760783</v>
      </c>
      <c r="F26" s="10">
        <f>HLOOKUP(Gráficos!$B$24,'PIB trim CCAA'!$U$2:$AL23,A26,FALSE)</f>
        <v>1.0806345808989759</v>
      </c>
      <c r="G26" s="10">
        <f>HLOOKUP(Gráficos!$D$24,'PIB trim CCAA'!$U$2:$AL23,A26,FALSE)</f>
        <v>1.3026970366700752</v>
      </c>
      <c r="I26" s="10">
        <f>HLOOKUP(Gráficos!$B$43,'PIB trim CCAA'!$AN$2:$BE23,A26,FALSE)</f>
        <v>4.108293995543888</v>
      </c>
      <c r="J26" s="10">
        <f>HLOOKUP(Gráficos!$D$43,'PIB trim CCAA'!$AN$2:$BE23,A26,FALSE)</f>
        <v>3.6258918889942038</v>
      </c>
    </row>
    <row r="27" spans="1:10" x14ac:dyDescent="0.3">
      <c r="A27">
        <f t="shared" si="0"/>
        <v>23</v>
      </c>
      <c r="B27" s="4">
        <v>200502</v>
      </c>
      <c r="C27">
        <f>HLOOKUP(Gráficos!$B$5,'PIB trim CCAA'!$B$2:$S24,A27,FALSE)</f>
        <v>94.164767137123064</v>
      </c>
      <c r="D27">
        <f>HLOOKUP(Gráficos!$D$5,'PIB trim CCAA'!$B$2:$S24,A27,FALSE)</f>
        <v>100.717694307977</v>
      </c>
      <c r="F27" s="10">
        <f>HLOOKUP(Gráficos!$B$24,'PIB trim CCAA'!$U$2:$AL24,A27,FALSE)</f>
        <v>1.2828810204495111</v>
      </c>
      <c r="G27" s="10">
        <f>HLOOKUP(Gráficos!$D$24,'PIB trim CCAA'!$U$2:$AL24,A27,FALSE)</f>
        <v>0.56123733946846777</v>
      </c>
      <c r="I27" s="10">
        <f>HLOOKUP(Gráficos!$B$43,'PIB trim CCAA'!$AN$2:$BE24,A27,FALSE)</f>
        <v>3.6588748936418503</v>
      </c>
      <c r="J27" s="10">
        <f>HLOOKUP(Gráficos!$D$43,'PIB trim CCAA'!$AN$2:$BE24,A27,FALSE)</f>
        <v>3.5286028415671522</v>
      </c>
    </row>
    <row r="28" spans="1:10" x14ac:dyDescent="0.3">
      <c r="A28">
        <f t="shared" si="0"/>
        <v>24</v>
      </c>
      <c r="B28" s="4">
        <v>200503</v>
      </c>
      <c r="C28">
        <f>HLOOKUP(Gráficos!$B$5,'PIB trim CCAA'!$B$2:$S25,A28,FALSE)</f>
        <v>95.020014629188793</v>
      </c>
      <c r="D28">
        <f>HLOOKUP(Gráficos!$D$5,'PIB trim CCAA'!$B$2:$S25,A28,FALSE)</f>
        <v>101.81251748746891</v>
      </c>
      <c r="F28" s="10">
        <f>HLOOKUP(Gráficos!$B$24,'PIB trim CCAA'!$U$2:$AL25,A28,FALSE)</f>
        <v>1.4042583739400039</v>
      </c>
      <c r="G28" s="10">
        <f>HLOOKUP(Gráficos!$D$24,'PIB trim CCAA'!$U$2:$AL25,A28,FALSE)</f>
        <v>0.83994512640550578</v>
      </c>
      <c r="I28" s="10">
        <f>HLOOKUP(Gráficos!$B$43,'PIB trim CCAA'!$AN$2:$BE25,A28,FALSE)</f>
        <v>3.1815188447312792</v>
      </c>
      <c r="J28" s="10">
        <f>HLOOKUP(Gráficos!$D$43,'PIB trim CCAA'!$AN$2:$BE25,A28,FALSE)</f>
        <v>3.5556312615805163</v>
      </c>
    </row>
    <row r="29" spans="1:10" x14ac:dyDescent="0.3">
      <c r="A29">
        <f t="shared" si="0"/>
        <v>25</v>
      </c>
      <c r="B29" s="5">
        <v>200504</v>
      </c>
      <c r="C29">
        <f>HLOOKUP(Gráficos!$B$5,'PIB trim CCAA'!$B$2:$S26,A29,FALSE)</f>
        <v>95.871617132836448</v>
      </c>
      <c r="D29">
        <f>HLOOKUP(Gráficos!$D$5,'PIB trim CCAA'!$B$2:$S26,A29,FALSE)</f>
        <v>102.60777907026397</v>
      </c>
      <c r="F29" s="10">
        <f>HLOOKUP(Gráficos!$B$24,'PIB trim CCAA'!$U$2:$AL26,A29,FALSE)</f>
        <v>1.2034580567128694</v>
      </c>
      <c r="G29" s="10">
        <f>HLOOKUP(Gráficos!$D$24,'PIB trim CCAA'!$U$2:$AL26,A29,FALSE)</f>
        <v>1.1452264529971501</v>
      </c>
      <c r="I29" s="10">
        <f>HLOOKUP(Gráficos!$B$43,'PIB trim CCAA'!$AN$2:$BE26,A29,FALSE)</f>
        <v>3.9033638875454191</v>
      </c>
      <c r="J29" s="10">
        <f>HLOOKUP(Gráficos!$D$43,'PIB trim CCAA'!$AN$2:$BE26,A29,FALSE)</f>
        <v>3.8947337893664447</v>
      </c>
    </row>
    <row r="30" spans="1:10" x14ac:dyDescent="0.3">
      <c r="A30">
        <f t="shared" si="0"/>
        <v>26</v>
      </c>
      <c r="B30" s="4">
        <v>200601</v>
      </c>
      <c r="C30">
        <f>HLOOKUP(Gráficos!$B$5,'PIB trim CCAA'!$B$2:$S27,A30,FALSE)</f>
        <v>96.84667760413376</v>
      </c>
      <c r="D30">
        <f>HLOOKUP(Gráficos!$D$5,'PIB trim CCAA'!$B$2:$S27,A30,FALSE)</f>
        <v>103.18179313514719</v>
      </c>
      <c r="F30" s="10">
        <f>HLOOKUP(Gráficos!$B$24,'PIB trim CCAA'!$U$2:$AL27,A30,FALSE)</f>
        <v>1.2912610029476745</v>
      </c>
      <c r="G30" s="10">
        <f>HLOOKUP(Gráficos!$D$24,'PIB trim CCAA'!$U$2:$AL27,A30,FALSE)</f>
        <v>0.6764475339282594</v>
      </c>
      <c r="I30" s="10">
        <f>HLOOKUP(Gráficos!$B$43,'PIB trim CCAA'!$AN$2:$BE27,A30,FALSE)</f>
        <v>3.2610371591245135</v>
      </c>
      <c r="J30" s="10">
        <f>HLOOKUP(Gráficos!$D$43,'PIB trim CCAA'!$AN$2:$BE27,A30,FALSE)</f>
        <v>4.0685653145861034</v>
      </c>
    </row>
    <row r="31" spans="1:10" x14ac:dyDescent="0.3">
      <c r="A31">
        <f t="shared" si="0"/>
        <v>27</v>
      </c>
      <c r="B31" s="4">
        <v>200602</v>
      </c>
      <c r="C31">
        <f>HLOOKUP(Gráficos!$B$5,'PIB trim CCAA'!$B$2:$S28,A31,FALSE)</f>
        <v>97.667781903042169</v>
      </c>
      <c r="D31">
        <f>HLOOKUP(Gráficos!$D$5,'PIB trim CCAA'!$B$2:$S28,A31,FALSE)</f>
        <v>103.83815847994769</v>
      </c>
      <c r="F31" s="10">
        <f>HLOOKUP(Gráficos!$B$24,'PIB trim CCAA'!$U$2:$AL28,A31,FALSE)</f>
        <v>0.99831927355438221</v>
      </c>
      <c r="G31" s="10">
        <f>HLOOKUP(Gráficos!$D$24,'PIB trim CCAA'!$U$2:$AL28,A31,FALSE)</f>
        <v>0.80104510192011702</v>
      </c>
      <c r="I31" s="10">
        <f>HLOOKUP(Gráficos!$B$43,'PIB trim CCAA'!$AN$2:$BE28,A31,FALSE)</f>
        <v>3.5072831175545272</v>
      </c>
      <c r="J31" s="10">
        <f>HLOOKUP(Gráficos!$D$43,'PIB trim CCAA'!$AN$2:$BE28,A31,FALSE)</f>
        <v>4.158085836626646</v>
      </c>
    </row>
    <row r="32" spans="1:10" x14ac:dyDescent="0.3">
      <c r="A32">
        <f t="shared" si="0"/>
        <v>28</v>
      </c>
      <c r="B32" s="4">
        <v>200603</v>
      </c>
      <c r="C32">
        <f>HLOOKUP(Gráficos!$B$5,'PIB trim CCAA'!$B$2:$S29,A32,FALSE)</f>
        <v>98.72210132721338</v>
      </c>
      <c r="D32">
        <f>HLOOKUP(Gráficos!$D$5,'PIB trim CCAA'!$B$2:$S29,A32,FALSE)</f>
        <v>104.6857497163335</v>
      </c>
      <c r="F32" s="10">
        <f>HLOOKUP(Gráficos!$B$24,'PIB trim CCAA'!$U$2:$AL29,A32,FALSE)</f>
        <v>1.0959685106561867</v>
      </c>
      <c r="G32" s="10">
        <f>HLOOKUP(Gráficos!$D$24,'PIB trim CCAA'!$U$2:$AL29,A32,FALSE)</f>
        <v>1.0210602714697981</v>
      </c>
      <c r="I32" s="10">
        <f>HLOOKUP(Gráficos!$B$43,'PIB trim CCAA'!$AN$2:$BE29,A32,FALSE)</f>
        <v>3.6931889763245351</v>
      </c>
      <c r="J32" s="10">
        <f>HLOOKUP(Gráficos!$D$43,'PIB trim CCAA'!$AN$2:$BE29,A32,FALSE)</f>
        <v>4.1193317264491158</v>
      </c>
    </row>
    <row r="33" spans="1:10" x14ac:dyDescent="0.3">
      <c r="A33">
        <f t="shared" si="0"/>
        <v>29</v>
      </c>
      <c r="B33" s="5">
        <v>200604</v>
      </c>
      <c r="C33">
        <f>HLOOKUP(Gráficos!$B$5,'PIB trim CCAA'!$B$2:$S30,A33,FALSE)</f>
        <v>99.450240335590081</v>
      </c>
      <c r="D33">
        <f>HLOOKUP(Gráficos!$D$5,'PIB trim CCAA'!$B$2:$S30,A33,FALSE)</f>
        <v>105.85450999622778</v>
      </c>
      <c r="F33" s="10">
        <f>HLOOKUP(Gráficos!$B$24,'PIB trim CCAA'!$U$2:$AL30,A33,FALSE)</f>
        <v>0.89129169663089147</v>
      </c>
      <c r="G33" s="10">
        <f>HLOOKUP(Gráficos!$D$24,'PIB trim CCAA'!$U$2:$AL30,A33,FALSE)</f>
        <v>0.80442390627919469</v>
      </c>
      <c r="I33" s="10">
        <f>HLOOKUP(Gráficos!$B$43,'PIB trim CCAA'!$AN$2:$BE30,A33,FALSE)</f>
        <v>3.3438012284325636</v>
      </c>
      <c r="J33" s="10">
        <f>HLOOKUP(Gráficos!$D$43,'PIB trim CCAA'!$AN$2:$BE30,A33,FALSE)</f>
        <v>4.0652456517700886</v>
      </c>
    </row>
    <row r="34" spans="1:10" x14ac:dyDescent="0.3">
      <c r="A34">
        <f t="shared" si="0"/>
        <v>30</v>
      </c>
      <c r="B34" s="4">
        <v>200701</v>
      </c>
      <c r="C34">
        <f>HLOOKUP(Gráficos!$B$5,'PIB trim CCAA'!$B$2:$S31,A34,FALSE)</f>
        <v>100.13362838147386</v>
      </c>
      <c r="D34">
        <f>HLOOKUP(Gráficos!$D$5,'PIB trim CCAA'!$B$2:$S31,A34,FALSE)</f>
        <v>106.53544829666417</v>
      </c>
      <c r="F34" s="10">
        <f>HLOOKUP(Gráficos!$B$24,'PIB trim CCAA'!$U$2:$AL31,A34,FALSE)</f>
        <v>0.9195168939603704</v>
      </c>
      <c r="G34" s="10">
        <f>HLOOKUP(Gráficos!$D$24,'PIB trim CCAA'!$U$2:$AL31,A34,FALSE)</f>
        <v>1.2559216646147897</v>
      </c>
      <c r="I34" s="10">
        <f>HLOOKUP(Gráficos!$B$43,'PIB trim CCAA'!$AN$2:$BE31,A34,FALSE)</f>
        <v>3.9386281303105397</v>
      </c>
      <c r="J34" s="10">
        <f>HLOOKUP(Gráficos!$D$43,'PIB trim CCAA'!$AN$2:$BE31,A34,FALSE)</f>
        <v>3.8283099420485689</v>
      </c>
    </row>
    <row r="35" spans="1:10" x14ac:dyDescent="0.3">
      <c r="A35">
        <f t="shared" si="0"/>
        <v>31</v>
      </c>
      <c r="B35" s="4">
        <v>200702</v>
      </c>
      <c r="C35">
        <f>HLOOKUP(Gráficos!$B$5,'PIB trim CCAA'!$B$2:$S32,A35,FALSE)</f>
        <v>100.97390162377434</v>
      </c>
      <c r="D35">
        <f>HLOOKUP(Gráficos!$D$5,'PIB trim CCAA'!$B$2:$S32,A35,FALSE)</f>
        <v>107.33586027279897</v>
      </c>
      <c r="F35" s="10">
        <f>HLOOKUP(Gráficos!$B$24,'PIB trim CCAA'!$U$2:$AL32,A35,FALSE)</f>
        <v>1.012728531902729</v>
      </c>
      <c r="G35" s="10">
        <f>HLOOKUP(Gráficos!$D$24,'PIB trim CCAA'!$U$2:$AL32,A35,FALSE)</f>
        <v>0.84249028936733694</v>
      </c>
      <c r="I35" s="10">
        <f>HLOOKUP(Gráficos!$B$43,'PIB trim CCAA'!$AN$2:$BE32,A35,FALSE)</f>
        <v>3.9813633610962018</v>
      </c>
      <c r="J35" s="10">
        <f>HLOOKUP(Gráficos!$D$43,'PIB trim CCAA'!$AN$2:$BE32,A35,FALSE)</f>
        <v>3.7535761210361729</v>
      </c>
    </row>
    <row r="36" spans="1:10" x14ac:dyDescent="0.3">
      <c r="A36">
        <f t="shared" si="0"/>
        <v>32</v>
      </c>
      <c r="B36" s="4">
        <v>200703</v>
      </c>
      <c r="C36">
        <f>HLOOKUP(Gráficos!$B$5,'PIB trim CCAA'!$B$2:$S33,A36,FALSE)</f>
        <v>101.79903503081407</v>
      </c>
      <c r="D36">
        <f>HLOOKUP(Gráficos!$D$5,'PIB trim CCAA'!$B$2:$S33,A36,FALSE)</f>
        <v>108.36735891175265</v>
      </c>
      <c r="F36" s="10">
        <f>HLOOKUP(Gráficos!$B$24,'PIB trim CCAA'!$U$2:$AL33,A36,FALSE)</f>
        <v>0.92123743023191373</v>
      </c>
      <c r="G36" s="10">
        <f>HLOOKUP(Gráficos!$D$24,'PIB trim CCAA'!$U$2:$AL33,A36,FALSE)</f>
        <v>0.39969564762072363</v>
      </c>
      <c r="I36" s="10">
        <f>HLOOKUP(Gráficos!$B$43,'PIB trim CCAA'!$AN$2:$BE33,A36,FALSE)</f>
        <v>3.3417903793975912</v>
      </c>
      <c r="J36" s="10">
        <f>HLOOKUP(Gráficos!$D$43,'PIB trim CCAA'!$AN$2:$BE33,A36,FALSE)</f>
        <v>3.5864238128822556</v>
      </c>
    </row>
    <row r="37" spans="1:10" x14ac:dyDescent="0.3">
      <c r="A37">
        <f t="shared" si="0"/>
        <v>33</v>
      </c>
      <c r="B37" s="5">
        <v>200704</v>
      </c>
      <c r="C37">
        <f>HLOOKUP(Gráficos!$B$5,'PIB trim CCAA'!$B$2:$S34,A37,FALSE)</f>
        <v>102.16081633347326</v>
      </c>
      <c r="D37">
        <f>HLOOKUP(Gráficos!$D$5,'PIB trim CCAA'!$B$2:$S34,A37,FALSE)</f>
        <v>108.55442123709349</v>
      </c>
      <c r="F37" s="10">
        <f>HLOOKUP(Gráficos!$B$24,'PIB trim CCAA'!$U$2:$AL34,A37,FALSE)</f>
        <v>0.65150273556759952</v>
      </c>
      <c r="G37" s="10">
        <f>HLOOKUP(Gráficos!$D$24,'PIB trim CCAA'!$U$2:$AL34,A37,FALSE)</f>
        <v>0.87898974139075658</v>
      </c>
      <c r="I37" s="10">
        <f>HLOOKUP(Gráficos!$B$43,'PIB trim CCAA'!$AN$2:$BE34,A37,FALSE)</f>
        <v>3.4182331246954467</v>
      </c>
      <c r="J37" s="10">
        <f>HLOOKUP(Gráficos!$D$43,'PIB trim CCAA'!$AN$2:$BE34,A37,FALSE)</f>
        <v>3.2594453651598743</v>
      </c>
    </row>
    <row r="38" spans="1:10" x14ac:dyDescent="0.3">
      <c r="A38">
        <f t="shared" si="0"/>
        <v>34</v>
      </c>
      <c r="B38" s="4">
        <v>200801</v>
      </c>
      <c r="C38">
        <f>HLOOKUP(Gráficos!$B$5,'PIB trim CCAA'!$B$2:$S35,A38,FALSE)</f>
        <v>102.59687927600301</v>
      </c>
      <c r="D38">
        <f>HLOOKUP(Gráficos!$D$5,'PIB trim CCAA'!$B$2:$S35,A38,FALSE)</f>
        <v>108.81132144352773</v>
      </c>
      <c r="F38" s="10">
        <f>HLOOKUP(Gráficos!$B$24,'PIB trim CCAA'!$U$2:$AL35,A38,FALSE)</f>
        <v>0.15890473313735498</v>
      </c>
      <c r="G38" s="10">
        <f>HLOOKUP(Gráficos!$D$24,'PIB trim CCAA'!$U$2:$AL35,A38,FALSE)</f>
        <v>0.98551096887196099</v>
      </c>
      <c r="I38" s="10">
        <f>HLOOKUP(Gráficos!$B$43,'PIB trim CCAA'!$AN$2:$BE35,A38,FALSE)</f>
        <v>3.1420478319046596</v>
      </c>
      <c r="J38" s="10">
        <f>HLOOKUP(Gráficos!$D$43,'PIB trim CCAA'!$AN$2:$BE35,A38,FALSE)</f>
        <v>2.5442953114137357</v>
      </c>
    </row>
    <row r="39" spans="1:10" x14ac:dyDescent="0.3">
      <c r="A39">
        <f t="shared" si="0"/>
        <v>35</v>
      </c>
      <c r="B39" s="4">
        <v>200802</v>
      </c>
      <c r="C39">
        <f>HLOOKUP(Gráficos!$B$5,'PIB trim CCAA'!$B$2:$S36,A39,FALSE)</f>
        <v>103.2235993767159</v>
      </c>
      <c r="D39">
        <f>HLOOKUP(Gráficos!$D$5,'PIB trim CCAA'!$B$2:$S36,A39,FALSE)</f>
        <v>109.15352841622035</v>
      </c>
      <c r="F39" s="10">
        <f>HLOOKUP(Gráficos!$B$24,'PIB trim CCAA'!$U$2:$AL36,A39,FALSE)</f>
        <v>0.39759969119248506</v>
      </c>
      <c r="G39" s="10">
        <f>HLOOKUP(Gráficos!$D$24,'PIB trim CCAA'!$U$2:$AL36,A39,FALSE)</f>
        <v>0.16150594826762621</v>
      </c>
      <c r="I39" s="10">
        <f>HLOOKUP(Gráficos!$B$43,'PIB trim CCAA'!$AN$2:$BE36,A39,FALSE)</f>
        <v>2.4455346926422594</v>
      </c>
      <c r="J39" s="10">
        <f>HLOOKUP(Gráficos!$D$43,'PIB trim CCAA'!$AN$2:$BE36,A39,FALSE)</f>
        <v>1.7441872138658665</v>
      </c>
    </row>
    <row r="40" spans="1:10" x14ac:dyDescent="0.3">
      <c r="A40">
        <f t="shared" si="0"/>
        <v>36</v>
      </c>
      <c r="B40" s="4">
        <v>200803</v>
      </c>
      <c r="C40">
        <f>HLOOKUP(Gráficos!$B$5,'PIB trim CCAA'!$B$2:$S37,A40,FALSE)</f>
        <v>103.35337086715064</v>
      </c>
      <c r="D40">
        <f>HLOOKUP(Gráficos!$D$5,'PIB trim CCAA'!$B$2:$S37,A40,FALSE)</f>
        <v>108.84442764263503</v>
      </c>
      <c r="F40" s="10">
        <f>HLOOKUP(Gráficos!$B$24,'PIB trim CCAA'!$U$2:$AL37,A40,FALSE)</f>
        <v>0.15469963149521426</v>
      </c>
      <c r="G40" s="10">
        <f>HLOOKUP(Gráficos!$D$24,'PIB trim CCAA'!$U$2:$AL37,A40,FALSE)</f>
        <v>-0.46495920002163071</v>
      </c>
      <c r="I40" s="10">
        <f>HLOOKUP(Gráficos!$B$43,'PIB trim CCAA'!$AN$2:$BE37,A40,FALSE)</f>
        <v>1.56326082099425</v>
      </c>
      <c r="J40" s="10">
        <f>HLOOKUP(Gráficos!$D$43,'PIB trim CCAA'!$AN$2:$BE37,A40,FALSE)</f>
        <v>0.78439139432977534</v>
      </c>
    </row>
    <row r="41" spans="1:10" x14ac:dyDescent="0.3">
      <c r="A41">
        <f t="shared" si="0"/>
        <v>37</v>
      </c>
      <c r="B41" s="5">
        <v>200804</v>
      </c>
      <c r="C41">
        <f>HLOOKUP(Gráficos!$B$5,'PIB trim CCAA'!$B$2:$S38,A41,FALSE)</f>
        <v>101.42452991344369</v>
      </c>
      <c r="D41">
        <f>HLOOKUP(Gráficos!$D$5,'PIB trim CCAA'!$B$2:$S38,A41,FALSE)</f>
        <v>107.40698830511762</v>
      </c>
      <c r="F41" s="10">
        <f>HLOOKUP(Gráficos!$B$24,'PIB trim CCAA'!$U$2:$AL38,A41,FALSE)</f>
        <v>-1.0241052784719429</v>
      </c>
      <c r="G41" s="10">
        <f>HLOOKUP(Gráficos!$D$24,'PIB trim CCAA'!$U$2:$AL38,A41,FALSE)</f>
        <v>-1.5712371200889752</v>
      </c>
      <c r="I41" s="10">
        <f>HLOOKUP(Gráficos!$B$43,'PIB trim CCAA'!$AN$2:$BE38,A41,FALSE)</f>
        <v>-0.90358614526722114</v>
      </c>
      <c r="J41" s="10">
        <f>HLOOKUP(Gráficos!$D$43,'PIB trim CCAA'!$AN$2:$BE38,A41,FALSE)</f>
        <v>-1.4755950903606041</v>
      </c>
    </row>
    <row r="42" spans="1:10" x14ac:dyDescent="0.3">
      <c r="A42">
        <f t="shared" si="0"/>
        <v>38</v>
      </c>
      <c r="B42" s="4">
        <v>200901</v>
      </c>
      <c r="C42">
        <f>HLOOKUP(Gráficos!$B$5,'PIB trim CCAA'!$B$2:$S39,A42,FALSE)</f>
        <v>98.64904391340356</v>
      </c>
      <c r="D42">
        <f>HLOOKUP(Gráficos!$D$5,'PIB trim CCAA'!$B$2:$S39,A42,FALSE)</f>
        <v>104.86532071175404</v>
      </c>
      <c r="F42" s="10">
        <f>HLOOKUP(Gráficos!$B$24,'PIB trim CCAA'!$U$2:$AL39,A42,FALSE)</f>
        <v>-2.1274351233814603</v>
      </c>
      <c r="G42" s="10">
        <f>HLOOKUP(Gráficos!$D$24,'PIB trim CCAA'!$U$2:$AL39,A42,FALSE)</f>
        <v>-2.1920110873944187</v>
      </c>
      <c r="I42" s="10">
        <f>HLOOKUP(Gráficos!$B$43,'PIB trim CCAA'!$AN$2:$BE39,A42,FALSE)</f>
        <v>-4.0216675185186235</v>
      </c>
      <c r="J42" s="10">
        <f>HLOOKUP(Gráficos!$D$43,'PIB trim CCAA'!$AN$2:$BE39,A42,FALSE)</f>
        <v>-4.2494886818330579</v>
      </c>
    </row>
    <row r="43" spans="1:10" x14ac:dyDescent="0.3">
      <c r="A43">
        <f t="shared" si="0"/>
        <v>39</v>
      </c>
      <c r="B43" s="4">
        <v>200902</v>
      </c>
      <c r="C43">
        <f>HLOOKUP(Gráficos!$B$5,'PIB trim CCAA'!$B$2:$S40,A43,FALSE)</f>
        <v>98.352121739291093</v>
      </c>
      <c r="D43">
        <f>HLOOKUP(Gráficos!$D$5,'PIB trim CCAA'!$B$2:$S40,A43,FALSE)</f>
        <v>104.67784258896863</v>
      </c>
      <c r="F43" s="10">
        <f>HLOOKUP(Gráficos!$B$24,'PIB trim CCAA'!$U$2:$AL40,A43,FALSE)</f>
        <v>0.16091243028710789</v>
      </c>
      <c r="G43" s="10">
        <f>HLOOKUP(Gráficos!$D$24,'PIB trim CCAA'!$U$2:$AL40,A43,FALSE)</f>
        <v>-0.51318885503151002</v>
      </c>
      <c r="I43" s="10">
        <f>HLOOKUP(Gráficos!$B$43,'PIB trim CCAA'!$AN$2:$BE40,A43,FALSE)</f>
        <v>-4.6681841772040267</v>
      </c>
      <c r="J43" s="10">
        <f>HLOOKUP(Gráficos!$D$43,'PIB trim CCAA'!$AN$2:$BE40,A43,FALSE)</f>
        <v>-4.3643344209771007</v>
      </c>
    </row>
    <row r="44" spans="1:10" x14ac:dyDescent="0.3">
      <c r="A44">
        <f t="shared" si="0"/>
        <v>40</v>
      </c>
      <c r="B44" s="4">
        <v>200903</v>
      </c>
      <c r="C44">
        <f>HLOOKUP(Gráficos!$B$5,'PIB trim CCAA'!$B$2:$S41,A44,FALSE)</f>
        <v>98.774489385941919</v>
      </c>
      <c r="D44">
        <f>HLOOKUP(Gráficos!$D$5,'PIB trim CCAA'!$B$2:$S41,A44,FALSE)</f>
        <v>104.61549113568724</v>
      </c>
      <c r="F44" s="10">
        <f>HLOOKUP(Gráficos!$B$24,'PIB trim CCAA'!$U$2:$AL41,A44,FALSE)</f>
        <v>0.27070533576039058</v>
      </c>
      <c r="G44" s="10">
        <f>HLOOKUP(Gráficos!$D$24,'PIB trim CCAA'!$U$2:$AL41,A44,FALSE)</f>
        <v>-0.13113214301399001</v>
      </c>
      <c r="I44" s="10">
        <f>HLOOKUP(Gráficos!$B$43,'PIB trim CCAA'!$AN$2:$BE41,A44,FALSE)</f>
        <v>-4.3484541679576161</v>
      </c>
      <c r="J44" s="10">
        <f>HLOOKUP(Gráficos!$D$43,'PIB trim CCAA'!$AN$2:$BE41,A44,FALSE)</f>
        <v>-3.9855644489264153</v>
      </c>
    </row>
    <row r="45" spans="1:10" x14ac:dyDescent="0.3">
      <c r="A45">
        <f t="shared" si="0"/>
        <v>41</v>
      </c>
      <c r="B45" s="5">
        <v>200904</v>
      </c>
      <c r="C45">
        <f>HLOOKUP(Gráficos!$B$5,'PIB trim CCAA'!$B$2:$S42,A45,FALSE)</f>
        <v>98.953802880955493</v>
      </c>
      <c r="D45">
        <f>HLOOKUP(Gráficos!$D$5,'PIB trim CCAA'!$B$2:$S42,A45,FALSE)</f>
        <v>104.67984412025919</v>
      </c>
      <c r="F45" s="10">
        <f>HLOOKUP(Gráficos!$B$24,'PIB trim CCAA'!$U$2:$AL42,A45,FALSE)</f>
        <v>-3.3583325811459286E-2</v>
      </c>
      <c r="G45" s="10">
        <f>HLOOKUP(Gráficos!$D$24,'PIB trim CCAA'!$U$2:$AL42,A45,FALSE)</f>
        <v>0.26556581363577081</v>
      </c>
      <c r="I45" s="10">
        <f>HLOOKUP(Gráficos!$B$43,'PIB trim CCAA'!$AN$2:$BE42,A45,FALSE)</f>
        <v>-2.5634775527993092</v>
      </c>
      <c r="J45" s="10">
        <f>HLOOKUP(Gráficos!$D$43,'PIB trim CCAA'!$AN$2:$BE42,A45,FALSE)</f>
        <v>-2.4303284475638565</v>
      </c>
    </row>
    <row r="46" spans="1:10" x14ac:dyDescent="0.3">
      <c r="A46">
        <f t="shared" si="0"/>
        <v>42</v>
      </c>
      <c r="B46" s="4">
        <v>201001</v>
      </c>
      <c r="C46">
        <f>HLOOKUP(Gráficos!$B$5,'PIB trim CCAA'!$B$2:$S43,A46,FALSE)</f>
        <v>99.335013001804825</v>
      </c>
      <c r="D46">
        <f>HLOOKUP(Gráficos!$D$5,'PIB trim CCAA'!$B$2:$S43,A46,FALSE)</f>
        <v>104.72520591776045</v>
      </c>
      <c r="F46" s="10">
        <f>HLOOKUP(Gráficos!$B$24,'PIB trim CCAA'!$U$2:$AL43,A46,FALSE)</f>
        <v>-0.1698392226062051</v>
      </c>
      <c r="G46" s="10">
        <f>HLOOKUP(Gráficos!$D$24,'PIB trim CCAA'!$U$2:$AL43,A46,FALSE)</f>
        <v>2.6507975594491917E-2</v>
      </c>
      <c r="I46" s="10">
        <f>HLOOKUP(Gráficos!$B$43,'PIB trim CCAA'!$AN$2:$BE43,A46,FALSE)</f>
        <v>-0.35338423748114689</v>
      </c>
      <c r="J46" s="10">
        <f>HLOOKUP(Gráficos!$D$43,'PIB trim CCAA'!$AN$2:$BE43,A46,FALSE)</f>
        <v>0.15188686500642312</v>
      </c>
    </row>
    <row r="47" spans="1:10" x14ac:dyDescent="0.3">
      <c r="A47">
        <f t="shared" si="0"/>
        <v>43</v>
      </c>
      <c r="B47" s="4">
        <v>201002</v>
      </c>
      <c r="C47">
        <f>HLOOKUP(Gráficos!$B$5,'PIB trim CCAA'!$B$2:$S44,A47,FALSE)</f>
        <v>99.730278958183987</v>
      </c>
      <c r="D47">
        <f>HLOOKUP(Gráficos!$D$5,'PIB trim CCAA'!$B$2:$S44,A47,FALSE)</f>
        <v>104.91029611621687</v>
      </c>
      <c r="F47" s="10">
        <f>HLOOKUP(Gráficos!$B$24,'PIB trim CCAA'!$U$2:$AL44,A47,FALSE)</f>
        <v>0.23512316848623982</v>
      </c>
      <c r="G47" s="10">
        <f>HLOOKUP(Gráficos!$D$24,'PIB trim CCAA'!$U$2:$AL44,A47,FALSE)</f>
        <v>-0.39657094433296347</v>
      </c>
      <c r="I47" s="10">
        <f>HLOOKUP(Gráficos!$B$43,'PIB trim CCAA'!$AN$2:$BE44,A47,FALSE)</f>
        <v>-0.23657900466014237</v>
      </c>
      <c r="J47" s="10">
        <f>HLOOKUP(Gráficos!$D$43,'PIB trim CCAA'!$AN$2:$BE44,A47,FALSE)</f>
        <v>0.31265687982220403</v>
      </c>
    </row>
    <row r="48" spans="1:10" x14ac:dyDescent="0.3">
      <c r="A48">
        <f t="shared" si="0"/>
        <v>44</v>
      </c>
      <c r="B48" s="4">
        <v>201003</v>
      </c>
      <c r="C48">
        <f>HLOOKUP(Gráficos!$B$5,'PIB trim CCAA'!$B$2:$S45,A48,FALSE)</f>
        <v>99.755443370142785</v>
      </c>
      <c r="D48">
        <f>HLOOKUP(Gráficos!$D$5,'PIB trim CCAA'!$B$2:$S45,A48,FALSE)</f>
        <v>104.53252226222349</v>
      </c>
      <c r="F48" s="10">
        <f>HLOOKUP(Gráficos!$B$24,'PIB trim CCAA'!$U$2:$AL45,A48,FALSE)</f>
        <v>0.29139098841277633</v>
      </c>
      <c r="G48" s="10">
        <f>HLOOKUP(Gráficos!$D$24,'PIB trim CCAA'!$U$2:$AL45,A48,FALSE)</f>
        <v>-5.2848018431406185E-2</v>
      </c>
      <c r="I48" s="10">
        <f>HLOOKUP(Gráficos!$B$43,'PIB trim CCAA'!$AN$2:$BE45,A48,FALSE)</f>
        <v>-0.1583775366194029</v>
      </c>
      <c r="J48" s="10">
        <f>HLOOKUP(Gráficos!$D$43,'PIB trim CCAA'!$AN$2:$BE45,A48,FALSE)</f>
        <v>5.0070260519574639E-2</v>
      </c>
    </row>
    <row r="49" spans="1:10" x14ac:dyDescent="0.3">
      <c r="A49">
        <f t="shared" si="0"/>
        <v>45</v>
      </c>
      <c r="B49" s="5">
        <v>201004</v>
      </c>
      <c r="C49">
        <f>HLOOKUP(Gráficos!$B$5,'PIB trim CCAA'!$B$2:$S46,A49,FALSE)</f>
        <v>99.569175082381406</v>
      </c>
      <c r="D49">
        <f>HLOOKUP(Gráficos!$D$5,'PIB trim CCAA'!$B$2:$S46,A49,FALSE)</f>
        <v>103.93230080191444</v>
      </c>
      <c r="F49" s="10">
        <f>HLOOKUP(Gráficos!$B$24,'PIB trim CCAA'!$U$2:$AL46,A49,FALSE)</f>
        <v>0.30792853503793793</v>
      </c>
      <c r="G49" s="10">
        <f>HLOOKUP(Gráficos!$D$24,'PIB trim CCAA'!$U$2:$AL46,A49,FALSE)</f>
        <v>0.24354434693749649</v>
      </c>
      <c r="I49" s="10">
        <f>HLOOKUP(Gráficos!$B$43,'PIB trim CCAA'!$AN$2:$BE46,A49,FALSE)</f>
        <v>-0.18030589204568459</v>
      </c>
      <c r="J49" s="10">
        <f>HLOOKUP(Gráficos!$D$43,'PIB trim CCAA'!$AN$2:$BE46,A49,FALSE)</f>
        <v>0.13767018164128064</v>
      </c>
    </row>
    <row r="50" spans="1:10" x14ac:dyDescent="0.3">
      <c r="A50">
        <f t="shared" si="0"/>
        <v>46</v>
      </c>
      <c r="B50" s="4">
        <v>201101</v>
      </c>
      <c r="C50">
        <f>HLOOKUP(Gráficos!$B$5,'PIB trim CCAA'!$B$2:$S47,A50,FALSE)</f>
        <v>99.266342315937308</v>
      </c>
      <c r="D50">
        <f>HLOOKUP(Gráficos!$D$5,'PIB trim CCAA'!$B$2:$S47,A50,FALSE)</f>
        <v>103.00080499194769</v>
      </c>
      <c r="F50" s="10">
        <f>HLOOKUP(Gráficos!$B$24,'PIB trim CCAA'!$U$2:$AL47,A50,FALSE)</f>
        <v>0.40995491107149729</v>
      </c>
      <c r="G50" s="10">
        <f>HLOOKUP(Gráficos!$D$24,'PIB trim CCAA'!$U$2:$AL47,A50,FALSE)</f>
        <v>-0.35197739112362569</v>
      </c>
      <c r="I50" s="10">
        <f>HLOOKUP(Gráficos!$B$43,'PIB trim CCAA'!$AN$2:$BE47,A50,FALSE)</f>
        <v>-0.55800870597735308</v>
      </c>
      <c r="J50" s="10">
        <f>HLOOKUP(Gráficos!$D$43,'PIB trim CCAA'!$AN$2:$BE47,A50,FALSE)</f>
        <v>9.6347797073237373E-3</v>
      </c>
    </row>
    <row r="51" spans="1:10" x14ac:dyDescent="0.3">
      <c r="A51">
        <f t="shared" si="0"/>
        <v>47</v>
      </c>
      <c r="B51" s="4">
        <v>201102</v>
      </c>
      <c r="C51">
        <f>HLOOKUP(Gráficos!$B$5,'PIB trim CCAA'!$B$2:$S48,A51,FALSE)</f>
        <v>98.988395508841023</v>
      </c>
      <c r="D51">
        <f>HLOOKUP(Gráficos!$D$5,'PIB trim CCAA'!$B$2:$S48,A51,FALSE)</f>
        <v>102.35876056935348</v>
      </c>
      <c r="F51" s="10">
        <f>HLOOKUP(Gráficos!$B$24,'PIB trim CCAA'!$U$2:$AL48,A51,FALSE)</f>
        <v>0.11719031054406859</v>
      </c>
      <c r="G51" s="10">
        <f>HLOOKUP(Gráficos!$D$24,'PIB trim CCAA'!$U$2:$AL48,A51,FALSE)</f>
        <v>0.44577749827159341</v>
      </c>
      <c r="I51" s="10">
        <f>HLOOKUP(Gráficos!$B$43,'PIB trim CCAA'!$AN$2:$BE48,A51,FALSE)</f>
        <v>0.28297445384137809</v>
      </c>
      <c r="J51" s="10">
        <f>HLOOKUP(Gráficos!$D$43,'PIB trim CCAA'!$AN$2:$BE48,A51,FALSE)</f>
        <v>-0.45637173310509871</v>
      </c>
    </row>
    <row r="52" spans="1:10" x14ac:dyDescent="0.3">
      <c r="A52">
        <f t="shared" si="0"/>
        <v>48</v>
      </c>
      <c r="B52" s="4">
        <v>201103</v>
      </c>
      <c r="C52">
        <f>HLOOKUP(Gráficos!$B$5,'PIB trim CCAA'!$B$2:$S49,A52,FALSE)</f>
        <v>98.414132588718829</v>
      </c>
      <c r="D52">
        <f>HLOOKUP(Gráficos!$D$5,'PIB trim CCAA'!$B$2:$S49,A52,FALSE)</f>
        <v>101.71554779708437</v>
      </c>
      <c r="F52" s="10">
        <f>HLOOKUP(Gráficos!$B$24,'PIB trim CCAA'!$U$2:$AL49,A52,FALSE)</f>
        <v>-0.30154587231924213</v>
      </c>
      <c r="G52" s="10">
        <f>HLOOKUP(Gráficos!$D$24,'PIB trim CCAA'!$U$2:$AL49,A52,FALSE)</f>
        <v>3.5820491659621645E-2</v>
      </c>
      <c r="I52" s="10">
        <f>HLOOKUP(Gráficos!$B$43,'PIB trim CCAA'!$AN$2:$BE49,A52,FALSE)</f>
        <v>0.37194089016323595</v>
      </c>
      <c r="J52" s="10">
        <f>HLOOKUP(Gráficos!$D$43,'PIB trim CCAA'!$AN$2:$BE49,A52,FALSE)</f>
        <v>-1.0509773835727154</v>
      </c>
    </row>
    <row r="53" spans="1:10" x14ac:dyDescent="0.3">
      <c r="A53">
        <f t="shared" si="0"/>
        <v>49</v>
      </c>
      <c r="B53" s="5">
        <v>201104</v>
      </c>
      <c r="C53">
        <f>HLOOKUP(Gráficos!$B$5,'PIB trim CCAA'!$B$2:$S50,A53,FALSE)</f>
        <v>98.213541186913758</v>
      </c>
      <c r="D53">
        <f>HLOOKUP(Gráficos!$D$5,'PIB trim CCAA'!$B$2:$S50,A53,FALSE)</f>
        <v>101.28467208447698</v>
      </c>
      <c r="F53" s="10">
        <f>HLOOKUP(Gráficos!$B$24,'PIB trim CCAA'!$U$2:$AL50,A53,FALSE)</f>
        <v>-0.25471599398382283</v>
      </c>
      <c r="G53" s="10">
        <f>HLOOKUP(Gráficos!$D$24,'PIB trim CCAA'!$U$2:$AL50,A53,FALSE)</f>
        <v>-0.73480584855226683</v>
      </c>
      <c r="I53" s="10">
        <f>HLOOKUP(Gráficos!$B$43,'PIB trim CCAA'!$AN$2:$BE50,A53,FALSE)</f>
        <v>-0.6076624212651538</v>
      </c>
      <c r="J53" s="10">
        <f>HLOOKUP(Gráficos!$D$43,'PIB trim CCAA'!$AN$2:$BE50,A53,FALSE)</f>
        <v>-1.758569960175782</v>
      </c>
    </row>
    <row r="54" spans="1:10" x14ac:dyDescent="0.3">
      <c r="A54">
        <f t="shared" si="0"/>
        <v>50</v>
      </c>
      <c r="B54" s="4">
        <v>201201</v>
      </c>
      <c r="C54">
        <f>HLOOKUP(Gráficos!$B$5,'PIB trim CCAA'!$B$2:$S51,A54,FALSE)</f>
        <v>97.777747989398776</v>
      </c>
      <c r="D54">
        <f>HLOOKUP(Gráficos!$D$5,'PIB trim CCAA'!$B$2:$S51,A54,FALSE)</f>
        <v>100.75710405346013</v>
      </c>
      <c r="F54" s="10">
        <f>HLOOKUP(Gráficos!$B$24,'PIB trim CCAA'!$U$2:$AL51,A54,FALSE)</f>
        <v>-0.62372966214128134</v>
      </c>
      <c r="G54" s="10">
        <f>HLOOKUP(Gráficos!$D$24,'PIB trim CCAA'!$U$2:$AL51,A54,FALSE)</f>
        <v>7.6708888002796627E-2</v>
      </c>
      <c r="I54" s="10">
        <f>HLOOKUP(Gráficos!$B$43,'PIB trim CCAA'!$AN$2:$BE51,A54,FALSE)</f>
        <v>-0.18007610038507371</v>
      </c>
      <c r="J54" s="10">
        <f>HLOOKUP(Gráficos!$D$43,'PIB trim CCAA'!$AN$2:$BE51,A54,FALSE)</f>
        <v>-2.5276072550430073</v>
      </c>
    </row>
    <row r="55" spans="1:10" x14ac:dyDescent="0.3">
      <c r="A55">
        <f t="shared" si="0"/>
        <v>51</v>
      </c>
      <c r="B55" s="4">
        <v>201202</v>
      </c>
      <c r="C55">
        <f>HLOOKUP(Gráficos!$B$5,'PIB trim CCAA'!$B$2:$S52,A55,FALSE)</f>
        <v>96.930624970342905</v>
      </c>
      <c r="D55">
        <f>HLOOKUP(Gráficos!$D$5,'PIB trim CCAA'!$B$2:$S52,A55,FALSE)</f>
        <v>99.972900173541561</v>
      </c>
      <c r="F55" s="10">
        <f>HLOOKUP(Gráficos!$B$24,'PIB trim CCAA'!$U$2:$AL52,A55,FALSE)</f>
        <v>-0.46702691070001912</v>
      </c>
      <c r="G55" s="10">
        <f>HLOOKUP(Gráficos!$D$24,'PIB trim CCAA'!$U$2:$AL52,A55,FALSE)</f>
        <v>-0.60926379679170362</v>
      </c>
      <c r="I55" s="10">
        <f>HLOOKUP(Gráficos!$B$43,'PIB trim CCAA'!$AN$2:$BE52,A55,FALSE)</f>
        <v>-1.2285436856549703</v>
      </c>
      <c r="J55" s="10">
        <f>HLOOKUP(Gráficos!$D$43,'PIB trim CCAA'!$AN$2:$BE52,A55,FALSE)</f>
        <v>-3.1573617755796701</v>
      </c>
    </row>
    <row r="56" spans="1:10" x14ac:dyDescent="0.3">
      <c r="A56">
        <f t="shared" si="0"/>
        <v>52</v>
      </c>
      <c r="B56" s="4">
        <v>201203</v>
      </c>
      <c r="C56">
        <f>HLOOKUP(Gráficos!$B$5,'PIB trim CCAA'!$B$2:$S53,A56,FALSE)</f>
        <v>96.7207169840608</v>
      </c>
      <c r="D56">
        <f>HLOOKUP(Gráficos!$D$5,'PIB trim CCAA'!$B$2:$S53,A56,FALSE)</f>
        <v>99.140102595789827</v>
      </c>
      <c r="F56" s="10">
        <f>HLOOKUP(Gráficos!$B$24,'PIB trim CCAA'!$U$2:$AL53,A56,FALSE)</f>
        <v>-0.420561851062351</v>
      </c>
      <c r="G56" s="10">
        <f>HLOOKUP(Gráficos!$D$24,'PIB trim CCAA'!$U$2:$AL53,A56,FALSE)</f>
        <v>-0.8871859958982875</v>
      </c>
      <c r="I56" s="10">
        <f>HLOOKUP(Gráficos!$B$43,'PIB trim CCAA'!$AN$2:$BE53,A56,FALSE)</f>
        <v>-2.1398841886429376</v>
      </c>
      <c r="J56" s="10">
        <f>HLOOKUP(Gráficos!$D$43,'PIB trim CCAA'!$AN$2:$BE53,A56,FALSE)</f>
        <v>-3.0226530695777853</v>
      </c>
    </row>
    <row r="57" spans="1:10" x14ac:dyDescent="0.3">
      <c r="A57">
        <f t="shared" si="0"/>
        <v>53</v>
      </c>
      <c r="B57" s="5">
        <v>201204</v>
      </c>
      <c r="C57">
        <f>HLOOKUP(Gráficos!$B$5,'PIB trim CCAA'!$B$2:$S54,A57,FALSE)</f>
        <v>96.039742125732317</v>
      </c>
      <c r="D57">
        <f>HLOOKUP(Gráficos!$D$5,'PIB trim CCAA'!$B$2:$S54,A57,FALSE)</f>
        <v>98.18592485132703</v>
      </c>
      <c r="F57" s="10">
        <f>HLOOKUP(Gráficos!$B$24,'PIB trim CCAA'!$U$2:$AL54,A57,FALSE)</f>
        <v>-0.7604944740081887</v>
      </c>
      <c r="G57" s="10">
        <f>HLOOKUP(Gráficos!$D$24,'PIB trim CCAA'!$U$2:$AL54,A57,FALSE)</f>
        <v>-0.61784871550502052</v>
      </c>
      <c r="I57" s="10">
        <f>HLOOKUP(Gráficos!$B$43,'PIB trim CCAA'!$AN$2:$BE54,A57,FALSE)</f>
        <v>-2.0245825596801659</v>
      </c>
      <c r="J57" s="10">
        <f>HLOOKUP(Gráficos!$D$43,'PIB trim CCAA'!$AN$2:$BE54,A57,FALSE)</f>
        <v>-3.134014541892105</v>
      </c>
    </row>
    <row r="58" spans="1:10" x14ac:dyDescent="0.3">
      <c r="A58">
        <f t="shared" si="0"/>
        <v>54</v>
      </c>
      <c r="B58" s="4">
        <v>201301</v>
      </c>
      <c r="C58">
        <f>HLOOKUP(Gráficos!$B$5,'PIB trim CCAA'!$B$2:$S55,A58,FALSE)</f>
        <v>95.27359177223164</v>
      </c>
      <c r="D58">
        <f>HLOOKUP(Gráficos!$D$5,'PIB trim CCAA'!$B$2:$S55,A58,FALSE)</f>
        <v>96.911038448066833</v>
      </c>
      <c r="F58" s="10">
        <f>HLOOKUP(Gráficos!$B$24,'PIB trim CCAA'!$U$2:$AL55,A58,FALSE)</f>
        <v>-0.29808820790647728</v>
      </c>
      <c r="G58" s="10">
        <f>HLOOKUP(Gráficos!$D$24,'PIB trim CCAA'!$U$2:$AL55,A58,FALSE)</f>
        <v>-0.27440144348432893</v>
      </c>
      <c r="I58" s="10">
        <f>HLOOKUP(Gráficos!$B$43,'PIB trim CCAA'!$AN$2:$BE55,A58,FALSE)</f>
        <v>-2.368320694929571</v>
      </c>
      <c r="J58" s="10">
        <f>HLOOKUP(Gráficos!$D$43,'PIB trim CCAA'!$AN$2:$BE55,A58,FALSE)</f>
        <v>-2.5297780938764447</v>
      </c>
    </row>
    <row r="59" spans="1:10" x14ac:dyDescent="0.3">
      <c r="A59">
        <f t="shared" si="0"/>
        <v>55</v>
      </c>
      <c r="B59" s="4">
        <v>201302</v>
      </c>
      <c r="C59">
        <f>HLOOKUP(Gráficos!$B$5,'PIB trim CCAA'!$B$2:$S56,A59,FALSE)</f>
        <v>94.750057396841456</v>
      </c>
      <c r="D59">
        <f>HLOOKUP(Gráficos!$D$5,'PIB trim CCAA'!$B$2:$S56,A59,FALSE)</f>
        <v>96.122681828223008</v>
      </c>
      <c r="F59" s="10">
        <f>HLOOKUP(Gráficos!$B$24,'PIB trim CCAA'!$U$2:$AL56,A59,FALSE)</f>
        <v>-0.29488942528510531</v>
      </c>
      <c r="G59" s="10">
        <f>HLOOKUP(Gráficos!$D$24,'PIB trim CCAA'!$U$2:$AL56,A59,FALSE)</f>
        <v>-0.1399324224152565</v>
      </c>
      <c r="I59" s="10">
        <f>HLOOKUP(Gráficos!$B$43,'PIB trim CCAA'!$AN$2:$BE56,A59,FALSE)</f>
        <v>-1.9072957344418495</v>
      </c>
      <c r="J59" s="10">
        <f>HLOOKUP(Gráficos!$D$43,'PIB trim CCAA'!$AN$2:$BE56,A59,FALSE)</f>
        <v>-1.6700985995445339</v>
      </c>
    </row>
    <row r="60" spans="1:10" x14ac:dyDescent="0.3">
      <c r="A60">
        <f t="shared" si="0"/>
        <v>56</v>
      </c>
      <c r="B60" s="4">
        <v>201303</v>
      </c>
      <c r="C60">
        <f>HLOOKUP(Gráficos!$B$5,'PIB trim CCAA'!$B$2:$S57,A60,FALSE)</f>
        <v>94.442938289761841</v>
      </c>
      <c r="D60">
        <f>HLOOKUP(Gráficos!$D$5,'PIB trim CCAA'!$B$2:$S57,A60,FALSE)</f>
        <v>95.986329959412245</v>
      </c>
      <c r="F60" s="10">
        <f>HLOOKUP(Gráficos!$B$24,'PIB trim CCAA'!$U$2:$AL57,A60,FALSE)</f>
        <v>-0.33153282644518001</v>
      </c>
      <c r="G60" s="10">
        <f>HLOOKUP(Gráficos!$D$24,'PIB trim CCAA'!$U$2:$AL57,A60,FALSE)</f>
        <v>-0.1530923163312381</v>
      </c>
      <c r="I60" s="10">
        <f>HLOOKUP(Gráficos!$B$43,'PIB trim CCAA'!$AN$2:$BE57,A60,FALSE)</f>
        <v>-1.1807576481556059</v>
      </c>
      <c r="J60" s="10">
        <f>HLOOKUP(Gráficos!$D$43,'PIB trim CCAA'!$AN$2:$BE57,A60,FALSE)</f>
        <v>-1.2203427649164822</v>
      </c>
    </row>
    <row r="61" spans="1:10" x14ac:dyDescent="0.3">
      <c r="A61">
        <f t="shared" si="0"/>
        <v>57</v>
      </c>
      <c r="B61" s="5">
        <v>201304</v>
      </c>
      <c r="C61">
        <f>HLOOKUP(Gráficos!$B$5,'PIB trim CCAA'!$B$2:$S58,A61,FALSE)</f>
        <v>94.718478653666054</v>
      </c>
      <c r="D61">
        <f>HLOOKUP(Gráficos!$D$5,'PIB trim CCAA'!$B$2:$S58,A61,FALSE)</f>
        <v>96.44172708878267</v>
      </c>
      <c r="F61" s="10">
        <f>HLOOKUP(Gráficos!$B$24,'PIB trim CCAA'!$U$2:$AL58,A61,FALSE)</f>
        <v>-7.7705608942668647E-2</v>
      </c>
      <c r="G61" s="10">
        <f>HLOOKUP(Gráficos!$D$24,'PIB trim CCAA'!$U$2:$AL58,A61,FALSE)</f>
        <v>0.47841478125962844</v>
      </c>
      <c r="I61" s="10">
        <f>HLOOKUP(Gráficos!$B$43,'PIB trim CCAA'!$AN$2:$BE58,A61,FALSE)</f>
        <v>-9.0703480801623826E-2</v>
      </c>
      <c r="J61" s="10">
        <f>HLOOKUP(Gráficos!$D$43,'PIB trim CCAA'!$AN$2:$BE58,A61,FALSE)</f>
        <v>-0.29543423406614977</v>
      </c>
    </row>
    <row r="62" spans="1:10" x14ac:dyDescent="0.3">
      <c r="A62">
        <f t="shared" si="0"/>
        <v>58</v>
      </c>
      <c r="B62" s="4">
        <v>201401</v>
      </c>
      <c r="C62">
        <f>HLOOKUP(Gráficos!$B$5,'PIB trim CCAA'!$B$2:$S59,A62,FALSE)</f>
        <v>95.563686576456917</v>
      </c>
      <c r="D62">
        <f>HLOOKUP(Gráficos!$D$5,'PIB trim CCAA'!$B$2:$S59,A62,FALSE)</f>
        <v>97.317685647436292</v>
      </c>
      <c r="F62" s="10">
        <f>HLOOKUP(Gráficos!$B$24,'PIB trim CCAA'!$U$2:$AL59,A62,FALSE)</f>
        <v>0.64886641808699075</v>
      </c>
      <c r="G62" s="10">
        <f>HLOOKUP(Gráficos!$D$24,'PIB trim CCAA'!$U$2:$AL59,A62,FALSE)</f>
        <v>1.1645422046776988</v>
      </c>
      <c r="I62" s="10">
        <f>HLOOKUP(Gráficos!$B$43,'PIB trim CCAA'!$AN$2:$BE59,A62,FALSE)</f>
        <v>1.3508907507653323</v>
      </c>
      <c r="J62" s="10">
        <f>HLOOKUP(Gráficos!$D$43,'PIB trim CCAA'!$AN$2:$BE59,A62,FALSE)</f>
        <v>0.39160506244362292</v>
      </c>
    </row>
    <row r="63" spans="1:10" x14ac:dyDescent="0.3">
      <c r="A63">
        <f t="shared" si="0"/>
        <v>59</v>
      </c>
      <c r="B63" s="4">
        <v>201402</v>
      </c>
      <c r="C63">
        <f>HLOOKUP(Gráficos!$B$5,'PIB trim CCAA'!$B$2:$S60,A63,FALSE)</f>
        <v>95.923906066949911</v>
      </c>
      <c r="D63">
        <f>HLOOKUP(Gráficos!$D$5,'PIB trim CCAA'!$B$2:$S60,A63,FALSE)</f>
        <v>97.474518855198852</v>
      </c>
      <c r="F63" s="10">
        <f>HLOOKUP(Gráficos!$B$24,'PIB trim CCAA'!$U$2:$AL60,A63,FALSE)</f>
        <v>0.68027074381420416</v>
      </c>
      <c r="G63" s="10">
        <f>HLOOKUP(Gráficos!$D$24,'PIB trim CCAA'!$U$2:$AL60,A63,FALSE)</f>
        <v>0.96589741504020665</v>
      </c>
      <c r="I63" s="10">
        <f>HLOOKUP(Gráficos!$B$43,'PIB trim CCAA'!$AN$2:$BE60,A63,FALSE)</f>
        <v>2.4732296572337331</v>
      </c>
      <c r="J63" s="10">
        <f>HLOOKUP(Gráficos!$D$43,'PIB trim CCAA'!$AN$2:$BE60,A63,FALSE)</f>
        <v>0.94525083077146022</v>
      </c>
    </row>
    <row r="64" spans="1:10" x14ac:dyDescent="0.3">
      <c r="A64">
        <f t="shared" si="0"/>
        <v>60</v>
      </c>
      <c r="B64" s="4">
        <v>201403</v>
      </c>
      <c r="C64">
        <f>HLOOKUP(Gráficos!$B$5,'PIB trim CCAA'!$B$2:$S61,A64,FALSE)</f>
        <v>96.542600417000898</v>
      </c>
      <c r="D64">
        <f>HLOOKUP(Gráficos!$D$5,'PIB trim CCAA'!$B$2:$S61,A64,FALSE)</f>
        <v>97.735274718363215</v>
      </c>
      <c r="F64" s="10">
        <f>HLOOKUP(Gráficos!$B$24,'PIB trim CCAA'!$U$2:$AL61,A64,FALSE)</f>
        <v>0.82464079256820977</v>
      </c>
      <c r="G64" s="10">
        <f>HLOOKUP(Gráficos!$D$24,'PIB trim CCAA'!$U$2:$AL61,A64,FALSE)</f>
        <v>1.2560424780291291</v>
      </c>
      <c r="I64" s="10">
        <f>HLOOKUP(Gráficos!$B$43,'PIB trim CCAA'!$AN$2:$BE61,A64,FALSE)</f>
        <v>3.9194296122485373</v>
      </c>
      <c r="J64" s="10">
        <f>HLOOKUP(Gráficos!$D$43,'PIB trim CCAA'!$AN$2:$BE61,A64,FALSE)</f>
        <v>1.7481402250378864</v>
      </c>
    </row>
    <row r="65" spans="1:10" x14ac:dyDescent="0.3">
      <c r="A65">
        <f t="shared" si="0"/>
        <v>61</v>
      </c>
      <c r="B65" s="5">
        <v>201404</v>
      </c>
      <c r="C65">
        <f>HLOOKUP(Gráficos!$B$5,'PIB trim CCAA'!$B$2:$S62,A65,FALSE)</f>
        <v>97.396092922291956</v>
      </c>
      <c r="D65">
        <f>HLOOKUP(Gráficos!$D$5,'PIB trim CCAA'!$B$2:$S62,A65,FALSE)</f>
        <v>98.292773882845225</v>
      </c>
      <c r="F65" s="10">
        <f>HLOOKUP(Gráficos!$B$24,'PIB trim CCAA'!$U$2:$AL62,A65,FALSE)</f>
        <v>0.91500434519531382</v>
      </c>
      <c r="G65" s="10">
        <f>HLOOKUP(Gráficos!$D$24,'PIB trim CCAA'!$U$2:$AL62,A65,FALSE)</f>
        <v>1.1650127403961319</v>
      </c>
      <c r="I65" s="10">
        <f>HLOOKUP(Gráficos!$B$43,'PIB trim CCAA'!$AN$2:$BE62,A65,FALSE)</f>
        <v>4.6295410171878881</v>
      </c>
      <c r="J65" s="10">
        <f>HLOOKUP(Gráficos!$D$43,'PIB trim CCAA'!$AN$2:$BE62,A65,FALSE)</f>
        <v>2.4506394749523208</v>
      </c>
    </row>
    <row r="66" spans="1:10" x14ac:dyDescent="0.3">
      <c r="A66">
        <f t="shared" si="0"/>
        <v>62</v>
      </c>
      <c r="B66" s="4">
        <v>201501</v>
      </c>
      <c r="C66">
        <f>HLOOKUP(Gráficos!$B$5,'PIB trim CCAA'!$B$2:$S63,A66,FALSE)</f>
        <v>98.266970708540782</v>
      </c>
      <c r="D66">
        <f>HLOOKUP(Gráficos!$D$5,'PIB trim CCAA'!$B$2:$S63,A66,FALSE)</f>
        <v>99.136575460201399</v>
      </c>
      <c r="F66" s="10">
        <f>HLOOKUP(Gráficos!$B$24,'PIB trim CCAA'!$U$2:$AL63,A66,FALSE)</f>
        <v>1.089141475218014</v>
      </c>
      <c r="G66" s="10">
        <f>HLOOKUP(Gráficos!$D$24,'PIB trim CCAA'!$U$2:$AL63,A66,FALSE)</f>
        <v>0.66394144808290534</v>
      </c>
      <c r="I66" s="10">
        <f>HLOOKUP(Gráficos!$B$43,'PIB trim CCAA'!$AN$2:$BE63,A66,FALSE)</f>
        <v>4.1117941243151268</v>
      </c>
      <c r="J66" s="10">
        <f>HLOOKUP(Gráficos!$D$43,'PIB trim CCAA'!$AN$2:$BE63,A66,FALSE)</f>
        <v>3.2468948243443263</v>
      </c>
    </row>
    <row r="67" spans="1:10" x14ac:dyDescent="0.3">
      <c r="A67">
        <f t="shared" si="0"/>
        <v>63</v>
      </c>
      <c r="B67" s="4">
        <f>B66+1</f>
        <v>201502</v>
      </c>
      <c r="C67">
        <f>HLOOKUP(Gráficos!$B$5,'PIB trim CCAA'!$B$2:$S64,A67,FALSE)</f>
        <v>99.687763719855624</v>
      </c>
      <c r="D67">
        <f>HLOOKUP(Gráficos!$D$5,'PIB trim CCAA'!$B$2:$S64,A67,FALSE)</f>
        <v>99.641020304093573</v>
      </c>
      <c r="F67" s="10">
        <f>HLOOKUP(Gráficos!$B$24,'PIB trim CCAA'!$U$2:$AL64,A67,FALSE)</f>
        <v>1.1151863910837001</v>
      </c>
      <c r="G67" s="10">
        <f>HLOOKUP(Gráficos!$D$24,'PIB trim CCAA'!$U$2:$AL64,A67,FALSE)</f>
        <v>1.0069283363625781</v>
      </c>
      <c r="I67" s="10">
        <f>HLOOKUP(Gráficos!$B$43,'PIB trim CCAA'!$AN$2:$BE64,A67,FALSE)</f>
        <v>4.1541034876032557</v>
      </c>
      <c r="J67" s="10">
        <f>HLOOKUP(Gráficos!$D$43,'PIB trim CCAA'!$AN$2:$BE64,A67,FALSE)</f>
        <v>3.8732968005018131</v>
      </c>
    </row>
    <row r="68" spans="1:10" x14ac:dyDescent="0.3">
      <c r="A68">
        <f t="shared" si="0"/>
        <v>64</v>
      </c>
      <c r="B68" s="4">
        <f t="shared" ref="B68:B69" si="1">B67+1</f>
        <v>201503</v>
      </c>
      <c r="C68">
        <f>HLOOKUP(Gráficos!$B$5,'PIB trim CCAA'!$B$2:$S65,A68,FALSE)</f>
        <v>100.62785558166047</v>
      </c>
      <c r="D68">
        <f>HLOOKUP(Gráficos!$D$5,'PIB trim CCAA'!$B$2:$S65,A68,FALSE)</f>
        <v>100.18286162805948</v>
      </c>
      <c r="F68" s="10">
        <f>HLOOKUP(Gráficos!$B$24,'PIB trim CCAA'!$U$2:$AL65,A68,FALSE)</f>
        <v>0.90171070190536717</v>
      </c>
      <c r="G68" s="10">
        <f>HLOOKUP(Gráficos!$D$24,'PIB trim CCAA'!$U$2:$AL65,A68,FALSE)</f>
        <v>1.012007434523432</v>
      </c>
      <c r="I68" s="10">
        <f>HLOOKUP(Gráficos!$B$43,'PIB trim CCAA'!$AN$2:$BE65,A68,FALSE)</f>
        <v>3.9030838886355168</v>
      </c>
      <c r="J68" s="10">
        <f>HLOOKUP(Gráficos!$D$43,'PIB trim CCAA'!$AN$2:$BE65,A68,FALSE)</f>
        <v>4.0484789984663649</v>
      </c>
    </row>
    <row r="69" spans="1:10" x14ac:dyDescent="0.3">
      <c r="A69">
        <f t="shared" si="0"/>
        <v>65</v>
      </c>
      <c r="B69" s="5">
        <f t="shared" si="1"/>
        <v>201504</v>
      </c>
      <c r="C69">
        <f>HLOOKUP(Gráficos!$B$5,'PIB trim CCAA'!$B$2:$S66,A69,FALSE)</f>
        <v>101.41740999042975</v>
      </c>
      <c r="D69">
        <f>HLOOKUP(Gráficos!$D$5,'PIB trim CCAA'!$B$2:$S66,A69,FALSE)</f>
        <v>101.03954261021033</v>
      </c>
      <c r="F69" s="10">
        <f>HLOOKUP(Gráficos!$B$24,'PIB trim CCAA'!$U$2:$AL66,A69,FALSE)</f>
        <v>1.1059248416942946</v>
      </c>
      <c r="G69" s="10">
        <f>HLOOKUP(Gráficos!$D$24,'PIB trim CCAA'!$U$2:$AL66,A69,FALSE)</f>
        <v>1.4076102549309244</v>
      </c>
      <c r="I69" s="10">
        <f>HLOOKUP(Gráficos!$B$43,'PIB trim CCAA'!$AN$2:$BE66,A69,FALSE)</f>
        <v>4.1522474010107446</v>
      </c>
      <c r="J69" s="10">
        <f>HLOOKUP(Gráficos!$D$43,'PIB trim CCAA'!$AN$2:$BE66,A69,FALSE)</f>
        <v>4.1624519423614226</v>
      </c>
    </row>
    <row r="70" spans="1:10" x14ac:dyDescent="0.3">
      <c r="A70">
        <f t="shared" si="0"/>
        <v>66</v>
      </c>
      <c r="B70" s="4">
        <f t="shared" ref="B70:B87" si="2">B66+100</f>
        <v>201601</v>
      </c>
      <c r="C70">
        <f>HLOOKUP(Gráficos!$B$5,'PIB trim CCAA'!$B$2:$S67,A70,FALSE)</f>
        <v>101.92288434372085</v>
      </c>
      <c r="D70">
        <f>HLOOKUP(Gráficos!$D$5,'PIB trim CCAA'!$B$2:$S67,A70,FALSE)</f>
        <v>101.64421401981585</v>
      </c>
      <c r="F70" s="10">
        <f>HLOOKUP(Gráficos!$B$24,'PIB trim CCAA'!$U$2:$AL67,A70,FALSE)</f>
        <v>0.89359246714681984</v>
      </c>
      <c r="G70" s="10">
        <f>HLOOKUP(Gráficos!$D$24,'PIB trim CCAA'!$U$2:$AL67,A70,FALSE)</f>
        <v>1.2095255813229677</v>
      </c>
      <c r="I70" s="10">
        <f>HLOOKUP(Gráficos!$B$43,'PIB trim CCAA'!$AN$2:$BE67,A70,FALSE)</f>
        <v>4.7167376524936078</v>
      </c>
      <c r="J70" s="10">
        <f>HLOOKUP(Gráficos!$D$43,'PIB trim CCAA'!$AN$2:$BE67,A70,FALSE)</f>
        <v>3.6788749224914818</v>
      </c>
    </row>
    <row r="71" spans="1:10" x14ac:dyDescent="0.3">
      <c r="A71">
        <f t="shared" si="0"/>
        <v>67</v>
      </c>
      <c r="B71" s="4">
        <f t="shared" si="2"/>
        <v>201602</v>
      </c>
      <c r="C71">
        <f>HLOOKUP(Gráficos!$B$5,'PIB trim CCAA'!$B$2:$S68,A71,FALSE)</f>
        <v>102.34051641096609</v>
      </c>
      <c r="D71">
        <f>HLOOKUP(Gráficos!$D$5,'PIB trim CCAA'!$B$2:$S68,A71,FALSE)</f>
        <v>102.09349289546945</v>
      </c>
      <c r="F71" s="10">
        <f>HLOOKUP(Gráficos!$B$24,'PIB trim CCAA'!$U$2:$AL68,A71,FALSE)</f>
        <v>0.59307196359763559</v>
      </c>
      <c r="G71" s="10">
        <f>HLOOKUP(Gráficos!$D$24,'PIB trim CCAA'!$U$2:$AL68,A71,FALSE)</f>
        <v>0.77562052573574292</v>
      </c>
      <c r="I71" s="10">
        <f>HLOOKUP(Gráficos!$B$43,'PIB trim CCAA'!$AN$2:$BE68,A71,FALSE)</f>
        <v>4.4769343071060064</v>
      </c>
      <c r="J71" s="10">
        <f>HLOOKUP(Gráficos!$D$43,'PIB trim CCAA'!$AN$2:$BE68,A71,FALSE)</f>
        <v>3.0086045834307074</v>
      </c>
    </row>
    <row r="72" spans="1:10" x14ac:dyDescent="0.3">
      <c r="A72">
        <f t="shared" si="0"/>
        <v>68</v>
      </c>
      <c r="B72" s="4">
        <f t="shared" si="2"/>
        <v>201603</v>
      </c>
      <c r="C72">
        <f>HLOOKUP(Gráficos!$B$5,'PIB trim CCAA'!$B$2:$S69,A72,FALSE)</f>
        <v>103.30625463904916</v>
      </c>
      <c r="D72">
        <f>HLOOKUP(Gráficos!$D$5,'PIB trim CCAA'!$B$2:$S69,A72,FALSE)</f>
        <v>103.26398410599155</v>
      </c>
      <c r="F72" s="10">
        <f>HLOOKUP(Gráficos!$B$24,'PIB trim CCAA'!$U$2:$AL69,A72,FALSE)</f>
        <v>0.98003157542989605</v>
      </c>
      <c r="G72" s="10">
        <f>HLOOKUP(Gráficos!$D$24,'PIB trim CCAA'!$U$2:$AL69,A72,FALSE)</f>
        <v>1.4114762335962094</v>
      </c>
      <c r="I72" s="10">
        <f>HLOOKUP(Gráficos!$B$43,'PIB trim CCAA'!$AN$2:$BE69,A72,FALSE)</f>
        <v>4.8901057363097911</v>
      </c>
      <c r="J72" s="10">
        <f>HLOOKUP(Gráficos!$D$43,'PIB trim CCAA'!$AN$2:$BE69,A72,FALSE)</f>
        <v>2.9849757676496891</v>
      </c>
    </row>
    <row r="73" spans="1:10" x14ac:dyDescent="0.3">
      <c r="A73">
        <f t="shared" si="0"/>
        <v>69</v>
      </c>
      <c r="B73" s="5">
        <f t="shared" si="2"/>
        <v>201604</v>
      </c>
      <c r="C73">
        <f>HLOOKUP(Gráficos!$B$5,'PIB trim CCAA'!$B$2:$S70,A73,FALSE)</f>
        <v>103.72920708299651</v>
      </c>
      <c r="D73">
        <f>HLOOKUP(Gráficos!$D$5,'PIB trim CCAA'!$B$2:$S70,A73,FALSE)</f>
        <v>103.63738488287645</v>
      </c>
      <c r="F73" s="10">
        <f>HLOOKUP(Gráficos!$B$24,'PIB trim CCAA'!$U$2:$AL70,A73,FALSE)</f>
        <v>0.60354581624946224</v>
      </c>
      <c r="G73" s="10">
        <f>HLOOKUP(Gráficos!$D$24,'PIB trim CCAA'!$U$2:$AL70,A73,FALSE)</f>
        <v>0.23209908644203914</v>
      </c>
      <c r="I73" s="10">
        <f>HLOOKUP(Gráficos!$B$43,'PIB trim CCAA'!$AN$2:$BE70,A73,FALSE)</f>
        <v>3.6742256810846863</v>
      </c>
      <c r="J73" s="10">
        <f>HLOOKUP(Gráficos!$D$43,'PIB trim CCAA'!$AN$2:$BE70,A73,FALSE)</f>
        <v>2.4706246512391949</v>
      </c>
    </row>
    <row r="74" spans="1:10" x14ac:dyDescent="0.3">
      <c r="A74">
        <f t="shared" si="0"/>
        <v>70</v>
      </c>
      <c r="B74" s="4">
        <f t="shared" si="2"/>
        <v>201701</v>
      </c>
      <c r="C74">
        <f>HLOOKUP(Gráficos!$B$5,'PIB trim CCAA'!$B$2:$S71,A74,FALSE)</f>
        <v>104.35529837870502</v>
      </c>
      <c r="D74">
        <f>HLOOKUP(Gráficos!$D$5,'PIB trim CCAA'!$B$2:$S71,A74,FALSE)</f>
        <v>104.09695552030922</v>
      </c>
      <c r="F74" s="10">
        <f>HLOOKUP(Gráficos!$B$24,'PIB trim CCAA'!$U$2:$AL71,A74,FALSE)</f>
        <v>1.0977633310442769</v>
      </c>
      <c r="G74" s="10">
        <f>HLOOKUP(Gráficos!$D$24,'PIB trim CCAA'!$U$2:$AL71,A74,FALSE)</f>
        <v>0.67899964196553864</v>
      </c>
      <c r="I74" s="10">
        <f>HLOOKUP(Gráficos!$B$43,'PIB trim CCAA'!$AN$2:$BE71,A74,FALSE)</f>
        <v>3.1307801343271713</v>
      </c>
      <c r="J74" s="10">
        <f>HLOOKUP(Gráficos!$D$43,'PIB trim CCAA'!$AN$2:$BE71,A74,FALSE)</f>
        <v>2.5486314704851853</v>
      </c>
    </row>
    <row r="75" spans="1:10" x14ac:dyDescent="0.3">
      <c r="A75">
        <f t="shared" si="0"/>
        <v>71</v>
      </c>
      <c r="B75" s="4">
        <f t="shared" si="2"/>
        <v>201702</v>
      </c>
      <c r="C75">
        <f>HLOOKUP(Gráficos!$B$5,'PIB trim CCAA'!$B$2:$S72,A75,FALSE)</f>
        <v>105.16670335281185</v>
      </c>
      <c r="D75">
        <f>HLOOKUP(Gráficos!$D$5,'PIB trim CCAA'!$B$2:$S72,A75,FALSE)</f>
        <v>105.21283018168894</v>
      </c>
      <c r="F75" s="10">
        <f>HLOOKUP(Gráficos!$B$24,'PIB trim CCAA'!$U$2:$AL72,A75,FALSE)</f>
        <v>1.2483259980713868</v>
      </c>
      <c r="G75" s="10">
        <f>HLOOKUP(Gráficos!$D$24,'PIB trim CCAA'!$U$2:$AL72,A75,FALSE)</f>
        <v>1.024714583536257</v>
      </c>
      <c r="I75" s="10">
        <f>HLOOKUP(Gráficos!$B$43,'PIB trim CCAA'!$AN$2:$BE72,A75,FALSE)</f>
        <v>3.385695602709049</v>
      </c>
      <c r="J75" s="10">
        <f>HLOOKUP(Gráficos!$D$43,'PIB trim CCAA'!$AN$2:$BE72,A75,FALSE)</f>
        <v>3.169725148048208</v>
      </c>
    </row>
    <row r="76" spans="1:10" x14ac:dyDescent="0.3">
      <c r="A76">
        <f t="shared" si="0"/>
        <v>72</v>
      </c>
      <c r="B76" s="4">
        <f t="shared" si="2"/>
        <v>201703</v>
      </c>
      <c r="C76">
        <f>HLOOKUP(Gráficos!$B$5,'PIB trim CCAA'!$B$2:$S73,A76,FALSE)</f>
        <v>105.32253676607219</v>
      </c>
      <c r="D76">
        <f>HLOOKUP(Gráficos!$D$5,'PIB trim CCAA'!$B$2:$S73,A76,FALSE)</f>
        <v>106.03334326377532</v>
      </c>
      <c r="F76" s="10">
        <f>HLOOKUP(Gráficos!$B$24,'PIB trim CCAA'!$U$2:$AL73,A76,FALSE)</f>
        <v>0.78755623656896478</v>
      </c>
      <c r="G76" s="10">
        <f>HLOOKUP(Gráficos!$D$24,'PIB trim CCAA'!$U$2:$AL73,A76,FALSE)</f>
        <v>0.64359773182762758</v>
      </c>
      <c r="I76" s="10">
        <f>HLOOKUP(Gráficos!$B$43,'PIB trim CCAA'!$AN$2:$BE73,A76,FALSE)</f>
        <v>2.602868490905208</v>
      </c>
      <c r="J76" s="10">
        <f>HLOOKUP(Gráficos!$D$43,'PIB trim CCAA'!$AN$2:$BE73,A76,FALSE)</f>
        <v>2.807794783007167</v>
      </c>
    </row>
    <row r="77" spans="1:10" x14ac:dyDescent="0.3">
      <c r="A77">
        <f t="shared" si="0"/>
        <v>73</v>
      </c>
      <c r="B77" s="5">
        <f t="shared" si="2"/>
        <v>201704</v>
      </c>
      <c r="C77">
        <f>HLOOKUP(Gráficos!$B$5,'PIB trim CCAA'!$B$2:$S74,A77,FALSE)</f>
        <v>106.18090543973328</v>
      </c>
      <c r="D77">
        <f>HLOOKUP(Gráficos!$D$5,'PIB trim CCAA'!$B$2:$S74,A77,FALSE)</f>
        <v>106.59845603015074</v>
      </c>
      <c r="F77" s="10">
        <f>HLOOKUP(Gráficos!$B$24,'PIB trim CCAA'!$U$2:$AL74,A77,FALSE)</f>
        <v>1.1779016416257893</v>
      </c>
      <c r="G77" s="10">
        <f>HLOOKUP(Gráficos!$D$24,'PIB trim CCAA'!$U$2:$AL74,A77,FALSE)</f>
        <v>0.86754170383893658</v>
      </c>
      <c r="I77" s="10">
        <f>HLOOKUP(Gráficos!$B$43,'PIB trim CCAA'!$AN$2:$BE74,A77,FALSE)</f>
        <v>3.2533411029779469</v>
      </c>
      <c r="J77" s="10">
        <f>HLOOKUP(Gráficos!$D$43,'PIB trim CCAA'!$AN$2:$BE74,A77,FALSE)</f>
        <v>3.0383753520050627</v>
      </c>
    </row>
    <row r="78" spans="1:10" x14ac:dyDescent="0.3">
      <c r="A78">
        <f t="shared" si="0"/>
        <v>74</v>
      </c>
      <c r="B78" s="4">
        <f t="shared" si="2"/>
        <v>201801</v>
      </c>
      <c r="C78">
        <f>HLOOKUP(Gráficos!$B$5,'PIB trim CCAA'!$B$2:$S75,A78,FALSE)</f>
        <v>106.60473326471561</v>
      </c>
      <c r="D78">
        <f>HLOOKUP(Gráficos!$D$5,'PIB trim CCAA'!$B$2:$S75,A78,FALSE)</f>
        <v>107.41781420147544</v>
      </c>
      <c r="F78" s="10">
        <f>HLOOKUP(Gráficos!$B$24,'PIB trim CCAA'!$U$2:$AL75,A78,FALSE)</f>
        <v>0.66497056617922379</v>
      </c>
      <c r="G78" s="10">
        <f>HLOOKUP(Gráficos!$D$24,'PIB trim CCAA'!$U$2:$AL75,A78,FALSE)</f>
        <v>0.23483591408217652</v>
      </c>
      <c r="I78" s="10">
        <f>HLOOKUP(Gráficos!$B$43,'PIB trim CCAA'!$AN$2:$BE75,A78,FALSE)</f>
        <v>2.7978201992760576</v>
      </c>
      <c r="J78" s="10">
        <f>HLOOKUP(Gráficos!$D$43,'PIB trim CCAA'!$AN$2:$BE75,A78,FALSE)</f>
        <v>2.7700028029968626</v>
      </c>
    </row>
    <row r="79" spans="1:10" x14ac:dyDescent="0.3">
      <c r="A79">
        <f t="shared" si="0"/>
        <v>75</v>
      </c>
      <c r="B79" s="4">
        <f t="shared" si="2"/>
        <v>201802</v>
      </c>
      <c r="C79">
        <f>HLOOKUP(Gráficos!$B$5,'PIB trim CCAA'!$B$2:$S76,A79,FALSE)</f>
        <v>107.0976576985684</v>
      </c>
      <c r="D79">
        <f>HLOOKUP(Gráficos!$D$5,'PIB trim CCAA'!$B$2:$S76,A79,FALSE)</f>
        <v>108.29115665506477</v>
      </c>
      <c r="F79" s="10">
        <f>HLOOKUP(Gráficos!$B$24,'PIB trim CCAA'!$U$2:$AL76,A79,FALSE)</f>
        <v>0.46824755914869343</v>
      </c>
      <c r="G79" s="10">
        <f>HLOOKUP(Gráficos!$D$24,'PIB trim CCAA'!$U$2:$AL76,A79,FALSE)</f>
        <v>0.65971381382987637</v>
      </c>
      <c r="I79" s="10">
        <f>HLOOKUP(Gráficos!$B$43,'PIB trim CCAA'!$AN$2:$BE76,A79,FALSE)</f>
        <v>2.4264132257294957</v>
      </c>
      <c r="J79" s="10">
        <f>HLOOKUP(Gráficos!$D$43,'PIB trim CCAA'!$AN$2:$BE76,A79,FALSE)</f>
        <v>2.2790929541661287</v>
      </c>
    </row>
    <row r="80" spans="1:10" x14ac:dyDescent="0.3">
      <c r="A80">
        <f t="shared" si="0"/>
        <v>76</v>
      </c>
      <c r="B80" s="4">
        <f t="shared" si="2"/>
        <v>201803</v>
      </c>
      <c r="C80">
        <f>HLOOKUP(Gráficos!$B$5,'PIB trim CCAA'!$B$2:$S77,A80,FALSE)</f>
        <v>107.72472689026432</v>
      </c>
      <c r="D80">
        <f>HLOOKUP(Gráficos!$D$5,'PIB trim CCAA'!$B$2:$S77,A80,FALSE)</f>
        <v>108.74144816896275</v>
      </c>
      <c r="F80" s="10">
        <f>HLOOKUP(Gráficos!$B$24,'PIB trim CCAA'!$U$2:$AL77,A80,FALSE)</f>
        <v>0.69070908219923677</v>
      </c>
      <c r="G80" s="10">
        <f>HLOOKUP(Gráficos!$D$24,'PIB trim CCAA'!$U$2:$AL77,A80,FALSE)</f>
        <v>0.58828112417264045</v>
      </c>
      <c r="I80" s="10">
        <f>HLOOKUP(Gráficos!$B$43,'PIB trim CCAA'!$AN$2:$BE77,A80,FALSE)</f>
        <v>2.3701167315499649</v>
      </c>
      <c r="J80" s="10">
        <f>HLOOKUP(Gráficos!$D$43,'PIB trim CCAA'!$AN$2:$BE77,A80,FALSE)</f>
        <v>2.2471388638623635</v>
      </c>
    </row>
    <row r="81" spans="1:10" x14ac:dyDescent="0.3">
      <c r="A81">
        <f t="shared" si="0"/>
        <v>77</v>
      </c>
      <c r="B81" s="5">
        <f t="shared" si="2"/>
        <v>201804</v>
      </c>
      <c r="C81">
        <f>HLOOKUP(Gráficos!$B$5,'PIB trim CCAA'!$B$2:$S78,A81,FALSE)</f>
        <v>108.00614859288187</v>
      </c>
      <c r="D81">
        <f>HLOOKUP(Gráficos!$D$5,'PIB trim CCAA'!$B$2:$S78,A81,FALSE)</f>
        <v>109.44090167488403</v>
      </c>
      <c r="F81" s="10">
        <f>HLOOKUP(Gráficos!$B$24,'PIB trim CCAA'!$U$2:$AL78,A81,FALSE)</f>
        <v>0.61888081871321887</v>
      </c>
      <c r="G81" s="10">
        <f>HLOOKUP(Gráficos!$D$24,'PIB trim CCAA'!$U$2:$AL78,A81,FALSE)</f>
        <v>0.57124139941322483</v>
      </c>
      <c r="I81" s="10">
        <f>HLOOKUP(Gráficos!$B$43,'PIB trim CCAA'!$AN$2:$BE78,A81,FALSE)</f>
        <v>2.0694025846669684</v>
      </c>
      <c r="J81" s="10">
        <f>HLOOKUP(Gráficos!$D$43,'PIB trim CCAA'!$AN$2:$BE78,A81,FALSE)</f>
        <v>2.1152054825170463</v>
      </c>
    </row>
    <row r="82" spans="1:10" x14ac:dyDescent="0.3">
      <c r="A82">
        <f t="shared" si="0"/>
        <v>78</v>
      </c>
      <c r="B82" s="4">
        <f t="shared" si="2"/>
        <v>201901</v>
      </c>
      <c r="C82">
        <f>HLOOKUP(Gráficos!$B$5,'PIB trim CCAA'!$B$2:$S79,A82,FALSE)</f>
        <v>108.66947895530292</v>
      </c>
      <c r="D82">
        <f>HLOOKUP(Gráficos!$D$5,'PIB trim CCAA'!$B$2:$S79,A82,FALSE)</f>
        <v>109.76670474375163</v>
      </c>
      <c r="F82" s="10">
        <f>HLOOKUP(Gráficos!$B$24,'PIB trim CCAA'!$U$2:$AL79,A82,FALSE)</f>
        <v>0.75036838858479893</v>
      </c>
      <c r="G82" s="10">
        <f>HLOOKUP(Gráficos!$D$24,'PIB trim CCAA'!$U$2:$AL79,A82,FALSE)</f>
        <v>0.44604015194475988</v>
      </c>
      <c r="I82" s="10">
        <f>HLOOKUP(Gráficos!$B$43,'PIB trim CCAA'!$AN$2:$BE79,A82,FALSE)</f>
        <v>2.2844724272560457</v>
      </c>
      <c r="J82" s="10">
        <f>HLOOKUP(Gráficos!$D$43,'PIB trim CCAA'!$AN$2:$BE79,A82,FALSE)</f>
        <v>2.192742303076356</v>
      </c>
    </row>
    <row r="83" spans="1:10" x14ac:dyDescent="0.3">
      <c r="A83">
        <f t="shared" si="0"/>
        <v>79</v>
      </c>
      <c r="B83" s="4">
        <f t="shared" si="2"/>
        <v>201902</v>
      </c>
      <c r="C83">
        <f>HLOOKUP(Gráficos!$B$5,'PIB trim CCAA'!$B$2:$S80,A83,FALSE)</f>
        <v>109.14161188012064</v>
      </c>
      <c r="D83">
        <f>HLOOKUP(Gráficos!$D$5,'PIB trim CCAA'!$B$2:$S80,A83,FALSE)</f>
        <v>109.9650514607562</v>
      </c>
      <c r="F83" s="10">
        <f>HLOOKUP(Gráficos!$B$24,'PIB trim CCAA'!$U$2:$AL80,A83,FALSE)</f>
        <v>0.57005222635513331</v>
      </c>
      <c r="G83" s="10">
        <f>HLOOKUP(Gráficos!$D$24,'PIB trim CCAA'!$U$2:$AL80,A83,FALSE)</f>
        <v>0.27003683091098019</v>
      </c>
      <c r="I83" s="10">
        <f>HLOOKUP(Gráficos!$B$43,'PIB trim CCAA'!$AN$2:$BE80,A83,FALSE)</f>
        <v>1.8885056287747837</v>
      </c>
      <c r="J83" s="10">
        <f>HLOOKUP(Gráficos!$D$43,'PIB trim CCAA'!$AN$2:$BE80,A83,FALSE)</f>
        <v>2.0251282077067723</v>
      </c>
    </row>
    <row r="84" spans="1:10" x14ac:dyDescent="0.3">
      <c r="A84">
        <f t="shared" si="0"/>
        <v>80</v>
      </c>
      <c r="B84" s="4">
        <f t="shared" si="2"/>
        <v>201903</v>
      </c>
      <c r="C84">
        <f>HLOOKUP(Gráficos!$B$5,'PIB trim CCAA'!$B$2:$S81,A84,FALSE)</f>
        <v>109.56703542843891</v>
      </c>
      <c r="D84">
        <f>HLOOKUP(Gráficos!$D$5,'PIB trim CCAA'!$B$2:$S81,A84,FALSE)</f>
        <v>110.24667594050601</v>
      </c>
      <c r="F84" s="10">
        <f>HLOOKUP(Gráficos!$B$24,'PIB trim CCAA'!$U$2:$AL81,A84,FALSE)</f>
        <v>0.48064113040835466</v>
      </c>
      <c r="G84" s="10">
        <f>HLOOKUP(Gráficos!$D$24,'PIB trim CCAA'!$U$2:$AL81,A84,FALSE)</f>
        <v>0.20333505035070587</v>
      </c>
      <c r="I84" s="10">
        <f>HLOOKUP(Gráficos!$B$43,'PIB trim CCAA'!$AN$2:$BE81,A84,FALSE)</f>
        <v>1.498583663998776</v>
      </c>
      <c r="J84" s="10">
        <f>HLOOKUP(Gráficos!$D$43,'PIB trim CCAA'!$AN$2:$BE81,A84,FALSE)</f>
        <v>1.9268417773421254</v>
      </c>
    </row>
    <row r="85" spans="1:10" x14ac:dyDescent="0.3">
      <c r="A85">
        <f t="shared" si="0"/>
        <v>81</v>
      </c>
      <c r="B85" s="5">
        <f t="shared" si="2"/>
        <v>201904</v>
      </c>
      <c r="C85">
        <f>HLOOKUP(Gráficos!$B$5,'PIB trim CCAA'!$B$2:$S82,A85,FALSE)</f>
        <v>110.05857632114699</v>
      </c>
      <c r="D85">
        <f>HLOOKUP(Gráficos!$D$5,'PIB trim CCAA'!$B$2:$S82,A85,FALSE)</f>
        <v>110.62046328455506</v>
      </c>
      <c r="F85" s="10">
        <f>HLOOKUP(Gráficos!$B$24,'PIB trim CCAA'!$U$2:$AL82,A85,FALSE)</f>
        <v>0.37678589905436599</v>
      </c>
      <c r="G85" s="10">
        <f>HLOOKUP(Gráficos!$D$24,'PIB trim CCAA'!$U$2:$AL82,A85,FALSE)</f>
        <v>0.26627334898112753</v>
      </c>
      <c r="I85" s="10">
        <f>HLOOKUP(Gráficos!$B$43,'PIB trim CCAA'!$AN$2:$BE82,A85,FALSE)</f>
        <v>1.1908035794446103</v>
      </c>
      <c r="J85" s="10">
        <f>HLOOKUP(Gráficos!$D$43,'PIB trim CCAA'!$AN$2:$BE82,A85,FALSE)</f>
        <v>1.7752981772520604</v>
      </c>
    </row>
    <row r="86" spans="1:10" x14ac:dyDescent="0.3">
      <c r="A86">
        <f t="shared" si="0"/>
        <v>82</v>
      </c>
      <c r="B86" s="4">
        <f t="shared" si="2"/>
        <v>202001</v>
      </c>
      <c r="C86">
        <f>HLOOKUP(Gráficos!$B$5,'PIB trim CCAA'!$B$2:$S83,A86,FALSE)</f>
        <v>104.16261832089111</v>
      </c>
      <c r="D86">
        <f>HLOOKUP(Gráficos!$D$5,'PIB trim CCAA'!$B$2:$S83,A86,FALSE)</f>
        <v>105.64535764827171</v>
      </c>
      <c r="F86" s="10">
        <f>HLOOKUP(Gráficos!$B$24,'PIB trim CCAA'!$U$2:$AL83,A86,FALSE)</f>
        <v>-5.0915226442877266</v>
      </c>
      <c r="G86" s="10">
        <f>HLOOKUP(Gráficos!$D$24,'PIB trim CCAA'!$U$2:$AL83,A86,FALSE)</f>
        <v>-5.4152051738939333</v>
      </c>
      <c r="I86" s="10">
        <f>HLOOKUP(Gráficos!$B$43,'PIB trim CCAA'!$AN$2:$BE83,A86,FALSE)</f>
        <v>-4.7139003153101378</v>
      </c>
      <c r="J86" s="10">
        <f>HLOOKUP(Gráficos!$D$43,'PIB trim CCAA'!$AN$2:$BE83,A86,FALSE)</f>
        <v>-4.0715011160456616</v>
      </c>
    </row>
    <row r="87" spans="1:10" x14ac:dyDescent="0.3">
      <c r="A87">
        <f t="shared" si="0"/>
        <v>83</v>
      </c>
      <c r="B87" s="4">
        <f t="shared" si="2"/>
        <v>202002</v>
      </c>
      <c r="C87">
        <f>HLOOKUP(Gráficos!$B$5,'PIB trim CCAA'!$B$2:$S84,A87,FALSE)</f>
        <v>86.743523523424315</v>
      </c>
      <c r="D87">
        <f>HLOOKUP(Gráficos!$D$5,'PIB trim CCAA'!$B$2:$S84,A87,FALSE)</f>
        <v>90.379955755801276</v>
      </c>
      <c r="F87" s="10">
        <f>HLOOKUP(Gráficos!$B$24,'PIB trim CCAA'!$U$2:$AL84,A87,FALSE)</f>
        <v>-18.049015692011181</v>
      </c>
      <c r="G87" s="10">
        <f>HLOOKUP(Gráficos!$D$24,'PIB trim CCAA'!$U$2:$AL84,A87,FALSE)</f>
        <v>-26.433688914549037</v>
      </c>
      <c r="I87" s="10">
        <f>HLOOKUP(Gráficos!$B$43,'PIB trim CCAA'!$AN$2:$BE84,A87,FALSE)</f>
        <v>-30.090313386997693</v>
      </c>
      <c r="J87" s="10">
        <f>HLOOKUP(Gráficos!$D$43,'PIB trim CCAA'!$AN$2:$BE84,A87,FALSE)</f>
        <v>-22.099096970381339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Instrucciones</vt:lpstr>
      <vt:lpstr>Gráficos</vt:lpstr>
      <vt:lpstr>PIB trim CCAA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Cuevas Galindo, Angel</dc:creator>
  <cp:lastModifiedBy>Gorka Holland Garcia</cp:lastModifiedBy>
  <dcterms:created xsi:type="dcterms:W3CDTF">2015-05-26T08:09:45Z</dcterms:created>
  <dcterms:modified xsi:type="dcterms:W3CDTF">2020-08-04T07:47:47Z</dcterms:modified>
</cp:coreProperties>
</file>