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Z:\Macro-Presupuestario\Proyectos Comunes\Modelo CCAA\publicación\2019-T4\"/>
    </mc:Choice>
  </mc:AlternateContent>
  <xr:revisionPtr revIDLastSave="0" documentId="13_ncr:1_{E78B3705-4003-4AF4-883E-B534B396F8C1}" xr6:coauthVersionLast="36" xr6:coauthVersionMax="36" xr10:uidLastSave="{00000000-0000-0000-0000-000000000000}"/>
  <bookViews>
    <workbookView xWindow="0" yWindow="0" windowWidth="24000" windowHeight="9735" activeTab="2" xr2:uid="{00000000-000D-0000-FFFF-FFFF00000000}"/>
  </bookViews>
  <sheets>
    <sheet name="Instrucciones" sheetId="4" r:id="rId1"/>
    <sheet name="Gráficos" sheetId="3" r:id="rId2"/>
    <sheet name="PIB trim CCAA" sheetId="1" r:id="rId3"/>
    <sheet name="Hoja2" sheetId="2" state="hidden" r:id="rId4"/>
  </sheets>
  <definedNames>
    <definedName name="_cls1">#REF!</definedName>
    <definedName name="_cls2">#REF!</definedName>
    <definedName name="_cls3">#REF!</definedName>
    <definedName name="_cls4">#REF!</definedName>
    <definedName name="a">#REF!</definedName>
    <definedName name="actReg">#REF!</definedName>
    <definedName name="actRegCode">#REF!</definedName>
    <definedName name="actRegValue">#REF!</definedName>
    <definedName name="cls0">#REF!</definedName>
    <definedName name="clsValues">#REF!</definedName>
    <definedName name="madrid">#REF!</definedName>
    <definedName name="reg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N82" i="1" l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U82" i="1"/>
  <c r="BG82" i="1" s="1"/>
  <c r="V82" i="1"/>
  <c r="BH82" i="1" s="1"/>
  <c r="W82" i="1"/>
  <c r="BI82" i="1" s="1"/>
  <c r="X82" i="1"/>
  <c r="BJ82" i="1" s="1"/>
  <c r="Y82" i="1"/>
  <c r="BK82" i="1" s="1"/>
  <c r="Z82" i="1"/>
  <c r="BL82" i="1" s="1"/>
  <c r="AA82" i="1"/>
  <c r="BM82" i="1" s="1"/>
  <c r="AB82" i="1"/>
  <c r="BN82" i="1" s="1"/>
  <c r="AC82" i="1"/>
  <c r="BO82" i="1" s="1"/>
  <c r="AD82" i="1"/>
  <c r="BP82" i="1" s="1"/>
  <c r="AE82" i="1"/>
  <c r="BQ82" i="1" s="1"/>
  <c r="AF82" i="1"/>
  <c r="BR82" i="1" s="1"/>
  <c r="AG82" i="1"/>
  <c r="BS82" i="1" s="1"/>
  <c r="AH82" i="1"/>
  <c r="BT82" i="1" s="1"/>
  <c r="AI82" i="1"/>
  <c r="BU82" i="1" s="1"/>
  <c r="AJ82" i="1"/>
  <c r="BV82" i="1" s="1"/>
  <c r="AK82" i="1"/>
  <c r="BW82" i="1" s="1"/>
  <c r="AL82" i="1"/>
  <c r="BX82" i="1" s="1"/>
  <c r="A82" i="1"/>
  <c r="C83" i="2" l="1"/>
  <c r="D83" i="2"/>
  <c r="C84" i="2"/>
  <c r="D84" i="2"/>
  <c r="B83" i="2"/>
  <c r="B84" i="2"/>
  <c r="A84" i="2"/>
  <c r="A83" i="2"/>
  <c r="AN81" i="1" l="1"/>
  <c r="AO81" i="1"/>
  <c r="AP81" i="1"/>
  <c r="AQ81" i="1"/>
  <c r="I84" i="2" s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J84" i="2" s="1"/>
  <c r="U81" i="1"/>
  <c r="BG81" i="1" s="1"/>
  <c r="V81" i="1"/>
  <c r="BH81" i="1" s="1"/>
  <c r="W81" i="1"/>
  <c r="BI81" i="1" s="1"/>
  <c r="X81" i="1"/>
  <c r="BJ81" i="1" s="1"/>
  <c r="Y81" i="1"/>
  <c r="BK81" i="1" s="1"/>
  <c r="Z81" i="1"/>
  <c r="BL81" i="1" s="1"/>
  <c r="AA81" i="1"/>
  <c r="BM81" i="1" s="1"/>
  <c r="AB81" i="1"/>
  <c r="BN81" i="1" s="1"/>
  <c r="AC81" i="1"/>
  <c r="BO81" i="1" s="1"/>
  <c r="AD81" i="1"/>
  <c r="BP81" i="1" s="1"/>
  <c r="AE81" i="1"/>
  <c r="BQ81" i="1" s="1"/>
  <c r="AF81" i="1"/>
  <c r="AG81" i="1"/>
  <c r="AH81" i="1"/>
  <c r="BT81" i="1" s="1"/>
  <c r="AI81" i="1"/>
  <c r="BU81" i="1" s="1"/>
  <c r="AJ81" i="1"/>
  <c r="BV81" i="1" s="1"/>
  <c r="AK81" i="1"/>
  <c r="BW81" i="1" s="1"/>
  <c r="AL81" i="1"/>
  <c r="BX81" i="1" s="1"/>
  <c r="A81" i="1"/>
  <c r="BS81" i="1" l="1"/>
  <c r="F84" i="2"/>
  <c r="BR81" i="1"/>
  <c r="G84" i="2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BG80" i="1" l="1"/>
  <c r="AN80" i="1"/>
  <c r="AO80" i="1"/>
  <c r="AP80" i="1"/>
  <c r="AQ80" i="1"/>
  <c r="I83" i="2" s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J83" i="2" s="1"/>
  <c r="V80" i="1"/>
  <c r="BH80" i="1" s="1"/>
  <c r="W80" i="1"/>
  <c r="BI80" i="1" s="1"/>
  <c r="X80" i="1"/>
  <c r="BJ80" i="1" s="1"/>
  <c r="Y80" i="1"/>
  <c r="BK80" i="1" s="1"/>
  <c r="Z80" i="1"/>
  <c r="BL80" i="1" s="1"/>
  <c r="AA80" i="1"/>
  <c r="BM80" i="1" s="1"/>
  <c r="AB80" i="1"/>
  <c r="BN80" i="1" s="1"/>
  <c r="AC80" i="1"/>
  <c r="BO80" i="1" s="1"/>
  <c r="AD80" i="1"/>
  <c r="BP80" i="1" s="1"/>
  <c r="AE80" i="1"/>
  <c r="BQ80" i="1" s="1"/>
  <c r="AF80" i="1"/>
  <c r="AG80" i="1"/>
  <c r="AH80" i="1"/>
  <c r="BT80" i="1" s="1"/>
  <c r="AI80" i="1"/>
  <c r="BU80" i="1" s="1"/>
  <c r="AJ80" i="1"/>
  <c r="BV80" i="1" s="1"/>
  <c r="AK80" i="1"/>
  <c r="BW80" i="1" s="1"/>
  <c r="AL80" i="1"/>
  <c r="BX80" i="1" s="1"/>
  <c r="BS80" i="1" l="1"/>
  <c r="F83" i="2"/>
  <c r="BR80" i="1"/>
  <c r="G83" i="2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A82" i="2"/>
  <c r="C82" i="2" s="1"/>
  <c r="B82" i="2"/>
  <c r="D82" i="2"/>
  <c r="J82" i="2"/>
  <c r="A79" i="1"/>
  <c r="BG79" i="1"/>
  <c r="V79" i="1"/>
  <c r="BH79" i="1" s="1"/>
  <c r="W79" i="1"/>
  <c r="BI79" i="1" s="1"/>
  <c r="X79" i="1"/>
  <c r="BJ79" i="1" s="1"/>
  <c r="Y79" i="1"/>
  <c r="BK79" i="1" s="1"/>
  <c r="Z79" i="1"/>
  <c r="BL79" i="1" s="1"/>
  <c r="AA79" i="1"/>
  <c r="BM79" i="1" s="1"/>
  <c r="AB79" i="1"/>
  <c r="BN79" i="1" s="1"/>
  <c r="AC79" i="1"/>
  <c r="BO79" i="1" s="1"/>
  <c r="AD79" i="1"/>
  <c r="BP79" i="1" s="1"/>
  <c r="AE79" i="1"/>
  <c r="BQ79" i="1" s="1"/>
  <c r="AF79" i="1"/>
  <c r="BR79" i="1" s="1"/>
  <c r="AG79" i="1"/>
  <c r="BS79" i="1" s="1"/>
  <c r="AH79" i="1"/>
  <c r="BT79" i="1" s="1"/>
  <c r="AI79" i="1"/>
  <c r="BU79" i="1" s="1"/>
  <c r="AJ79" i="1"/>
  <c r="BV79" i="1" s="1"/>
  <c r="AK79" i="1"/>
  <c r="BW79" i="1" s="1"/>
  <c r="AL79" i="1"/>
  <c r="BX79" i="1" s="1"/>
  <c r="G82" i="2" l="1"/>
  <c r="F82" i="2"/>
  <c r="I82" i="2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L78" i="1"/>
  <c r="BX78" i="1" s="1"/>
  <c r="AK78" i="1"/>
  <c r="BW78" i="1" s="1"/>
  <c r="AJ78" i="1"/>
  <c r="BV78" i="1" s="1"/>
  <c r="AI78" i="1"/>
  <c r="BU78" i="1" s="1"/>
  <c r="AH78" i="1"/>
  <c r="BT78" i="1" s="1"/>
  <c r="AG78" i="1"/>
  <c r="BS78" i="1" s="1"/>
  <c r="AF78" i="1"/>
  <c r="BR78" i="1" s="1"/>
  <c r="AE78" i="1"/>
  <c r="BQ78" i="1" s="1"/>
  <c r="AD78" i="1"/>
  <c r="BP78" i="1" s="1"/>
  <c r="AC78" i="1"/>
  <c r="BO78" i="1" s="1"/>
  <c r="AB78" i="1"/>
  <c r="BN78" i="1" s="1"/>
  <c r="AA78" i="1"/>
  <c r="BM78" i="1" s="1"/>
  <c r="Z78" i="1"/>
  <c r="BL78" i="1" s="1"/>
  <c r="Y78" i="1"/>
  <c r="BK78" i="1" s="1"/>
  <c r="X78" i="1"/>
  <c r="BJ78" i="1" s="1"/>
  <c r="W78" i="1"/>
  <c r="BI78" i="1" s="1"/>
  <c r="V78" i="1"/>
  <c r="BH78" i="1" s="1"/>
  <c r="BG78" i="1"/>
  <c r="BE77" i="1" l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L77" i="1"/>
  <c r="BX77" i="1" s="1"/>
  <c r="AK77" i="1"/>
  <c r="BW77" i="1" s="1"/>
  <c r="AJ77" i="1"/>
  <c r="BV77" i="1" s="1"/>
  <c r="AI77" i="1"/>
  <c r="BU77" i="1" s="1"/>
  <c r="AH77" i="1"/>
  <c r="BT77" i="1" s="1"/>
  <c r="AG77" i="1"/>
  <c r="BS77" i="1" s="1"/>
  <c r="AF77" i="1"/>
  <c r="BR77" i="1" s="1"/>
  <c r="AE77" i="1"/>
  <c r="BQ77" i="1" s="1"/>
  <c r="AD77" i="1"/>
  <c r="BP77" i="1" s="1"/>
  <c r="AC77" i="1"/>
  <c r="BO77" i="1" s="1"/>
  <c r="AB77" i="1"/>
  <c r="BN77" i="1" s="1"/>
  <c r="AA77" i="1"/>
  <c r="BM77" i="1" s="1"/>
  <c r="Z77" i="1"/>
  <c r="BL77" i="1" s="1"/>
  <c r="Y77" i="1"/>
  <c r="BK77" i="1" s="1"/>
  <c r="X77" i="1"/>
  <c r="BJ77" i="1" s="1"/>
  <c r="W77" i="1"/>
  <c r="BI77" i="1" s="1"/>
  <c r="V77" i="1"/>
  <c r="BH77" i="1" s="1"/>
  <c r="BG77" i="1"/>
  <c r="BE76" i="1" l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L76" i="1"/>
  <c r="AK76" i="1"/>
  <c r="BW76" i="1" s="1"/>
  <c r="AJ76" i="1"/>
  <c r="BV76" i="1" s="1"/>
  <c r="AI76" i="1"/>
  <c r="BU76" i="1" s="1"/>
  <c r="AH76" i="1"/>
  <c r="BT76" i="1" s="1"/>
  <c r="AG76" i="1"/>
  <c r="BS76" i="1" s="1"/>
  <c r="AF76" i="1"/>
  <c r="BR76" i="1" s="1"/>
  <c r="AE76" i="1"/>
  <c r="BQ76" i="1" s="1"/>
  <c r="AD76" i="1"/>
  <c r="BP76" i="1" s="1"/>
  <c r="AC76" i="1"/>
  <c r="BO76" i="1" s="1"/>
  <c r="AB76" i="1"/>
  <c r="BN76" i="1" s="1"/>
  <c r="AA76" i="1"/>
  <c r="BM76" i="1" s="1"/>
  <c r="Z76" i="1"/>
  <c r="BL76" i="1" s="1"/>
  <c r="Y76" i="1"/>
  <c r="BK76" i="1" s="1"/>
  <c r="X76" i="1"/>
  <c r="BJ76" i="1" s="1"/>
  <c r="W76" i="1"/>
  <c r="BI76" i="1" s="1"/>
  <c r="V76" i="1"/>
  <c r="BH76" i="1" s="1"/>
  <c r="BG76" i="1"/>
  <c r="BX76" i="1" l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L75" i="1"/>
  <c r="BX75" i="1" s="1"/>
  <c r="AK75" i="1"/>
  <c r="BW75" i="1" s="1"/>
  <c r="AJ75" i="1"/>
  <c r="BV75" i="1" s="1"/>
  <c r="AI75" i="1"/>
  <c r="BU75" i="1" s="1"/>
  <c r="AH75" i="1"/>
  <c r="BT75" i="1" s="1"/>
  <c r="AG75" i="1"/>
  <c r="BS75" i="1" s="1"/>
  <c r="AF75" i="1"/>
  <c r="BR75" i="1" s="1"/>
  <c r="AE75" i="1"/>
  <c r="BQ75" i="1" s="1"/>
  <c r="AD75" i="1"/>
  <c r="BP75" i="1" s="1"/>
  <c r="AC75" i="1"/>
  <c r="BO75" i="1" s="1"/>
  <c r="AB75" i="1"/>
  <c r="BN75" i="1" s="1"/>
  <c r="AA75" i="1"/>
  <c r="BM75" i="1" s="1"/>
  <c r="Z75" i="1"/>
  <c r="BL75" i="1" s="1"/>
  <c r="Y75" i="1"/>
  <c r="BK75" i="1" s="1"/>
  <c r="X75" i="1"/>
  <c r="BJ75" i="1" s="1"/>
  <c r="W75" i="1"/>
  <c r="BI75" i="1" s="1"/>
  <c r="V75" i="1"/>
  <c r="BH75" i="1" s="1"/>
  <c r="BG75" i="1"/>
  <c r="BE74" i="1" l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L74" i="1"/>
  <c r="BX74" i="1" s="1"/>
  <c r="AK74" i="1"/>
  <c r="BW74" i="1" s="1"/>
  <c r="AJ74" i="1"/>
  <c r="BV74" i="1" s="1"/>
  <c r="AI74" i="1"/>
  <c r="BU74" i="1" s="1"/>
  <c r="AH74" i="1"/>
  <c r="BT74" i="1" s="1"/>
  <c r="AG74" i="1"/>
  <c r="BS74" i="1" s="1"/>
  <c r="AF74" i="1"/>
  <c r="BR74" i="1" s="1"/>
  <c r="AE74" i="1"/>
  <c r="BQ74" i="1" s="1"/>
  <c r="AD74" i="1"/>
  <c r="BP74" i="1" s="1"/>
  <c r="AC74" i="1"/>
  <c r="BO74" i="1" s="1"/>
  <c r="AB74" i="1"/>
  <c r="BN74" i="1" s="1"/>
  <c r="AA74" i="1"/>
  <c r="BM74" i="1" s="1"/>
  <c r="Z74" i="1"/>
  <c r="BL74" i="1" s="1"/>
  <c r="Y74" i="1"/>
  <c r="BK74" i="1" s="1"/>
  <c r="X74" i="1"/>
  <c r="BJ74" i="1" s="1"/>
  <c r="W74" i="1"/>
  <c r="BI74" i="1" s="1"/>
  <c r="V74" i="1"/>
  <c r="BH74" i="1" s="1"/>
  <c r="BG74" i="1"/>
  <c r="BE73" i="1" l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L73" i="1"/>
  <c r="BX73" i="1" s="1"/>
  <c r="AK73" i="1"/>
  <c r="BW73" i="1" s="1"/>
  <c r="AJ73" i="1"/>
  <c r="BV73" i="1" s="1"/>
  <c r="AI73" i="1"/>
  <c r="BU73" i="1" s="1"/>
  <c r="AH73" i="1"/>
  <c r="BT73" i="1" s="1"/>
  <c r="AG73" i="1"/>
  <c r="BS73" i="1" s="1"/>
  <c r="AF73" i="1"/>
  <c r="BR73" i="1" s="1"/>
  <c r="AE73" i="1"/>
  <c r="BQ73" i="1" s="1"/>
  <c r="AD73" i="1"/>
  <c r="BP73" i="1" s="1"/>
  <c r="AC73" i="1"/>
  <c r="BO73" i="1" s="1"/>
  <c r="AB73" i="1"/>
  <c r="BN73" i="1" s="1"/>
  <c r="AA73" i="1"/>
  <c r="BM73" i="1" s="1"/>
  <c r="Z73" i="1"/>
  <c r="BL73" i="1" s="1"/>
  <c r="Y73" i="1"/>
  <c r="BK73" i="1" s="1"/>
  <c r="X73" i="1"/>
  <c r="BJ73" i="1" s="1"/>
  <c r="W73" i="1"/>
  <c r="BI73" i="1" s="1"/>
  <c r="V73" i="1"/>
  <c r="BH73" i="1" s="1"/>
  <c r="BG73" i="1"/>
  <c r="BE72" i="1" l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L72" i="1"/>
  <c r="BX72" i="1" s="1"/>
  <c r="AK72" i="1"/>
  <c r="BW72" i="1" s="1"/>
  <c r="AJ72" i="1"/>
  <c r="BV72" i="1" s="1"/>
  <c r="AI72" i="1"/>
  <c r="BU72" i="1" s="1"/>
  <c r="AH72" i="1"/>
  <c r="BT72" i="1" s="1"/>
  <c r="AG72" i="1"/>
  <c r="BS72" i="1" s="1"/>
  <c r="AF72" i="1"/>
  <c r="BR72" i="1" s="1"/>
  <c r="AE72" i="1"/>
  <c r="BQ72" i="1" s="1"/>
  <c r="AD72" i="1"/>
  <c r="BP72" i="1" s="1"/>
  <c r="AC72" i="1"/>
  <c r="BO72" i="1" s="1"/>
  <c r="AB72" i="1"/>
  <c r="BN72" i="1" s="1"/>
  <c r="AA72" i="1"/>
  <c r="BM72" i="1" s="1"/>
  <c r="Z72" i="1"/>
  <c r="BL72" i="1" s="1"/>
  <c r="Y72" i="1"/>
  <c r="BK72" i="1" s="1"/>
  <c r="X72" i="1"/>
  <c r="BJ72" i="1" s="1"/>
  <c r="W72" i="1"/>
  <c r="BI72" i="1" s="1"/>
  <c r="V72" i="1"/>
  <c r="BH72" i="1" s="1"/>
  <c r="BG72" i="1"/>
  <c r="D6" i="2" l="1"/>
  <c r="C6" i="2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L71" i="1"/>
  <c r="BX71" i="1" s="1"/>
  <c r="AK71" i="1"/>
  <c r="BW71" i="1" s="1"/>
  <c r="AJ71" i="1"/>
  <c r="BV71" i="1" s="1"/>
  <c r="AI71" i="1"/>
  <c r="BU71" i="1" s="1"/>
  <c r="AH71" i="1"/>
  <c r="BT71" i="1" s="1"/>
  <c r="AG71" i="1"/>
  <c r="BS71" i="1" s="1"/>
  <c r="AF71" i="1"/>
  <c r="BR71" i="1" s="1"/>
  <c r="AE71" i="1"/>
  <c r="BQ71" i="1" s="1"/>
  <c r="AD71" i="1"/>
  <c r="BP71" i="1" s="1"/>
  <c r="AC71" i="1"/>
  <c r="BO71" i="1" s="1"/>
  <c r="AB71" i="1"/>
  <c r="BN71" i="1" s="1"/>
  <c r="AA71" i="1"/>
  <c r="BM71" i="1" s="1"/>
  <c r="Z71" i="1"/>
  <c r="BL71" i="1" s="1"/>
  <c r="Y71" i="1"/>
  <c r="BK71" i="1" s="1"/>
  <c r="X71" i="1"/>
  <c r="BJ71" i="1" s="1"/>
  <c r="W71" i="1"/>
  <c r="BI71" i="1" s="1"/>
  <c r="V71" i="1"/>
  <c r="BH71" i="1" s="1"/>
  <c r="BG71" i="1"/>
  <c r="BE70" i="1" l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L70" i="1"/>
  <c r="AK70" i="1"/>
  <c r="BW70" i="1" s="1"/>
  <c r="AJ70" i="1"/>
  <c r="AI70" i="1"/>
  <c r="BU70" i="1" s="1"/>
  <c r="AH70" i="1"/>
  <c r="BT70" i="1" s="1"/>
  <c r="AG70" i="1"/>
  <c r="BS70" i="1" s="1"/>
  <c r="AF70" i="1"/>
  <c r="BR70" i="1" s="1"/>
  <c r="AE70" i="1"/>
  <c r="BQ70" i="1" s="1"/>
  <c r="AD70" i="1"/>
  <c r="BP70" i="1" s="1"/>
  <c r="AC70" i="1"/>
  <c r="BO70" i="1" s="1"/>
  <c r="AB70" i="1"/>
  <c r="BN70" i="1" s="1"/>
  <c r="AA70" i="1"/>
  <c r="BM70" i="1" s="1"/>
  <c r="Z70" i="1"/>
  <c r="BL70" i="1" s="1"/>
  <c r="Y70" i="1"/>
  <c r="BK70" i="1" s="1"/>
  <c r="X70" i="1"/>
  <c r="BJ70" i="1" s="1"/>
  <c r="W70" i="1"/>
  <c r="BI70" i="1" s="1"/>
  <c r="V70" i="1"/>
  <c r="BH70" i="1" s="1"/>
  <c r="BG70" i="1"/>
  <c r="BX70" i="1" l="1"/>
  <c r="BV70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L69" i="1"/>
  <c r="AK69" i="1"/>
  <c r="BW69" i="1" s="1"/>
  <c r="AJ69" i="1"/>
  <c r="AI69" i="1"/>
  <c r="BU69" i="1" s="1"/>
  <c r="AH69" i="1"/>
  <c r="BT69" i="1" s="1"/>
  <c r="AG69" i="1"/>
  <c r="BS69" i="1" s="1"/>
  <c r="AF69" i="1"/>
  <c r="BR69" i="1" s="1"/>
  <c r="AE69" i="1"/>
  <c r="BQ69" i="1" s="1"/>
  <c r="AD69" i="1"/>
  <c r="BP69" i="1" s="1"/>
  <c r="AC69" i="1"/>
  <c r="BO69" i="1" s="1"/>
  <c r="AB69" i="1"/>
  <c r="BN69" i="1" s="1"/>
  <c r="AA69" i="1"/>
  <c r="BM69" i="1" s="1"/>
  <c r="Z69" i="1"/>
  <c r="BL69" i="1" s="1"/>
  <c r="Y69" i="1"/>
  <c r="BK69" i="1" s="1"/>
  <c r="X69" i="1"/>
  <c r="BJ69" i="1" s="1"/>
  <c r="W69" i="1"/>
  <c r="BI69" i="1" s="1"/>
  <c r="V69" i="1"/>
  <c r="BH69" i="1" s="1"/>
  <c r="BG69" i="1"/>
  <c r="BX69" i="1" l="1"/>
  <c r="BV69" i="1"/>
  <c r="BE68" i="1" l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L68" i="1"/>
  <c r="AK68" i="1"/>
  <c r="BW68" i="1" s="1"/>
  <c r="AJ68" i="1"/>
  <c r="AI68" i="1"/>
  <c r="BU68" i="1" s="1"/>
  <c r="AH68" i="1"/>
  <c r="BT68" i="1" s="1"/>
  <c r="AG68" i="1"/>
  <c r="BS68" i="1" s="1"/>
  <c r="AF68" i="1"/>
  <c r="BR68" i="1" s="1"/>
  <c r="AE68" i="1"/>
  <c r="BQ68" i="1" s="1"/>
  <c r="AD68" i="1"/>
  <c r="BP68" i="1" s="1"/>
  <c r="AC68" i="1"/>
  <c r="BO68" i="1" s="1"/>
  <c r="AB68" i="1"/>
  <c r="BN68" i="1" s="1"/>
  <c r="AA68" i="1"/>
  <c r="BM68" i="1" s="1"/>
  <c r="Z68" i="1"/>
  <c r="BL68" i="1" s="1"/>
  <c r="Y68" i="1"/>
  <c r="BK68" i="1" s="1"/>
  <c r="X68" i="1"/>
  <c r="BJ68" i="1" s="1"/>
  <c r="W68" i="1"/>
  <c r="BI68" i="1" s="1"/>
  <c r="V68" i="1"/>
  <c r="BH68" i="1" s="1"/>
  <c r="BG68" i="1"/>
  <c r="BV68" i="1" l="1"/>
  <c r="BX68" i="1"/>
  <c r="A7" i="2"/>
  <c r="A8" i="2" s="1"/>
  <c r="B70" i="2"/>
  <c r="B74" i="2" s="1"/>
  <c r="B78" i="2" s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L67" i="1"/>
  <c r="AK67" i="1"/>
  <c r="BW67" i="1" s="1"/>
  <c r="AJ67" i="1"/>
  <c r="AI67" i="1"/>
  <c r="BU67" i="1" s="1"/>
  <c r="AH67" i="1"/>
  <c r="BT67" i="1" s="1"/>
  <c r="AG67" i="1"/>
  <c r="BS67" i="1" s="1"/>
  <c r="AF67" i="1"/>
  <c r="BR67" i="1" s="1"/>
  <c r="AE67" i="1"/>
  <c r="BQ67" i="1" s="1"/>
  <c r="AD67" i="1"/>
  <c r="BP67" i="1" s="1"/>
  <c r="AC67" i="1"/>
  <c r="BO67" i="1" s="1"/>
  <c r="AB67" i="1"/>
  <c r="BN67" i="1" s="1"/>
  <c r="AA67" i="1"/>
  <c r="BM67" i="1" s="1"/>
  <c r="Z67" i="1"/>
  <c r="BL67" i="1" s="1"/>
  <c r="Y67" i="1"/>
  <c r="BK67" i="1" s="1"/>
  <c r="X67" i="1"/>
  <c r="BJ67" i="1" s="1"/>
  <c r="W67" i="1"/>
  <c r="BI67" i="1" s="1"/>
  <c r="V67" i="1"/>
  <c r="BH67" i="1" s="1"/>
  <c r="BG67" i="1"/>
  <c r="A67" i="1"/>
  <c r="A71" i="1" s="1"/>
  <c r="A75" i="1" s="1"/>
  <c r="C8" i="2" l="1"/>
  <c r="D8" i="2"/>
  <c r="A9" i="2"/>
  <c r="D7" i="2"/>
  <c r="C7" i="2"/>
  <c r="BX67" i="1"/>
  <c r="BV67" i="1"/>
  <c r="B68" i="2"/>
  <c r="B67" i="2"/>
  <c r="B71" i="2" s="1"/>
  <c r="B75" i="2" s="1"/>
  <c r="B79" i="2" s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L66" i="1"/>
  <c r="AK66" i="1"/>
  <c r="BW66" i="1" s="1"/>
  <c r="AJ66" i="1"/>
  <c r="AI66" i="1"/>
  <c r="BU66" i="1" s="1"/>
  <c r="AH66" i="1"/>
  <c r="BT66" i="1" s="1"/>
  <c r="AG66" i="1"/>
  <c r="BS66" i="1" s="1"/>
  <c r="AF66" i="1"/>
  <c r="BR66" i="1" s="1"/>
  <c r="AE66" i="1"/>
  <c r="BQ66" i="1" s="1"/>
  <c r="AD66" i="1"/>
  <c r="BP66" i="1" s="1"/>
  <c r="AC66" i="1"/>
  <c r="BO66" i="1" s="1"/>
  <c r="AB66" i="1"/>
  <c r="BN66" i="1" s="1"/>
  <c r="AA66" i="1"/>
  <c r="BM66" i="1" s="1"/>
  <c r="Z66" i="1"/>
  <c r="BL66" i="1" s="1"/>
  <c r="Y66" i="1"/>
  <c r="BK66" i="1" s="1"/>
  <c r="X66" i="1"/>
  <c r="BJ66" i="1" s="1"/>
  <c r="W66" i="1"/>
  <c r="BI66" i="1" s="1"/>
  <c r="V66" i="1"/>
  <c r="BH66" i="1" s="1"/>
  <c r="BG66" i="1"/>
  <c r="AL65" i="1"/>
  <c r="AK65" i="1"/>
  <c r="BW65" i="1" s="1"/>
  <c r="AJ65" i="1"/>
  <c r="AI65" i="1"/>
  <c r="BU65" i="1" s="1"/>
  <c r="AH65" i="1"/>
  <c r="BT65" i="1" s="1"/>
  <c r="AG65" i="1"/>
  <c r="BS65" i="1" s="1"/>
  <c r="AF65" i="1"/>
  <c r="BR65" i="1" s="1"/>
  <c r="AE65" i="1"/>
  <c r="BQ65" i="1" s="1"/>
  <c r="AD65" i="1"/>
  <c r="BP65" i="1" s="1"/>
  <c r="AC65" i="1"/>
  <c r="BO65" i="1" s="1"/>
  <c r="AB65" i="1"/>
  <c r="BN65" i="1" s="1"/>
  <c r="AA65" i="1"/>
  <c r="BM65" i="1" s="1"/>
  <c r="Z65" i="1"/>
  <c r="BL65" i="1" s="1"/>
  <c r="Y65" i="1"/>
  <c r="BK65" i="1" s="1"/>
  <c r="X65" i="1"/>
  <c r="BJ65" i="1" s="1"/>
  <c r="W65" i="1"/>
  <c r="BI65" i="1" s="1"/>
  <c r="V65" i="1"/>
  <c r="BH65" i="1" s="1"/>
  <c r="BG65" i="1"/>
  <c r="AL64" i="1"/>
  <c r="AK64" i="1"/>
  <c r="BW64" i="1" s="1"/>
  <c r="AJ64" i="1"/>
  <c r="AI64" i="1"/>
  <c r="BU64" i="1" s="1"/>
  <c r="AH64" i="1"/>
  <c r="BT64" i="1" s="1"/>
  <c r="AG64" i="1"/>
  <c r="BS64" i="1" s="1"/>
  <c r="AF64" i="1"/>
  <c r="BR64" i="1" s="1"/>
  <c r="AE64" i="1"/>
  <c r="BQ64" i="1" s="1"/>
  <c r="AD64" i="1"/>
  <c r="BP64" i="1" s="1"/>
  <c r="AC64" i="1"/>
  <c r="BO64" i="1" s="1"/>
  <c r="AB64" i="1"/>
  <c r="BN64" i="1" s="1"/>
  <c r="AA64" i="1"/>
  <c r="BM64" i="1" s="1"/>
  <c r="Z64" i="1"/>
  <c r="BL64" i="1" s="1"/>
  <c r="Y64" i="1"/>
  <c r="BK64" i="1" s="1"/>
  <c r="X64" i="1"/>
  <c r="BJ64" i="1" s="1"/>
  <c r="W64" i="1"/>
  <c r="BI64" i="1" s="1"/>
  <c r="V64" i="1"/>
  <c r="BH64" i="1" s="1"/>
  <c r="BG64" i="1"/>
  <c r="A65" i="1"/>
  <c r="A64" i="1"/>
  <c r="A68" i="1" s="1"/>
  <c r="A72" i="1" s="1"/>
  <c r="A76" i="1" s="1"/>
  <c r="B69" i="2" l="1"/>
  <c r="B73" i="2" s="1"/>
  <c r="B77" i="2" s="1"/>
  <c r="B81" i="2" s="1"/>
  <c r="B72" i="2"/>
  <c r="B76" i="2" s="1"/>
  <c r="B80" i="2" s="1"/>
  <c r="A10" i="2"/>
  <c r="D9" i="2"/>
  <c r="C9" i="2"/>
  <c r="A66" i="1"/>
  <c r="A70" i="1" s="1"/>
  <c r="A74" i="1" s="1"/>
  <c r="A78" i="1" s="1"/>
  <c r="A69" i="1"/>
  <c r="A73" i="1" s="1"/>
  <c r="A77" i="1" s="1"/>
  <c r="BX65" i="1"/>
  <c r="BX64" i="1"/>
  <c r="BX66" i="1"/>
  <c r="BV64" i="1"/>
  <c r="BV65" i="1"/>
  <c r="BV66" i="1"/>
  <c r="AL63" i="1"/>
  <c r="AK63" i="1"/>
  <c r="BW63" i="1" s="1"/>
  <c r="AJ63" i="1"/>
  <c r="AI63" i="1"/>
  <c r="BU63" i="1" s="1"/>
  <c r="AH63" i="1"/>
  <c r="BT63" i="1" s="1"/>
  <c r="AG63" i="1"/>
  <c r="BS63" i="1" s="1"/>
  <c r="AF63" i="1"/>
  <c r="BR63" i="1" s="1"/>
  <c r="AE63" i="1"/>
  <c r="BQ63" i="1" s="1"/>
  <c r="AD63" i="1"/>
  <c r="BP63" i="1" s="1"/>
  <c r="AC63" i="1"/>
  <c r="BO63" i="1" s="1"/>
  <c r="AB63" i="1"/>
  <c r="BN63" i="1" s="1"/>
  <c r="AA63" i="1"/>
  <c r="BM63" i="1" s="1"/>
  <c r="Z63" i="1"/>
  <c r="BL63" i="1" s="1"/>
  <c r="Y63" i="1"/>
  <c r="BK63" i="1" s="1"/>
  <c r="X63" i="1"/>
  <c r="BJ63" i="1" s="1"/>
  <c r="W63" i="1"/>
  <c r="BI63" i="1" s="1"/>
  <c r="V63" i="1"/>
  <c r="BH63" i="1" s="1"/>
  <c r="BG63" i="1"/>
  <c r="AL62" i="1"/>
  <c r="AK62" i="1"/>
  <c r="BW62" i="1" s="1"/>
  <c r="AJ62" i="1"/>
  <c r="AI62" i="1"/>
  <c r="BU62" i="1" s="1"/>
  <c r="AH62" i="1"/>
  <c r="BT62" i="1" s="1"/>
  <c r="AG62" i="1"/>
  <c r="BS62" i="1" s="1"/>
  <c r="AF62" i="1"/>
  <c r="BR62" i="1" s="1"/>
  <c r="AE62" i="1"/>
  <c r="BQ62" i="1" s="1"/>
  <c r="AD62" i="1"/>
  <c r="BP62" i="1" s="1"/>
  <c r="AC62" i="1"/>
  <c r="BO62" i="1" s="1"/>
  <c r="AB62" i="1"/>
  <c r="BN62" i="1" s="1"/>
  <c r="AA62" i="1"/>
  <c r="BM62" i="1" s="1"/>
  <c r="Z62" i="1"/>
  <c r="BL62" i="1" s="1"/>
  <c r="Y62" i="1"/>
  <c r="BK62" i="1" s="1"/>
  <c r="X62" i="1"/>
  <c r="BJ62" i="1" s="1"/>
  <c r="W62" i="1"/>
  <c r="BI62" i="1" s="1"/>
  <c r="V62" i="1"/>
  <c r="BH62" i="1" s="1"/>
  <c r="BG62" i="1"/>
  <c r="AL61" i="1"/>
  <c r="AK61" i="1"/>
  <c r="BW61" i="1" s="1"/>
  <c r="AJ61" i="1"/>
  <c r="AI61" i="1"/>
  <c r="BU61" i="1" s="1"/>
  <c r="AH61" i="1"/>
  <c r="BT61" i="1" s="1"/>
  <c r="AG61" i="1"/>
  <c r="BS61" i="1" s="1"/>
  <c r="AF61" i="1"/>
  <c r="BR61" i="1" s="1"/>
  <c r="AE61" i="1"/>
  <c r="BQ61" i="1" s="1"/>
  <c r="AD61" i="1"/>
  <c r="BP61" i="1" s="1"/>
  <c r="AC61" i="1"/>
  <c r="BO61" i="1" s="1"/>
  <c r="AB61" i="1"/>
  <c r="BN61" i="1" s="1"/>
  <c r="AA61" i="1"/>
  <c r="BM61" i="1" s="1"/>
  <c r="Z61" i="1"/>
  <c r="BL61" i="1" s="1"/>
  <c r="Y61" i="1"/>
  <c r="BK61" i="1" s="1"/>
  <c r="X61" i="1"/>
  <c r="BJ61" i="1" s="1"/>
  <c r="W61" i="1"/>
  <c r="BI61" i="1" s="1"/>
  <c r="V61" i="1"/>
  <c r="BH61" i="1" s="1"/>
  <c r="BG61" i="1"/>
  <c r="AL60" i="1"/>
  <c r="AK60" i="1"/>
  <c r="BW60" i="1" s="1"/>
  <c r="AJ60" i="1"/>
  <c r="AI60" i="1"/>
  <c r="BU60" i="1" s="1"/>
  <c r="AH60" i="1"/>
  <c r="BT60" i="1" s="1"/>
  <c r="AG60" i="1"/>
  <c r="BS60" i="1" s="1"/>
  <c r="AF60" i="1"/>
  <c r="BR60" i="1" s="1"/>
  <c r="AE60" i="1"/>
  <c r="BQ60" i="1" s="1"/>
  <c r="AD60" i="1"/>
  <c r="BP60" i="1" s="1"/>
  <c r="AC60" i="1"/>
  <c r="BO60" i="1" s="1"/>
  <c r="AB60" i="1"/>
  <c r="BN60" i="1" s="1"/>
  <c r="AA60" i="1"/>
  <c r="BM60" i="1" s="1"/>
  <c r="Z60" i="1"/>
  <c r="BL60" i="1" s="1"/>
  <c r="Y60" i="1"/>
  <c r="BK60" i="1" s="1"/>
  <c r="X60" i="1"/>
  <c r="BJ60" i="1" s="1"/>
  <c r="W60" i="1"/>
  <c r="BI60" i="1" s="1"/>
  <c r="V60" i="1"/>
  <c r="BH60" i="1" s="1"/>
  <c r="BG60" i="1"/>
  <c r="AL59" i="1"/>
  <c r="AK59" i="1"/>
  <c r="BW59" i="1" s="1"/>
  <c r="AJ59" i="1"/>
  <c r="AI59" i="1"/>
  <c r="BU59" i="1" s="1"/>
  <c r="AH59" i="1"/>
  <c r="BT59" i="1" s="1"/>
  <c r="AG59" i="1"/>
  <c r="BS59" i="1" s="1"/>
  <c r="AF59" i="1"/>
  <c r="BR59" i="1" s="1"/>
  <c r="AE59" i="1"/>
  <c r="BQ59" i="1" s="1"/>
  <c r="AD59" i="1"/>
  <c r="BP59" i="1" s="1"/>
  <c r="AC59" i="1"/>
  <c r="BO59" i="1" s="1"/>
  <c r="AB59" i="1"/>
  <c r="BN59" i="1" s="1"/>
  <c r="AA59" i="1"/>
  <c r="BM59" i="1" s="1"/>
  <c r="Z59" i="1"/>
  <c r="BL59" i="1" s="1"/>
  <c r="Y59" i="1"/>
  <c r="BK59" i="1" s="1"/>
  <c r="X59" i="1"/>
  <c r="BJ59" i="1" s="1"/>
  <c r="W59" i="1"/>
  <c r="BI59" i="1" s="1"/>
  <c r="V59" i="1"/>
  <c r="BH59" i="1" s="1"/>
  <c r="BG59" i="1"/>
  <c r="AL58" i="1"/>
  <c r="AK58" i="1"/>
  <c r="BW58" i="1" s="1"/>
  <c r="AJ58" i="1"/>
  <c r="AI58" i="1"/>
  <c r="BU58" i="1" s="1"/>
  <c r="AH58" i="1"/>
  <c r="BT58" i="1" s="1"/>
  <c r="AG58" i="1"/>
  <c r="BS58" i="1" s="1"/>
  <c r="AF58" i="1"/>
  <c r="BR58" i="1" s="1"/>
  <c r="AE58" i="1"/>
  <c r="BQ58" i="1" s="1"/>
  <c r="AD58" i="1"/>
  <c r="BP58" i="1" s="1"/>
  <c r="AC58" i="1"/>
  <c r="BO58" i="1" s="1"/>
  <c r="AB58" i="1"/>
  <c r="BN58" i="1" s="1"/>
  <c r="AA58" i="1"/>
  <c r="BM58" i="1" s="1"/>
  <c r="Z58" i="1"/>
  <c r="BL58" i="1" s="1"/>
  <c r="Y58" i="1"/>
  <c r="BK58" i="1" s="1"/>
  <c r="X58" i="1"/>
  <c r="BJ58" i="1" s="1"/>
  <c r="W58" i="1"/>
  <c r="BI58" i="1" s="1"/>
  <c r="V58" i="1"/>
  <c r="BH58" i="1" s="1"/>
  <c r="BG58" i="1"/>
  <c r="AL57" i="1"/>
  <c r="AK57" i="1"/>
  <c r="BW57" i="1" s="1"/>
  <c r="AJ57" i="1"/>
  <c r="AI57" i="1"/>
  <c r="BU57" i="1" s="1"/>
  <c r="AH57" i="1"/>
  <c r="BT57" i="1" s="1"/>
  <c r="AG57" i="1"/>
  <c r="BS57" i="1" s="1"/>
  <c r="AF57" i="1"/>
  <c r="BR57" i="1" s="1"/>
  <c r="AE57" i="1"/>
  <c r="BQ57" i="1" s="1"/>
  <c r="AD57" i="1"/>
  <c r="BP57" i="1" s="1"/>
  <c r="AC57" i="1"/>
  <c r="BO57" i="1" s="1"/>
  <c r="AB57" i="1"/>
  <c r="BN57" i="1" s="1"/>
  <c r="AA57" i="1"/>
  <c r="BM57" i="1" s="1"/>
  <c r="Z57" i="1"/>
  <c r="BL57" i="1" s="1"/>
  <c r="Y57" i="1"/>
  <c r="BK57" i="1" s="1"/>
  <c r="X57" i="1"/>
  <c r="BJ57" i="1" s="1"/>
  <c r="W57" i="1"/>
  <c r="BI57" i="1" s="1"/>
  <c r="V57" i="1"/>
  <c r="BH57" i="1" s="1"/>
  <c r="BG57" i="1"/>
  <c r="AL56" i="1"/>
  <c r="AK56" i="1"/>
  <c r="BW56" i="1" s="1"/>
  <c r="AJ56" i="1"/>
  <c r="AI56" i="1"/>
  <c r="BU56" i="1" s="1"/>
  <c r="AH56" i="1"/>
  <c r="BT56" i="1" s="1"/>
  <c r="AG56" i="1"/>
  <c r="BS56" i="1" s="1"/>
  <c r="AF56" i="1"/>
  <c r="BR56" i="1" s="1"/>
  <c r="AE56" i="1"/>
  <c r="BQ56" i="1" s="1"/>
  <c r="AD56" i="1"/>
  <c r="BP56" i="1" s="1"/>
  <c r="AC56" i="1"/>
  <c r="BO56" i="1" s="1"/>
  <c r="AB56" i="1"/>
  <c r="BN56" i="1" s="1"/>
  <c r="AA56" i="1"/>
  <c r="BM56" i="1" s="1"/>
  <c r="Z56" i="1"/>
  <c r="BL56" i="1" s="1"/>
  <c r="Y56" i="1"/>
  <c r="BK56" i="1" s="1"/>
  <c r="X56" i="1"/>
  <c r="BJ56" i="1" s="1"/>
  <c r="W56" i="1"/>
  <c r="BI56" i="1" s="1"/>
  <c r="V56" i="1"/>
  <c r="BH56" i="1" s="1"/>
  <c r="BG56" i="1"/>
  <c r="AL55" i="1"/>
  <c r="AK55" i="1"/>
  <c r="BW55" i="1" s="1"/>
  <c r="AJ55" i="1"/>
  <c r="AI55" i="1"/>
  <c r="BU55" i="1" s="1"/>
  <c r="AH55" i="1"/>
  <c r="BT55" i="1" s="1"/>
  <c r="AG55" i="1"/>
  <c r="BS55" i="1" s="1"/>
  <c r="AF55" i="1"/>
  <c r="BR55" i="1" s="1"/>
  <c r="AE55" i="1"/>
  <c r="BQ55" i="1" s="1"/>
  <c r="AD55" i="1"/>
  <c r="BP55" i="1" s="1"/>
  <c r="AC55" i="1"/>
  <c r="BO55" i="1" s="1"/>
  <c r="AB55" i="1"/>
  <c r="BN55" i="1" s="1"/>
  <c r="AA55" i="1"/>
  <c r="BM55" i="1" s="1"/>
  <c r="Z55" i="1"/>
  <c r="BL55" i="1" s="1"/>
  <c r="Y55" i="1"/>
  <c r="BK55" i="1" s="1"/>
  <c r="X55" i="1"/>
  <c r="BJ55" i="1" s="1"/>
  <c r="W55" i="1"/>
  <c r="BI55" i="1" s="1"/>
  <c r="V55" i="1"/>
  <c r="BH55" i="1" s="1"/>
  <c r="BG55" i="1"/>
  <c r="AL54" i="1"/>
  <c r="AK54" i="1"/>
  <c r="BW54" i="1" s="1"/>
  <c r="AJ54" i="1"/>
  <c r="AI54" i="1"/>
  <c r="BU54" i="1" s="1"/>
  <c r="AH54" i="1"/>
  <c r="BT54" i="1" s="1"/>
  <c r="AG54" i="1"/>
  <c r="BS54" i="1" s="1"/>
  <c r="AF54" i="1"/>
  <c r="BR54" i="1" s="1"/>
  <c r="AE54" i="1"/>
  <c r="BQ54" i="1" s="1"/>
  <c r="AD54" i="1"/>
  <c r="BP54" i="1" s="1"/>
  <c r="AC54" i="1"/>
  <c r="BO54" i="1" s="1"/>
  <c r="AB54" i="1"/>
  <c r="BN54" i="1" s="1"/>
  <c r="AA54" i="1"/>
  <c r="BM54" i="1" s="1"/>
  <c r="Z54" i="1"/>
  <c r="BL54" i="1" s="1"/>
  <c r="Y54" i="1"/>
  <c r="BK54" i="1" s="1"/>
  <c r="X54" i="1"/>
  <c r="BJ54" i="1" s="1"/>
  <c r="W54" i="1"/>
  <c r="BI54" i="1" s="1"/>
  <c r="V54" i="1"/>
  <c r="BH54" i="1" s="1"/>
  <c r="BG54" i="1"/>
  <c r="AL53" i="1"/>
  <c r="AK53" i="1"/>
  <c r="BW53" i="1" s="1"/>
  <c r="AJ53" i="1"/>
  <c r="AI53" i="1"/>
  <c r="BU53" i="1" s="1"/>
  <c r="AH53" i="1"/>
  <c r="BT53" i="1" s="1"/>
  <c r="AG53" i="1"/>
  <c r="BS53" i="1" s="1"/>
  <c r="AF53" i="1"/>
  <c r="BR53" i="1" s="1"/>
  <c r="AE53" i="1"/>
  <c r="BQ53" i="1" s="1"/>
  <c r="AD53" i="1"/>
  <c r="BP53" i="1" s="1"/>
  <c r="AC53" i="1"/>
  <c r="BO53" i="1" s="1"/>
  <c r="AB53" i="1"/>
  <c r="BN53" i="1" s="1"/>
  <c r="AA53" i="1"/>
  <c r="BM53" i="1" s="1"/>
  <c r="Z53" i="1"/>
  <c r="BL53" i="1" s="1"/>
  <c r="Y53" i="1"/>
  <c r="BK53" i="1" s="1"/>
  <c r="X53" i="1"/>
  <c r="BJ53" i="1" s="1"/>
  <c r="W53" i="1"/>
  <c r="BI53" i="1" s="1"/>
  <c r="V53" i="1"/>
  <c r="BH53" i="1" s="1"/>
  <c r="BG53" i="1"/>
  <c r="AL52" i="1"/>
  <c r="AK52" i="1"/>
  <c r="BW52" i="1" s="1"/>
  <c r="AJ52" i="1"/>
  <c r="AI52" i="1"/>
  <c r="BU52" i="1" s="1"/>
  <c r="AH52" i="1"/>
  <c r="BT52" i="1" s="1"/>
  <c r="AG52" i="1"/>
  <c r="BS52" i="1" s="1"/>
  <c r="AF52" i="1"/>
  <c r="BR52" i="1" s="1"/>
  <c r="AE52" i="1"/>
  <c r="BQ52" i="1" s="1"/>
  <c r="AD52" i="1"/>
  <c r="BP52" i="1" s="1"/>
  <c r="AC52" i="1"/>
  <c r="BO52" i="1" s="1"/>
  <c r="AB52" i="1"/>
  <c r="BN52" i="1" s="1"/>
  <c r="AA52" i="1"/>
  <c r="BM52" i="1" s="1"/>
  <c r="Z52" i="1"/>
  <c r="BL52" i="1" s="1"/>
  <c r="Y52" i="1"/>
  <c r="BK52" i="1" s="1"/>
  <c r="X52" i="1"/>
  <c r="BJ52" i="1" s="1"/>
  <c r="W52" i="1"/>
  <c r="BI52" i="1" s="1"/>
  <c r="V52" i="1"/>
  <c r="BH52" i="1" s="1"/>
  <c r="BG52" i="1"/>
  <c r="AL51" i="1"/>
  <c r="AK51" i="1"/>
  <c r="BW51" i="1" s="1"/>
  <c r="AJ51" i="1"/>
  <c r="AI51" i="1"/>
  <c r="BU51" i="1" s="1"/>
  <c r="AH51" i="1"/>
  <c r="BT51" i="1" s="1"/>
  <c r="AG51" i="1"/>
  <c r="BS51" i="1" s="1"/>
  <c r="AF51" i="1"/>
  <c r="BR51" i="1" s="1"/>
  <c r="AE51" i="1"/>
  <c r="BQ51" i="1" s="1"/>
  <c r="AD51" i="1"/>
  <c r="BP51" i="1" s="1"/>
  <c r="AC51" i="1"/>
  <c r="BO51" i="1" s="1"/>
  <c r="AB51" i="1"/>
  <c r="BN51" i="1" s="1"/>
  <c r="AA51" i="1"/>
  <c r="BM51" i="1" s="1"/>
  <c r="Z51" i="1"/>
  <c r="BL51" i="1" s="1"/>
  <c r="Y51" i="1"/>
  <c r="BK51" i="1" s="1"/>
  <c r="X51" i="1"/>
  <c r="BJ51" i="1" s="1"/>
  <c r="W51" i="1"/>
  <c r="BI51" i="1" s="1"/>
  <c r="V51" i="1"/>
  <c r="BH51" i="1" s="1"/>
  <c r="BG51" i="1"/>
  <c r="AL50" i="1"/>
  <c r="AK50" i="1"/>
  <c r="BW50" i="1" s="1"/>
  <c r="AJ50" i="1"/>
  <c r="AI50" i="1"/>
  <c r="BU50" i="1" s="1"/>
  <c r="AH50" i="1"/>
  <c r="BT50" i="1" s="1"/>
  <c r="AG50" i="1"/>
  <c r="BS50" i="1" s="1"/>
  <c r="AF50" i="1"/>
  <c r="BR50" i="1" s="1"/>
  <c r="AE50" i="1"/>
  <c r="BQ50" i="1" s="1"/>
  <c r="AD50" i="1"/>
  <c r="BP50" i="1" s="1"/>
  <c r="AC50" i="1"/>
  <c r="BO50" i="1" s="1"/>
  <c r="AB50" i="1"/>
  <c r="BN50" i="1" s="1"/>
  <c r="AA50" i="1"/>
  <c r="BM50" i="1" s="1"/>
  <c r="Z50" i="1"/>
  <c r="BL50" i="1" s="1"/>
  <c r="Y50" i="1"/>
  <c r="BK50" i="1" s="1"/>
  <c r="X50" i="1"/>
  <c r="BJ50" i="1" s="1"/>
  <c r="W50" i="1"/>
  <c r="BI50" i="1" s="1"/>
  <c r="V50" i="1"/>
  <c r="BH50" i="1" s="1"/>
  <c r="BG50" i="1"/>
  <c r="AL49" i="1"/>
  <c r="AK49" i="1"/>
  <c r="BW49" i="1" s="1"/>
  <c r="AJ49" i="1"/>
  <c r="AI49" i="1"/>
  <c r="BU49" i="1" s="1"/>
  <c r="AH49" i="1"/>
  <c r="BT49" i="1" s="1"/>
  <c r="AG49" i="1"/>
  <c r="BS49" i="1" s="1"/>
  <c r="AF49" i="1"/>
  <c r="BR49" i="1" s="1"/>
  <c r="AE49" i="1"/>
  <c r="BQ49" i="1" s="1"/>
  <c r="AD49" i="1"/>
  <c r="BP49" i="1" s="1"/>
  <c r="AC49" i="1"/>
  <c r="BO49" i="1" s="1"/>
  <c r="AB49" i="1"/>
  <c r="BN49" i="1" s="1"/>
  <c r="AA49" i="1"/>
  <c r="BM49" i="1" s="1"/>
  <c r="Z49" i="1"/>
  <c r="BL49" i="1" s="1"/>
  <c r="Y49" i="1"/>
  <c r="BK49" i="1" s="1"/>
  <c r="X49" i="1"/>
  <c r="BJ49" i="1" s="1"/>
  <c r="W49" i="1"/>
  <c r="BI49" i="1" s="1"/>
  <c r="V49" i="1"/>
  <c r="BH49" i="1" s="1"/>
  <c r="BG49" i="1"/>
  <c r="AL48" i="1"/>
  <c r="AK48" i="1"/>
  <c r="BW48" i="1" s="1"/>
  <c r="AJ48" i="1"/>
  <c r="AI48" i="1"/>
  <c r="BU48" i="1" s="1"/>
  <c r="AH48" i="1"/>
  <c r="BT48" i="1" s="1"/>
  <c r="AG48" i="1"/>
  <c r="BS48" i="1" s="1"/>
  <c r="AF48" i="1"/>
  <c r="BR48" i="1" s="1"/>
  <c r="AE48" i="1"/>
  <c r="BQ48" i="1" s="1"/>
  <c r="AD48" i="1"/>
  <c r="BP48" i="1" s="1"/>
  <c r="AC48" i="1"/>
  <c r="BO48" i="1" s="1"/>
  <c r="AB48" i="1"/>
  <c r="BN48" i="1" s="1"/>
  <c r="AA48" i="1"/>
  <c r="BM48" i="1" s="1"/>
  <c r="Z48" i="1"/>
  <c r="BL48" i="1" s="1"/>
  <c r="Y48" i="1"/>
  <c r="BK48" i="1" s="1"/>
  <c r="X48" i="1"/>
  <c r="BJ48" i="1" s="1"/>
  <c r="W48" i="1"/>
  <c r="BI48" i="1" s="1"/>
  <c r="V48" i="1"/>
  <c r="BH48" i="1" s="1"/>
  <c r="BG48" i="1"/>
  <c r="AL47" i="1"/>
  <c r="AK47" i="1"/>
  <c r="BW47" i="1" s="1"/>
  <c r="AJ47" i="1"/>
  <c r="AI47" i="1"/>
  <c r="BU47" i="1" s="1"/>
  <c r="AH47" i="1"/>
  <c r="BT47" i="1" s="1"/>
  <c r="AG47" i="1"/>
  <c r="BS47" i="1" s="1"/>
  <c r="AF47" i="1"/>
  <c r="BR47" i="1" s="1"/>
  <c r="AE47" i="1"/>
  <c r="BQ47" i="1" s="1"/>
  <c r="AD47" i="1"/>
  <c r="BP47" i="1" s="1"/>
  <c r="AC47" i="1"/>
  <c r="BO47" i="1" s="1"/>
  <c r="AB47" i="1"/>
  <c r="BN47" i="1" s="1"/>
  <c r="AA47" i="1"/>
  <c r="BM47" i="1" s="1"/>
  <c r="Z47" i="1"/>
  <c r="BL47" i="1" s="1"/>
  <c r="Y47" i="1"/>
  <c r="BK47" i="1" s="1"/>
  <c r="X47" i="1"/>
  <c r="BJ47" i="1" s="1"/>
  <c r="W47" i="1"/>
  <c r="BI47" i="1" s="1"/>
  <c r="V47" i="1"/>
  <c r="BH47" i="1" s="1"/>
  <c r="BG47" i="1"/>
  <c r="AL46" i="1"/>
  <c r="AK46" i="1"/>
  <c r="BW46" i="1" s="1"/>
  <c r="AJ46" i="1"/>
  <c r="AI46" i="1"/>
  <c r="BU46" i="1" s="1"/>
  <c r="AH46" i="1"/>
  <c r="BT46" i="1" s="1"/>
  <c r="AG46" i="1"/>
  <c r="BS46" i="1" s="1"/>
  <c r="AF46" i="1"/>
  <c r="BR46" i="1" s="1"/>
  <c r="AE46" i="1"/>
  <c r="BQ46" i="1" s="1"/>
  <c r="AD46" i="1"/>
  <c r="BP46" i="1" s="1"/>
  <c r="AC46" i="1"/>
  <c r="BO46" i="1" s="1"/>
  <c r="AB46" i="1"/>
  <c r="BN46" i="1" s="1"/>
  <c r="AA46" i="1"/>
  <c r="BM46" i="1" s="1"/>
  <c r="Z46" i="1"/>
  <c r="BL46" i="1" s="1"/>
  <c r="Y46" i="1"/>
  <c r="BK46" i="1" s="1"/>
  <c r="X46" i="1"/>
  <c r="BJ46" i="1" s="1"/>
  <c r="W46" i="1"/>
  <c r="BI46" i="1" s="1"/>
  <c r="V46" i="1"/>
  <c r="BH46" i="1" s="1"/>
  <c r="BG46" i="1"/>
  <c r="AL45" i="1"/>
  <c r="AK45" i="1"/>
  <c r="BW45" i="1" s="1"/>
  <c r="AJ45" i="1"/>
  <c r="AI45" i="1"/>
  <c r="BU45" i="1" s="1"/>
  <c r="AH45" i="1"/>
  <c r="BT45" i="1" s="1"/>
  <c r="AG45" i="1"/>
  <c r="BS45" i="1" s="1"/>
  <c r="AF45" i="1"/>
  <c r="BR45" i="1" s="1"/>
  <c r="AE45" i="1"/>
  <c r="BQ45" i="1" s="1"/>
  <c r="AD45" i="1"/>
  <c r="BP45" i="1" s="1"/>
  <c r="AC45" i="1"/>
  <c r="BO45" i="1" s="1"/>
  <c r="AB45" i="1"/>
  <c r="BN45" i="1" s="1"/>
  <c r="AA45" i="1"/>
  <c r="BM45" i="1" s="1"/>
  <c r="Z45" i="1"/>
  <c r="BL45" i="1" s="1"/>
  <c r="Y45" i="1"/>
  <c r="BK45" i="1" s="1"/>
  <c r="X45" i="1"/>
  <c r="BJ45" i="1" s="1"/>
  <c r="W45" i="1"/>
  <c r="BI45" i="1" s="1"/>
  <c r="V45" i="1"/>
  <c r="BH45" i="1" s="1"/>
  <c r="BG45" i="1"/>
  <c r="AL44" i="1"/>
  <c r="AK44" i="1"/>
  <c r="BW44" i="1" s="1"/>
  <c r="AJ44" i="1"/>
  <c r="AI44" i="1"/>
  <c r="BU44" i="1" s="1"/>
  <c r="AH44" i="1"/>
  <c r="BT44" i="1" s="1"/>
  <c r="AG44" i="1"/>
  <c r="BS44" i="1" s="1"/>
  <c r="AF44" i="1"/>
  <c r="BR44" i="1" s="1"/>
  <c r="AE44" i="1"/>
  <c r="BQ44" i="1" s="1"/>
  <c r="AD44" i="1"/>
  <c r="BP44" i="1" s="1"/>
  <c r="AC44" i="1"/>
  <c r="BO44" i="1" s="1"/>
  <c r="AB44" i="1"/>
  <c r="BN44" i="1" s="1"/>
  <c r="AA44" i="1"/>
  <c r="BM44" i="1" s="1"/>
  <c r="Z44" i="1"/>
  <c r="BL44" i="1" s="1"/>
  <c r="Y44" i="1"/>
  <c r="BK44" i="1" s="1"/>
  <c r="X44" i="1"/>
  <c r="BJ44" i="1" s="1"/>
  <c r="W44" i="1"/>
  <c r="BI44" i="1" s="1"/>
  <c r="V44" i="1"/>
  <c r="BH44" i="1" s="1"/>
  <c r="BG44" i="1"/>
  <c r="AL43" i="1"/>
  <c r="AK43" i="1"/>
  <c r="BW43" i="1" s="1"/>
  <c r="AJ43" i="1"/>
  <c r="AI43" i="1"/>
  <c r="BU43" i="1" s="1"/>
  <c r="AH43" i="1"/>
  <c r="BT43" i="1" s="1"/>
  <c r="AG43" i="1"/>
  <c r="BS43" i="1" s="1"/>
  <c r="AF43" i="1"/>
  <c r="BR43" i="1" s="1"/>
  <c r="AE43" i="1"/>
  <c r="BQ43" i="1" s="1"/>
  <c r="AD43" i="1"/>
  <c r="BP43" i="1" s="1"/>
  <c r="AC43" i="1"/>
  <c r="BO43" i="1" s="1"/>
  <c r="AB43" i="1"/>
  <c r="BN43" i="1" s="1"/>
  <c r="AA43" i="1"/>
  <c r="BM43" i="1" s="1"/>
  <c r="Z43" i="1"/>
  <c r="BL43" i="1" s="1"/>
  <c r="Y43" i="1"/>
  <c r="BK43" i="1" s="1"/>
  <c r="X43" i="1"/>
  <c r="BJ43" i="1" s="1"/>
  <c r="W43" i="1"/>
  <c r="BI43" i="1" s="1"/>
  <c r="V43" i="1"/>
  <c r="BH43" i="1" s="1"/>
  <c r="BG43" i="1"/>
  <c r="AL42" i="1"/>
  <c r="AK42" i="1"/>
  <c r="BW42" i="1" s="1"/>
  <c r="AJ42" i="1"/>
  <c r="AI42" i="1"/>
  <c r="BU42" i="1" s="1"/>
  <c r="AH42" i="1"/>
  <c r="BT42" i="1" s="1"/>
  <c r="AG42" i="1"/>
  <c r="BS42" i="1" s="1"/>
  <c r="AF42" i="1"/>
  <c r="BR42" i="1" s="1"/>
  <c r="AE42" i="1"/>
  <c r="BQ42" i="1" s="1"/>
  <c r="AD42" i="1"/>
  <c r="BP42" i="1" s="1"/>
  <c r="AC42" i="1"/>
  <c r="BO42" i="1" s="1"/>
  <c r="AB42" i="1"/>
  <c r="BN42" i="1" s="1"/>
  <c r="AA42" i="1"/>
  <c r="BM42" i="1" s="1"/>
  <c r="Z42" i="1"/>
  <c r="BL42" i="1" s="1"/>
  <c r="Y42" i="1"/>
  <c r="BK42" i="1" s="1"/>
  <c r="X42" i="1"/>
  <c r="BJ42" i="1" s="1"/>
  <c r="W42" i="1"/>
  <c r="BI42" i="1" s="1"/>
  <c r="V42" i="1"/>
  <c r="BH42" i="1" s="1"/>
  <c r="BG42" i="1"/>
  <c r="AL41" i="1"/>
  <c r="AK41" i="1"/>
  <c r="BW41" i="1" s="1"/>
  <c r="AJ41" i="1"/>
  <c r="AI41" i="1"/>
  <c r="BU41" i="1" s="1"/>
  <c r="AH41" i="1"/>
  <c r="BT41" i="1" s="1"/>
  <c r="AG41" i="1"/>
  <c r="BS41" i="1" s="1"/>
  <c r="AF41" i="1"/>
  <c r="BR41" i="1" s="1"/>
  <c r="AE41" i="1"/>
  <c r="BQ41" i="1" s="1"/>
  <c r="AD41" i="1"/>
  <c r="BP41" i="1" s="1"/>
  <c r="AC41" i="1"/>
  <c r="BO41" i="1" s="1"/>
  <c r="AB41" i="1"/>
  <c r="BN41" i="1" s="1"/>
  <c r="AA41" i="1"/>
  <c r="BM41" i="1" s="1"/>
  <c r="Z41" i="1"/>
  <c r="BL41" i="1" s="1"/>
  <c r="Y41" i="1"/>
  <c r="BK41" i="1" s="1"/>
  <c r="X41" i="1"/>
  <c r="BJ41" i="1" s="1"/>
  <c r="W41" i="1"/>
  <c r="BI41" i="1" s="1"/>
  <c r="V41" i="1"/>
  <c r="BH41" i="1" s="1"/>
  <c r="BG41" i="1"/>
  <c r="AL40" i="1"/>
  <c r="AK40" i="1"/>
  <c r="BW40" i="1" s="1"/>
  <c r="AJ40" i="1"/>
  <c r="AI40" i="1"/>
  <c r="BU40" i="1" s="1"/>
  <c r="AH40" i="1"/>
  <c r="BT40" i="1" s="1"/>
  <c r="AG40" i="1"/>
  <c r="BS40" i="1" s="1"/>
  <c r="AF40" i="1"/>
  <c r="BR40" i="1" s="1"/>
  <c r="AE40" i="1"/>
  <c r="BQ40" i="1" s="1"/>
  <c r="AD40" i="1"/>
  <c r="BP40" i="1" s="1"/>
  <c r="AC40" i="1"/>
  <c r="BO40" i="1" s="1"/>
  <c r="AB40" i="1"/>
  <c r="BN40" i="1" s="1"/>
  <c r="AA40" i="1"/>
  <c r="BM40" i="1" s="1"/>
  <c r="Z40" i="1"/>
  <c r="BL40" i="1" s="1"/>
  <c r="Y40" i="1"/>
  <c r="BK40" i="1" s="1"/>
  <c r="X40" i="1"/>
  <c r="BJ40" i="1" s="1"/>
  <c r="W40" i="1"/>
  <c r="BI40" i="1" s="1"/>
  <c r="V40" i="1"/>
  <c r="BH40" i="1" s="1"/>
  <c r="BG40" i="1"/>
  <c r="AL39" i="1"/>
  <c r="AK39" i="1"/>
  <c r="BW39" i="1" s="1"/>
  <c r="AJ39" i="1"/>
  <c r="AI39" i="1"/>
  <c r="BU39" i="1" s="1"/>
  <c r="AH39" i="1"/>
  <c r="BT39" i="1" s="1"/>
  <c r="AG39" i="1"/>
  <c r="BS39" i="1" s="1"/>
  <c r="AF39" i="1"/>
  <c r="BR39" i="1" s="1"/>
  <c r="AE39" i="1"/>
  <c r="BQ39" i="1" s="1"/>
  <c r="AD39" i="1"/>
  <c r="BP39" i="1" s="1"/>
  <c r="AC39" i="1"/>
  <c r="BO39" i="1" s="1"/>
  <c r="AB39" i="1"/>
  <c r="BN39" i="1" s="1"/>
  <c r="AA39" i="1"/>
  <c r="BM39" i="1" s="1"/>
  <c r="Z39" i="1"/>
  <c r="BL39" i="1" s="1"/>
  <c r="Y39" i="1"/>
  <c r="BK39" i="1" s="1"/>
  <c r="X39" i="1"/>
  <c r="BJ39" i="1" s="1"/>
  <c r="W39" i="1"/>
  <c r="BI39" i="1" s="1"/>
  <c r="V39" i="1"/>
  <c r="BH39" i="1" s="1"/>
  <c r="BG39" i="1"/>
  <c r="AL38" i="1"/>
  <c r="AK38" i="1"/>
  <c r="BW38" i="1" s="1"/>
  <c r="AJ38" i="1"/>
  <c r="AI38" i="1"/>
  <c r="BU38" i="1" s="1"/>
  <c r="AH38" i="1"/>
  <c r="BT38" i="1" s="1"/>
  <c r="AG38" i="1"/>
  <c r="BS38" i="1" s="1"/>
  <c r="AF38" i="1"/>
  <c r="BR38" i="1" s="1"/>
  <c r="AE38" i="1"/>
  <c r="BQ38" i="1" s="1"/>
  <c r="AD38" i="1"/>
  <c r="BP38" i="1" s="1"/>
  <c r="AC38" i="1"/>
  <c r="BO38" i="1" s="1"/>
  <c r="AB38" i="1"/>
  <c r="BN38" i="1" s="1"/>
  <c r="AA38" i="1"/>
  <c r="BM38" i="1" s="1"/>
  <c r="Z38" i="1"/>
  <c r="BL38" i="1" s="1"/>
  <c r="Y38" i="1"/>
  <c r="BK38" i="1" s="1"/>
  <c r="X38" i="1"/>
  <c r="BJ38" i="1" s="1"/>
  <c r="W38" i="1"/>
  <c r="BI38" i="1" s="1"/>
  <c r="V38" i="1"/>
  <c r="BH38" i="1" s="1"/>
  <c r="BG38" i="1"/>
  <c r="AL37" i="1"/>
  <c r="AK37" i="1"/>
  <c r="BW37" i="1" s="1"/>
  <c r="AJ37" i="1"/>
  <c r="AI37" i="1"/>
  <c r="BU37" i="1" s="1"/>
  <c r="AH37" i="1"/>
  <c r="BT37" i="1" s="1"/>
  <c r="AG37" i="1"/>
  <c r="BS37" i="1" s="1"/>
  <c r="AF37" i="1"/>
  <c r="BR37" i="1" s="1"/>
  <c r="AE37" i="1"/>
  <c r="BQ37" i="1" s="1"/>
  <c r="AD37" i="1"/>
  <c r="BP37" i="1" s="1"/>
  <c r="AC37" i="1"/>
  <c r="BO37" i="1" s="1"/>
  <c r="AB37" i="1"/>
  <c r="BN37" i="1" s="1"/>
  <c r="AA37" i="1"/>
  <c r="BM37" i="1" s="1"/>
  <c r="Z37" i="1"/>
  <c r="BL37" i="1" s="1"/>
  <c r="Y37" i="1"/>
  <c r="BK37" i="1" s="1"/>
  <c r="X37" i="1"/>
  <c r="BJ37" i="1" s="1"/>
  <c r="W37" i="1"/>
  <c r="BI37" i="1" s="1"/>
  <c r="V37" i="1"/>
  <c r="BH37" i="1" s="1"/>
  <c r="BG37" i="1"/>
  <c r="AL36" i="1"/>
  <c r="AK36" i="1"/>
  <c r="BW36" i="1" s="1"/>
  <c r="AJ36" i="1"/>
  <c r="AI36" i="1"/>
  <c r="BU36" i="1" s="1"/>
  <c r="AH36" i="1"/>
  <c r="BT36" i="1" s="1"/>
  <c r="AG36" i="1"/>
  <c r="BS36" i="1" s="1"/>
  <c r="AF36" i="1"/>
  <c r="BR36" i="1" s="1"/>
  <c r="AE36" i="1"/>
  <c r="BQ36" i="1" s="1"/>
  <c r="AD36" i="1"/>
  <c r="BP36" i="1" s="1"/>
  <c r="AC36" i="1"/>
  <c r="BO36" i="1" s="1"/>
  <c r="AB36" i="1"/>
  <c r="BN36" i="1" s="1"/>
  <c r="AA36" i="1"/>
  <c r="BM36" i="1" s="1"/>
  <c r="Z36" i="1"/>
  <c r="BL36" i="1" s="1"/>
  <c r="Y36" i="1"/>
  <c r="BK36" i="1" s="1"/>
  <c r="X36" i="1"/>
  <c r="BJ36" i="1" s="1"/>
  <c r="W36" i="1"/>
  <c r="BI36" i="1" s="1"/>
  <c r="V36" i="1"/>
  <c r="BH36" i="1" s="1"/>
  <c r="BG36" i="1"/>
  <c r="AL35" i="1"/>
  <c r="AK35" i="1"/>
  <c r="BW35" i="1" s="1"/>
  <c r="AJ35" i="1"/>
  <c r="AI35" i="1"/>
  <c r="BU35" i="1" s="1"/>
  <c r="AH35" i="1"/>
  <c r="BT35" i="1" s="1"/>
  <c r="AG35" i="1"/>
  <c r="BS35" i="1" s="1"/>
  <c r="AF35" i="1"/>
  <c r="BR35" i="1" s="1"/>
  <c r="AE35" i="1"/>
  <c r="BQ35" i="1" s="1"/>
  <c r="AD35" i="1"/>
  <c r="BP35" i="1" s="1"/>
  <c r="AC35" i="1"/>
  <c r="BO35" i="1" s="1"/>
  <c r="AB35" i="1"/>
  <c r="BN35" i="1" s="1"/>
  <c r="AA35" i="1"/>
  <c r="BM35" i="1" s="1"/>
  <c r="Z35" i="1"/>
  <c r="BL35" i="1" s="1"/>
  <c r="Y35" i="1"/>
  <c r="BK35" i="1" s="1"/>
  <c r="X35" i="1"/>
  <c r="BJ35" i="1" s="1"/>
  <c r="W35" i="1"/>
  <c r="BI35" i="1" s="1"/>
  <c r="V35" i="1"/>
  <c r="BH35" i="1" s="1"/>
  <c r="BG35" i="1"/>
  <c r="AL34" i="1"/>
  <c r="AK34" i="1"/>
  <c r="BW34" i="1" s="1"/>
  <c r="AJ34" i="1"/>
  <c r="AI34" i="1"/>
  <c r="BU34" i="1" s="1"/>
  <c r="AH34" i="1"/>
  <c r="BT34" i="1" s="1"/>
  <c r="AG34" i="1"/>
  <c r="BS34" i="1" s="1"/>
  <c r="AF34" i="1"/>
  <c r="BR34" i="1" s="1"/>
  <c r="AE34" i="1"/>
  <c r="BQ34" i="1" s="1"/>
  <c r="AD34" i="1"/>
  <c r="BP34" i="1" s="1"/>
  <c r="AC34" i="1"/>
  <c r="BO34" i="1" s="1"/>
  <c r="AB34" i="1"/>
  <c r="BN34" i="1" s="1"/>
  <c r="AA34" i="1"/>
  <c r="BM34" i="1" s="1"/>
  <c r="Z34" i="1"/>
  <c r="BL34" i="1" s="1"/>
  <c r="Y34" i="1"/>
  <c r="BK34" i="1" s="1"/>
  <c r="X34" i="1"/>
  <c r="BJ34" i="1" s="1"/>
  <c r="W34" i="1"/>
  <c r="BI34" i="1" s="1"/>
  <c r="V34" i="1"/>
  <c r="BH34" i="1" s="1"/>
  <c r="BG34" i="1"/>
  <c r="AL33" i="1"/>
  <c r="AK33" i="1"/>
  <c r="BW33" i="1" s="1"/>
  <c r="AJ33" i="1"/>
  <c r="AI33" i="1"/>
  <c r="BU33" i="1" s="1"/>
  <c r="AH33" i="1"/>
  <c r="BT33" i="1" s="1"/>
  <c r="AG33" i="1"/>
  <c r="BS33" i="1" s="1"/>
  <c r="AF33" i="1"/>
  <c r="BR33" i="1" s="1"/>
  <c r="AE33" i="1"/>
  <c r="BQ33" i="1" s="1"/>
  <c r="AD33" i="1"/>
  <c r="BP33" i="1" s="1"/>
  <c r="AC33" i="1"/>
  <c r="BO33" i="1" s="1"/>
  <c r="AB33" i="1"/>
  <c r="BN33" i="1" s="1"/>
  <c r="AA33" i="1"/>
  <c r="BM33" i="1" s="1"/>
  <c r="Z33" i="1"/>
  <c r="BL33" i="1" s="1"/>
  <c r="Y33" i="1"/>
  <c r="BK33" i="1" s="1"/>
  <c r="X33" i="1"/>
  <c r="BJ33" i="1" s="1"/>
  <c r="W33" i="1"/>
  <c r="BI33" i="1" s="1"/>
  <c r="V33" i="1"/>
  <c r="BH33" i="1" s="1"/>
  <c r="BG33" i="1"/>
  <c r="AL32" i="1"/>
  <c r="AK32" i="1"/>
  <c r="BW32" i="1" s="1"/>
  <c r="AJ32" i="1"/>
  <c r="AI32" i="1"/>
  <c r="BU32" i="1" s="1"/>
  <c r="AH32" i="1"/>
  <c r="BT32" i="1" s="1"/>
  <c r="AG32" i="1"/>
  <c r="BS32" i="1" s="1"/>
  <c r="AF32" i="1"/>
  <c r="BR32" i="1" s="1"/>
  <c r="AE32" i="1"/>
  <c r="BQ32" i="1" s="1"/>
  <c r="AD32" i="1"/>
  <c r="BP32" i="1" s="1"/>
  <c r="AC32" i="1"/>
  <c r="BO32" i="1" s="1"/>
  <c r="AB32" i="1"/>
  <c r="BN32" i="1" s="1"/>
  <c r="AA32" i="1"/>
  <c r="BM32" i="1" s="1"/>
  <c r="Z32" i="1"/>
  <c r="BL32" i="1" s="1"/>
  <c r="Y32" i="1"/>
  <c r="BK32" i="1" s="1"/>
  <c r="X32" i="1"/>
  <c r="BJ32" i="1" s="1"/>
  <c r="W32" i="1"/>
  <c r="BI32" i="1" s="1"/>
  <c r="V32" i="1"/>
  <c r="BH32" i="1" s="1"/>
  <c r="BG32" i="1"/>
  <c r="AL31" i="1"/>
  <c r="AK31" i="1"/>
  <c r="BW31" i="1" s="1"/>
  <c r="AJ31" i="1"/>
  <c r="AI31" i="1"/>
  <c r="BU31" i="1" s="1"/>
  <c r="AH31" i="1"/>
  <c r="BT31" i="1" s="1"/>
  <c r="AG31" i="1"/>
  <c r="BS31" i="1" s="1"/>
  <c r="AF31" i="1"/>
  <c r="BR31" i="1" s="1"/>
  <c r="AE31" i="1"/>
  <c r="BQ31" i="1" s="1"/>
  <c r="AD31" i="1"/>
  <c r="BP31" i="1" s="1"/>
  <c r="AC31" i="1"/>
  <c r="BO31" i="1" s="1"/>
  <c r="AB31" i="1"/>
  <c r="BN31" i="1" s="1"/>
  <c r="AA31" i="1"/>
  <c r="BM31" i="1" s="1"/>
  <c r="Z31" i="1"/>
  <c r="BL31" i="1" s="1"/>
  <c r="Y31" i="1"/>
  <c r="BK31" i="1" s="1"/>
  <c r="X31" i="1"/>
  <c r="BJ31" i="1" s="1"/>
  <c r="W31" i="1"/>
  <c r="BI31" i="1" s="1"/>
  <c r="V31" i="1"/>
  <c r="BH31" i="1" s="1"/>
  <c r="BG31" i="1"/>
  <c r="AL30" i="1"/>
  <c r="AK30" i="1"/>
  <c r="BW30" i="1" s="1"/>
  <c r="AJ30" i="1"/>
  <c r="AI30" i="1"/>
  <c r="BU30" i="1" s="1"/>
  <c r="AH30" i="1"/>
  <c r="BT30" i="1" s="1"/>
  <c r="AG30" i="1"/>
  <c r="BS30" i="1" s="1"/>
  <c r="AF30" i="1"/>
  <c r="BR30" i="1" s="1"/>
  <c r="AE30" i="1"/>
  <c r="BQ30" i="1" s="1"/>
  <c r="AD30" i="1"/>
  <c r="BP30" i="1" s="1"/>
  <c r="AC30" i="1"/>
  <c r="BO30" i="1" s="1"/>
  <c r="AB30" i="1"/>
  <c r="BN30" i="1" s="1"/>
  <c r="AA30" i="1"/>
  <c r="BM30" i="1" s="1"/>
  <c r="Z30" i="1"/>
  <c r="BL30" i="1" s="1"/>
  <c r="Y30" i="1"/>
  <c r="BK30" i="1" s="1"/>
  <c r="X30" i="1"/>
  <c r="BJ30" i="1" s="1"/>
  <c r="W30" i="1"/>
  <c r="BI30" i="1" s="1"/>
  <c r="V30" i="1"/>
  <c r="BH30" i="1" s="1"/>
  <c r="BG30" i="1"/>
  <c r="AL29" i="1"/>
  <c r="AK29" i="1"/>
  <c r="BW29" i="1" s="1"/>
  <c r="AJ29" i="1"/>
  <c r="AI29" i="1"/>
  <c r="BU29" i="1" s="1"/>
  <c r="AH29" i="1"/>
  <c r="BT29" i="1" s="1"/>
  <c r="AG29" i="1"/>
  <c r="BS29" i="1" s="1"/>
  <c r="AF29" i="1"/>
  <c r="BR29" i="1" s="1"/>
  <c r="AE29" i="1"/>
  <c r="BQ29" i="1" s="1"/>
  <c r="AD29" i="1"/>
  <c r="BP29" i="1" s="1"/>
  <c r="AC29" i="1"/>
  <c r="BO29" i="1" s="1"/>
  <c r="AB29" i="1"/>
  <c r="BN29" i="1" s="1"/>
  <c r="AA29" i="1"/>
  <c r="BM29" i="1" s="1"/>
  <c r="Z29" i="1"/>
  <c r="BL29" i="1" s="1"/>
  <c r="Y29" i="1"/>
  <c r="BK29" i="1" s="1"/>
  <c r="X29" i="1"/>
  <c r="BJ29" i="1" s="1"/>
  <c r="W29" i="1"/>
  <c r="BI29" i="1" s="1"/>
  <c r="V29" i="1"/>
  <c r="BH29" i="1" s="1"/>
  <c r="BG29" i="1"/>
  <c r="AL28" i="1"/>
  <c r="AK28" i="1"/>
  <c r="BW28" i="1" s="1"/>
  <c r="AJ28" i="1"/>
  <c r="AI28" i="1"/>
  <c r="BU28" i="1" s="1"/>
  <c r="AH28" i="1"/>
  <c r="BT28" i="1" s="1"/>
  <c r="AG28" i="1"/>
  <c r="BS28" i="1" s="1"/>
  <c r="AF28" i="1"/>
  <c r="BR28" i="1" s="1"/>
  <c r="AE28" i="1"/>
  <c r="BQ28" i="1" s="1"/>
  <c r="AD28" i="1"/>
  <c r="BP28" i="1" s="1"/>
  <c r="AC28" i="1"/>
  <c r="BO28" i="1" s="1"/>
  <c r="AB28" i="1"/>
  <c r="BN28" i="1" s="1"/>
  <c r="AA28" i="1"/>
  <c r="BM28" i="1" s="1"/>
  <c r="Z28" i="1"/>
  <c r="BL28" i="1" s="1"/>
  <c r="Y28" i="1"/>
  <c r="BK28" i="1" s="1"/>
  <c r="X28" i="1"/>
  <c r="BJ28" i="1" s="1"/>
  <c r="W28" i="1"/>
  <c r="BI28" i="1" s="1"/>
  <c r="V28" i="1"/>
  <c r="BH28" i="1" s="1"/>
  <c r="BG28" i="1"/>
  <c r="AL27" i="1"/>
  <c r="AK27" i="1"/>
  <c r="BW27" i="1" s="1"/>
  <c r="AJ27" i="1"/>
  <c r="AI27" i="1"/>
  <c r="BU27" i="1" s="1"/>
  <c r="AH27" i="1"/>
  <c r="BT27" i="1" s="1"/>
  <c r="AG27" i="1"/>
  <c r="BS27" i="1" s="1"/>
  <c r="AF27" i="1"/>
  <c r="BR27" i="1" s="1"/>
  <c r="AE27" i="1"/>
  <c r="BQ27" i="1" s="1"/>
  <c r="AD27" i="1"/>
  <c r="BP27" i="1" s="1"/>
  <c r="AC27" i="1"/>
  <c r="BO27" i="1" s="1"/>
  <c r="AB27" i="1"/>
  <c r="BN27" i="1" s="1"/>
  <c r="AA27" i="1"/>
  <c r="BM27" i="1" s="1"/>
  <c r="Z27" i="1"/>
  <c r="BL27" i="1" s="1"/>
  <c r="Y27" i="1"/>
  <c r="BK27" i="1" s="1"/>
  <c r="X27" i="1"/>
  <c r="BJ27" i="1" s="1"/>
  <c r="W27" i="1"/>
  <c r="BI27" i="1" s="1"/>
  <c r="V27" i="1"/>
  <c r="BH27" i="1" s="1"/>
  <c r="BG27" i="1"/>
  <c r="AL26" i="1"/>
  <c r="AK26" i="1"/>
  <c r="BW26" i="1" s="1"/>
  <c r="AJ26" i="1"/>
  <c r="AI26" i="1"/>
  <c r="BU26" i="1" s="1"/>
  <c r="AH26" i="1"/>
  <c r="BT26" i="1" s="1"/>
  <c r="AG26" i="1"/>
  <c r="BS26" i="1" s="1"/>
  <c r="AF26" i="1"/>
  <c r="BR26" i="1" s="1"/>
  <c r="AE26" i="1"/>
  <c r="BQ26" i="1" s="1"/>
  <c r="AD26" i="1"/>
  <c r="BP26" i="1" s="1"/>
  <c r="AC26" i="1"/>
  <c r="BO26" i="1" s="1"/>
  <c r="AB26" i="1"/>
  <c r="BN26" i="1" s="1"/>
  <c r="AA26" i="1"/>
  <c r="BM26" i="1" s="1"/>
  <c r="Z26" i="1"/>
  <c r="BL26" i="1" s="1"/>
  <c r="Y26" i="1"/>
  <c r="BK26" i="1" s="1"/>
  <c r="X26" i="1"/>
  <c r="BJ26" i="1" s="1"/>
  <c r="W26" i="1"/>
  <c r="BI26" i="1" s="1"/>
  <c r="V26" i="1"/>
  <c r="BH26" i="1" s="1"/>
  <c r="BG26" i="1"/>
  <c r="AL25" i="1"/>
  <c r="AK25" i="1"/>
  <c r="BW25" i="1" s="1"/>
  <c r="AJ25" i="1"/>
  <c r="AI25" i="1"/>
  <c r="BU25" i="1" s="1"/>
  <c r="AH25" i="1"/>
  <c r="BT25" i="1" s="1"/>
  <c r="AG25" i="1"/>
  <c r="BS25" i="1" s="1"/>
  <c r="AF25" i="1"/>
  <c r="BR25" i="1" s="1"/>
  <c r="AE25" i="1"/>
  <c r="BQ25" i="1" s="1"/>
  <c r="AD25" i="1"/>
  <c r="BP25" i="1" s="1"/>
  <c r="AC25" i="1"/>
  <c r="BO25" i="1" s="1"/>
  <c r="AB25" i="1"/>
  <c r="BN25" i="1" s="1"/>
  <c r="AA25" i="1"/>
  <c r="BM25" i="1" s="1"/>
  <c r="Z25" i="1"/>
  <c r="BL25" i="1" s="1"/>
  <c r="Y25" i="1"/>
  <c r="BK25" i="1" s="1"/>
  <c r="X25" i="1"/>
  <c r="BJ25" i="1" s="1"/>
  <c r="W25" i="1"/>
  <c r="BI25" i="1" s="1"/>
  <c r="V25" i="1"/>
  <c r="BH25" i="1" s="1"/>
  <c r="BG25" i="1"/>
  <c r="AL24" i="1"/>
  <c r="AK24" i="1"/>
  <c r="BW24" i="1" s="1"/>
  <c r="AJ24" i="1"/>
  <c r="AI24" i="1"/>
  <c r="BU24" i="1" s="1"/>
  <c r="AH24" i="1"/>
  <c r="BT24" i="1" s="1"/>
  <c r="AG24" i="1"/>
  <c r="BS24" i="1" s="1"/>
  <c r="AF24" i="1"/>
  <c r="BR24" i="1" s="1"/>
  <c r="AE24" i="1"/>
  <c r="BQ24" i="1" s="1"/>
  <c r="AD24" i="1"/>
  <c r="BP24" i="1" s="1"/>
  <c r="AC24" i="1"/>
  <c r="BO24" i="1" s="1"/>
  <c r="AB24" i="1"/>
  <c r="BN24" i="1" s="1"/>
  <c r="AA24" i="1"/>
  <c r="BM24" i="1" s="1"/>
  <c r="Z24" i="1"/>
  <c r="BL24" i="1" s="1"/>
  <c r="Y24" i="1"/>
  <c r="BK24" i="1" s="1"/>
  <c r="X24" i="1"/>
  <c r="BJ24" i="1" s="1"/>
  <c r="W24" i="1"/>
  <c r="BI24" i="1" s="1"/>
  <c r="V24" i="1"/>
  <c r="BH24" i="1" s="1"/>
  <c r="BG24" i="1"/>
  <c r="AL23" i="1"/>
  <c r="AK23" i="1"/>
  <c r="BW23" i="1" s="1"/>
  <c r="AJ23" i="1"/>
  <c r="AI23" i="1"/>
  <c r="BU23" i="1" s="1"/>
  <c r="AH23" i="1"/>
  <c r="BT23" i="1" s="1"/>
  <c r="AG23" i="1"/>
  <c r="BS23" i="1" s="1"/>
  <c r="AF23" i="1"/>
  <c r="BR23" i="1" s="1"/>
  <c r="AE23" i="1"/>
  <c r="BQ23" i="1" s="1"/>
  <c r="AD23" i="1"/>
  <c r="BP23" i="1" s="1"/>
  <c r="AC23" i="1"/>
  <c r="BO23" i="1" s="1"/>
  <c r="AB23" i="1"/>
  <c r="BN23" i="1" s="1"/>
  <c r="AA23" i="1"/>
  <c r="BM23" i="1" s="1"/>
  <c r="Z23" i="1"/>
  <c r="BL23" i="1" s="1"/>
  <c r="Y23" i="1"/>
  <c r="BK23" i="1" s="1"/>
  <c r="X23" i="1"/>
  <c r="BJ23" i="1" s="1"/>
  <c r="W23" i="1"/>
  <c r="BI23" i="1" s="1"/>
  <c r="V23" i="1"/>
  <c r="BH23" i="1" s="1"/>
  <c r="BG23" i="1"/>
  <c r="AL22" i="1"/>
  <c r="AK22" i="1"/>
  <c r="BW22" i="1" s="1"/>
  <c r="AJ22" i="1"/>
  <c r="AI22" i="1"/>
  <c r="BU22" i="1" s="1"/>
  <c r="AH22" i="1"/>
  <c r="BT22" i="1" s="1"/>
  <c r="AG22" i="1"/>
  <c r="BS22" i="1" s="1"/>
  <c r="AF22" i="1"/>
  <c r="BR22" i="1" s="1"/>
  <c r="AE22" i="1"/>
  <c r="BQ22" i="1" s="1"/>
  <c r="AD22" i="1"/>
  <c r="BP22" i="1" s="1"/>
  <c r="AC22" i="1"/>
  <c r="BO22" i="1" s="1"/>
  <c r="AB22" i="1"/>
  <c r="BN22" i="1" s="1"/>
  <c r="AA22" i="1"/>
  <c r="BM22" i="1" s="1"/>
  <c r="Z22" i="1"/>
  <c r="BL22" i="1" s="1"/>
  <c r="Y22" i="1"/>
  <c r="BK22" i="1" s="1"/>
  <c r="X22" i="1"/>
  <c r="BJ22" i="1" s="1"/>
  <c r="W22" i="1"/>
  <c r="BI22" i="1" s="1"/>
  <c r="V22" i="1"/>
  <c r="BH22" i="1" s="1"/>
  <c r="BG22" i="1"/>
  <c r="AL21" i="1"/>
  <c r="AK21" i="1"/>
  <c r="BW21" i="1" s="1"/>
  <c r="AJ21" i="1"/>
  <c r="AI21" i="1"/>
  <c r="BU21" i="1" s="1"/>
  <c r="AH21" i="1"/>
  <c r="BT21" i="1" s="1"/>
  <c r="AG21" i="1"/>
  <c r="BS21" i="1" s="1"/>
  <c r="AF21" i="1"/>
  <c r="BR21" i="1" s="1"/>
  <c r="AE21" i="1"/>
  <c r="BQ21" i="1" s="1"/>
  <c r="AD21" i="1"/>
  <c r="BP21" i="1" s="1"/>
  <c r="AC21" i="1"/>
  <c r="BO21" i="1" s="1"/>
  <c r="AB21" i="1"/>
  <c r="BN21" i="1" s="1"/>
  <c r="AA21" i="1"/>
  <c r="BM21" i="1" s="1"/>
  <c r="Z21" i="1"/>
  <c r="BL21" i="1" s="1"/>
  <c r="Y21" i="1"/>
  <c r="BK21" i="1" s="1"/>
  <c r="X21" i="1"/>
  <c r="BJ21" i="1" s="1"/>
  <c r="W21" i="1"/>
  <c r="BI21" i="1" s="1"/>
  <c r="V21" i="1"/>
  <c r="BH21" i="1" s="1"/>
  <c r="BG21" i="1"/>
  <c r="AL20" i="1"/>
  <c r="AK20" i="1"/>
  <c r="BW20" i="1" s="1"/>
  <c r="AJ20" i="1"/>
  <c r="AI20" i="1"/>
  <c r="BU20" i="1" s="1"/>
  <c r="AH20" i="1"/>
  <c r="BT20" i="1" s="1"/>
  <c r="AG20" i="1"/>
  <c r="BS20" i="1" s="1"/>
  <c r="AF20" i="1"/>
  <c r="BR20" i="1" s="1"/>
  <c r="AE20" i="1"/>
  <c r="BQ20" i="1" s="1"/>
  <c r="AD20" i="1"/>
  <c r="BP20" i="1" s="1"/>
  <c r="AC20" i="1"/>
  <c r="BO20" i="1" s="1"/>
  <c r="AB20" i="1"/>
  <c r="BN20" i="1" s="1"/>
  <c r="AA20" i="1"/>
  <c r="BM20" i="1" s="1"/>
  <c r="Z20" i="1"/>
  <c r="BL20" i="1" s="1"/>
  <c r="Y20" i="1"/>
  <c r="BK20" i="1" s="1"/>
  <c r="X20" i="1"/>
  <c r="BJ20" i="1" s="1"/>
  <c r="W20" i="1"/>
  <c r="BI20" i="1" s="1"/>
  <c r="V20" i="1"/>
  <c r="BH20" i="1" s="1"/>
  <c r="BG20" i="1"/>
  <c r="AL19" i="1"/>
  <c r="AK19" i="1"/>
  <c r="BW19" i="1" s="1"/>
  <c r="AJ19" i="1"/>
  <c r="AI19" i="1"/>
  <c r="BU19" i="1" s="1"/>
  <c r="AH19" i="1"/>
  <c r="BT19" i="1" s="1"/>
  <c r="AG19" i="1"/>
  <c r="BS19" i="1" s="1"/>
  <c r="AF19" i="1"/>
  <c r="BR19" i="1" s="1"/>
  <c r="AE19" i="1"/>
  <c r="BQ19" i="1" s="1"/>
  <c r="AD19" i="1"/>
  <c r="BP19" i="1" s="1"/>
  <c r="AC19" i="1"/>
  <c r="BO19" i="1" s="1"/>
  <c r="AB19" i="1"/>
  <c r="BN19" i="1" s="1"/>
  <c r="AA19" i="1"/>
  <c r="BM19" i="1" s="1"/>
  <c r="Z19" i="1"/>
  <c r="BL19" i="1" s="1"/>
  <c r="Y19" i="1"/>
  <c r="BK19" i="1" s="1"/>
  <c r="X19" i="1"/>
  <c r="BJ19" i="1" s="1"/>
  <c r="W19" i="1"/>
  <c r="BI19" i="1" s="1"/>
  <c r="V19" i="1"/>
  <c r="BH19" i="1" s="1"/>
  <c r="BG19" i="1"/>
  <c r="AL18" i="1"/>
  <c r="AK18" i="1"/>
  <c r="BW18" i="1" s="1"/>
  <c r="AJ18" i="1"/>
  <c r="AI18" i="1"/>
  <c r="BU18" i="1" s="1"/>
  <c r="AH18" i="1"/>
  <c r="BT18" i="1" s="1"/>
  <c r="AG18" i="1"/>
  <c r="BS18" i="1" s="1"/>
  <c r="AF18" i="1"/>
  <c r="BR18" i="1" s="1"/>
  <c r="AE18" i="1"/>
  <c r="BQ18" i="1" s="1"/>
  <c r="AD18" i="1"/>
  <c r="BP18" i="1" s="1"/>
  <c r="AC18" i="1"/>
  <c r="BO18" i="1" s="1"/>
  <c r="AB18" i="1"/>
  <c r="BN18" i="1" s="1"/>
  <c r="AA18" i="1"/>
  <c r="BM18" i="1" s="1"/>
  <c r="Z18" i="1"/>
  <c r="BL18" i="1" s="1"/>
  <c r="Y18" i="1"/>
  <c r="BK18" i="1" s="1"/>
  <c r="X18" i="1"/>
  <c r="BJ18" i="1" s="1"/>
  <c r="W18" i="1"/>
  <c r="BI18" i="1" s="1"/>
  <c r="V18" i="1"/>
  <c r="BH18" i="1" s="1"/>
  <c r="BG18" i="1"/>
  <c r="AL17" i="1"/>
  <c r="AK17" i="1"/>
  <c r="BW17" i="1" s="1"/>
  <c r="AJ17" i="1"/>
  <c r="AI17" i="1"/>
  <c r="BU17" i="1" s="1"/>
  <c r="AH17" i="1"/>
  <c r="BT17" i="1" s="1"/>
  <c r="AG17" i="1"/>
  <c r="BS17" i="1" s="1"/>
  <c r="AF17" i="1"/>
  <c r="BR17" i="1" s="1"/>
  <c r="AE17" i="1"/>
  <c r="BQ17" i="1" s="1"/>
  <c r="AD17" i="1"/>
  <c r="BP17" i="1" s="1"/>
  <c r="AC17" i="1"/>
  <c r="BO17" i="1" s="1"/>
  <c r="AB17" i="1"/>
  <c r="BN17" i="1" s="1"/>
  <c r="AA17" i="1"/>
  <c r="BM17" i="1" s="1"/>
  <c r="Z17" i="1"/>
  <c r="BL17" i="1" s="1"/>
  <c r="Y17" i="1"/>
  <c r="BK17" i="1" s="1"/>
  <c r="X17" i="1"/>
  <c r="BJ17" i="1" s="1"/>
  <c r="W17" i="1"/>
  <c r="BI17" i="1" s="1"/>
  <c r="V17" i="1"/>
  <c r="BH17" i="1" s="1"/>
  <c r="BG17" i="1"/>
  <c r="AL16" i="1"/>
  <c r="AK16" i="1"/>
  <c r="BW16" i="1" s="1"/>
  <c r="AJ16" i="1"/>
  <c r="AI16" i="1"/>
  <c r="BU16" i="1" s="1"/>
  <c r="AH16" i="1"/>
  <c r="BT16" i="1" s="1"/>
  <c r="AG16" i="1"/>
  <c r="BS16" i="1" s="1"/>
  <c r="AF16" i="1"/>
  <c r="BR16" i="1" s="1"/>
  <c r="AE16" i="1"/>
  <c r="BQ16" i="1" s="1"/>
  <c r="AD16" i="1"/>
  <c r="BP16" i="1" s="1"/>
  <c r="AC16" i="1"/>
  <c r="BO16" i="1" s="1"/>
  <c r="AB16" i="1"/>
  <c r="BN16" i="1" s="1"/>
  <c r="AA16" i="1"/>
  <c r="BM16" i="1" s="1"/>
  <c r="Z16" i="1"/>
  <c r="BL16" i="1" s="1"/>
  <c r="Y16" i="1"/>
  <c r="BK16" i="1" s="1"/>
  <c r="X16" i="1"/>
  <c r="BJ16" i="1" s="1"/>
  <c r="W16" i="1"/>
  <c r="BI16" i="1" s="1"/>
  <c r="V16" i="1"/>
  <c r="BH16" i="1" s="1"/>
  <c r="BG16" i="1"/>
  <c r="AL15" i="1"/>
  <c r="AK15" i="1"/>
  <c r="BW15" i="1" s="1"/>
  <c r="AJ15" i="1"/>
  <c r="AI15" i="1"/>
  <c r="BU15" i="1" s="1"/>
  <c r="AH15" i="1"/>
  <c r="BT15" i="1" s="1"/>
  <c r="AG15" i="1"/>
  <c r="BS15" i="1" s="1"/>
  <c r="AF15" i="1"/>
  <c r="BR15" i="1" s="1"/>
  <c r="AE15" i="1"/>
  <c r="BQ15" i="1" s="1"/>
  <c r="AD15" i="1"/>
  <c r="BP15" i="1" s="1"/>
  <c r="AC15" i="1"/>
  <c r="BO15" i="1" s="1"/>
  <c r="AB15" i="1"/>
  <c r="BN15" i="1" s="1"/>
  <c r="AA15" i="1"/>
  <c r="BM15" i="1" s="1"/>
  <c r="Z15" i="1"/>
  <c r="BL15" i="1" s="1"/>
  <c r="Y15" i="1"/>
  <c r="BK15" i="1" s="1"/>
  <c r="X15" i="1"/>
  <c r="BJ15" i="1" s="1"/>
  <c r="W15" i="1"/>
  <c r="BI15" i="1" s="1"/>
  <c r="V15" i="1"/>
  <c r="BH15" i="1" s="1"/>
  <c r="BG15" i="1"/>
  <c r="AL14" i="1"/>
  <c r="AK14" i="1"/>
  <c r="BW14" i="1" s="1"/>
  <c r="AJ14" i="1"/>
  <c r="AI14" i="1"/>
  <c r="BU14" i="1" s="1"/>
  <c r="AH14" i="1"/>
  <c r="BT14" i="1" s="1"/>
  <c r="AG14" i="1"/>
  <c r="BS14" i="1" s="1"/>
  <c r="AF14" i="1"/>
  <c r="BR14" i="1" s="1"/>
  <c r="AE14" i="1"/>
  <c r="BQ14" i="1" s="1"/>
  <c r="AD14" i="1"/>
  <c r="BP14" i="1" s="1"/>
  <c r="AC14" i="1"/>
  <c r="BO14" i="1" s="1"/>
  <c r="AB14" i="1"/>
  <c r="BN14" i="1" s="1"/>
  <c r="AA14" i="1"/>
  <c r="BM14" i="1" s="1"/>
  <c r="Z14" i="1"/>
  <c r="BL14" i="1" s="1"/>
  <c r="Y14" i="1"/>
  <c r="BK14" i="1" s="1"/>
  <c r="X14" i="1"/>
  <c r="BJ14" i="1" s="1"/>
  <c r="W14" i="1"/>
  <c r="BI14" i="1" s="1"/>
  <c r="V14" i="1"/>
  <c r="BH14" i="1" s="1"/>
  <c r="BG14" i="1"/>
  <c r="AL13" i="1"/>
  <c r="AK13" i="1"/>
  <c r="BW13" i="1" s="1"/>
  <c r="AJ13" i="1"/>
  <c r="AI13" i="1"/>
  <c r="BU13" i="1" s="1"/>
  <c r="AH13" i="1"/>
  <c r="BT13" i="1" s="1"/>
  <c r="AG13" i="1"/>
  <c r="BS13" i="1" s="1"/>
  <c r="AF13" i="1"/>
  <c r="BR13" i="1" s="1"/>
  <c r="AE13" i="1"/>
  <c r="BQ13" i="1" s="1"/>
  <c r="AD13" i="1"/>
  <c r="BP13" i="1" s="1"/>
  <c r="AC13" i="1"/>
  <c r="BO13" i="1" s="1"/>
  <c r="AB13" i="1"/>
  <c r="BN13" i="1" s="1"/>
  <c r="AA13" i="1"/>
  <c r="BM13" i="1" s="1"/>
  <c r="Z13" i="1"/>
  <c r="BL13" i="1" s="1"/>
  <c r="Y13" i="1"/>
  <c r="BK13" i="1" s="1"/>
  <c r="X13" i="1"/>
  <c r="BJ13" i="1" s="1"/>
  <c r="W13" i="1"/>
  <c r="BI13" i="1" s="1"/>
  <c r="V13" i="1"/>
  <c r="BH13" i="1" s="1"/>
  <c r="BG13" i="1"/>
  <c r="AL12" i="1"/>
  <c r="AK12" i="1"/>
  <c r="BW12" i="1" s="1"/>
  <c r="AJ12" i="1"/>
  <c r="AI12" i="1"/>
  <c r="BU12" i="1" s="1"/>
  <c r="AH12" i="1"/>
  <c r="BT12" i="1" s="1"/>
  <c r="AG12" i="1"/>
  <c r="BS12" i="1" s="1"/>
  <c r="AF12" i="1"/>
  <c r="BR12" i="1" s="1"/>
  <c r="AE12" i="1"/>
  <c r="BQ12" i="1" s="1"/>
  <c r="AD12" i="1"/>
  <c r="BP12" i="1" s="1"/>
  <c r="AC12" i="1"/>
  <c r="BO12" i="1" s="1"/>
  <c r="AB12" i="1"/>
  <c r="BN12" i="1" s="1"/>
  <c r="AA12" i="1"/>
  <c r="BM12" i="1" s="1"/>
  <c r="Z12" i="1"/>
  <c r="BL12" i="1" s="1"/>
  <c r="Y12" i="1"/>
  <c r="BK12" i="1" s="1"/>
  <c r="X12" i="1"/>
  <c r="BJ12" i="1" s="1"/>
  <c r="W12" i="1"/>
  <c r="BI12" i="1" s="1"/>
  <c r="V12" i="1"/>
  <c r="BH12" i="1" s="1"/>
  <c r="BG12" i="1"/>
  <c r="AL11" i="1"/>
  <c r="AK11" i="1"/>
  <c r="BW11" i="1" s="1"/>
  <c r="AJ11" i="1"/>
  <c r="AI11" i="1"/>
  <c r="BU11" i="1" s="1"/>
  <c r="AH11" i="1"/>
  <c r="BT11" i="1" s="1"/>
  <c r="AG11" i="1"/>
  <c r="BS11" i="1" s="1"/>
  <c r="AF11" i="1"/>
  <c r="BR11" i="1" s="1"/>
  <c r="AE11" i="1"/>
  <c r="BQ11" i="1" s="1"/>
  <c r="AD11" i="1"/>
  <c r="BP11" i="1" s="1"/>
  <c r="AC11" i="1"/>
  <c r="BO11" i="1" s="1"/>
  <c r="AB11" i="1"/>
  <c r="BN11" i="1" s="1"/>
  <c r="AA11" i="1"/>
  <c r="BM11" i="1" s="1"/>
  <c r="Z11" i="1"/>
  <c r="BL11" i="1" s="1"/>
  <c r="Y11" i="1"/>
  <c r="BK11" i="1" s="1"/>
  <c r="X11" i="1"/>
  <c r="BJ11" i="1" s="1"/>
  <c r="W11" i="1"/>
  <c r="BI11" i="1" s="1"/>
  <c r="V11" i="1"/>
  <c r="BH11" i="1" s="1"/>
  <c r="BG11" i="1"/>
  <c r="AL10" i="1"/>
  <c r="AK10" i="1"/>
  <c r="BW10" i="1" s="1"/>
  <c r="AJ10" i="1"/>
  <c r="AI10" i="1"/>
  <c r="BU10" i="1" s="1"/>
  <c r="AH10" i="1"/>
  <c r="BT10" i="1" s="1"/>
  <c r="AG10" i="1"/>
  <c r="BS10" i="1" s="1"/>
  <c r="AF10" i="1"/>
  <c r="BR10" i="1" s="1"/>
  <c r="AE10" i="1"/>
  <c r="BQ10" i="1" s="1"/>
  <c r="AD10" i="1"/>
  <c r="BP10" i="1" s="1"/>
  <c r="AC10" i="1"/>
  <c r="BO10" i="1" s="1"/>
  <c r="AB10" i="1"/>
  <c r="BN10" i="1" s="1"/>
  <c r="AA10" i="1"/>
  <c r="BM10" i="1" s="1"/>
  <c r="Z10" i="1"/>
  <c r="BL10" i="1" s="1"/>
  <c r="Y10" i="1"/>
  <c r="BK10" i="1" s="1"/>
  <c r="X10" i="1"/>
  <c r="BJ10" i="1" s="1"/>
  <c r="W10" i="1"/>
  <c r="BI10" i="1" s="1"/>
  <c r="V10" i="1"/>
  <c r="BH10" i="1" s="1"/>
  <c r="BG10" i="1"/>
  <c r="AL9" i="1"/>
  <c r="AK9" i="1"/>
  <c r="BW9" i="1" s="1"/>
  <c r="AJ9" i="1"/>
  <c r="AI9" i="1"/>
  <c r="BU9" i="1" s="1"/>
  <c r="AH9" i="1"/>
  <c r="BT9" i="1" s="1"/>
  <c r="AG9" i="1"/>
  <c r="BS9" i="1" s="1"/>
  <c r="AF9" i="1"/>
  <c r="BR9" i="1" s="1"/>
  <c r="AE9" i="1"/>
  <c r="BQ9" i="1" s="1"/>
  <c r="AD9" i="1"/>
  <c r="BP9" i="1" s="1"/>
  <c r="AC9" i="1"/>
  <c r="BO9" i="1" s="1"/>
  <c r="AB9" i="1"/>
  <c r="BN9" i="1" s="1"/>
  <c r="AA9" i="1"/>
  <c r="BM9" i="1" s="1"/>
  <c r="Z9" i="1"/>
  <c r="BL9" i="1" s="1"/>
  <c r="Y9" i="1"/>
  <c r="BK9" i="1" s="1"/>
  <c r="X9" i="1"/>
  <c r="BJ9" i="1" s="1"/>
  <c r="W9" i="1"/>
  <c r="BI9" i="1" s="1"/>
  <c r="V9" i="1"/>
  <c r="BH9" i="1" s="1"/>
  <c r="BG9" i="1"/>
  <c r="AL8" i="1"/>
  <c r="AK8" i="1"/>
  <c r="BW8" i="1" s="1"/>
  <c r="AJ8" i="1"/>
  <c r="AI8" i="1"/>
  <c r="BU8" i="1" s="1"/>
  <c r="AH8" i="1"/>
  <c r="BT8" i="1" s="1"/>
  <c r="AG8" i="1"/>
  <c r="BS8" i="1" s="1"/>
  <c r="AF8" i="1"/>
  <c r="BR8" i="1" s="1"/>
  <c r="AE8" i="1"/>
  <c r="BQ8" i="1" s="1"/>
  <c r="AD8" i="1"/>
  <c r="BP8" i="1" s="1"/>
  <c r="AC8" i="1"/>
  <c r="BO8" i="1" s="1"/>
  <c r="AB8" i="1"/>
  <c r="BN8" i="1" s="1"/>
  <c r="AA8" i="1"/>
  <c r="BM8" i="1" s="1"/>
  <c r="Z8" i="1"/>
  <c r="BL8" i="1" s="1"/>
  <c r="Y8" i="1"/>
  <c r="BK8" i="1" s="1"/>
  <c r="X8" i="1"/>
  <c r="BJ8" i="1" s="1"/>
  <c r="W8" i="1"/>
  <c r="BI8" i="1" s="1"/>
  <c r="V8" i="1"/>
  <c r="BH8" i="1" s="1"/>
  <c r="BG8" i="1"/>
  <c r="AL7" i="1"/>
  <c r="F10" i="2" s="1"/>
  <c r="AK7" i="1"/>
  <c r="BW7" i="1" s="1"/>
  <c r="AJ7" i="1"/>
  <c r="AI7" i="1"/>
  <c r="BU7" i="1" s="1"/>
  <c r="AH7" i="1"/>
  <c r="BT7" i="1" s="1"/>
  <c r="AG7" i="1"/>
  <c r="BS7" i="1" s="1"/>
  <c r="AF7" i="1"/>
  <c r="BR7" i="1" s="1"/>
  <c r="AE7" i="1"/>
  <c r="BQ7" i="1" s="1"/>
  <c r="AD7" i="1"/>
  <c r="BP7" i="1" s="1"/>
  <c r="AC7" i="1"/>
  <c r="BO7" i="1" s="1"/>
  <c r="AB7" i="1"/>
  <c r="BN7" i="1" s="1"/>
  <c r="AA7" i="1"/>
  <c r="BM7" i="1" s="1"/>
  <c r="Z7" i="1"/>
  <c r="BL7" i="1" s="1"/>
  <c r="Y7" i="1"/>
  <c r="BK7" i="1" s="1"/>
  <c r="X7" i="1"/>
  <c r="BJ7" i="1" s="1"/>
  <c r="W7" i="1"/>
  <c r="BI7" i="1" s="1"/>
  <c r="V7" i="1"/>
  <c r="BH7" i="1" s="1"/>
  <c r="BG7" i="1"/>
  <c r="AL6" i="1"/>
  <c r="F9" i="2" s="1"/>
  <c r="AK6" i="1"/>
  <c r="BW6" i="1" s="1"/>
  <c r="AJ6" i="1"/>
  <c r="AI6" i="1"/>
  <c r="BU6" i="1" s="1"/>
  <c r="AH6" i="1"/>
  <c r="BT6" i="1" s="1"/>
  <c r="AG6" i="1"/>
  <c r="BS6" i="1" s="1"/>
  <c r="AF6" i="1"/>
  <c r="BR6" i="1" s="1"/>
  <c r="AE6" i="1"/>
  <c r="BQ6" i="1" s="1"/>
  <c r="AD6" i="1"/>
  <c r="BP6" i="1" s="1"/>
  <c r="AC6" i="1"/>
  <c r="BO6" i="1" s="1"/>
  <c r="AB6" i="1"/>
  <c r="BN6" i="1" s="1"/>
  <c r="AA6" i="1"/>
  <c r="BM6" i="1" s="1"/>
  <c r="Z6" i="1"/>
  <c r="BL6" i="1" s="1"/>
  <c r="Y6" i="1"/>
  <c r="BK6" i="1" s="1"/>
  <c r="X6" i="1"/>
  <c r="BJ6" i="1" s="1"/>
  <c r="W6" i="1"/>
  <c r="BI6" i="1" s="1"/>
  <c r="V6" i="1"/>
  <c r="BH6" i="1" s="1"/>
  <c r="BG6" i="1"/>
  <c r="AL5" i="1"/>
  <c r="F8" i="2" s="1"/>
  <c r="AK5" i="1"/>
  <c r="BW5" i="1" s="1"/>
  <c r="AJ5" i="1"/>
  <c r="AI5" i="1"/>
  <c r="BU5" i="1" s="1"/>
  <c r="AH5" i="1"/>
  <c r="BT5" i="1" s="1"/>
  <c r="AG5" i="1"/>
  <c r="BS5" i="1" s="1"/>
  <c r="AF5" i="1"/>
  <c r="BR5" i="1" s="1"/>
  <c r="AE5" i="1"/>
  <c r="BQ5" i="1" s="1"/>
  <c r="AD5" i="1"/>
  <c r="BP5" i="1" s="1"/>
  <c r="AC5" i="1"/>
  <c r="BO5" i="1" s="1"/>
  <c r="AB5" i="1"/>
  <c r="BN5" i="1" s="1"/>
  <c r="AA5" i="1"/>
  <c r="BM5" i="1" s="1"/>
  <c r="Z5" i="1"/>
  <c r="BL5" i="1" s="1"/>
  <c r="Y5" i="1"/>
  <c r="BK5" i="1" s="1"/>
  <c r="X5" i="1"/>
  <c r="BJ5" i="1" s="1"/>
  <c r="W5" i="1"/>
  <c r="BI5" i="1" s="1"/>
  <c r="V5" i="1"/>
  <c r="BH5" i="1" s="1"/>
  <c r="BG5" i="1"/>
  <c r="AL4" i="1"/>
  <c r="F7" i="2" s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I10" i="2" s="1"/>
  <c r="AN7" i="1"/>
  <c r="G8" i="2" l="1"/>
  <c r="G10" i="2"/>
  <c r="J10" i="2"/>
  <c r="G7" i="2"/>
  <c r="G9" i="2"/>
  <c r="A11" i="2"/>
  <c r="C10" i="2"/>
  <c r="D10" i="2"/>
  <c r="G11" i="2"/>
  <c r="J11" i="2"/>
  <c r="BX6" i="1"/>
  <c r="BX8" i="1"/>
  <c r="BX10" i="1"/>
  <c r="BX12" i="1"/>
  <c r="BX14" i="1"/>
  <c r="BX16" i="1"/>
  <c r="BX18" i="1"/>
  <c r="BX20" i="1"/>
  <c r="BX22" i="1"/>
  <c r="BX24" i="1"/>
  <c r="BX26" i="1"/>
  <c r="BX28" i="1"/>
  <c r="BX30" i="1"/>
  <c r="BX32" i="1"/>
  <c r="BX34" i="1"/>
  <c r="BX36" i="1"/>
  <c r="BX38" i="1"/>
  <c r="BX40" i="1"/>
  <c r="BX42" i="1"/>
  <c r="BX44" i="1"/>
  <c r="BX46" i="1"/>
  <c r="BX48" i="1"/>
  <c r="BX50" i="1"/>
  <c r="BX52" i="1"/>
  <c r="BX54" i="1"/>
  <c r="BX56" i="1"/>
  <c r="BX58" i="1"/>
  <c r="BX60" i="1"/>
  <c r="BX62" i="1"/>
  <c r="BX5" i="1"/>
  <c r="BX7" i="1"/>
  <c r="BX9" i="1"/>
  <c r="BX11" i="1"/>
  <c r="BX13" i="1"/>
  <c r="BX15" i="1"/>
  <c r="BX17" i="1"/>
  <c r="BX19" i="1"/>
  <c r="BX21" i="1"/>
  <c r="BX23" i="1"/>
  <c r="BX25" i="1"/>
  <c r="BX27" i="1"/>
  <c r="BX29" i="1"/>
  <c r="BX31" i="1"/>
  <c r="BX33" i="1"/>
  <c r="BX35" i="1"/>
  <c r="BX37" i="1"/>
  <c r="BX39" i="1"/>
  <c r="BX41" i="1"/>
  <c r="BX43" i="1"/>
  <c r="BX45" i="1"/>
  <c r="BX47" i="1"/>
  <c r="BX49" i="1"/>
  <c r="BX51" i="1"/>
  <c r="BX53" i="1"/>
  <c r="BX55" i="1"/>
  <c r="BX57" i="1"/>
  <c r="BX59" i="1"/>
  <c r="BX61" i="1"/>
  <c r="BX63" i="1"/>
  <c r="BV6" i="1"/>
  <c r="BV8" i="1"/>
  <c r="BV10" i="1"/>
  <c r="BV12" i="1"/>
  <c r="BV14" i="1"/>
  <c r="BV16" i="1"/>
  <c r="BV18" i="1"/>
  <c r="BV20" i="1"/>
  <c r="BV22" i="1"/>
  <c r="BV24" i="1"/>
  <c r="BV26" i="1"/>
  <c r="BV28" i="1"/>
  <c r="BV30" i="1"/>
  <c r="BV32" i="1"/>
  <c r="BV34" i="1"/>
  <c r="BV36" i="1"/>
  <c r="BV38" i="1"/>
  <c r="BV40" i="1"/>
  <c r="BV42" i="1"/>
  <c r="BV44" i="1"/>
  <c r="BV46" i="1"/>
  <c r="BV48" i="1"/>
  <c r="BV50" i="1"/>
  <c r="BV52" i="1"/>
  <c r="BV54" i="1"/>
  <c r="BV56" i="1"/>
  <c r="BV58" i="1"/>
  <c r="BV60" i="1"/>
  <c r="BV62" i="1"/>
  <c r="BV63" i="1"/>
  <c r="BV5" i="1"/>
  <c r="BV7" i="1"/>
  <c r="BV9" i="1"/>
  <c r="BV11" i="1"/>
  <c r="BV13" i="1"/>
  <c r="BV15" i="1"/>
  <c r="BV17" i="1"/>
  <c r="BV19" i="1"/>
  <c r="BV21" i="1"/>
  <c r="BV23" i="1"/>
  <c r="BV25" i="1"/>
  <c r="BV27" i="1"/>
  <c r="BV29" i="1"/>
  <c r="BV31" i="1"/>
  <c r="BV33" i="1"/>
  <c r="BV35" i="1"/>
  <c r="BV37" i="1"/>
  <c r="BV39" i="1"/>
  <c r="BV41" i="1"/>
  <c r="BV43" i="1"/>
  <c r="BV45" i="1"/>
  <c r="BV47" i="1"/>
  <c r="BV49" i="1"/>
  <c r="BV51" i="1"/>
  <c r="BV53" i="1"/>
  <c r="BV55" i="1"/>
  <c r="BV57" i="1"/>
  <c r="BV59" i="1"/>
  <c r="BV61" i="1"/>
  <c r="BX4" i="1"/>
  <c r="BG4" i="1"/>
  <c r="BO4" i="1"/>
  <c r="BW4" i="1"/>
  <c r="BK4" i="1"/>
  <c r="BS4" i="1"/>
  <c r="BH4" i="1"/>
  <c r="BL4" i="1"/>
  <c r="BP4" i="1"/>
  <c r="BT4" i="1"/>
  <c r="BI4" i="1"/>
  <c r="BM4" i="1"/>
  <c r="BQ4" i="1"/>
  <c r="BU4" i="1"/>
  <c r="BJ4" i="1"/>
  <c r="BN4" i="1"/>
  <c r="BR4" i="1"/>
  <c r="BV4" i="1"/>
  <c r="A12" i="2" l="1"/>
  <c r="D11" i="2"/>
  <c r="C11" i="2"/>
  <c r="F11" i="2"/>
  <c r="I11" i="2"/>
  <c r="A13" i="2" l="1"/>
  <c r="C12" i="2"/>
  <c r="D12" i="2"/>
  <c r="G12" i="2"/>
  <c r="I12" i="2"/>
  <c r="F12" i="2"/>
  <c r="J12" i="2"/>
  <c r="A14" i="2" l="1"/>
  <c r="D13" i="2"/>
  <c r="C13" i="2"/>
  <c r="I13" i="2"/>
  <c r="J13" i="2"/>
  <c r="F13" i="2"/>
  <c r="G13" i="2"/>
  <c r="A15" i="2" l="1"/>
  <c r="C14" i="2"/>
  <c r="D14" i="2"/>
  <c r="F14" i="2"/>
  <c r="G14" i="2"/>
  <c r="I14" i="2"/>
  <c r="J14" i="2"/>
  <c r="A16" i="2" l="1"/>
  <c r="D15" i="2"/>
  <c r="C15" i="2"/>
  <c r="F15" i="2"/>
  <c r="G15" i="2"/>
  <c r="J15" i="2"/>
  <c r="I15" i="2"/>
  <c r="A17" i="2" l="1"/>
  <c r="C16" i="2"/>
  <c r="D16" i="2"/>
  <c r="J16" i="2"/>
  <c r="I16" i="2"/>
  <c r="F16" i="2"/>
  <c r="G16" i="2"/>
  <c r="A18" i="2" l="1"/>
  <c r="D17" i="2"/>
  <c r="C17" i="2"/>
  <c r="G17" i="2"/>
  <c r="I17" i="2"/>
  <c r="J17" i="2"/>
  <c r="F17" i="2"/>
  <c r="A19" i="2" l="1"/>
  <c r="C18" i="2"/>
  <c r="D18" i="2"/>
  <c r="I18" i="2"/>
  <c r="J18" i="2"/>
  <c r="G18" i="2"/>
  <c r="F18" i="2"/>
  <c r="A20" i="2" l="1"/>
  <c r="D19" i="2"/>
  <c r="C19" i="2"/>
  <c r="F19" i="2"/>
  <c r="I19" i="2"/>
  <c r="G19" i="2"/>
  <c r="J19" i="2"/>
  <c r="A21" i="2" l="1"/>
  <c r="C20" i="2"/>
  <c r="D20" i="2"/>
  <c r="J20" i="2"/>
  <c r="G20" i="2"/>
  <c r="I20" i="2"/>
  <c r="F20" i="2"/>
  <c r="A22" i="2" l="1"/>
  <c r="D21" i="2"/>
  <c r="C21" i="2"/>
  <c r="I21" i="2"/>
  <c r="F21" i="2"/>
  <c r="J21" i="2"/>
  <c r="G21" i="2"/>
  <c r="A23" i="2" l="1"/>
  <c r="C22" i="2"/>
  <c r="D22" i="2"/>
  <c r="I22" i="2"/>
  <c r="F22" i="2"/>
  <c r="J22" i="2"/>
  <c r="G22" i="2"/>
  <c r="A24" i="2" l="1"/>
  <c r="D23" i="2"/>
  <c r="C23" i="2"/>
  <c r="F23" i="2"/>
  <c r="G23" i="2"/>
  <c r="J23" i="2"/>
  <c r="I23" i="2"/>
  <c r="A25" i="2" l="1"/>
  <c r="C24" i="2"/>
  <c r="D24" i="2"/>
  <c r="J24" i="2"/>
  <c r="G24" i="2"/>
  <c r="I24" i="2"/>
  <c r="F24" i="2"/>
  <c r="A26" i="2" l="1"/>
  <c r="D25" i="2"/>
  <c r="C25" i="2"/>
  <c r="F25" i="2"/>
  <c r="I25" i="2"/>
  <c r="G25" i="2"/>
  <c r="J25" i="2"/>
  <c r="A27" i="2" l="1"/>
  <c r="C26" i="2"/>
  <c r="D26" i="2"/>
  <c r="F26" i="2"/>
  <c r="J26" i="2"/>
  <c r="I26" i="2"/>
  <c r="G26" i="2"/>
  <c r="A28" i="2" l="1"/>
  <c r="D27" i="2"/>
  <c r="C27" i="2"/>
  <c r="J27" i="2"/>
  <c r="I27" i="2"/>
  <c r="G27" i="2"/>
  <c r="F27" i="2"/>
  <c r="A29" i="2" l="1"/>
  <c r="C28" i="2"/>
  <c r="D28" i="2"/>
  <c r="F28" i="2"/>
  <c r="G28" i="2"/>
  <c r="J28" i="2"/>
  <c r="I28" i="2"/>
  <c r="A30" i="2" l="1"/>
  <c r="D29" i="2"/>
  <c r="C29" i="2"/>
  <c r="I29" i="2"/>
  <c r="G29" i="2"/>
  <c r="J29" i="2"/>
  <c r="F29" i="2"/>
  <c r="A31" i="2" l="1"/>
  <c r="C30" i="2"/>
  <c r="D30" i="2"/>
  <c r="F30" i="2"/>
  <c r="G30" i="2"/>
  <c r="I30" i="2"/>
  <c r="J30" i="2"/>
  <c r="A32" i="2" l="1"/>
  <c r="D31" i="2"/>
  <c r="C31" i="2"/>
  <c r="I31" i="2"/>
  <c r="G31" i="2"/>
  <c r="J31" i="2"/>
  <c r="F31" i="2"/>
  <c r="A33" i="2" l="1"/>
  <c r="C32" i="2"/>
  <c r="D32" i="2"/>
  <c r="J32" i="2"/>
  <c r="I32" i="2"/>
  <c r="G32" i="2"/>
  <c r="F32" i="2"/>
  <c r="A34" i="2" l="1"/>
  <c r="D33" i="2"/>
  <c r="C33" i="2"/>
  <c r="F33" i="2"/>
  <c r="G33" i="2"/>
  <c r="I33" i="2"/>
  <c r="J33" i="2"/>
  <c r="A35" i="2" l="1"/>
  <c r="C34" i="2"/>
  <c r="D34" i="2"/>
  <c r="G34" i="2"/>
  <c r="F34" i="2"/>
  <c r="J34" i="2"/>
  <c r="I34" i="2"/>
  <c r="A36" i="2" l="1"/>
  <c r="D35" i="2"/>
  <c r="C35" i="2"/>
  <c r="F35" i="2"/>
  <c r="G35" i="2"/>
  <c r="I35" i="2"/>
  <c r="J35" i="2"/>
  <c r="A37" i="2" l="1"/>
  <c r="C36" i="2"/>
  <c r="D36" i="2"/>
  <c r="I36" i="2"/>
  <c r="G36" i="2"/>
  <c r="J36" i="2"/>
  <c r="F36" i="2"/>
  <c r="A38" i="2" l="1"/>
  <c r="D37" i="2"/>
  <c r="C37" i="2"/>
  <c r="J37" i="2"/>
  <c r="F37" i="2"/>
  <c r="I37" i="2"/>
  <c r="G37" i="2"/>
  <c r="A39" i="2" l="1"/>
  <c r="C38" i="2"/>
  <c r="D38" i="2"/>
  <c r="I38" i="2"/>
  <c r="F38" i="2"/>
  <c r="J38" i="2"/>
  <c r="G38" i="2"/>
  <c r="A40" i="2" l="1"/>
  <c r="D39" i="2"/>
  <c r="C39" i="2"/>
  <c r="G39" i="2"/>
  <c r="I39" i="2"/>
  <c r="F39" i="2"/>
  <c r="J39" i="2"/>
  <c r="A41" i="2" l="1"/>
  <c r="C40" i="2"/>
  <c r="D40" i="2"/>
  <c r="J40" i="2"/>
  <c r="I40" i="2"/>
  <c r="G40" i="2"/>
  <c r="F40" i="2"/>
  <c r="A42" i="2" l="1"/>
  <c r="D41" i="2"/>
  <c r="C41" i="2"/>
  <c r="I41" i="2"/>
  <c r="F41" i="2"/>
  <c r="G41" i="2"/>
  <c r="J41" i="2"/>
  <c r="A43" i="2" l="1"/>
  <c r="C42" i="2"/>
  <c r="D42" i="2"/>
  <c r="F42" i="2"/>
  <c r="J42" i="2"/>
  <c r="I42" i="2"/>
  <c r="G42" i="2"/>
  <c r="A44" i="2" l="1"/>
  <c r="D43" i="2"/>
  <c r="C43" i="2"/>
  <c r="J43" i="2"/>
  <c r="G43" i="2"/>
  <c r="I43" i="2"/>
  <c r="F43" i="2"/>
  <c r="A45" i="2" l="1"/>
  <c r="C44" i="2"/>
  <c r="D44" i="2"/>
  <c r="G44" i="2"/>
  <c r="J44" i="2"/>
  <c r="F44" i="2"/>
  <c r="I44" i="2"/>
  <c r="A46" i="2" l="1"/>
  <c r="D45" i="2"/>
  <c r="C45" i="2"/>
  <c r="F45" i="2"/>
  <c r="J45" i="2"/>
  <c r="G45" i="2"/>
  <c r="I45" i="2"/>
  <c r="A47" i="2" l="1"/>
  <c r="C46" i="2"/>
  <c r="D46" i="2"/>
  <c r="F46" i="2"/>
  <c r="G46" i="2"/>
  <c r="I46" i="2"/>
  <c r="J46" i="2"/>
  <c r="A48" i="2" l="1"/>
  <c r="D47" i="2"/>
  <c r="C47" i="2"/>
  <c r="I47" i="2"/>
  <c r="G47" i="2"/>
  <c r="J47" i="2"/>
  <c r="F47" i="2"/>
  <c r="A49" i="2" l="1"/>
  <c r="C48" i="2"/>
  <c r="D48" i="2"/>
  <c r="J48" i="2"/>
  <c r="I48" i="2"/>
  <c r="G48" i="2"/>
  <c r="F48" i="2"/>
  <c r="A50" i="2" l="1"/>
  <c r="D49" i="2"/>
  <c r="C49" i="2"/>
  <c r="F49" i="2"/>
  <c r="I49" i="2"/>
  <c r="J49" i="2"/>
  <c r="G49" i="2"/>
  <c r="A51" i="2" l="1"/>
  <c r="C50" i="2"/>
  <c r="D50" i="2"/>
  <c r="F50" i="2"/>
  <c r="G50" i="2"/>
  <c r="J50" i="2"/>
  <c r="I50" i="2"/>
  <c r="A52" i="2" l="1"/>
  <c r="D51" i="2"/>
  <c r="C51" i="2"/>
  <c r="I51" i="2"/>
  <c r="G51" i="2"/>
  <c r="F51" i="2"/>
  <c r="J51" i="2"/>
  <c r="A53" i="2" l="1"/>
  <c r="C52" i="2"/>
  <c r="D52" i="2"/>
  <c r="I52" i="2"/>
  <c r="J52" i="2"/>
  <c r="F52" i="2"/>
  <c r="G52" i="2"/>
  <c r="A54" i="2" l="1"/>
  <c r="D53" i="2"/>
  <c r="C53" i="2"/>
  <c r="F53" i="2"/>
  <c r="J53" i="2"/>
  <c r="G53" i="2"/>
  <c r="I53" i="2"/>
  <c r="A55" i="2" l="1"/>
  <c r="C54" i="2"/>
  <c r="D54" i="2"/>
  <c r="F54" i="2"/>
  <c r="G54" i="2"/>
  <c r="I54" i="2"/>
  <c r="J54" i="2"/>
  <c r="A56" i="2" l="1"/>
  <c r="D55" i="2"/>
  <c r="C55" i="2"/>
  <c r="G55" i="2"/>
  <c r="J55" i="2"/>
  <c r="F55" i="2"/>
  <c r="I55" i="2"/>
  <c r="A57" i="2" l="1"/>
  <c r="C56" i="2"/>
  <c r="D56" i="2"/>
  <c r="J56" i="2"/>
  <c r="I56" i="2"/>
  <c r="G56" i="2"/>
  <c r="F56" i="2"/>
  <c r="A58" i="2" l="1"/>
  <c r="D57" i="2"/>
  <c r="C57" i="2"/>
  <c r="F57" i="2"/>
  <c r="G57" i="2"/>
  <c r="I57" i="2"/>
  <c r="J57" i="2"/>
  <c r="A59" i="2" l="1"/>
  <c r="C58" i="2"/>
  <c r="D58" i="2"/>
  <c r="F58" i="2"/>
  <c r="G58" i="2"/>
  <c r="J58" i="2"/>
  <c r="I58" i="2"/>
  <c r="A60" i="2" l="1"/>
  <c r="D59" i="2"/>
  <c r="C59" i="2"/>
  <c r="I59" i="2"/>
  <c r="J59" i="2"/>
  <c r="G59" i="2"/>
  <c r="F59" i="2"/>
  <c r="A61" i="2" l="1"/>
  <c r="C60" i="2"/>
  <c r="D60" i="2"/>
  <c r="I60" i="2"/>
  <c r="J60" i="2"/>
  <c r="F60" i="2"/>
  <c r="G60" i="2"/>
  <c r="A62" i="2" l="1"/>
  <c r="D61" i="2"/>
  <c r="C61" i="2"/>
  <c r="F61" i="2"/>
  <c r="J61" i="2"/>
  <c r="I61" i="2"/>
  <c r="G61" i="2"/>
  <c r="A63" i="2" l="1"/>
  <c r="C62" i="2"/>
  <c r="D62" i="2"/>
  <c r="F62" i="2"/>
  <c r="J62" i="2"/>
  <c r="G62" i="2"/>
  <c r="I62" i="2"/>
  <c r="A64" i="2" l="1"/>
  <c r="D63" i="2"/>
  <c r="C63" i="2"/>
  <c r="I63" i="2"/>
  <c r="G63" i="2"/>
  <c r="J63" i="2"/>
  <c r="F63" i="2"/>
  <c r="A65" i="2" l="1"/>
  <c r="C64" i="2"/>
  <c r="D64" i="2"/>
  <c r="J64" i="2"/>
  <c r="G64" i="2"/>
  <c r="I64" i="2"/>
  <c r="F64" i="2"/>
  <c r="A66" i="2" l="1"/>
  <c r="D65" i="2"/>
  <c r="C65" i="2"/>
  <c r="F65" i="2"/>
  <c r="G65" i="2"/>
  <c r="I65" i="2"/>
  <c r="J65" i="2"/>
  <c r="A67" i="2" l="1"/>
  <c r="C66" i="2"/>
  <c r="D66" i="2"/>
  <c r="F66" i="2"/>
  <c r="I66" i="2"/>
  <c r="G66" i="2"/>
  <c r="J66" i="2"/>
  <c r="A68" i="2" l="1"/>
  <c r="D67" i="2"/>
  <c r="C67" i="2"/>
  <c r="J67" i="2"/>
  <c r="I67" i="2"/>
  <c r="F67" i="2"/>
  <c r="G67" i="2"/>
  <c r="A69" i="2" l="1"/>
  <c r="C68" i="2"/>
  <c r="D68" i="2"/>
  <c r="I68" i="2"/>
  <c r="F68" i="2"/>
  <c r="G68" i="2"/>
  <c r="J68" i="2"/>
  <c r="A70" i="2" l="1"/>
  <c r="D69" i="2"/>
  <c r="C69" i="2"/>
  <c r="F69" i="2"/>
  <c r="J69" i="2"/>
  <c r="I69" i="2"/>
  <c r="G69" i="2"/>
  <c r="C70" i="2" l="1"/>
  <c r="D70" i="2"/>
  <c r="A71" i="2"/>
  <c r="J70" i="2"/>
  <c r="F70" i="2"/>
  <c r="G70" i="2"/>
  <c r="I70" i="2"/>
  <c r="D71" i="2" l="1"/>
  <c r="C71" i="2"/>
  <c r="A72" i="2"/>
  <c r="F71" i="2"/>
  <c r="G71" i="2"/>
  <c r="J71" i="2"/>
  <c r="I71" i="2"/>
  <c r="C72" i="2" l="1"/>
  <c r="D72" i="2"/>
  <c r="A73" i="2"/>
  <c r="J72" i="2"/>
  <c r="G72" i="2"/>
  <c r="I72" i="2"/>
  <c r="F72" i="2"/>
  <c r="A74" i="2" l="1"/>
  <c r="D73" i="2"/>
  <c r="C73" i="2"/>
  <c r="F73" i="2"/>
  <c r="J73" i="2"/>
  <c r="I73" i="2"/>
  <c r="G73" i="2"/>
  <c r="A75" i="2" l="1"/>
  <c r="J74" i="2"/>
  <c r="I74" i="2"/>
  <c r="F74" i="2"/>
  <c r="D74" i="2"/>
  <c r="G74" i="2"/>
  <c r="C74" i="2"/>
  <c r="J75" i="2" l="1"/>
  <c r="A76" i="2"/>
  <c r="A77" i="2" s="1"/>
  <c r="D75" i="2"/>
  <c r="G75" i="2"/>
  <c r="F75" i="2"/>
  <c r="C75" i="2"/>
  <c r="I75" i="2"/>
  <c r="A78" i="2" l="1"/>
  <c r="D77" i="2"/>
  <c r="J77" i="2"/>
  <c r="I77" i="2"/>
  <c r="C77" i="2"/>
  <c r="F77" i="2"/>
  <c r="G77" i="2"/>
  <c r="J76" i="2"/>
  <c r="I76" i="2"/>
  <c r="C76" i="2"/>
  <c r="D76" i="2"/>
  <c r="G76" i="2"/>
  <c r="F76" i="2"/>
  <c r="J78" i="2" l="1"/>
  <c r="A79" i="2"/>
  <c r="F78" i="2"/>
  <c r="D78" i="2"/>
  <c r="G78" i="2"/>
  <c r="C78" i="2"/>
  <c r="I78" i="2"/>
  <c r="A80" i="2" l="1"/>
  <c r="D79" i="2"/>
  <c r="F79" i="2"/>
  <c r="C79" i="2"/>
  <c r="J79" i="2"/>
  <c r="I79" i="2"/>
  <c r="G79" i="2"/>
  <c r="A81" i="2" l="1"/>
  <c r="F80" i="2"/>
  <c r="D80" i="2"/>
  <c r="J80" i="2"/>
  <c r="G80" i="2"/>
  <c r="C80" i="2"/>
  <c r="I80" i="2"/>
  <c r="J81" i="2" l="1"/>
  <c r="D81" i="2"/>
  <c r="F81" i="2"/>
  <c r="G81" i="2"/>
  <c r="C81" i="2"/>
  <c r="I81" i="2"/>
</calcChain>
</file>

<file path=xl/sharedStrings.xml><?xml version="1.0" encoding="utf-8"?>
<sst xmlns="http://schemas.openxmlformats.org/spreadsheetml/2006/main" count="110" uniqueCount="37">
  <si>
    <t>Serie 1</t>
  </si>
  <si>
    <t>Serie 2</t>
  </si>
  <si>
    <t>Gráfico de índices:</t>
  </si>
  <si>
    <t>Seleccionar: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</si>
  <si>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</si>
  <si>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</si>
  <si>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</si>
  <si>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</si>
  <si>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</si>
  <si>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</si>
  <si>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</si>
  <si>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</si>
  <si>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</si>
  <si>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</si>
  <si>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</si>
  <si>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</si>
  <si>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</si>
  <si>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</si>
  <si>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</si>
  <si>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</si>
  <si>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</si>
  <si>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España</t>
  </si>
  <si>
    <t>Índices de volumen CVEC</t>
  </si>
  <si>
    <t>Tasas interanuales</t>
  </si>
  <si>
    <t>Tasas intertrimestrales</t>
  </si>
  <si>
    <t>Gráfico de tasas intertrimestrales:</t>
  </si>
  <si>
    <t>Serie1</t>
  </si>
  <si>
    <t>Serie2</t>
  </si>
  <si>
    <t>Gráfico de tasas interanuales:</t>
  </si>
  <si>
    <t>Contenido del archivo:</t>
  </si>
  <si>
    <r>
      <t xml:space="preserve">Hoja </t>
    </r>
    <r>
      <rPr>
        <b/>
        <sz val="20"/>
        <color theme="1"/>
        <rFont val="Calibri"/>
        <family val="2"/>
        <scheme val="minor"/>
      </rPr>
      <t>Gráficos</t>
    </r>
    <r>
      <rPr>
        <sz val="20"/>
        <color theme="1"/>
        <rFont val="Calibri"/>
        <family val="2"/>
        <scheme val="minor"/>
      </rPr>
      <t>:</t>
    </r>
  </si>
  <si>
    <t>Se pueden graficar automáticamente, dos a dos, los índices o tasas de las correspondientes CC.AA. o España.</t>
  </si>
  <si>
    <t>Pinchar en el recuadro verde y seleccionar del desplegable.</t>
  </si>
  <si>
    <t>Tasas intertrimestral anualizada</t>
  </si>
  <si>
    <t>Cabe recordar que estas series trimestrales van a estar sujetas a revisión en tanto en cuanto lo están</t>
  </si>
  <si>
    <t>los datos anuales de la Contabilidad Regional de España</t>
  </si>
  <si>
    <t>y Contabilidad Nacional Trimestral de España a los que se ajustan.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</si>
</sst>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theme="1"/>
      <name val="Verdana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Fill="1"/>
    <xf numFmtId="49" fontId="2" fillId="0" borderId="0" xfId="1" applyNumberFormat="1" applyFont="1" applyFill="1" applyAlignment="1">
      <alignment horizontal="center" wrapText="1"/>
    </xf>
    <xf numFmtId="49" fontId="3" fillId="0" borderId="0" xfId="1" applyNumberFormat="1" applyFont="1" applyFill="1" applyBorder="1" applyAlignment="1"/>
    <xf numFmtId="0" fontId="2" fillId="0" borderId="0" xfId="1" applyFont="1" applyFill="1" applyBorder="1"/>
    <xf numFmtId="0" fontId="2" fillId="0" borderId="1" xfId="1" applyFont="1" applyFill="1" applyBorder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2" fillId="0" borderId="0" xfId="1" applyNumberFormat="1" applyFont="1" applyFill="1"/>
    <xf numFmtId="164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1" applyFont="1" applyFill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4" fontId="10" fillId="0" borderId="0" xfId="0" applyNumberFormat="1" applyFont="1"/>
    <xf numFmtId="2" fontId="2" fillId="0" borderId="0" xfId="1" applyNumberFormat="1" applyFont="1" applyFill="1" applyBorder="1"/>
    <xf numFmtId="2" fontId="2" fillId="0" borderId="0" xfId="1" applyNumberFormat="1" applyFont="1" applyFill="1"/>
    <xf numFmtId="0" fontId="0" fillId="3" borderId="0" xfId="0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índice</a:t>
            </a:r>
          </a:p>
        </c:rich>
      </c:tx>
      <c:layout>
        <c:manualLayout>
          <c:xMode val="edge"/>
          <c:yMode val="edge"/>
          <c:x val="0.30000638809037761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Gráficos!$D$5</c:f>
              <c:strCache>
                <c:ptCount val="1"/>
                <c:pt idx="0">
                  <c:v>Cantabria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Hoja2!$B$6:$B$85</c:f>
              <c:numCache>
                <c:formatCode>General</c:formatCode>
                <c:ptCount val="8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</c:numCache>
            </c:numRef>
          </c:cat>
          <c:val>
            <c:numRef>
              <c:f>Hoja2!$D$6:$D$85</c:f>
              <c:numCache>
                <c:formatCode>General</c:formatCode>
                <c:ptCount val="80"/>
                <c:pt idx="0">
                  <c:v>86.435140280644418</c:v>
                </c:pt>
                <c:pt idx="1">
                  <c:v>87.798641046201922</c:v>
                </c:pt>
                <c:pt idx="2">
                  <c:v>88.943886379884916</c:v>
                </c:pt>
                <c:pt idx="3">
                  <c:v>90.018327824837471</c:v>
                </c:pt>
                <c:pt idx="4">
                  <c:v>90.955746262297154</c:v>
                </c:pt>
                <c:pt idx="5">
                  <c:v>91.692833793258004</c:v>
                </c:pt>
                <c:pt idx="6">
                  <c:v>92.497977077596119</c:v>
                </c:pt>
                <c:pt idx="7">
                  <c:v>93.174705167091986</c:v>
                </c:pt>
                <c:pt idx="8">
                  <c:v>93.810234186219233</c:v>
                </c:pt>
                <c:pt idx="9">
                  <c:v>94.602292080198268</c:v>
                </c:pt>
                <c:pt idx="10">
                  <c:v>94.998989155922999</c:v>
                </c:pt>
                <c:pt idx="11">
                  <c:v>95.294653929729861</c:v>
                </c:pt>
                <c:pt idx="12">
                  <c:v>95.500420008052529</c:v>
                </c:pt>
                <c:pt idx="13">
                  <c:v>95.910686997428442</c:v>
                </c:pt>
                <c:pt idx="14">
                  <c:v>96.121173794023193</c:v>
                </c:pt>
                <c:pt idx="15">
                  <c:v>96.438647901314042</c:v>
                </c:pt>
                <c:pt idx="16">
                  <c:v>96.832461216775556</c:v>
                </c:pt>
                <c:pt idx="17">
                  <c:v>97.646685141883424</c:v>
                </c:pt>
                <c:pt idx="18">
                  <c:v>98.581423731922769</c:v>
                </c:pt>
                <c:pt idx="19">
                  <c:v>99.143180067283069</c:v>
                </c:pt>
                <c:pt idx="20">
                  <c:v>100.09790075984016</c:v>
                </c:pt>
                <c:pt idx="21">
                  <c:v>100.81436993947753</c:v>
                </c:pt>
                <c:pt idx="22">
                  <c:v>101.7316741061629</c:v>
                </c:pt>
                <c:pt idx="23">
                  <c:v>102.45926417274127</c:v>
                </c:pt>
                <c:pt idx="24">
                  <c:v>103.03289994730396</c:v>
                </c:pt>
                <c:pt idx="25">
                  <c:v>103.87649107617145</c:v>
                </c:pt>
                <c:pt idx="26">
                  <c:v>104.73164003132976</c:v>
                </c:pt>
                <c:pt idx="27">
                  <c:v>105.9191362922295</c:v>
                </c:pt>
                <c:pt idx="28">
                  <c:v>106.63190401429917</c:v>
                </c:pt>
                <c:pt idx="29">
                  <c:v>107.36493356620029</c:v>
                </c:pt>
                <c:pt idx="30">
                  <c:v>108.12256876979545</c:v>
                </c:pt>
                <c:pt idx="31">
                  <c:v>108.67403527638628</c:v>
                </c:pt>
                <c:pt idx="32">
                  <c:v>108.92512748536048</c:v>
                </c:pt>
                <c:pt idx="33">
                  <c:v>109.31494246057169</c:v>
                </c:pt>
                <c:pt idx="34">
                  <c:v>108.80809166061312</c:v>
                </c:pt>
                <c:pt idx="35">
                  <c:v>107.16813053003121</c:v>
                </c:pt>
                <c:pt idx="36">
                  <c:v>104.66364787595431</c:v>
                </c:pt>
                <c:pt idx="37">
                  <c:v>104.71113337668352</c:v>
                </c:pt>
                <c:pt idx="38">
                  <c:v>104.75961067124453</c:v>
                </c:pt>
                <c:pt idx="39">
                  <c:v>104.70427583172233</c:v>
                </c:pt>
                <c:pt idx="40">
                  <c:v>104.92605684485298</c:v>
                </c:pt>
                <c:pt idx="41">
                  <c:v>104.94059770555867</c:v>
                </c:pt>
                <c:pt idx="42">
                  <c:v>104.26761449759159</c:v>
                </c:pt>
                <c:pt idx="43">
                  <c:v>103.96587866485569</c:v>
                </c:pt>
                <c:pt idx="44">
                  <c:v>103.08432166126407</c:v>
                </c:pt>
                <c:pt idx="45">
                  <c:v>102.38461872729182</c:v>
                </c:pt>
                <c:pt idx="46">
                  <c:v>101.64594652348877</c:v>
                </c:pt>
                <c:pt idx="47">
                  <c:v>101.245050590952</c:v>
                </c:pt>
                <c:pt idx="48">
                  <c:v>100.83113593297603</c:v>
                </c:pt>
                <c:pt idx="49">
                  <c:v>99.978640088732718</c:v>
                </c:pt>
                <c:pt idx="50">
                  <c:v>99.204343363064496</c:v>
                </c:pt>
                <c:pt idx="51">
                  <c:v>98.042223584365374</c:v>
                </c:pt>
                <c:pt idx="52">
                  <c:v>96.961714614846002</c:v>
                </c:pt>
                <c:pt idx="53">
                  <c:v>96.09560706430868</c:v>
                </c:pt>
                <c:pt idx="54">
                  <c:v>96.07868216190586</c:v>
                </c:pt>
                <c:pt idx="55">
                  <c:v>96.325678421872198</c:v>
                </c:pt>
                <c:pt idx="56">
                  <c:v>97.092952503098772</c:v>
                </c:pt>
                <c:pt idx="57">
                  <c:v>97.487756519495875</c:v>
                </c:pt>
                <c:pt idx="58">
                  <c:v>97.849006595616032</c:v>
                </c:pt>
                <c:pt idx="59">
                  <c:v>98.390785858159845</c:v>
                </c:pt>
                <c:pt idx="60">
                  <c:v>99.22702251427944</c:v>
                </c:pt>
                <c:pt idx="61">
                  <c:v>99.729292636769188</c:v>
                </c:pt>
                <c:pt idx="62">
                  <c:v>100.16984232104089</c:v>
                </c:pt>
                <c:pt idx="63">
                  <c:v>100.87384252791077</c:v>
                </c:pt>
                <c:pt idx="64">
                  <c:v>101.59033699655959</c:v>
                </c:pt>
                <c:pt idx="65">
                  <c:v>102.10728107287879</c:v>
                </c:pt>
                <c:pt idx="66">
                  <c:v>103.29274592004431</c:v>
                </c:pt>
                <c:pt idx="67">
                  <c:v>103.64871030519919</c:v>
                </c:pt>
                <c:pt idx="68">
                  <c:v>104.05146721522466</c:v>
                </c:pt>
                <c:pt idx="69">
                  <c:v>105.24493733769913</c:v>
                </c:pt>
                <c:pt idx="70">
                  <c:v>106.02290460530766</c:v>
                </c:pt>
                <c:pt idx="71">
                  <c:v>106.6225367461652</c:v>
                </c:pt>
                <c:pt idx="72">
                  <c:v>107.39573927358381</c:v>
                </c:pt>
                <c:pt idx="73">
                  <c:v>108.26895832231241</c:v>
                </c:pt>
                <c:pt idx="74">
                  <c:v>108.73253452968301</c:v>
                </c:pt>
                <c:pt idx="75">
                  <c:v>109.49405499305341</c:v>
                </c:pt>
                <c:pt idx="76">
                  <c:v>109.91857941903532</c:v>
                </c:pt>
                <c:pt idx="77">
                  <c:v>110.27390418325341</c:v>
                </c:pt>
                <c:pt idx="78">
                  <c:v>110.56876544118064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14-453F-992E-B880A34C198D}"/>
            </c:ext>
          </c:extLst>
        </c:ser>
        <c:ser>
          <c:idx val="0"/>
          <c:order val="0"/>
          <c:tx>
            <c:strRef>
              <c:f>Gráficos!$B$5</c:f>
              <c:strCache>
                <c:ptCount val="1"/>
                <c:pt idx="0">
                  <c:v>País Vasco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Hoja2!$B$6:$B$85</c:f>
              <c:numCache>
                <c:formatCode>General</c:formatCode>
                <c:ptCount val="8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</c:numCache>
            </c:numRef>
          </c:cat>
          <c:val>
            <c:numRef>
              <c:f>Hoja2!$C$6:$C$85</c:f>
              <c:numCache>
                <c:formatCode>General</c:formatCode>
                <c:ptCount val="80"/>
                <c:pt idx="0">
                  <c:v>81.315279440778809</c:v>
                </c:pt>
                <c:pt idx="1">
                  <c:v>82.555037466414959</c:v>
                </c:pt>
                <c:pt idx="2">
                  <c:v>83.659785989542527</c:v>
                </c:pt>
                <c:pt idx="3">
                  <c:v>84.484216300350695</c:v>
                </c:pt>
                <c:pt idx="4">
                  <c:v>85.119421890812106</c:v>
                </c:pt>
                <c:pt idx="5">
                  <c:v>85.623352717938843</c:v>
                </c:pt>
                <c:pt idx="6">
                  <c:v>85.950592890287794</c:v>
                </c:pt>
                <c:pt idx="7">
                  <c:v>86.312582969762545</c:v>
                </c:pt>
                <c:pt idx="8">
                  <c:v>86.607618816270616</c:v>
                </c:pt>
                <c:pt idx="9">
                  <c:v>86.980645386748989</c:v>
                </c:pt>
                <c:pt idx="10">
                  <c:v>87.299818420216283</c:v>
                </c:pt>
                <c:pt idx="11">
                  <c:v>87.798975057883496</c:v>
                </c:pt>
                <c:pt idx="12">
                  <c:v>88.369352839720278</c:v>
                </c:pt>
                <c:pt idx="13">
                  <c:v>88.691684830369852</c:v>
                </c:pt>
                <c:pt idx="14">
                  <c:v>89.072370939757192</c:v>
                </c:pt>
                <c:pt idx="15">
                  <c:v>89.87632097090443</c:v>
                </c:pt>
                <c:pt idx="16">
                  <c:v>90.343571631051105</c:v>
                </c:pt>
                <c:pt idx="17">
                  <c:v>91.093187549388745</c:v>
                </c:pt>
                <c:pt idx="18">
                  <c:v>91.867075044527496</c:v>
                </c:pt>
                <c:pt idx="19">
                  <c:v>92.211047894180936</c:v>
                </c:pt>
                <c:pt idx="20">
                  <c:v>93.268383158635572</c:v>
                </c:pt>
                <c:pt idx="21">
                  <c:v>94.218143745085953</c:v>
                </c:pt>
                <c:pt idx="22">
                  <c:v>95.031758925142597</c:v>
                </c:pt>
                <c:pt idx="23">
                  <c:v>95.835413518161118</c:v>
                </c:pt>
                <c:pt idx="24">
                  <c:v>96.814701380146786</c:v>
                </c:pt>
                <c:pt idx="25">
                  <c:v>97.660300483281546</c:v>
                </c:pt>
                <c:pt idx="26">
                  <c:v>98.725214614652828</c:v>
                </c:pt>
                <c:pt idx="27">
                  <c:v>99.486576472525542</c:v>
                </c:pt>
                <c:pt idx="28">
                  <c:v>100.24507426113171</c:v>
                </c:pt>
                <c:pt idx="29">
                  <c:v>100.97534472028313</c:v>
                </c:pt>
                <c:pt idx="30">
                  <c:v>101.68220484702763</c:v>
                </c:pt>
                <c:pt idx="31">
                  <c:v>102.16482332908132</c:v>
                </c:pt>
                <c:pt idx="32">
                  <c:v>102.52201234567627</c:v>
                </c:pt>
                <c:pt idx="33">
                  <c:v>103.25587787598384</c:v>
                </c:pt>
                <c:pt idx="34">
                  <c:v>103.41799445298031</c:v>
                </c:pt>
                <c:pt idx="35">
                  <c:v>101.40249969582071</c:v>
                </c:pt>
                <c:pt idx="36">
                  <c:v>98.554469235413691</c:v>
                </c:pt>
                <c:pt idx="37">
                  <c:v>98.312185442219842</c:v>
                </c:pt>
                <c:pt idx="38">
                  <c:v>98.799043790839477</c:v>
                </c:pt>
                <c:pt idx="39">
                  <c:v>99.063791222428165</c:v>
                </c:pt>
                <c:pt idx="40">
                  <c:v>99.323306707957201</c:v>
                </c:pt>
                <c:pt idx="41">
                  <c:v>99.74469776707771</c:v>
                </c:pt>
                <c:pt idx="42">
                  <c:v>99.737693521839986</c:v>
                </c:pt>
                <c:pt idx="43">
                  <c:v>99.584178970865523</c:v>
                </c:pt>
                <c:pt idx="44">
                  <c:v>99.347858421526908</c:v>
                </c:pt>
                <c:pt idx="45">
                  <c:v>99.043806533767466</c:v>
                </c:pt>
                <c:pt idx="46">
                  <c:v>98.360295083063122</c:v>
                </c:pt>
                <c:pt idx="47">
                  <c:v>98.130480317730232</c:v>
                </c:pt>
                <c:pt idx="48">
                  <c:v>97.685823579486396</c:v>
                </c:pt>
                <c:pt idx="49">
                  <c:v>96.960856566520391</c:v>
                </c:pt>
                <c:pt idx="50">
                  <c:v>96.794010133785179</c:v>
                </c:pt>
                <c:pt idx="51">
                  <c:v>96.028201038945738</c:v>
                </c:pt>
                <c:pt idx="52">
                  <c:v>95.257638673578128</c:v>
                </c:pt>
                <c:pt idx="53">
                  <c:v>94.688077253361669</c:v>
                </c:pt>
                <c:pt idx="54">
                  <c:v>94.513513099060518</c:v>
                </c:pt>
                <c:pt idx="55">
                  <c:v>94.72581908940721</c:v>
                </c:pt>
                <c:pt idx="56">
                  <c:v>95.539615089558851</c:v>
                </c:pt>
                <c:pt idx="57">
                  <c:v>95.876756023527577</c:v>
                </c:pt>
                <c:pt idx="58">
                  <c:v>96.547273488973914</c:v>
                </c:pt>
                <c:pt idx="59">
                  <c:v>97.462688418883957</c:v>
                </c:pt>
                <c:pt idx="60">
                  <c:v>98.343385510216024</c:v>
                </c:pt>
                <c:pt idx="61">
                  <c:v>99.630421801251813</c:v>
                </c:pt>
                <c:pt idx="62">
                  <c:v>100.58627872066489</c:v>
                </c:pt>
                <c:pt idx="63">
                  <c:v>101.4399139678673</c:v>
                </c:pt>
                <c:pt idx="64">
                  <c:v>101.95741002156363</c:v>
                </c:pt>
                <c:pt idx="65">
                  <c:v>102.42122408654505</c:v>
                </c:pt>
                <c:pt idx="66">
                  <c:v>103.22846316397583</c:v>
                </c:pt>
                <c:pt idx="67">
                  <c:v>103.69176489939743</c:v>
                </c:pt>
                <c:pt idx="68">
                  <c:v>104.2729589283942</c:v>
                </c:pt>
                <c:pt idx="69">
                  <c:v>105.15279077660158</c:v>
                </c:pt>
                <c:pt idx="70">
                  <c:v>105.3990189660057</c:v>
                </c:pt>
                <c:pt idx="71">
                  <c:v>106.20072484840918</c:v>
                </c:pt>
                <c:pt idx="72">
                  <c:v>106.69350542130925</c:v>
                </c:pt>
                <c:pt idx="73">
                  <c:v>107.09968945971183</c:v>
                </c:pt>
                <c:pt idx="74">
                  <c:v>107.63328758696001</c:v>
                </c:pt>
                <c:pt idx="75">
                  <c:v>108.00677762216297</c:v>
                </c:pt>
                <c:pt idx="76">
                  <c:v>108.55024061802632</c:v>
                </c:pt>
                <c:pt idx="77">
                  <c:v>108.91681540433049</c:v>
                </c:pt>
                <c:pt idx="78">
                  <c:v>109.36958100858512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14-453F-992E-B880A34C1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224"/>
        <c:axId val="967151616"/>
      </c:lineChart>
      <c:catAx>
        <c:axId val="967151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1616"/>
        <c:crosses val="autoZero"/>
        <c:auto val="1"/>
        <c:lblAlgn val="ctr"/>
        <c:lblOffset val="100"/>
        <c:noMultiLvlLbl val="0"/>
      </c:catAx>
      <c:valAx>
        <c:axId val="967151616"/>
        <c:scaling>
          <c:orientation val="minMax"/>
          <c:min val="70"/>
        </c:scaling>
        <c:delete val="0"/>
        <c:axPos val="l"/>
        <c:numFmt formatCode="#,##0.0" sourceLinked="0"/>
        <c:majorTickMark val="in"/>
        <c:minorTickMark val="none"/>
        <c:tickLblPos val="nextTo"/>
        <c:crossAx val="967151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620822813859937"/>
          <c:y val="0.4989701998974394"/>
          <c:w val="0.29056442656281478"/>
          <c:h val="0.1944896408939072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intertrimestrales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Gráficos!$D$24</c:f>
              <c:strCache>
                <c:ptCount val="1"/>
                <c:pt idx="0">
                  <c:v>Galicia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Hoja2!$B$6:$B$85</c:f>
              <c:numCache>
                <c:formatCode>General</c:formatCode>
                <c:ptCount val="8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</c:numCache>
            </c:numRef>
          </c:cat>
          <c:val>
            <c:numRef>
              <c:f>Hoja2!$G$6:$G$85</c:f>
              <c:numCache>
                <c:formatCode>0.0</c:formatCode>
                <c:ptCount val="80"/>
                <c:pt idx="1">
                  <c:v>0.92478513082709934</c:v>
                </c:pt>
                <c:pt idx="2">
                  <c:v>1.0395086622889016</c:v>
                </c:pt>
                <c:pt idx="3">
                  <c:v>0.68228975082187393</c:v>
                </c:pt>
                <c:pt idx="4">
                  <c:v>0.86375011726189665</c:v>
                </c:pt>
                <c:pt idx="5">
                  <c:v>0.64959046518231478</c:v>
                </c:pt>
                <c:pt idx="6">
                  <c:v>1.275114864384963</c:v>
                </c:pt>
                <c:pt idx="7">
                  <c:v>0.84682889277947204</c:v>
                </c:pt>
                <c:pt idx="8">
                  <c:v>0.50954367099975695</c:v>
                </c:pt>
                <c:pt idx="9">
                  <c:v>0.34604065892638314</c:v>
                </c:pt>
                <c:pt idx="10">
                  <c:v>0.30821877818703047</c:v>
                </c:pt>
                <c:pt idx="11">
                  <c:v>0.85070207707846901</c:v>
                </c:pt>
                <c:pt idx="12">
                  <c:v>1.083944588871999</c:v>
                </c:pt>
                <c:pt idx="13">
                  <c:v>0.35390368149894602</c:v>
                </c:pt>
                <c:pt idx="14">
                  <c:v>0.67830692180645968</c:v>
                </c:pt>
                <c:pt idx="15">
                  <c:v>0.97687464075850716</c:v>
                </c:pt>
                <c:pt idx="16">
                  <c:v>0.86641900199251332</c:v>
                </c:pt>
                <c:pt idx="17">
                  <c:v>1.3668529920703776</c:v>
                </c:pt>
                <c:pt idx="18">
                  <c:v>1.0137485463074247</c:v>
                </c:pt>
                <c:pt idx="19">
                  <c:v>0.55072606841755078</c:v>
                </c:pt>
                <c:pt idx="20">
                  <c:v>1.0573429078841512</c:v>
                </c:pt>
                <c:pt idx="21">
                  <c:v>0.6195492999928609</c:v>
                </c:pt>
                <c:pt idx="22">
                  <c:v>1.1659261860099246</c:v>
                </c:pt>
                <c:pt idx="23">
                  <c:v>0.82466271975651928</c:v>
                </c:pt>
                <c:pt idx="24">
                  <c:v>1.3967435950355211</c:v>
                </c:pt>
                <c:pt idx="25">
                  <c:v>1.071343721061524</c:v>
                </c:pt>
                <c:pt idx="26">
                  <c:v>1.0671096375320932</c:v>
                </c:pt>
                <c:pt idx="27">
                  <c:v>0.95679410435938195</c:v>
                </c:pt>
                <c:pt idx="28">
                  <c:v>1.058008965879087</c:v>
                </c:pt>
                <c:pt idx="29">
                  <c:v>1.10141259818064</c:v>
                </c:pt>
                <c:pt idx="30">
                  <c:v>1.0174052974869285</c:v>
                </c:pt>
                <c:pt idx="31">
                  <c:v>0.70799862424422155</c:v>
                </c:pt>
                <c:pt idx="32">
                  <c:v>0.54663813649196147</c:v>
                </c:pt>
                <c:pt idx="33">
                  <c:v>0.34447480454902202</c:v>
                </c:pt>
                <c:pt idx="34">
                  <c:v>-0.12790356975925787</c:v>
                </c:pt>
                <c:pt idx="35">
                  <c:v>-1.041560922058038</c:v>
                </c:pt>
                <c:pt idx="36">
                  <c:v>-2.7328465760382059</c:v>
                </c:pt>
                <c:pt idx="37">
                  <c:v>-0.43414791045685019</c:v>
                </c:pt>
                <c:pt idx="38">
                  <c:v>-2.5011403816743716E-2</c:v>
                </c:pt>
                <c:pt idx="39">
                  <c:v>0.15768862558911412</c:v>
                </c:pt>
                <c:pt idx="40">
                  <c:v>0.33895323807815458</c:v>
                </c:pt>
                <c:pt idx="41">
                  <c:v>0.27038096957445745</c:v>
                </c:pt>
                <c:pt idx="42">
                  <c:v>8.9280648422840336E-2</c:v>
                </c:pt>
                <c:pt idx="43">
                  <c:v>-0.33736594471178716</c:v>
                </c:pt>
                <c:pt idx="44">
                  <c:v>-0.63928358115794559</c:v>
                </c:pt>
                <c:pt idx="45">
                  <c:v>-0.46207149366173095</c:v>
                </c:pt>
                <c:pt idx="46">
                  <c:v>-1.0467948621285528</c:v>
                </c:pt>
                <c:pt idx="47">
                  <c:v>-0.69172475591727789</c:v>
                </c:pt>
                <c:pt idx="48">
                  <c:v>-0.45285938403459847</c:v>
                </c:pt>
                <c:pt idx="49">
                  <c:v>-0.80971081829191993</c:v>
                </c:pt>
                <c:pt idx="50">
                  <c:v>-0.62843141140640491</c:v>
                </c:pt>
                <c:pt idx="51">
                  <c:v>-0.39473265565209692</c:v>
                </c:pt>
                <c:pt idx="52">
                  <c:v>-0.20114866809465282</c:v>
                </c:pt>
                <c:pt idx="53">
                  <c:v>-3.1283341882848426E-3</c:v>
                </c:pt>
                <c:pt idx="54">
                  <c:v>-0.23711616107742195</c:v>
                </c:pt>
                <c:pt idx="55">
                  <c:v>-9.3884119849363401E-2</c:v>
                </c:pt>
                <c:pt idx="56">
                  <c:v>-2.2796994827856132E-2</c:v>
                </c:pt>
                <c:pt idx="57">
                  <c:v>0.23451505257896521</c:v>
                </c:pt>
                <c:pt idx="58">
                  <c:v>0.84279044457375996</c:v>
                </c:pt>
                <c:pt idx="59">
                  <c:v>1.0856182220911448</c:v>
                </c:pt>
                <c:pt idx="60">
                  <c:v>1.5529629649203347</c:v>
                </c:pt>
                <c:pt idx="61">
                  <c:v>1.2861491508513234</c:v>
                </c:pt>
                <c:pt idx="62">
                  <c:v>0.98456619057141204</c:v>
                </c:pt>
                <c:pt idx="63">
                  <c:v>0.93750352311825491</c:v>
                </c:pt>
                <c:pt idx="64">
                  <c:v>0.48304509892680425</c:v>
                </c:pt>
                <c:pt idx="65">
                  <c:v>0.1740016845675374</c:v>
                </c:pt>
                <c:pt idx="66">
                  <c:v>1.0496423041410852</c:v>
                </c:pt>
                <c:pt idx="67">
                  <c:v>0.48307338767328289</c:v>
                </c:pt>
                <c:pt idx="68">
                  <c:v>0.72451181813764087</c:v>
                </c:pt>
                <c:pt idx="69">
                  <c:v>0.86595868251446717</c:v>
                </c:pt>
                <c:pt idx="70">
                  <c:v>0.46342336613123258</c:v>
                </c:pt>
                <c:pt idx="71">
                  <c:v>0.64628955912600095</c:v>
                </c:pt>
                <c:pt idx="72">
                  <c:v>0.51646890057972517</c:v>
                </c:pt>
                <c:pt idx="73">
                  <c:v>0.60491946808529651</c:v>
                </c:pt>
                <c:pt idx="74">
                  <c:v>0.38612287248758204</c:v>
                </c:pt>
                <c:pt idx="75">
                  <c:v>0.5020035910885623</c:v>
                </c:pt>
                <c:pt idx="76">
                  <c:v>0.4352375001852149</c:v>
                </c:pt>
                <c:pt idx="77">
                  <c:v>0.47062293691388923</c:v>
                </c:pt>
                <c:pt idx="78">
                  <c:v>0.36746243854040017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A-4BAB-8524-DA2B967C2913}"/>
            </c:ext>
          </c:extLst>
        </c:ser>
        <c:ser>
          <c:idx val="0"/>
          <c:order val="0"/>
          <c:tx>
            <c:strRef>
              <c:f>Gráficos!$B$24</c:f>
              <c:strCache>
                <c:ptCount val="1"/>
                <c:pt idx="0">
                  <c:v>Madrid, Comunidad de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Hoja2!$B$6:$B$85</c:f>
              <c:numCache>
                <c:formatCode>General</c:formatCode>
                <c:ptCount val="8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</c:numCache>
            </c:numRef>
          </c:cat>
          <c:val>
            <c:numRef>
              <c:f>Hoja2!$F$6:$F$85</c:f>
              <c:numCache>
                <c:formatCode>0.0</c:formatCode>
                <c:ptCount val="80"/>
                <c:pt idx="1">
                  <c:v>1.1920410741168563</c:v>
                </c:pt>
                <c:pt idx="2">
                  <c:v>1.1351642652611904</c:v>
                </c:pt>
                <c:pt idx="3">
                  <c:v>1.2846294081948262</c:v>
                </c:pt>
                <c:pt idx="4">
                  <c:v>1.2260961930296688</c:v>
                </c:pt>
                <c:pt idx="5">
                  <c:v>0.66473238905109255</c:v>
                </c:pt>
                <c:pt idx="6">
                  <c:v>1.2004482954151463</c:v>
                </c:pt>
                <c:pt idx="7">
                  <c:v>0.56073766992639218</c:v>
                </c:pt>
                <c:pt idx="8">
                  <c:v>0.16132212829482739</c:v>
                </c:pt>
                <c:pt idx="9">
                  <c:v>0.68820310740282942</c:v>
                </c:pt>
                <c:pt idx="10">
                  <c:v>0.7438419157072218</c:v>
                </c:pt>
                <c:pt idx="11">
                  <c:v>0.89887563386277236</c:v>
                </c:pt>
                <c:pt idx="12">
                  <c:v>0.93407812007313407</c:v>
                </c:pt>
                <c:pt idx="13">
                  <c:v>0.39665017098371447</c:v>
                </c:pt>
                <c:pt idx="14">
                  <c:v>0.67887934350305823</c:v>
                </c:pt>
                <c:pt idx="15">
                  <c:v>1.0435819965026294</c:v>
                </c:pt>
                <c:pt idx="16">
                  <c:v>0.77361612410171698</c:v>
                </c:pt>
                <c:pt idx="17">
                  <c:v>1.2093041872244914</c:v>
                </c:pt>
                <c:pt idx="18">
                  <c:v>0.92728211900821034</c:v>
                </c:pt>
                <c:pt idx="19">
                  <c:v>0.79350847601697971</c:v>
                </c:pt>
                <c:pt idx="20">
                  <c:v>1.0945560468882842</c:v>
                </c:pt>
                <c:pt idx="21">
                  <c:v>1.2728450188634444</c:v>
                </c:pt>
                <c:pt idx="22">
                  <c:v>1.4108481817697527</c:v>
                </c:pt>
                <c:pt idx="23">
                  <c:v>1.2803964089331599</c:v>
                </c:pt>
                <c:pt idx="24">
                  <c:v>1.3121273008686707</c:v>
                </c:pt>
                <c:pt idx="25">
                  <c:v>1.0357992967816587</c:v>
                </c:pt>
                <c:pt idx="26">
                  <c:v>0.86802937955636761</c:v>
                </c:pt>
                <c:pt idx="27">
                  <c:v>0.92306531901482636</c:v>
                </c:pt>
                <c:pt idx="28">
                  <c:v>0.90035255614320242</c:v>
                </c:pt>
                <c:pt idx="29">
                  <c:v>1.1661067996163288</c:v>
                </c:pt>
                <c:pt idx="30">
                  <c:v>0.91565272753162397</c:v>
                </c:pt>
                <c:pt idx="31">
                  <c:v>0.59813674629898284</c:v>
                </c:pt>
                <c:pt idx="32">
                  <c:v>0.14116883915302747</c:v>
                </c:pt>
                <c:pt idx="33">
                  <c:v>0.46881791708268672</c:v>
                </c:pt>
                <c:pt idx="34">
                  <c:v>0.12329649286306754</c:v>
                </c:pt>
                <c:pt idx="35">
                  <c:v>-1.083317990316579</c:v>
                </c:pt>
                <c:pt idx="36">
                  <c:v>-2.0087661822529079</c:v>
                </c:pt>
                <c:pt idx="37">
                  <c:v>8.9611901252695247E-2</c:v>
                </c:pt>
                <c:pt idx="38">
                  <c:v>0.22470502358540312</c:v>
                </c:pt>
                <c:pt idx="39">
                  <c:v>-4.072050649489567E-2</c:v>
                </c:pt>
                <c:pt idx="40">
                  <c:v>-0.11527280034056009</c:v>
                </c:pt>
                <c:pt idx="41">
                  <c:v>0.23158109928509418</c:v>
                </c:pt>
                <c:pt idx="42">
                  <c:v>0.28406877981903556</c:v>
                </c:pt>
                <c:pt idx="43">
                  <c:v>0.29871285825930904</c:v>
                </c:pt>
                <c:pt idx="44">
                  <c:v>0.39728176715927432</c:v>
                </c:pt>
                <c:pt idx="45">
                  <c:v>7.0906662400305187E-2</c:v>
                </c:pt>
                <c:pt idx="46">
                  <c:v>-0.18824224793781985</c:v>
                </c:pt>
                <c:pt idx="47">
                  <c:v>-0.24672682057385042</c:v>
                </c:pt>
                <c:pt idx="48">
                  <c:v>-0.6602700055423405</c:v>
                </c:pt>
                <c:pt idx="49">
                  <c:v>-0.50976198917191962</c:v>
                </c:pt>
                <c:pt idx="50">
                  <c:v>-0.43506731290536838</c:v>
                </c:pt>
                <c:pt idx="51">
                  <c:v>-0.66101462271689337</c:v>
                </c:pt>
                <c:pt idx="52">
                  <c:v>-0.42256878202413528</c:v>
                </c:pt>
                <c:pt idx="53">
                  <c:v>-0.28627545462533988</c:v>
                </c:pt>
                <c:pt idx="54">
                  <c:v>-0.30455230391905896</c:v>
                </c:pt>
                <c:pt idx="55">
                  <c:v>0.11365919304222594</c:v>
                </c:pt>
                <c:pt idx="56">
                  <c:v>0.57267262860647428</c:v>
                </c:pt>
                <c:pt idx="57">
                  <c:v>0.57536932482233905</c:v>
                </c:pt>
                <c:pt idx="58">
                  <c:v>0.83157271378160313</c:v>
                </c:pt>
                <c:pt idx="59">
                  <c:v>0.88076236231484639</c:v>
                </c:pt>
                <c:pt idx="60">
                  <c:v>1.057591165958538</c:v>
                </c:pt>
                <c:pt idx="61">
                  <c:v>1.1716501946705149</c:v>
                </c:pt>
                <c:pt idx="62">
                  <c:v>0.94916921558076961</c:v>
                </c:pt>
                <c:pt idx="63">
                  <c:v>1.1580028436984691</c:v>
                </c:pt>
                <c:pt idx="64">
                  <c:v>0.7528926053511853</c:v>
                </c:pt>
                <c:pt idx="65">
                  <c:v>0.64683107468426204</c:v>
                </c:pt>
                <c:pt idx="66">
                  <c:v>0.99101113836361776</c:v>
                </c:pt>
                <c:pt idx="67">
                  <c:v>0.67691454363778547</c:v>
                </c:pt>
                <c:pt idx="68">
                  <c:v>1.1613798024506128</c:v>
                </c:pt>
                <c:pt idx="69">
                  <c:v>1.1277396031205811</c:v>
                </c:pt>
                <c:pt idx="70">
                  <c:v>0.74513591636522492</c:v>
                </c:pt>
                <c:pt idx="71">
                  <c:v>1.0787423962474341</c:v>
                </c:pt>
                <c:pt idx="72">
                  <c:v>0.72642476085602592</c:v>
                </c:pt>
                <c:pt idx="73">
                  <c:v>0.57095501211006372</c:v>
                </c:pt>
                <c:pt idx="74">
                  <c:v>0.70551815015857944</c:v>
                </c:pt>
                <c:pt idx="75">
                  <c:v>0.53140080088687203</c:v>
                </c:pt>
                <c:pt idx="76">
                  <c:v>0.52171869554746841</c:v>
                </c:pt>
                <c:pt idx="77">
                  <c:v>0.43635953543845751</c:v>
                </c:pt>
                <c:pt idx="78">
                  <c:v>0.51853064130451543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A-4BAB-8524-DA2B967C2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2400"/>
        <c:axId val="967152792"/>
      </c:lineChart>
      <c:catAx>
        <c:axId val="96715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2792"/>
        <c:crosses val="autoZero"/>
        <c:auto val="1"/>
        <c:lblAlgn val="ctr"/>
        <c:lblOffset val="100"/>
        <c:noMultiLvlLbl val="0"/>
      </c:catAx>
      <c:valAx>
        <c:axId val="967152792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96308839266151"/>
          <c:y val="0.55222745941904661"/>
          <c:w val="0.33557472803508626"/>
          <c:h val="0.205901910791394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r>
              <a:rPr lang="es-ES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PIB volumen CVEC: tasas interanuales</a:t>
            </a:r>
          </a:p>
        </c:rich>
      </c:tx>
      <c:layout>
        <c:manualLayout>
          <c:xMode val="edge"/>
          <c:yMode val="edge"/>
          <c:x val="0.2003985621566277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585739282589674E-2"/>
          <c:y val="8.5497594050743642E-2"/>
          <c:w val="0.88715704286964114"/>
          <c:h val="0.76855643044619426"/>
        </c:manualLayout>
      </c:layout>
      <c:lineChart>
        <c:grouping val="standard"/>
        <c:varyColors val="0"/>
        <c:ser>
          <c:idx val="2"/>
          <c:order val="1"/>
          <c:tx>
            <c:strRef>
              <c:f>Gráficos!$D$43</c:f>
              <c:strCache>
                <c:ptCount val="1"/>
                <c:pt idx="0">
                  <c:v>España</c:v>
                </c:pt>
              </c:strCache>
            </c:strRef>
          </c:tx>
          <c:spPr>
            <a:ln>
              <a:solidFill>
                <a:sysClr val="window" lastClr="FFFFFF">
                  <a:lumMod val="75000"/>
                </a:sysClr>
              </a:solidFill>
            </a:ln>
          </c:spPr>
          <c:marker>
            <c:symbol val="circle"/>
            <c:size val="5"/>
            <c:spPr>
              <a:solidFill>
                <a:sysClr val="window" lastClr="FFFFFF">
                  <a:lumMod val="75000"/>
                </a:sysClr>
              </a:solidFill>
              <a:ln>
                <a:solidFill>
                  <a:sysClr val="window" lastClr="FFFFFF">
                    <a:lumMod val="75000"/>
                  </a:sysClr>
                </a:solidFill>
              </a:ln>
            </c:spPr>
          </c:marker>
          <c:cat>
            <c:numRef>
              <c:f>Hoja2!$B$6:$B$85</c:f>
              <c:numCache>
                <c:formatCode>General</c:formatCode>
                <c:ptCount val="8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</c:numCache>
            </c:numRef>
          </c:cat>
          <c:val>
            <c:numRef>
              <c:f>Hoja2!$J$6:$J$81</c:f>
              <c:numCache>
                <c:formatCode>General</c:formatCode>
                <c:ptCount val="76"/>
                <c:pt idx="4" formatCode="0.0">
                  <c:v>4.4975221850870106</c:v>
                </c:pt>
                <c:pt idx="5" formatCode="0.0">
                  <c:v>3.9677983674014872</c:v>
                </c:pt>
                <c:pt idx="6" formatCode="0.0">
                  <c:v>3.8162557144693077</c:v>
                </c:pt>
                <c:pt idx="7" formatCode="0.0">
                  <c:v>3.4685162189175278</c:v>
                </c:pt>
                <c:pt idx="8" formatCode="0.0">
                  <c:v>2.8171141482665085</c:v>
                </c:pt>
                <c:pt idx="9" formatCode="0.0">
                  <c:v>2.8944979074269739</c:v>
                </c:pt>
                <c:pt idx="10" formatCode="0.0">
                  <c:v>2.5731445063806868</c:v>
                </c:pt>
                <c:pt idx="11" formatCode="0.0">
                  <c:v>2.6426869463910263</c:v>
                </c:pt>
                <c:pt idx="12" formatCode="0.0">
                  <c:v>3.1596608086633005</c:v>
                </c:pt>
                <c:pt idx="13" formatCode="0.0">
                  <c:v>2.8587553502637419</c:v>
                </c:pt>
                <c:pt idx="14" formatCode="0.0">
                  <c:v>2.902498709783452</c:v>
                </c:pt>
                <c:pt idx="15" formatCode="0.0">
                  <c:v>3.0085840581776768</c:v>
                </c:pt>
                <c:pt idx="16" formatCode="0.0">
                  <c:v>2.6739769006551839</c:v>
                </c:pt>
                <c:pt idx="17" formatCode="0.0">
                  <c:v>3.1399961322065684</c:v>
                </c:pt>
                <c:pt idx="18" formatCode="0.0">
                  <c:v>3.4277154930238307</c:v>
                </c:pt>
                <c:pt idx="19" formatCode="0.0">
                  <c:v>3.2431929603465859</c:v>
                </c:pt>
                <c:pt idx="20" formatCode="0.0">
                  <c:v>3.625862186635187</c:v>
                </c:pt>
                <c:pt idx="21" formatCode="0.0">
                  <c:v>3.5285281193211171</c:v>
                </c:pt>
                <c:pt idx="22" formatCode="0.0">
                  <c:v>3.5557072319395866</c:v>
                </c:pt>
                <c:pt idx="23" formatCode="0.0">
                  <c:v>3.8947317612103571</c:v>
                </c:pt>
                <c:pt idx="24" formatCode="0.0">
                  <c:v>4.0685798052868982</c:v>
                </c:pt>
                <c:pt idx="25" formatCode="0.0">
                  <c:v>4.1580893153667864</c:v>
                </c:pt>
                <c:pt idx="26" formatCode="0.0">
                  <c:v>4.1193193669228023</c:v>
                </c:pt>
                <c:pt idx="27" formatCode="0.0">
                  <c:v>4.0651665556811656</c:v>
                </c:pt>
                <c:pt idx="28" formatCode="0.0">
                  <c:v>3.8282674244604964</c:v>
                </c:pt>
                <c:pt idx="29" formatCode="0.0">
                  <c:v>3.753614104611902</c:v>
                </c:pt>
                <c:pt idx="30" formatCode="0.0">
                  <c:v>3.5864423145303581</c:v>
                </c:pt>
                <c:pt idx="31" formatCode="0.0">
                  <c:v>3.2595216127464077</c:v>
                </c:pt>
                <c:pt idx="32" formatCode="0.0">
                  <c:v>2.5442615988541029</c:v>
                </c:pt>
                <c:pt idx="33" formatCode="0.0">
                  <c:v>1.7442098391324157</c:v>
                </c:pt>
                <c:pt idx="34" formatCode="0.0">
                  <c:v>0.78439184008152196</c:v>
                </c:pt>
                <c:pt idx="35" formatCode="0.0">
                  <c:v>-1.4756563303148895</c:v>
                </c:pt>
                <c:pt idx="36" formatCode="0.0">
                  <c:v>-4.2494710331319796</c:v>
                </c:pt>
                <c:pt idx="37" formatCode="0.0">
                  <c:v>-4.3643478185922184</c:v>
                </c:pt>
                <c:pt idx="38" formatCode="0.0">
                  <c:v>-3.9855548700984067</c:v>
                </c:pt>
                <c:pt idx="39" formatCode="0.0">
                  <c:v>-2.4303097323558287</c:v>
                </c:pt>
                <c:pt idx="40" formatCode="0.0">
                  <c:v>0.15189047065020667</c:v>
                </c:pt>
                <c:pt idx="41" formatCode="0.0">
                  <c:v>0.31262579633462018</c:v>
                </c:pt>
                <c:pt idx="42" formatCode="0.0">
                  <c:v>5.006255321020614E-2</c:v>
                </c:pt>
                <c:pt idx="43" formatCode="0.0">
                  <c:v>0.13762513192823178</c:v>
                </c:pt>
                <c:pt idx="44" formatCode="0.0">
                  <c:v>9.6974495707558006E-3</c:v>
                </c:pt>
                <c:pt idx="45" formatCode="0.0">
                  <c:v>-0.45639674173454381</c:v>
                </c:pt>
                <c:pt idx="46" formatCode="0.0">
                  <c:v>-1.0509873168412676</c:v>
                </c:pt>
                <c:pt idx="47" formatCode="0.0">
                  <c:v>-1.7585218794695323</c:v>
                </c:pt>
                <c:pt idx="48" formatCode="0.0">
                  <c:v>-2.5276900315886253</c:v>
                </c:pt>
                <c:pt idx="49" formatCode="0.0">
                  <c:v>-3.1572782664853527</c:v>
                </c:pt>
                <c:pt idx="50" formatCode="0.0">
                  <c:v>-3.0226318881305114</c:v>
                </c:pt>
                <c:pt idx="51" formatCode="0.0">
                  <c:v>-3.1339974926394509</c:v>
                </c:pt>
                <c:pt idx="52" formatCode="0.0">
                  <c:v>-2.5297567159005441</c:v>
                </c:pt>
                <c:pt idx="53" formatCode="0.0">
                  <c:v>-1.670180510798347</c:v>
                </c:pt>
                <c:pt idx="54" formatCode="0.0">
                  <c:v>-1.220362622036264</c:v>
                </c:pt>
                <c:pt idx="55" formatCode="0.0">
                  <c:v>-0.29545211410304528</c:v>
                </c:pt>
                <c:pt idx="56" formatCode="0.0">
                  <c:v>0.39162169470552399</c:v>
                </c:pt>
                <c:pt idx="57" formatCode="0.0">
                  <c:v>0.9452649869678531</c:v>
                </c:pt>
                <c:pt idx="58" formatCode="0.0">
                  <c:v>1.7481600118012031</c:v>
                </c:pt>
                <c:pt idx="59" formatCode="0.0">
                  <c:v>2.4506725490381687</c:v>
                </c:pt>
                <c:pt idx="60" formatCode="0.0">
                  <c:v>3.2469404032368976</c:v>
                </c:pt>
                <c:pt idx="61" formatCode="0.0">
                  <c:v>3.8733463321200423</c:v>
                </c:pt>
                <c:pt idx="62" formatCode="0.0">
                  <c:v>4.0483779770226436</c:v>
                </c:pt>
                <c:pt idx="63" formatCode="0.0">
                  <c:v>4.1623970412779432</c:v>
                </c:pt>
                <c:pt idx="64" formatCode="0.0">
                  <c:v>3.6787807237574688</c:v>
                </c:pt>
                <c:pt idx="65" formatCode="0.0">
                  <c:v>3.0086001612969815</c:v>
                </c:pt>
                <c:pt idx="66" formatCode="0.0">
                  <c:v>2.9850538299001084</c:v>
                </c:pt>
                <c:pt idx="67" formatCode="0.0">
                  <c:v>2.4706423926511567</c:v>
                </c:pt>
                <c:pt idx="68" formatCode="0.0">
                  <c:v>2.5486880586361726</c:v>
                </c:pt>
                <c:pt idx="69" formatCode="0.0">
                  <c:v>3.1697436222437814</c:v>
                </c:pt>
                <c:pt idx="70" formatCode="0.0">
                  <c:v>2.8077828923652515</c:v>
                </c:pt>
                <c:pt idx="71" formatCode="0.0">
                  <c:v>3.0383718905628188</c:v>
                </c:pt>
                <c:pt idx="72" formatCode="0.0">
                  <c:v>2.769959327082816</c:v>
                </c:pt>
                <c:pt idx="73" formatCode="0.0">
                  <c:v>2.2790827344078668</c:v>
                </c:pt>
                <c:pt idx="74" formatCode="0.0">
                  <c:v>2.2471667180555377</c:v>
                </c:pt>
                <c:pt idx="75" formatCode="0.0">
                  <c:v>2.1151652192747283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D-48A0-B7C3-82853B414925}"/>
            </c:ext>
          </c:extLst>
        </c:ser>
        <c:ser>
          <c:idx val="0"/>
          <c:order val="0"/>
          <c:tx>
            <c:strRef>
              <c:f>Gráficos!$B$43</c:f>
              <c:strCache>
                <c:ptCount val="1"/>
                <c:pt idx="0">
                  <c:v>Balears, Illes</c:v>
                </c:pt>
              </c:strCache>
            </c:strRef>
          </c:tx>
          <c:marker>
            <c:symbol val="circle"/>
            <c:size val="5"/>
          </c:marker>
          <c:cat>
            <c:numRef>
              <c:f>Hoja2!$B$6:$B$85</c:f>
              <c:numCache>
                <c:formatCode>General</c:formatCode>
                <c:ptCount val="80"/>
                <c:pt idx="0">
                  <c:v>200001</c:v>
                </c:pt>
                <c:pt idx="1">
                  <c:v>200002</c:v>
                </c:pt>
                <c:pt idx="2">
                  <c:v>200003</c:v>
                </c:pt>
                <c:pt idx="3">
                  <c:v>200004</c:v>
                </c:pt>
                <c:pt idx="4">
                  <c:v>200101</c:v>
                </c:pt>
                <c:pt idx="5">
                  <c:v>200102</c:v>
                </c:pt>
                <c:pt idx="6">
                  <c:v>200103</c:v>
                </c:pt>
                <c:pt idx="7">
                  <c:v>200104</c:v>
                </c:pt>
                <c:pt idx="8">
                  <c:v>200201</c:v>
                </c:pt>
                <c:pt idx="9">
                  <c:v>200202</c:v>
                </c:pt>
                <c:pt idx="10">
                  <c:v>200203</c:v>
                </c:pt>
                <c:pt idx="11">
                  <c:v>200204</c:v>
                </c:pt>
                <c:pt idx="12">
                  <c:v>200301</c:v>
                </c:pt>
                <c:pt idx="13">
                  <c:v>200302</c:v>
                </c:pt>
                <c:pt idx="14">
                  <c:v>200303</c:v>
                </c:pt>
                <c:pt idx="15">
                  <c:v>200304</c:v>
                </c:pt>
                <c:pt idx="16">
                  <c:v>200401</c:v>
                </c:pt>
                <c:pt idx="17">
                  <c:v>200402</c:v>
                </c:pt>
                <c:pt idx="18">
                  <c:v>200403</c:v>
                </c:pt>
                <c:pt idx="19">
                  <c:v>200404</c:v>
                </c:pt>
                <c:pt idx="20">
                  <c:v>200501</c:v>
                </c:pt>
                <c:pt idx="21">
                  <c:v>200502</c:v>
                </c:pt>
                <c:pt idx="22">
                  <c:v>200503</c:v>
                </c:pt>
                <c:pt idx="23">
                  <c:v>200504</c:v>
                </c:pt>
                <c:pt idx="24">
                  <c:v>200601</c:v>
                </c:pt>
                <c:pt idx="25">
                  <c:v>200602</c:v>
                </c:pt>
                <c:pt idx="26">
                  <c:v>200603</c:v>
                </c:pt>
                <c:pt idx="27">
                  <c:v>200604</c:v>
                </c:pt>
                <c:pt idx="28">
                  <c:v>200701</c:v>
                </c:pt>
                <c:pt idx="29">
                  <c:v>200702</c:v>
                </c:pt>
                <c:pt idx="30">
                  <c:v>200703</c:v>
                </c:pt>
                <c:pt idx="31">
                  <c:v>200704</c:v>
                </c:pt>
                <c:pt idx="32">
                  <c:v>200801</c:v>
                </c:pt>
                <c:pt idx="33">
                  <c:v>200802</c:v>
                </c:pt>
                <c:pt idx="34">
                  <c:v>200803</c:v>
                </c:pt>
                <c:pt idx="35">
                  <c:v>200804</c:v>
                </c:pt>
                <c:pt idx="36">
                  <c:v>200901</c:v>
                </c:pt>
                <c:pt idx="37">
                  <c:v>200902</c:v>
                </c:pt>
                <c:pt idx="38">
                  <c:v>200903</c:v>
                </c:pt>
                <c:pt idx="39">
                  <c:v>200904</c:v>
                </c:pt>
                <c:pt idx="40">
                  <c:v>201001</c:v>
                </c:pt>
                <c:pt idx="41">
                  <c:v>201002</c:v>
                </c:pt>
                <c:pt idx="42">
                  <c:v>201003</c:v>
                </c:pt>
                <c:pt idx="43">
                  <c:v>201004</c:v>
                </c:pt>
                <c:pt idx="44">
                  <c:v>201101</c:v>
                </c:pt>
                <c:pt idx="45">
                  <c:v>201102</c:v>
                </c:pt>
                <c:pt idx="46">
                  <c:v>201103</c:v>
                </c:pt>
                <c:pt idx="47">
                  <c:v>201104</c:v>
                </c:pt>
                <c:pt idx="48">
                  <c:v>201201</c:v>
                </c:pt>
                <c:pt idx="49">
                  <c:v>201202</c:v>
                </c:pt>
                <c:pt idx="50">
                  <c:v>201203</c:v>
                </c:pt>
                <c:pt idx="51">
                  <c:v>201204</c:v>
                </c:pt>
                <c:pt idx="52">
                  <c:v>201301</c:v>
                </c:pt>
                <c:pt idx="53">
                  <c:v>201302</c:v>
                </c:pt>
                <c:pt idx="54">
                  <c:v>201303</c:v>
                </c:pt>
                <c:pt idx="55">
                  <c:v>201304</c:v>
                </c:pt>
                <c:pt idx="56">
                  <c:v>201401</c:v>
                </c:pt>
                <c:pt idx="57">
                  <c:v>201402</c:v>
                </c:pt>
                <c:pt idx="58">
                  <c:v>201403</c:v>
                </c:pt>
                <c:pt idx="59">
                  <c:v>201404</c:v>
                </c:pt>
                <c:pt idx="60">
                  <c:v>201501</c:v>
                </c:pt>
                <c:pt idx="61">
                  <c:v>201502</c:v>
                </c:pt>
                <c:pt idx="62">
                  <c:v>201503</c:v>
                </c:pt>
                <c:pt idx="63">
                  <c:v>201504</c:v>
                </c:pt>
                <c:pt idx="64">
                  <c:v>201601</c:v>
                </c:pt>
                <c:pt idx="65">
                  <c:v>201602</c:v>
                </c:pt>
                <c:pt idx="66">
                  <c:v>201603</c:v>
                </c:pt>
                <c:pt idx="67">
                  <c:v>201604</c:v>
                </c:pt>
                <c:pt idx="68">
                  <c:v>201701</c:v>
                </c:pt>
                <c:pt idx="69">
                  <c:v>201702</c:v>
                </c:pt>
                <c:pt idx="70">
                  <c:v>201703</c:v>
                </c:pt>
                <c:pt idx="71">
                  <c:v>201704</c:v>
                </c:pt>
                <c:pt idx="72">
                  <c:v>201801</c:v>
                </c:pt>
                <c:pt idx="73">
                  <c:v>201802</c:v>
                </c:pt>
                <c:pt idx="74">
                  <c:v>201803</c:v>
                </c:pt>
                <c:pt idx="75">
                  <c:v>201804</c:v>
                </c:pt>
                <c:pt idx="76">
                  <c:v>201901</c:v>
                </c:pt>
                <c:pt idx="77">
                  <c:v>201902</c:v>
                </c:pt>
                <c:pt idx="78">
                  <c:v>201903</c:v>
                </c:pt>
              </c:numCache>
            </c:numRef>
          </c:cat>
          <c:val>
            <c:numRef>
              <c:f>Hoja2!$I$6:$I$85</c:f>
              <c:numCache>
                <c:formatCode>0.0</c:formatCode>
                <c:ptCount val="80"/>
                <c:pt idx="4">
                  <c:v>3.5614343194714682</c:v>
                </c:pt>
                <c:pt idx="5">
                  <c:v>2.3928718582898689</c:v>
                </c:pt>
                <c:pt idx="6">
                  <c:v>2.1817906955108768</c:v>
                </c:pt>
                <c:pt idx="7">
                  <c:v>1.6042042201827922</c:v>
                </c:pt>
                <c:pt idx="8">
                  <c:v>0.71457993480992243</c:v>
                </c:pt>
                <c:pt idx="9">
                  <c:v>0.82134998198373221</c:v>
                </c:pt>
                <c:pt idx="10">
                  <c:v>0.36049734603764705</c:v>
                </c:pt>
                <c:pt idx="11">
                  <c:v>0.31700411567536779</c:v>
                </c:pt>
                <c:pt idx="12">
                  <c:v>1.0505065160993032</c:v>
                </c:pt>
                <c:pt idx="13">
                  <c:v>0.97165545333586234</c:v>
                </c:pt>
                <c:pt idx="14">
                  <c:v>1.4008088830548049</c:v>
                </c:pt>
                <c:pt idx="15">
                  <c:v>1.2111176782203525</c:v>
                </c:pt>
                <c:pt idx="16">
                  <c:v>1.0879232016541618</c:v>
                </c:pt>
                <c:pt idx="17">
                  <c:v>1.7635693776115069</c:v>
                </c:pt>
                <c:pt idx="18">
                  <c:v>2.4222803607010901</c:v>
                </c:pt>
                <c:pt idx="19">
                  <c:v>2.8685855127090543</c:v>
                </c:pt>
                <c:pt idx="20">
                  <c:v>3.5567540531736164</c:v>
                </c:pt>
                <c:pt idx="21">
                  <c:v>3.5778088796366569</c:v>
                </c:pt>
                <c:pt idx="22">
                  <c:v>3.4882330719565147</c:v>
                </c:pt>
                <c:pt idx="23">
                  <c:v>4.2147758138165958</c:v>
                </c:pt>
                <c:pt idx="24">
                  <c:v>3.6033422719635277</c:v>
                </c:pt>
                <c:pt idx="25">
                  <c:v>3.4851463167094421</c:v>
                </c:pt>
                <c:pt idx="26">
                  <c:v>3.5639537435927293</c:v>
                </c:pt>
                <c:pt idx="27">
                  <c:v>3.1604145444470655</c:v>
                </c:pt>
                <c:pt idx="28">
                  <c:v>4.0974519520848407</c:v>
                </c:pt>
                <c:pt idx="29">
                  <c:v>3.9071537027221659</c:v>
                </c:pt>
                <c:pt idx="30">
                  <c:v>3.1154689636834432</c:v>
                </c:pt>
                <c:pt idx="31">
                  <c:v>3.5619052861229683</c:v>
                </c:pt>
                <c:pt idx="32">
                  <c:v>3.0899286139741022</c:v>
                </c:pt>
                <c:pt idx="33">
                  <c:v>2.5645644111516486</c:v>
                </c:pt>
                <c:pt idx="34">
                  <c:v>1.6601291758751024</c:v>
                </c:pt>
                <c:pt idx="35">
                  <c:v>-1.0616506294483297</c:v>
                </c:pt>
                <c:pt idx="36">
                  <c:v>-4.2508586430909485</c:v>
                </c:pt>
                <c:pt idx="37">
                  <c:v>-4.6828347153388572</c:v>
                </c:pt>
                <c:pt idx="38">
                  <c:v>-4.0249886664311507</c:v>
                </c:pt>
                <c:pt idx="39">
                  <c:v>-2.6434684830896948</c:v>
                </c:pt>
                <c:pt idx="40">
                  <c:v>-0.28674016199236041</c:v>
                </c:pt>
                <c:pt idx="41">
                  <c:v>-0.25673626587531251</c:v>
                </c:pt>
                <c:pt idx="42">
                  <c:v>-0.22546472190136946</c:v>
                </c:pt>
                <c:pt idx="43">
                  <c:v>-0.16041427375056427</c:v>
                </c:pt>
                <c:pt idx="44">
                  <c:v>-0.42381488679432699</c:v>
                </c:pt>
                <c:pt idx="45">
                  <c:v>0.20638915479735953</c:v>
                </c:pt>
                <c:pt idx="46">
                  <c:v>9.5833018139845905E-2</c:v>
                </c:pt>
                <c:pt idx="47">
                  <c:v>-0.3911829077578588</c:v>
                </c:pt>
                <c:pt idx="48">
                  <c:v>-0.26066582372537006</c:v>
                </c:pt>
                <c:pt idx="49">
                  <c:v>-1.4008802716762747</c:v>
                </c:pt>
                <c:pt idx="50">
                  <c:v>-1.8482863661859916</c:v>
                </c:pt>
                <c:pt idx="51">
                  <c:v>-2.0627637637192664</c:v>
                </c:pt>
                <c:pt idx="52">
                  <c:v>-2.3398857721140143</c:v>
                </c:pt>
                <c:pt idx="53">
                  <c:v>-1.7109340192620004</c:v>
                </c:pt>
                <c:pt idx="54">
                  <c:v>-1.3373704240408957</c:v>
                </c:pt>
                <c:pt idx="55">
                  <c:v>-0.16529005230578875</c:v>
                </c:pt>
                <c:pt idx="56">
                  <c:v>1.3955567410890435</c:v>
                </c:pt>
                <c:pt idx="57">
                  <c:v>2.6238858890803574</c:v>
                </c:pt>
                <c:pt idx="58">
                  <c:v>3.8150075819379126</c:v>
                </c:pt>
                <c:pt idx="59">
                  <c:v>4.5359366904514919</c:v>
                </c:pt>
                <c:pt idx="60">
                  <c:v>4.0779491398525991</c:v>
                </c:pt>
                <c:pt idx="61">
                  <c:v>4.0261229807077026</c:v>
                </c:pt>
                <c:pt idx="62">
                  <c:v>3.9901963982701627</c:v>
                </c:pt>
                <c:pt idx="63">
                  <c:v>4.2237609893169381</c:v>
                </c:pt>
                <c:pt idx="64">
                  <c:v>4.6255723437710339</c:v>
                </c:pt>
                <c:pt idx="65">
                  <c:v>4.636632047127387</c:v>
                </c:pt>
                <c:pt idx="66">
                  <c:v>4.8424752983216912</c:v>
                </c:pt>
                <c:pt idx="67">
                  <c:v>3.6536028755334238</c:v>
                </c:pt>
                <c:pt idx="68">
                  <c:v>3.4730403747911032</c:v>
                </c:pt>
                <c:pt idx="69">
                  <c:v>3.3152356768866742</c:v>
                </c:pt>
                <c:pt idx="70">
                  <c:v>2.5152248918296483</c:v>
                </c:pt>
                <c:pt idx="71">
                  <c:v>3.0764858451000743</c:v>
                </c:pt>
                <c:pt idx="72">
                  <c:v>2.6453349287140604</c:v>
                </c:pt>
                <c:pt idx="73">
                  <c:v>2.4203676042725553</c:v>
                </c:pt>
                <c:pt idx="74">
                  <c:v>2.2935963872767751</c:v>
                </c:pt>
                <c:pt idx="75">
                  <c:v>2.2991172631398271</c:v>
                </c:pt>
                <c:pt idx="76">
                  <c:v>2.3748925046746638</c:v>
                </c:pt>
                <c:pt idx="77">
                  <c:v>1.7633903528114114</c:v>
                </c:pt>
                <c:pt idx="78">
                  <c:v>1.5300571633156901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D-48A0-B7C3-82853B414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3576"/>
        <c:axId val="967153968"/>
      </c:lineChart>
      <c:catAx>
        <c:axId val="967153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967153968"/>
        <c:crosses val="autoZero"/>
        <c:auto val="1"/>
        <c:lblAlgn val="ctr"/>
        <c:lblOffset val="100"/>
        <c:noMultiLvlLbl val="0"/>
      </c:catAx>
      <c:valAx>
        <c:axId val="967153968"/>
        <c:scaling>
          <c:orientation val="minMax"/>
        </c:scaling>
        <c:delete val="0"/>
        <c:axPos val="l"/>
        <c:numFmt formatCode="#,##0.0" sourceLinked="0"/>
        <c:majorTickMark val="in"/>
        <c:minorTickMark val="none"/>
        <c:tickLblPos val="nextTo"/>
        <c:crossAx val="967153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21145101494298E-2"/>
          <c:y val="0.55983563935070468"/>
          <c:w val="0.33557472803508626"/>
          <c:h val="0.1982937308597363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23999</xdr:colOff>
      <xdr:row>19</xdr:row>
      <xdr:rowOff>100012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21</xdr:row>
      <xdr:rowOff>0</xdr:rowOff>
    </xdr:from>
    <xdr:to>
      <xdr:col>13</xdr:col>
      <xdr:colOff>23999</xdr:colOff>
      <xdr:row>38</xdr:row>
      <xdr:rowOff>100012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13</xdr:col>
      <xdr:colOff>23999</xdr:colOff>
      <xdr:row>57</xdr:row>
      <xdr:rowOff>100012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Test_AIREF">
    <a:dk1>
      <a:sysClr val="windowText" lastClr="000000"/>
    </a:dk1>
    <a:lt1>
      <a:sysClr val="window" lastClr="FFFFFF"/>
    </a:lt1>
    <a:dk2>
      <a:srgbClr val="97999B"/>
    </a:dk2>
    <a:lt2>
      <a:srgbClr val="FFFFFF"/>
    </a:lt2>
    <a:accent1>
      <a:srgbClr val="8C2633"/>
    </a:accent1>
    <a:accent2>
      <a:srgbClr val="CFD0D0"/>
    </a:accent2>
    <a:accent3>
      <a:srgbClr val="548CC6"/>
    </a:accent3>
    <a:accent4>
      <a:srgbClr val="FF7311"/>
    </a:accent4>
    <a:accent5>
      <a:srgbClr val="606263"/>
    </a:accent5>
    <a:accent6>
      <a:srgbClr val="F3D1D5"/>
    </a:accent6>
    <a:hlink>
      <a:srgbClr val="465E9C"/>
    </a:hlink>
    <a:folHlink>
      <a:srgbClr val="B0BCDB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D9"/>
  <sheetViews>
    <sheetView showGridLines="0" workbookViewId="0">
      <selection activeCell="B5" sqref="B5"/>
    </sheetView>
  </sheetViews>
  <sheetFormatPr defaultColWidth="11.42578125" defaultRowHeight="26.25" x14ac:dyDescent="0.4"/>
  <cols>
    <col min="1" max="1" width="1.5703125" style="12" customWidth="1"/>
    <col min="2" max="2" width="22.7109375" style="12" customWidth="1"/>
    <col min="3" max="16384" width="11.42578125" style="12"/>
  </cols>
  <sheetData>
    <row r="2" spans="2:4" x14ac:dyDescent="0.4">
      <c r="B2" s="11" t="s">
        <v>29</v>
      </c>
    </row>
    <row r="4" spans="2:4" x14ac:dyDescent="0.4">
      <c r="B4" s="12" t="s">
        <v>30</v>
      </c>
      <c r="D4" s="12" t="s">
        <v>31</v>
      </c>
    </row>
    <row r="5" spans="2:4" x14ac:dyDescent="0.4">
      <c r="D5" s="12" t="s">
        <v>32</v>
      </c>
    </row>
    <row r="7" spans="2:4" x14ac:dyDescent="0.4">
      <c r="D7" s="12" t="s">
        <v>34</v>
      </c>
    </row>
    <row r="8" spans="2:4" x14ac:dyDescent="0.4">
      <c r="D8" s="12" t="s">
        <v>35</v>
      </c>
    </row>
    <row r="9" spans="2:4" x14ac:dyDescent="0.4">
      <c r="D9" s="12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2:D45"/>
  <sheetViews>
    <sheetView showGridLines="0" zoomScale="120" zoomScaleNormal="120" workbookViewId="0">
      <selection activeCell="D15" sqref="D15"/>
    </sheetView>
  </sheetViews>
  <sheetFormatPr defaultColWidth="11.42578125" defaultRowHeight="15" x14ac:dyDescent="0.25"/>
  <cols>
    <col min="1" max="1" width="24.42578125" bestFit="1" customWidth="1"/>
  </cols>
  <sheetData>
    <row r="2" spans="1:4" ht="15.75" x14ac:dyDescent="0.25">
      <c r="A2" s="6" t="s">
        <v>2</v>
      </c>
    </row>
    <row r="4" spans="1:4" x14ac:dyDescent="0.25">
      <c r="B4" s="8" t="s">
        <v>0</v>
      </c>
      <c r="C4" s="8"/>
      <c r="D4" s="8" t="s">
        <v>1</v>
      </c>
    </row>
    <row r="5" spans="1:4" ht="15" customHeight="1" x14ac:dyDescent="0.25">
      <c r="A5" s="7" t="s">
        <v>3</v>
      </c>
      <c r="B5" s="21" t="s">
        <v>19</v>
      </c>
      <c r="C5" s="8"/>
      <c r="D5" s="21" t="s">
        <v>9</v>
      </c>
    </row>
    <row r="6" spans="1:4" x14ac:dyDescent="0.25">
      <c r="B6" s="21"/>
      <c r="D6" s="21"/>
    </row>
    <row r="7" spans="1:4" x14ac:dyDescent="0.25">
      <c r="B7" s="21"/>
      <c r="D7" s="21"/>
    </row>
    <row r="21" spans="1:4" ht="15.75" x14ac:dyDescent="0.25">
      <c r="A21" s="6" t="s">
        <v>25</v>
      </c>
    </row>
    <row r="23" spans="1:4" x14ac:dyDescent="0.25">
      <c r="B23" s="8" t="s">
        <v>0</v>
      </c>
      <c r="C23" s="8"/>
      <c r="D23" s="8" t="s">
        <v>1</v>
      </c>
    </row>
    <row r="24" spans="1:4" x14ac:dyDescent="0.25">
      <c r="A24" s="7" t="s">
        <v>3</v>
      </c>
      <c r="B24" s="21" t="s">
        <v>16</v>
      </c>
      <c r="C24" s="8"/>
      <c r="D24" s="21" t="s">
        <v>15</v>
      </c>
    </row>
    <row r="25" spans="1:4" x14ac:dyDescent="0.25">
      <c r="B25" s="21"/>
      <c r="D25" s="21"/>
    </row>
    <row r="26" spans="1:4" x14ac:dyDescent="0.25">
      <c r="B26" s="21"/>
      <c r="D26" s="21"/>
    </row>
    <row r="40" spans="1:4" ht="15.75" x14ac:dyDescent="0.25">
      <c r="A40" s="6" t="s">
        <v>28</v>
      </c>
    </row>
    <row r="42" spans="1:4" x14ac:dyDescent="0.25">
      <c r="B42" s="8" t="s">
        <v>0</v>
      </c>
      <c r="C42" s="8"/>
      <c r="D42" s="8" t="s">
        <v>1</v>
      </c>
    </row>
    <row r="43" spans="1:4" x14ac:dyDescent="0.25">
      <c r="A43" s="7" t="s">
        <v>3</v>
      </c>
      <c r="B43" s="21" t="s">
        <v>7</v>
      </c>
      <c r="C43" s="8"/>
      <c r="D43" s="21" t="s">
        <v>21</v>
      </c>
    </row>
    <row r="44" spans="1:4" x14ac:dyDescent="0.25">
      <c r="B44" s="21"/>
      <c r="D44" s="21"/>
    </row>
    <row r="45" spans="1:4" x14ac:dyDescent="0.25">
      <c r="B45" s="21"/>
      <c r="D45" s="21"/>
    </row>
  </sheetData>
  <mergeCells count="6">
    <mergeCell ref="B43:B45"/>
    <mergeCell ref="D43:D45"/>
    <mergeCell ref="B5:B7"/>
    <mergeCell ref="D5:D7"/>
    <mergeCell ref="B24:B26"/>
    <mergeCell ref="D24:D26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'PIB trim CCAA'!$B$2:$S$2</xm:f>
          </x14:formula1>
          <xm:sqref>B5:B7 D5:D7 B24:B26 D24:D26 B43:B45 D43:D45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1"/>
  <dimension ref="A1:BX99"/>
  <sheetViews>
    <sheetView showGridLines="0" tabSelected="1" zoomScale="85" zoomScaleNormal="85" workbookViewId="0">
      <pane xSplit="1" ySplit="2" topLeftCell="AL68" activePane="bottomRight" state="frozen"/>
      <selection activeCell="D43" sqref="D43:D45"/>
      <selection pane="topRight" activeCell="D43" sqref="D43:D45"/>
      <selection pane="bottomLeft" activeCell="D43" sqref="D43:D45"/>
      <selection pane="bottomRight" activeCell="AY89" sqref="AY89"/>
    </sheetView>
  </sheetViews>
  <sheetFormatPr defaultColWidth="7.7109375" defaultRowHeight="15" x14ac:dyDescent="0.25"/>
  <cols>
    <col min="1" max="1" width="7.7109375" style="1" customWidth="1"/>
    <col min="2" max="18" width="12.7109375" style="1" customWidth="1"/>
    <col min="19" max="19" width="11.42578125" style="1" customWidth="1"/>
    <col min="20" max="20" width="9.85546875" style="1" customWidth="1"/>
    <col min="21" max="57" width="12.7109375" style="1" customWidth="1"/>
    <col min="58" max="58" width="9.85546875" style="1" customWidth="1"/>
    <col min="59" max="76" width="12.7109375" customWidth="1"/>
    <col min="77" max="163" width="9.85546875" style="1" customWidth="1"/>
    <col min="164" max="180" width="7.7109375" style="1" customWidth="1"/>
    <col min="181" max="181" width="1.7109375" style="1" customWidth="1"/>
    <col min="182" max="184" width="7.7109375" style="1" customWidth="1"/>
    <col min="185" max="185" width="1.7109375" style="1" customWidth="1"/>
    <col min="186" max="190" width="7.7109375" style="1" customWidth="1"/>
    <col min="191" max="191" width="1.7109375" style="1" customWidth="1"/>
    <col min="192" max="197" width="7.7109375" style="1" customWidth="1"/>
    <col min="198" max="198" width="1.7109375" style="1" customWidth="1"/>
    <col min="199" max="205" width="7.7109375" style="1" customWidth="1"/>
    <col min="206" max="206" width="1.7109375" style="1" customWidth="1"/>
    <col min="207" max="209" width="7.7109375" style="1" customWidth="1"/>
    <col min="210" max="210" width="1.7109375" style="1" customWidth="1"/>
    <col min="211" max="213" width="7.7109375" style="1" customWidth="1"/>
    <col min="214" max="214" width="1.7109375" style="1" customWidth="1"/>
    <col min="215" max="217" width="7.7109375" style="1" customWidth="1"/>
    <col min="218" max="218" width="1.7109375" style="1" customWidth="1"/>
    <col min="219" max="225" width="7.7109375" style="1" customWidth="1"/>
    <col min="226" max="226" width="1.7109375" style="1" customWidth="1"/>
    <col min="227" max="234" width="7.7109375" style="1" customWidth="1"/>
    <col min="235" max="235" width="1.7109375" style="1" customWidth="1"/>
    <col min="236" max="249" width="7.7109375" style="1" customWidth="1"/>
    <col min="250" max="250" width="1.7109375" style="1" customWidth="1"/>
    <col min="251" max="253" width="7.7109375" style="1" customWidth="1"/>
    <col min="254" max="254" width="1.7109375" style="1" customWidth="1"/>
    <col min="255" max="258" width="7.7109375" style="1" customWidth="1"/>
    <col min="259" max="259" width="1.7109375" style="1" customWidth="1"/>
    <col min="260" max="262" width="7.7109375" style="1" customWidth="1"/>
    <col min="263" max="263" width="1.7109375" style="1" customWidth="1"/>
    <col min="264" max="16384" width="7.7109375" style="1"/>
  </cols>
  <sheetData>
    <row r="1" spans="1:76" s="2" customFormat="1" x14ac:dyDescent="0.25">
      <c r="B1" s="3" t="s">
        <v>22</v>
      </c>
      <c r="S1" s="3"/>
      <c r="U1" s="3" t="s">
        <v>24</v>
      </c>
      <c r="AL1" s="3"/>
      <c r="AM1" s="3"/>
      <c r="AN1" s="3" t="s">
        <v>23</v>
      </c>
      <c r="BE1" s="3"/>
      <c r="BG1" s="3" t="s">
        <v>33</v>
      </c>
      <c r="BX1" s="3"/>
    </row>
    <row r="2" spans="1:76" s="13" customFormat="1" ht="54.75" customHeight="1" x14ac:dyDescent="0.25">
      <c r="B2" s="14" t="s">
        <v>4</v>
      </c>
      <c r="C2" s="15" t="s">
        <v>5</v>
      </c>
      <c r="D2" s="15" t="s">
        <v>6</v>
      </c>
      <c r="E2" s="15" t="s">
        <v>7</v>
      </c>
      <c r="F2" s="15" t="s">
        <v>8</v>
      </c>
      <c r="G2" s="15" t="s">
        <v>9</v>
      </c>
      <c r="H2" s="15" t="s">
        <v>10</v>
      </c>
      <c r="I2" s="15" t="s">
        <v>11</v>
      </c>
      <c r="J2" s="15" t="s">
        <v>12</v>
      </c>
      <c r="K2" s="15" t="s">
        <v>13</v>
      </c>
      <c r="L2" s="15" t="s">
        <v>14</v>
      </c>
      <c r="M2" s="15" t="s">
        <v>15</v>
      </c>
      <c r="N2" s="15" t="s">
        <v>16</v>
      </c>
      <c r="O2" s="15" t="s">
        <v>17</v>
      </c>
      <c r="P2" s="15" t="s">
        <v>18</v>
      </c>
      <c r="Q2" s="15" t="s">
        <v>19</v>
      </c>
      <c r="R2" s="15" t="s">
        <v>20</v>
      </c>
      <c r="S2" s="16" t="s">
        <v>21</v>
      </c>
      <c r="U2" s="14" t="s">
        <v>4</v>
      </c>
      <c r="V2" s="15" t="s">
        <v>5</v>
      </c>
      <c r="W2" s="15" t="s">
        <v>6</v>
      </c>
      <c r="X2" s="15" t="s">
        <v>7</v>
      </c>
      <c r="Y2" s="15" t="s">
        <v>8</v>
      </c>
      <c r="Z2" s="15" t="s">
        <v>9</v>
      </c>
      <c r="AA2" s="15" t="s">
        <v>10</v>
      </c>
      <c r="AB2" s="15" t="s">
        <v>11</v>
      </c>
      <c r="AC2" s="15" t="s">
        <v>12</v>
      </c>
      <c r="AD2" s="15" t="s">
        <v>13</v>
      </c>
      <c r="AE2" s="15" t="s">
        <v>14</v>
      </c>
      <c r="AF2" s="15" t="s">
        <v>15</v>
      </c>
      <c r="AG2" s="15" t="s">
        <v>16</v>
      </c>
      <c r="AH2" s="15" t="s">
        <v>17</v>
      </c>
      <c r="AI2" s="15" t="s">
        <v>18</v>
      </c>
      <c r="AJ2" s="15" t="s">
        <v>19</v>
      </c>
      <c r="AK2" s="15" t="s">
        <v>20</v>
      </c>
      <c r="AL2" s="16" t="s">
        <v>21</v>
      </c>
      <c r="AM2" s="17"/>
      <c r="AN2" s="14" t="s">
        <v>4</v>
      </c>
      <c r="AO2" s="15" t="s">
        <v>5</v>
      </c>
      <c r="AP2" s="15" t="s">
        <v>6</v>
      </c>
      <c r="AQ2" s="15" t="s">
        <v>7</v>
      </c>
      <c r="AR2" s="15" t="s">
        <v>8</v>
      </c>
      <c r="AS2" s="15" t="s">
        <v>9</v>
      </c>
      <c r="AT2" s="15" t="s">
        <v>10</v>
      </c>
      <c r="AU2" s="15" t="s">
        <v>11</v>
      </c>
      <c r="AV2" s="15" t="s">
        <v>12</v>
      </c>
      <c r="AW2" s="15" t="s">
        <v>13</v>
      </c>
      <c r="AX2" s="15" t="s">
        <v>14</v>
      </c>
      <c r="AY2" s="15" t="s">
        <v>15</v>
      </c>
      <c r="AZ2" s="15" t="s">
        <v>16</v>
      </c>
      <c r="BA2" s="15" t="s">
        <v>17</v>
      </c>
      <c r="BB2" s="15" t="s">
        <v>18</v>
      </c>
      <c r="BC2" s="15" t="s">
        <v>19</v>
      </c>
      <c r="BD2" s="15" t="s">
        <v>20</v>
      </c>
      <c r="BE2" s="16" t="s">
        <v>21</v>
      </c>
      <c r="BG2" s="14" t="s">
        <v>4</v>
      </c>
      <c r="BH2" s="15" t="s">
        <v>5</v>
      </c>
      <c r="BI2" s="15" t="s">
        <v>6</v>
      </c>
      <c r="BJ2" s="15" t="s">
        <v>7</v>
      </c>
      <c r="BK2" s="15" t="s">
        <v>8</v>
      </c>
      <c r="BL2" s="15" t="s">
        <v>9</v>
      </c>
      <c r="BM2" s="15" t="s">
        <v>10</v>
      </c>
      <c r="BN2" s="15" t="s">
        <v>11</v>
      </c>
      <c r="BO2" s="15" t="s">
        <v>12</v>
      </c>
      <c r="BP2" s="15" t="s">
        <v>13</v>
      </c>
      <c r="BQ2" s="15" t="s">
        <v>14</v>
      </c>
      <c r="BR2" s="15" t="s">
        <v>15</v>
      </c>
      <c r="BS2" s="15" t="s">
        <v>16</v>
      </c>
      <c r="BT2" s="15" t="s">
        <v>17</v>
      </c>
      <c r="BU2" s="15" t="s">
        <v>18</v>
      </c>
      <c r="BV2" s="15" t="s">
        <v>19</v>
      </c>
      <c r="BW2" s="15" t="s">
        <v>20</v>
      </c>
      <c r="BX2" s="16" t="s">
        <v>21</v>
      </c>
    </row>
    <row r="3" spans="1:76" x14ac:dyDescent="0.25">
      <c r="A3" s="4">
        <v>200001</v>
      </c>
      <c r="B3" s="19">
        <v>81.291705941151321</v>
      </c>
      <c r="C3" s="19">
        <v>82.668395581828435</v>
      </c>
      <c r="D3" s="19">
        <v>88.304177462698888</v>
      </c>
      <c r="E3" s="19">
        <v>82.028609671941865</v>
      </c>
      <c r="F3" s="19">
        <v>84.983581717015028</v>
      </c>
      <c r="G3" s="19">
        <v>86.435140280644418</v>
      </c>
      <c r="H3" s="19">
        <v>87.941111262540034</v>
      </c>
      <c r="I3" s="19">
        <v>75.421634611349873</v>
      </c>
      <c r="J3" s="19">
        <v>79.05391066616933</v>
      </c>
      <c r="K3" s="19">
        <v>82.737422473875483</v>
      </c>
      <c r="L3" s="19">
        <v>79.736850935969684</v>
      </c>
      <c r="M3" s="19">
        <v>78.834838061398358</v>
      </c>
      <c r="N3" s="19">
        <v>73.988615146142081</v>
      </c>
      <c r="O3" s="19">
        <v>74.659985636819513</v>
      </c>
      <c r="P3" s="19">
        <v>78.98091080809111</v>
      </c>
      <c r="Q3" s="19">
        <v>81.315279440778809</v>
      </c>
      <c r="R3" s="19">
        <v>81.170761365490989</v>
      </c>
      <c r="S3" s="19">
        <v>79.828400000000002</v>
      </c>
    </row>
    <row r="4" spans="1:76" x14ac:dyDescent="0.25">
      <c r="A4" s="4">
        <v>200002</v>
      </c>
      <c r="B4" s="19">
        <v>82.250010466098161</v>
      </c>
      <c r="C4" s="19">
        <v>83.77161099672098</v>
      </c>
      <c r="D4" s="19">
        <v>89.124657834628408</v>
      </c>
      <c r="E4" s="19">
        <v>83.194584975345947</v>
      </c>
      <c r="F4" s="19">
        <v>86.178333571752475</v>
      </c>
      <c r="G4" s="19">
        <v>87.798641046201922</v>
      </c>
      <c r="H4" s="19">
        <v>88.667578036868903</v>
      </c>
      <c r="I4" s="19">
        <v>76.362066735961378</v>
      </c>
      <c r="J4" s="19">
        <v>80.249343757493094</v>
      </c>
      <c r="K4" s="19">
        <v>83.77332729781476</v>
      </c>
      <c r="L4" s="19">
        <v>80.530711619573452</v>
      </c>
      <c r="M4" s="19">
        <v>79.563890921701784</v>
      </c>
      <c r="N4" s="19">
        <v>74.870589828854335</v>
      </c>
      <c r="O4" s="19">
        <v>75.481522519869202</v>
      </c>
      <c r="P4" s="19">
        <v>79.729414542976883</v>
      </c>
      <c r="Q4" s="19">
        <v>82.555037466414959</v>
      </c>
      <c r="R4" s="19">
        <v>82.138497606446748</v>
      </c>
      <c r="S4" s="19">
        <v>80.828199999999995</v>
      </c>
      <c r="U4" s="9">
        <f t="shared" ref="U4:U35" si="0">(B4/B3-1)*100</f>
        <v>1.1788466164562639</v>
      </c>
      <c r="V4" s="9">
        <f t="shared" ref="V4:V35" si="1">(C4/C3-1)*100</f>
        <v>1.334506865807672</v>
      </c>
      <c r="W4" s="9">
        <f t="shared" ref="W4:W35" si="2">(D4/D3-1)*100</f>
        <v>0.92915238611004369</v>
      </c>
      <c r="X4" s="9">
        <f t="shared" ref="X4:X35" si="3">(E4/E3-1)*100</f>
        <v>1.4214251686907486</v>
      </c>
      <c r="Y4" s="9">
        <f t="shared" ref="Y4:Y35" si="4">(F4/F3-1)*100</f>
        <v>1.4058619683926965</v>
      </c>
      <c r="Z4" s="9">
        <f t="shared" ref="Z4:Z35" si="5">(G4/G3-1)*100</f>
        <v>1.5774842976252312</v>
      </c>
      <c r="AA4" s="9">
        <f t="shared" ref="AA4:AA35" si="6">(H4/H3-1)*100</f>
        <v>0.82608323217576718</v>
      </c>
      <c r="AB4" s="9">
        <f t="shared" ref="AB4:AB35" si="7">(I4/I3-1)*100</f>
        <v>1.2468996852926573</v>
      </c>
      <c r="AC4" s="9">
        <f t="shared" ref="AC4:AC35" si="8">(J4/J3-1)*100</f>
        <v>1.5121745164155875</v>
      </c>
      <c r="AD4" s="9">
        <f t="shared" ref="AD4:AD35" si="9">(K4/K3-1)*100</f>
        <v>1.2520390325990283</v>
      </c>
      <c r="AE4" s="9">
        <f t="shared" ref="AE4:AE35" si="10">(L4/L3-1)*100</f>
        <v>0.99560074706392943</v>
      </c>
      <c r="AF4" s="9">
        <f t="shared" ref="AF4:AF35" si="11">(M4/M3-1)*100</f>
        <v>0.92478513082709934</v>
      </c>
      <c r="AG4" s="9">
        <f t="shared" ref="AG4:AG35" si="12">(N4/N3-1)*100</f>
        <v>1.1920410741168563</v>
      </c>
      <c r="AH4" s="9">
        <f t="shared" ref="AH4:AH35" si="13">(O4/O3-1)*100</f>
        <v>1.1003710703160641</v>
      </c>
      <c r="AI4" s="9">
        <f t="shared" ref="AI4:AI35" si="14">(P4/P3-1)*100</f>
        <v>0.94770208044889781</v>
      </c>
      <c r="AJ4" s="9">
        <f t="shared" ref="AJ4:AJ35" si="15">(Q4/Q3-1)*100</f>
        <v>1.5246310830660637</v>
      </c>
      <c r="AK4" s="9">
        <f t="shared" ref="AK4:AK35" si="16">(R4/R3-1)*100</f>
        <v>1.1922226977745032</v>
      </c>
      <c r="AL4" s="9">
        <f t="shared" ref="AL4:AL35" si="17">(S4/S3-1)*100</f>
        <v>1.2524364762415363</v>
      </c>
      <c r="AM4" s="9"/>
      <c r="BG4" s="18">
        <f>U4*4</f>
        <v>4.7153864658250555</v>
      </c>
      <c r="BH4" s="18">
        <f t="shared" ref="BH4:BH63" si="18">V4*4</f>
        <v>5.3380274632306879</v>
      </c>
      <c r="BI4" s="18">
        <f t="shared" ref="BI4:BI63" si="19">W4*4</f>
        <v>3.7166095444401748</v>
      </c>
      <c r="BJ4" s="18">
        <f t="shared" ref="BJ4:BJ63" si="20">X4*4</f>
        <v>5.6857006747629946</v>
      </c>
      <c r="BK4" s="18">
        <f t="shared" ref="BK4:BK63" si="21">Y4*4</f>
        <v>5.623447873570786</v>
      </c>
      <c r="BL4" s="18">
        <f t="shared" ref="BL4:BL63" si="22">Z4*4</f>
        <v>6.3099371905009249</v>
      </c>
      <c r="BM4" s="18">
        <f t="shared" ref="BM4:BM63" si="23">AA4*4</f>
        <v>3.3043329287030687</v>
      </c>
      <c r="BN4" s="18">
        <f t="shared" ref="BN4:BN63" si="24">AB4*4</f>
        <v>4.9875987411706291</v>
      </c>
      <c r="BO4" s="18">
        <f t="shared" ref="BO4:BO63" si="25">AC4*4</f>
        <v>6.0486980656623501</v>
      </c>
      <c r="BP4" s="18">
        <f t="shared" ref="BP4:BP63" si="26">AD4*4</f>
        <v>5.0081561303961131</v>
      </c>
      <c r="BQ4" s="18">
        <f t="shared" ref="BQ4:BQ63" si="27">AE4*4</f>
        <v>3.9824029882557177</v>
      </c>
      <c r="BR4" s="18">
        <f t="shared" ref="BR4:BR63" si="28">AF4*4</f>
        <v>3.6991405233083974</v>
      </c>
      <c r="BS4" s="18">
        <f t="shared" ref="BS4:BS63" si="29">AG4*4</f>
        <v>4.7681642964674253</v>
      </c>
      <c r="BT4" s="18">
        <f t="shared" ref="BT4:BT63" si="30">AH4*4</f>
        <v>4.4014842812642563</v>
      </c>
      <c r="BU4" s="18">
        <f t="shared" ref="BU4:BU63" si="31">AI4*4</f>
        <v>3.7908083217955912</v>
      </c>
      <c r="BV4" s="18">
        <f t="shared" ref="BV4:BV63" si="32">AJ4*4</f>
        <v>6.0985243322642546</v>
      </c>
      <c r="BW4" s="18">
        <f t="shared" ref="BW4:BW63" si="33">AK4*4</f>
        <v>4.7688907910980127</v>
      </c>
      <c r="BX4" s="18">
        <f t="shared" ref="BX4:BX63" si="34">AL4*4</f>
        <v>5.0097459049661452</v>
      </c>
    </row>
    <row r="5" spans="1:76" x14ac:dyDescent="0.25">
      <c r="A5" s="4">
        <v>200003</v>
      </c>
      <c r="B5" s="19">
        <v>83.058974269184091</v>
      </c>
      <c r="C5" s="19">
        <v>84.578762696245931</v>
      </c>
      <c r="D5" s="19">
        <v>89.91361562848563</v>
      </c>
      <c r="E5" s="19">
        <v>83.781329808242887</v>
      </c>
      <c r="F5" s="19">
        <v>87.356405028368528</v>
      </c>
      <c r="G5" s="19">
        <v>88.943886379884916</v>
      </c>
      <c r="H5" s="19">
        <v>89.217632291500294</v>
      </c>
      <c r="I5" s="19">
        <v>77.01710890594218</v>
      </c>
      <c r="J5" s="19">
        <v>81.028186531673711</v>
      </c>
      <c r="K5" s="19">
        <v>85.14933766780814</v>
      </c>
      <c r="L5" s="19">
        <v>81.033862835713222</v>
      </c>
      <c r="M5" s="19">
        <v>80.390964459886973</v>
      </c>
      <c r="N5" s="19">
        <v>75.720494009781774</v>
      </c>
      <c r="O5" s="19">
        <v>76.372621228840288</v>
      </c>
      <c r="P5" s="19">
        <v>80.583406504446273</v>
      </c>
      <c r="Q5" s="19">
        <v>83.659785989542527</v>
      </c>
      <c r="R5" s="19">
        <v>82.911347293457951</v>
      </c>
      <c r="S5" s="19">
        <v>81.700500000000005</v>
      </c>
      <c r="U5" s="9">
        <f t="shared" si="0"/>
        <v>0.98354249258043591</v>
      </c>
      <c r="V5" s="9">
        <f t="shared" si="1"/>
        <v>0.96351459631895953</v>
      </c>
      <c r="W5" s="9">
        <f t="shared" si="2"/>
        <v>0.88522953470535626</v>
      </c>
      <c r="X5" s="9">
        <f t="shared" si="3"/>
        <v>0.70526805689434813</v>
      </c>
      <c r="Y5" s="9">
        <f t="shared" si="4"/>
        <v>1.3670158238035413</v>
      </c>
      <c r="Z5" s="9">
        <f t="shared" si="5"/>
        <v>1.3043998404033808</v>
      </c>
      <c r="AA5" s="9">
        <f t="shared" si="6"/>
        <v>0.62035556491988331</v>
      </c>
      <c r="AB5" s="9">
        <f t="shared" si="7"/>
        <v>0.85781094983423678</v>
      </c>
      <c r="AC5" s="9">
        <f t="shared" si="8"/>
        <v>0.97052852735370898</v>
      </c>
      <c r="AD5" s="9">
        <f t="shared" si="9"/>
        <v>1.6425399520084261</v>
      </c>
      <c r="AE5" s="9">
        <f t="shared" si="10"/>
        <v>0.62479420089649462</v>
      </c>
      <c r="AF5" s="9">
        <f t="shared" si="11"/>
        <v>1.0395086622889016</v>
      </c>
      <c r="AG5" s="9">
        <f t="shared" si="12"/>
        <v>1.1351642652611904</v>
      </c>
      <c r="AH5" s="9">
        <f t="shared" si="13"/>
        <v>1.1805521129181207</v>
      </c>
      <c r="AI5" s="9">
        <f t="shared" si="14"/>
        <v>1.071112796155127</v>
      </c>
      <c r="AJ5" s="9">
        <f t="shared" si="15"/>
        <v>1.3381963802959973</v>
      </c>
      <c r="AK5" s="9">
        <f t="shared" si="16"/>
        <v>0.9409104251141498</v>
      </c>
      <c r="AL5" s="9">
        <f t="shared" si="17"/>
        <v>1.0792025555437457</v>
      </c>
      <c r="AM5" s="9"/>
      <c r="BG5" s="18">
        <f t="shared" ref="BG5:BG63" si="35">U5*4</f>
        <v>3.9341699703217436</v>
      </c>
      <c r="BH5" s="18">
        <f t="shared" si="18"/>
        <v>3.8540583852758381</v>
      </c>
      <c r="BI5" s="18">
        <f t="shared" si="19"/>
        <v>3.540918138821425</v>
      </c>
      <c r="BJ5" s="18">
        <f t="shared" si="20"/>
        <v>2.8210722275773925</v>
      </c>
      <c r="BK5" s="18">
        <f t="shared" si="21"/>
        <v>5.468063295214165</v>
      </c>
      <c r="BL5" s="18">
        <f t="shared" si="22"/>
        <v>5.217599361613523</v>
      </c>
      <c r="BM5" s="18">
        <f t="shared" si="23"/>
        <v>2.4814222596795332</v>
      </c>
      <c r="BN5" s="18">
        <f t="shared" si="24"/>
        <v>3.4312437993369471</v>
      </c>
      <c r="BO5" s="18">
        <f t="shared" si="25"/>
        <v>3.8821141094148359</v>
      </c>
      <c r="BP5" s="18">
        <f t="shared" si="26"/>
        <v>6.5701598080337043</v>
      </c>
      <c r="BQ5" s="18">
        <f t="shared" si="27"/>
        <v>2.4991768035859785</v>
      </c>
      <c r="BR5" s="18">
        <f t="shared" si="28"/>
        <v>4.1580346491556064</v>
      </c>
      <c r="BS5" s="18">
        <f t="shared" si="29"/>
        <v>4.5406570610447616</v>
      </c>
      <c r="BT5" s="18">
        <f t="shared" si="30"/>
        <v>4.7222084516724827</v>
      </c>
      <c r="BU5" s="18">
        <f t="shared" si="31"/>
        <v>4.284451184620508</v>
      </c>
      <c r="BV5" s="18">
        <f t="shared" si="32"/>
        <v>5.3527855211839892</v>
      </c>
      <c r="BW5" s="18">
        <f t="shared" si="33"/>
        <v>3.7636417004565992</v>
      </c>
      <c r="BX5" s="18">
        <f t="shared" si="34"/>
        <v>4.3168102221749827</v>
      </c>
    </row>
    <row r="6" spans="1:76" x14ac:dyDescent="0.25">
      <c r="A6" s="4">
        <v>200004</v>
      </c>
      <c r="B6" s="19">
        <v>83.854231428165662</v>
      </c>
      <c r="C6" s="19">
        <v>85.116108135993287</v>
      </c>
      <c r="D6" s="19">
        <v>90.855616714060076</v>
      </c>
      <c r="E6" s="19">
        <v>84.471049454477566</v>
      </c>
      <c r="F6" s="19">
        <v>88.579937998622427</v>
      </c>
      <c r="G6" s="19">
        <v>90.018327824837471</v>
      </c>
      <c r="H6" s="19">
        <v>89.700751667837608</v>
      </c>
      <c r="I6" s="19">
        <v>77.737750004120642</v>
      </c>
      <c r="J6" s="19">
        <v>82.109332089737393</v>
      </c>
      <c r="K6" s="19">
        <v>85.798330539424015</v>
      </c>
      <c r="L6" s="19">
        <v>81.684712348762119</v>
      </c>
      <c r="M6" s="19">
        <v>80.939463770983636</v>
      </c>
      <c r="N6" s="19">
        <v>76.693221743861827</v>
      </c>
      <c r="O6" s="19">
        <v>77.060518529610462</v>
      </c>
      <c r="P6" s="19">
        <v>81.357507944308679</v>
      </c>
      <c r="Q6" s="19">
        <v>84.484216300350695</v>
      </c>
      <c r="R6" s="19">
        <v>83.577276308558822</v>
      </c>
      <c r="S6" s="19">
        <v>82.542500000000004</v>
      </c>
      <c r="U6" s="9">
        <f t="shared" si="0"/>
        <v>0.95746084752290628</v>
      </c>
      <c r="V6" s="9">
        <f t="shared" si="1"/>
        <v>0.63531957978288922</v>
      </c>
      <c r="W6" s="9">
        <f t="shared" si="2"/>
        <v>1.0476734574513147</v>
      </c>
      <c r="X6" s="9">
        <f t="shared" si="3"/>
        <v>0.82323788344407234</v>
      </c>
      <c r="Y6" s="9">
        <f t="shared" si="4"/>
        <v>1.4006219347700632</v>
      </c>
      <c r="Z6" s="9">
        <f t="shared" si="5"/>
        <v>1.2079992101576842</v>
      </c>
      <c r="AA6" s="9">
        <f t="shared" si="6"/>
        <v>0.5415066102167021</v>
      </c>
      <c r="AB6" s="9">
        <f t="shared" si="7"/>
        <v>0.93568962587071702</v>
      </c>
      <c r="AC6" s="9">
        <f t="shared" si="8"/>
        <v>1.3342832961478868</v>
      </c>
      <c r="AD6" s="9">
        <f t="shared" si="9"/>
        <v>0.76218193751287355</v>
      </c>
      <c r="AE6" s="9">
        <f t="shared" si="10"/>
        <v>0.80318213926000581</v>
      </c>
      <c r="AF6" s="9">
        <f t="shared" si="11"/>
        <v>0.68228975082187393</v>
      </c>
      <c r="AG6" s="9">
        <f t="shared" si="12"/>
        <v>1.2846294081948262</v>
      </c>
      <c r="AH6" s="9">
        <f t="shared" si="13"/>
        <v>0.90071191704810261</v>
      </c>
      <c r="AI6" s="9">
        <f t="shared" si="14"/>
        <v>0.96062139023582738</v>
      </c>
      <c r="AJ6" s="9">
        <f t="shared" si="15"/>
        <v>0.98545591655136988</v>
      </c>
      <c r="AK6" s="9">
        <f t="shared" si="16"/>
        <v>0.80318199720463834</v>
      </c>
      <c r="AL6" s="9">
        <f t="shared" si="17"/>
        <v>1.0305934480205226</v>
      </c>
      <c r="AM6" s="9"/>
      <c r="BG6" s="18">
        <f t="shared" si="35"/>
        <v>3.8298433900916251</v>
      </c>
      <c r="BH6" s="18">
        <f t="shared" si="18"/>
        <v>2.5412783191315569</v>
      </c>
      <c r="BI6" s="18">
        <f t="shared" si="19"/>
        <v>4.1906938298052587</v>
      </c>
      <c r="BJ6" s="18">
        <f t="shared" si="20"/>
        <v>3.2929515337762894</v>
      </c>
      <c r="BK6" s="18">
        <f t="shared" si="21"/>
        <v>5.602487739080253</v>
      </c>
      <c r="BL6" s="18">
        <f t="shared" si="22"/>
        <v>4.8319968406307368</v>
      </c>
      <c r="BM6" s="18">
        <f t="shared" si="23"/>
        <v>2.1660264408668084</v>
      </c>
      <c r="BN6" s="18">
        <f t="shared" si="24"/>
        <v>3.7427585034828681</v>
      </c>
      <c r="BO6" s="18">
        <f t="shared" si="25"/>
        <v>5.3371331845915471</v>
      </c>
      <c r="BP6" s="18">
        <f t="shared" si="26"/>
        <v>3.0487277500514942</v>
      </c>
      <c r="BQ6" s="18">
        <f t="shared" si="27"/>
        <v>3.2127285570400232</v>
      </c>
      <c r="BR6" s="18">
        <f t="shared" si="28"/>
        <v>2.7291590032874957</v>
      </c>
      <c r="BS6" s="18">
        <f t="shared" si="29"/>
        <v>5.1385176327793047</v>
      </c>
      <c r="BT6" s="18">
        <f t="shared" si="30"/>
        <v>3.6028476681924104</v>
      </c>
      <c r="BU6" s="18">
        <f t="shared" si="31"/>
        <v>3.8424855609433095</v>
      </c>
      <c r="BV6" s="18">
        <f t="shared" si="32"/>
        <v>3.9418236662054795</v>
      </c>
      <c r="BW6" s="18">
        <f t="shared" si="33"/>
        <v>3.2127279888185534</v>
      </c>
      <c r="BX6" s="18">
        <f t="shared" si="34"/>
        <v>4.1223737920820902</v>
      </c>
    </row>
    <row r="7" spans="1:76" x14ac:dyDescent="0.25">
      <c r="A7" s="4">
        <v>200101</v>
      </c>
      <c r="B7" s="19">
        <v>84.602306262896263</v>
      </c>
      <c r="C7" s="19">
        <v>85.702027653160798</v>
      </c>
      <c r="D7" s="19">
        <v>91.884641725013182</v>
      </c>
      <c r="E7" s="19">
        <v>84.950004728583693</v>
      </c>
      <c r="F7" s="19">
        <v>89.621131133338622</v>
      </c>
      <c r="G7" s="19">
        <v>90.955746262297154</v>
      </c>
      <c r="H7" s="19">
        <v>90.044925870078771</v>
      </c>
      <c r="I7" s="19">
        <v>78.673075166843844</v>
      </c>
      <c r="J7" s="19">
        <v>83.189510442387174</v>
      </c>
      <c r="K7" s="19">
        <v>87.140780539078321</v>
      </c>
      <c r="L7" s="19">
        <v>82.179240955805341</v>
      </c>
      <c r="M7" s="19">
        <v>81.638578484216666</v>
      </c>
      <c r="N7" s="19">
        <v>77.633554415975112</v>
      </c>
      <c r="O7" s="19">
        <v>78.013368310910025</v>
      </c>
      <c r="P7" s="19">
        <v>81.821691136103567</v>
      </c>
      <c r="Q7" s="19">
        <v>85.119421890812106</v>
      </c>
      <c r="R7" s="19">
        <v>84.011267630728526</v>
      </c>
      <c r="S7" s="19">
        <v>83.418700000000001</v>
      </c>
      <c r="U7" s="9">
        <f t="shared" si="0"/>
        <v>0.89211339963379821</v>
      </c>
      <c r="V7" s="9">
        <f t="shared" si="1"/>
        <v>0.68837677144655274</v>
      </c>
      <c r="W7" s="9">
        <f t="shared" si="2"/>
        <v>1.1325937219617943</v>
      </c>
      <c r="X7" s="9">
        <f t="shared" si="3"/>
        <v>0.56700523694126481</v>
      </c>
      <c r="Y7" s="9">
        <f t="shared" si="4"/>
        <v>1.1754277077190789</v>
      </c>
      <c r="Z7" s="9">
        <f t="shared" si="5"/>
        <v>1.0413639756603477</v>
      </c>
      <c r="AA7" s="9">
        <f t="shared" si="6"/>
        <v>0.38369154755317769</v>
      </c>
      <c r="AB7" s="9">
        <f t="shared" si="7"/>
        <v>1.2031801314980495</v>
      </c>
      <c r="AC7" s="9">
        <f t="shared" si="8"/>
        <v>1.3155366450542383</v>
      </c>
      <c r="AD7" s="9">
        <f t="shared" si="9"/>
        <v>1.5646574836761573</v>
      </c>
      <c r="AE7" s="9">
        <f t="shared" si="10"/>
        <v>0.60541145683634667</v>
      </c>
      <c r="AF7" s="9">
        <f t="shared" si="11"/>
        <v>0.86375011726189665</v>
      </c>
      <c r="AG7" s="9">
        <f t="shared" si="12"/>
        <v>1.2260961930296688</v>
      </c>
      <c r="AH7" s="9">
        <f t="shared" si="13"/>
        <v>1.2364954187706667</v>
      </c>
      <c r="AI7" s="9">
        <f t="shared" si="14"/>
        <v>0.5705474559430046</v>
      </c>
      <c r="AJ7" s="9">
        <f t="shared" si="15"/>
        <v>0.75186303226533191</v>
      </c>
      <c r="AK7" s="9">
        <f t="shared" si="16"/>
        <v>0.51926952078151789</v>
      </c>
      <c r="AL7" s="9">
        <f t="shared" si="17"/>
        <v>1.0615137656358797</v>
      </c>
      <c r="AM7" s="9"/>
      <c r="AN7" s="9">
        <f>(B7/B3-1)*100</f>
        <v>4.0724945840619364</v>
      </c>
      <c r="AO7" s="9">
        <f t="shared" ref="AO7:BE7" si="36">(C7/C3-1)*100</f>
        <v>3.6696394673942256</v>
      </c>
      <c r="AP7" s="9">
        <f t="shared" si="36"/>
        <v>4.0546940871814874</v>
      </c>
      <c r="AQ7" s="9">
        <f t="shared" si="36"/>
        <v>3.5614343194714682</v>
      </c>
      <c r="AR7" s="9">
        <f t="shared" si="36"/>
        <v>5.4569945425059441</v>
      </c>
      <c r="AS7" s="9">
        <f t="shared" si="36"/>
        <v>5.2300557006963455</v>
      </c>
      <c r="AT7" s="9">
        <f t="shared" si="36"/>
        <v>2.3922993209148702</v>
      </c>
      <c r="AU7" s="9">
        <f t="shared" si="36"/>
        <v>4.3110184130173757</v>
      </c>
      <c r="AV7" s="9">
        <f t="shared" si="36"/>
        <v>5.2313664705111895</v>
      </c>
      <c r="AW7" s="9">
        <f t="shared" si="36"/>
        <v>5.3220875554749192</v>
      </c>
      <c r="AX7" s="9">
        <f t="shared" si="36"/>
        <v>3.0630630519845159</v>
      </c>
      <c r="AY7" s="9">
        <f t="shared" si="36"/>
        <v>3.556473878508748</v>
      </c>
      <c r="AZ7" s="9">
        <f t="shared" si="36"/>
        <v>4.9263515239926559</v>
      </c>
      <c r="BA7" s="9">
        <f t="shared" si="36"/>
        <v>4.4915394042571943</v>
      </c>
      <c r="BB7" s="9">
        <f t="shared" si="36"/>
        <v>3.5967935782799776</v>
      </c>
      <c r="BC7" s="9">
        <f t="shared" si="36"/>
        <v>4.6782627769284435</v>
      </c>
      <c r="BD7" s="9">
        <f t="shared" si="36"/>
        <v>3.4994205024731384</v>
      </c>
      <c r="BE7" s="9">
        <f t="shared" si="36"/>
        <v>4.4975221850870106</v>
      </c>
      <c r="BG7" s="18">
        <f t="shared" si="35"/>
        <v>3.5684535985351928</v>
      </c>
      <c r="BH7" s="18">
        <f t="shared" si="18"/>
        <v>2.753507085786211</v>
      </c>
      <c r="BI7" s="18">
        <f t="shared" si="19"/>
        <v>4.5303748878471772</v>
      </c>
      <c r="BJ7" s="18">
        <f t="shared" si="20"/>
        <v>2.2680209477650592</v>
      </c>
      <c r="BK7" s="18">
        <f t="shared" si="21"/>
        <v>4.7017108308763156</v>
      </c>
      <c r="BL7" s="18">
        <f t="shared" si="22"/>
        <v>4.1654559026413907</v>
      </c>
      <c r="BM7" s="18">
        <f t="shared" si="23"/>
        <v>1.5347661902127108</v>
      </c>
      <c r="BN7" s="18">
        <f t="shared" si="24"/>
        <v>4.8127205259921979</v>
      </c>
      <c r="BO7" s="18">
        <f t="shared" si="25"/>
        <v>5.2621465802169531</v>
      </c>
      <c r="BP7" s="18">
        <f t="shared" si="26"/>
        <v>6.2586299347046292</v>
      </c>
      <c r="BQ7" s="18">
        <f t="shared" si="27"/>
        <v>2.4216458273453867</v>
      </c>
      <c r="BR7" s="18">
        <f t="shared" si="28"/>
        <v>3.4550004690475866</v>
      </c>
      <c r="BS7" s="18">
        <f t="shared" si="29"/>
        <v>4.9043847721186751</v>
      </c>
      <c r="BT7" s="18">
        <f t="shared" si="30"/>
        <v>4.9459816750826668</v>
      </c>
      <c r="BU7" s="18">
        <f t="shared" si="31"/>
        <v>2.2821898237720184</v>
      </c>
      <c r="BV7" s="18">
        <f t="shared" si="32"/>
        <v>3.0074521290613276</v>
      </c>
      <c r="BW7" s="18">
        <f t="shared" si="33"/>
        <v>2.0770780831260716</v>
      </c>
      <c r="BX7" s="18">
        <f t="shared" si="34"/>
        <v>4.2460550625435189</v>
      </c>
    </row>
    <row r="8" spans="1:76" x14ac:dyDescent="0.25">
      <c r="A8" s="4">
        <v>200102</v>
      </c>
      <c r="B8" s="19">
        <v>85.316924447969143</v>
      </c>
      <c r="C8" s="19">
        <v>85.971548534154905</v>
      </c>
      <c r="D8" s="19">
        <v>92.708116399246279</v>
      </c>
      <c r="E8" s="19">
        <v>85.185324786842045</v>
      </c>
      <c r="F8" s="19">
        <v>90.357874641944719</v>
      </c>
      <c r="G8" s="19">
        <v>91.692833793258004</v>
      </c>
      <c r="H8" s="19">
        <v>90.505156976271806</v>
      </c>
      <c r="I8" s="19">
        <v>79.508845223346199</v>
      </c>
      <c r="J8" s="19">
        <v>83.819577264570938</v>
      </c>
      <c r="K8" s="19">
        <v>88.138744873829395</v>
      </c>
      <c r="L8" s="19">
        <v>82.649818163535556</v>
      </c>
      <c r="M8" s="19">
        <v>82.168894905960514</v>
      </c>
      <c r="N8" s="19">
        <v>78.149609796949704</v>
      </c>
      <c r="O8" s="19">
        <v>78.775000122413005</v>
      </c>
      <c r="P8" s="19">
        <v>82.10676450749618</v>
      </c>
      <c r="Q8" s="19">
        <v>85.623352717938843</v>
      </c>
      <c r="R8" s="19">
        <v>84.462310545889068</v>
      </c>
      <c r="S8" s="19">
        <v>84.035300000000007</v>
      </c>
      <c r="U8" s="9">
        <f t="shared" si="0"/>
        <v>0.84467931979566035</v>
      </c>
      <c r="V8" s="9">
        <f t="shared" si="1"/>
        <v>0.31448600269396998</v>
      </c>
      <c r="W8" s="9">
        <f t="shared" si="2"/>
        <v>0.89620491387183421</v>
      </c>
      <c r="X8" s="9">
        <f t="shared" si="3"/>
        <v>0.27701005904614551</v>
      </c>
      <c r="Y8" s="9">
        <f t="shared" si="4"/>
        <v>0.82206450564652478</v>
      </c>
      <c r="Z8" s="9">
        <f t="shared" si="5"/>
        <v>0.81038038964051928</v>
      </c>
      <c r="AA8" s="9">
        <f t="shared" si="6"/>
        <v>0.51111276037594244</v>
      </c>
      <c r="AB8" s="9">
        <f t="shared" si="7"/>
        <v>1.0623330214688087</v>
      </c>
      <c r="AC8" s="9">
        <f t="shared" si="8"/>
        <v>0.7573873422660915</v>
      </c>
      <c r="AD8" s="9">
        <f t="shared" si="9"/>
        <v>1.1452322650512992</v>
      </c>
      <c r="AE8" s="9">
        <f t="shared" si="10"/>
        <v>0.57262296689171155</v>
      </c>
      <c r="AF8" s="9">
        <f t="shared" si="11"/>
        <v>0.64959046518231478</v>
      </c>
      <c r="AG8" s="9">
        <f t="shared" si="12"/>
        <v>0.66473238905109255</v>
      </c>
      <c r="AH8" s="9">
        <f t="shared" si="13"/>
        <v>0.97628371648768031</v>
      </c>
      <c r="AI8" s="9">
        <f t="shared" si="14"/>
        <v>0.3484080656783517</v>
      </c>
      <c r="AJ8" s="9">
        <f t="shared" si="15"/>
        <v>0.59202801890871903</v>
      </c>
      <c r="AK8" s="9">
        <f t="shared" si="16"/>
        <v>0.53688383461025779</v>
      </c>
      <c r="AL8" s="9">
        <f t="shared" si="17"/>
        <v>0.73916280162602543</v>
      </c>
      <c r="AM8" s="9"/>
      <c r="AN8" s="9">
        <f t="shared" ref="AN8:BE8" si="37">(B8/B4-1)*100</f>
        <v>3.7287703241510206</v>
      </c>
      <c r="AO8" s="9">
        <f t="shared" si="37"/>
        <v>2.626113442559963</v>
      </c>
      <c r="AP8" s="9">
        <f t="shared" si="37"/>
        <v>4.0207263081637912</v>
      </c>
      <c r="AQ8" s="9">
        <f t="shared" si="37"/>
        <v>2.3928718582898689</v>
      </c>
      <c r="AR8" s="9">
        <f t="shared" si="37"/>
        <v>4.8498745531118104</v>
      </c>
      <c r="AS8" s="9">
        <f t="shared" si="37"/>
        <v>4.4353679062149265</v>
      </c>
      <c r="AT8" s="9">
        <f t="shared" si="37"/>
        <v>2.0724361486887721</v>
      </c>
      <c r="AU8" s="9">
        <f t="shared" si="37"/>
        <v>4.1208660554794774</v>
      </c>
      <c r="AV8" s="9">
        <f t="shared" si="37"/>
        <v>4.448925486377564</v>
      </c>
      <c r="AW8" s="9">
        <f t="shared" si="37"/>
        <v>5.210987454867988</v>
      </c>
      <c r="AX8" s="9">
        <f t="shared" si="37"/>
        <v>2.6314265717317209</v>
      </c>
      <c r="AY8" s="9">
        <f t="shared" si="37"/>
        <v>3.2741033075196047</v>
      </c>
      <c r="AZ8" s="9">
        <f t="shared" si="37"/>
        <v>4.3795834593941763</v>
      </c>
      <c r="BA8" s="9">
        <f t="shared" si="37"/>
        <v>4.3632898391481767</v>
      </c>
      <c r="BB8" s="9">
        <f t="shared" si="37"/>
        <v>2.9817727599615429</v>
      </c>
      <c r="BC8" s="9">
        <f t="shared" si="37"/>
        <v>3.7166905202751899</v>
      </c>
      <c r="BD8" s="9">
        <f t="shared" si="37"/>
        <v>2.8291398152623826</v>
      </c>
      <c r="BE8" s="9">
        <f t="shared" si="37"/>
        <v>3.9677983674014872</v>
      </c>
      <c r="BG8" s="18">
        <f t="shared" si="35"/>
        <v>3.3787172791826414</v>
      </c>
      <c r="BH8" s="18">
        <f t="shared" si="18"/>
        <v>1.2579440107758799</v>
      </c>
      <c r="BI8" s="18">
        <f t="shared" si="19"/>
        <v>3.5848196554873368</v>
      </c>
      <c r="BJ8" s="18">
        <f t="shared" si="20"/>
        <v>1.108040236184582</v>
      </c>
      <c r="BK8" s="18">
        <f t="shared" si="21"/>
        <v>3.2882580225860991</v>
      </c>
      <c r="BL8" s="18">
        <f t="shared" si="22"/>
        <v>3.2415215585620771</v>
      </c>
      <c r="BM8" s="18">
        <f t="shared" si="23"/>
        <v>2.0444510415037698</v>
      </c>
      <c r="BN8" s="18">
        <f t="shared" si="24"/>
        <v>4.2493320858752348</v>
      </c>
      <c r="BO8" s="18">
        <f t="shared" si="25"/>
        <v>3.029549369064366</v>
      </c>
      <c r="BP8" s="18">
        <f t="shared" si="26"/>
        <v>4.5809290602051966</v>
      </c>
      <c r="BQ8" s="18">
        <f t="shared" si="27"/>
        <v>2.2904918675668462</v>
      </c>
      <c r="BR8" s="18">
        <f t="shared" si="28"/>
        <v>2.5983618607292591</v>
      </c>
      <c r="BS8" s="18">
        <f t="shared" si="29"/>
        <v>2.6589295562043702</v>
      </c>
      <c r="BT8" s="18">
        <f t="shared" si="30"/>
        <v>3.9051348659507212</v>
      </c>
      <c r="BU8" s="18">
        <f t="shared" si="31"/>
        <v>1.3936322627134068</v>
      </c>
      <c r="BV8" s="18">
        <f t="shared" si="32"/>
        <v>2.3681120756348761</v>
      </c>
      <c r="BW8" s="18">
        <f t="shared" si="33"/>
        <v>2.1475353384410312</v>
      </c>
      <c r="BX8" s="18">
        <f t="shared" si="34"/>
        <v>2.9566512065041017</v>
      </c>
    </row>
    <row r="9" spans="1:76" x14ac:dyDescent="0.25">
      <c r="A9" s="4">
        <v>200103</v>
      </c>
      <c r="B9" s="19">
        <v>86.121566235608924</v>
      </c>
      <c r="C9" s="19">
        <v>86.529121518676405</v>
      </c>
      <c r="D9" s="19">
        <v>93.270504958318156</v>
      </c>
      <c r="E9" s="19">
        <v>85.609263066574414</v>
      </c>
      <c r="F9" s="19">
        <v>91.081622202666011</v>
      </c>
      <c r="G9" s="19">
        <v>92.497977077596119</v>
      </c>
      <c r="H9" s="19">
        <v>91.09133184600438</v>
      </c>
      <c r="I9" s="19">
        <v>80.345146911463431</v>
      </c>
      <c r="J9" s="19">
        <v>84.53563238438764</v>
      </c>
      <c r="K9" s="19">
        <v>89.284745276031245</v>
      </c>
      <c r="L9" s="19">
        <v>83.298755054719166</v>
      </c>
      <c r="M9" s="19">
        <v>83.216642698807277</v>
      </c>
      <c r="N9" s="19">
        <v>79.08775545563077</v>
      </c>
      <c r="O9" s="19">
        <v>79.652007226171818</v>
      </c>
      <c r="P9" s="19">
        <v>82.79088275560477</v>
      </c>
      <c r="Q9" s="19">
        <v>85.950592890287794</v>
      </c>
      <c r="R9" s="19">
        <v>84.735503596417942</v>
      </c>
      <c r="S9" s="19">
        <v>84.818399999999997</v>
      </c>
      <c r="U9" s="9">
        <f t="shared" si="0"/>
        <v>0.94312094915058875</v>
      </c>
      <c r="V9" s="9">
        <f t="shared" si="1"/>
        <v>0.64855524185420954</v>
      </c>
      <c r="W9" s="9">
        <f t="shared" si="2"/>
        <v>0.60662278656375968</v>
      </c>
      <c r="X9" s="9">
        <f t="shared" si="3"/>
        <v>0.49766586063173524</v>
      </c>
      <c r="Y9" s="9">
        <f t="shared" si="4"/>
        <v>0.80097895572381894</v>
      </c>
      <c r="Z9" s="9">
        <f t="shared" si="5"/>
        <v>0.87808746990358788</v>
      </c>
      <c r="AA9" s="9">
        <f t="shared" si="6"/>
        <v>0.64767013208568702</v>
      </c>
      <c r="AB9" s="9">
        <f t="shared" si="7"/>
        <v>1.0518347811089512</v>
      </c>
      <c r="AC9" s="9">
        <f t="shared" si="8"/>
        <v>0.85428147359478679</v>
      </c>
      <c r="AD9" s="9">
        <f t="shared" si="9"/>
        <v>1.3002231922434992</v>
      </c>
      <c r="AE9" s="9">
        <f t="shared" si="10"/>
        <v>0.7851643301859168</v>
      </c>
      <c r="AF9" s="9">
        <f t="shared" si="11"/>
        <v>1.275114864384963</v>
      </c>
      <c r="AG9" s="9">
        <f t="shared" si="12"/>
        <v>1.2004482954151463</v>
      </c>
      <c r="AH9" s="9">
        <f t="shared" si="13"/>
        <v>1.1133063819688704</v>
      </c>
      <c r="AI9" s="9">
        <f t="shared" si="14"/>
        <v>0.83320570748606215</v>
      </c>
      <c r="AJ9" s="9">
        <f t="shared" si="15"/>
        <v>0.38218565608725275</v>
      </c>
      <c r="AK9" s="9">
        <f t="shared" si="16"/>
        <v>0.32344965318045205</v>
      </c>
      <c r="AL9" s="9">
        <f t="shared" si="17"/>
        <v>0.93187029736312432</v>
      </c>
      <c r="AM9" s="9"/>
      <c r="AN9" s="9">
        <f t="shared" ref="AN9:BE9" si="38">(B9/B5-1)*100</f>
        <v>3.6872499249742008</v>
      </c>
      <c r="AO9" s="9">
        <f t="shared" si="38"/>
        <v>2.3059675505480604</v>
      </c>
      <c r="AP9" s="9">
        <f t="shared" si="38"/>
        <v>3.7334605069190729</v>
      </c>
      <c r="AQ9" s="9">
        <f t="shared" si="38"/>
        <v>2.1817906955108768</v>
      </c>
      <c r="AR9" s="9">
        <f t="shared" si="38"/>
        <v>4.2643892832903818</v>
      </c>
      <c r="AS9" s="9">
        <f t="shared" si="38"/>
        <v>3.995879697151361</v>
      </c>
      <c r="AT9" s="9">
        <f t="shared" si="38"/>
        <v>2.1001449000374262</v>
      </c>
      <c r="AU9" s="9">
        <f t="shared" si="38"/>
        <v>4.3211671442843214</v>
      </c>
      <c r="AV9" s="9">
        <f t="shared" si="38"/>
        <v>4.3286737650766405</v>
      </c>
      <c r="AW9" s="9">
        <f t="shared" si="38"/>
        <v>4.8566527015823757</v>
      </c>
      <c r="AX9" s="9">
        <f t="shared" si="38"/>
        <v>2.7949947586699109</v>
      </c>
      <c r="AY9" s="9">
        <f t="shared" si="38"/>
        <v>3.5149201877410441</v>
      </c>
      <c r="AZ9" s="9">
        <f t="shared" si="38"/>
        <v>4.4469618032523694</v>
      </c>
      <c r="BA9" s="9">
        <f t="shared" si="38"/>
        <v>4.2939288249715712</v>
      </c>
      <c r="BB9" s="9">
        <f t="shared" si="38"/>
        <v>2.7393682482716786</v>
      </c>
      <c r="BC9" s="9">
        <f t="shared" si="38"/>
        <v>2.7382414067274929</v>
      </c>
      <c r="BD9" s="9">
        <f t="shared" si="38"/>
        <v>2.2001286464487624</v>
      </c>
      <c r="BE9" s="9">
        <f t="shared" si="38"/>
        <v>3.8162557144693077</v>
      </c>
      <c r="BG9" s="18">
        <f t="shared" si="35"/>
        <v>3.772483796602355</v>
      </c>
      <c r="BH9" s="18">
        <f t="shared" si="18"/>
        <v>2.5942209674168382</v>
      </c>
      <c r="BI9" s="18">
        <f t="shared" si="19"/>
        <v>2.4264911462550387</v>
      </c>
      <c r="BJ9" s="18">
        <f t="shared" si="20"/>
        <v>1.9906634425269409</v>
      </c>
      <c r="BK9" s="18">
        <f t="shared" si="21"/>
        <v>3.2039158228952758</v>
      </c>
      <c r="BL9" s="18">
        <f t="shared" si="22"/>
        <v>3.5123498796143515</v>
      </c>
      <c r="BM9" s="18">
        <f t="shared" si="23"/>
        <v>2.5906805283427481</v>
      </c>
      <c r="BN9" s="18">
        <f t="shared" si="24"/>
        <v>4.2073391244358049</v>
      </c>
      <c r="BO9" s="18">
        <f t="shared" si="25"/>
        <v>3.4171258943791472</v>
      </c>
      <c r="BP9" s="18">
        <f t="shared" si="26"/>
        <v>5.200892768973997</v>
      </c>
      <c r="BQ9" s="18">
        <f t="shared" si="27"/>
        <v>3.1406573207436672</v>
      </c>
      <c r="BR9" s="18">
        <f t="shared" si="28"/>
        <v>5.1004594575398521</v>
      </c>
      <c r="BS9" s="18">
        <f t="shared" si="29"/>
        <v>4.8017931816605852</v>
      </c>
      <c r="BT9" s="18">
        <f t="shared" si="30"/>
        <v>4.4532255278754818</v>
      </c>
      <c r="BU9" s="18">
        <f t="shared" si="31"/>
        <v>3.3328228299442486</v>
      </c>
      <c r="BV9" s="18">
        <f t="shared" si="32"/>
        <v>1.528742624349011</v>
      </c>
      <c r="BW9" s="18">
        <f t="shared" si="33"/>
        <v>1.2937986127218082</v>
      </c>
      <c r="BX9" s="18">
        <f t="shared" si="34"/>
        <v>3.7274811894524973</v>
      </c>
    </row>
    <row r="10" spans="1:76" x14ac:dyDescent="0.25">
      <c r="A10" s="4">
        <v>200104</v>
      </c>
      <c r="B10" s="19">
        <v>87.032962357672616</v>
      </c>
      <c r="C10" s="19">
        <v>87.694956332660155</v>
      </c>
      <c r="D10" s="19">
        <v>93.817302171261645</v>
      </c>
      <c r="E10" s="19">
        <v>85.826137594658988</v>
      </c>
      <c r="F10" s="19">
        <v>91.689096553533133</v>
      </c>
      <c r="G10" s="19">
        <v>93.174705167091986</v>
      </c>
      <c r="H10" s="19">
        <v>91.669412483357007</v>
      </c>
      <c r="I10" s="19">
        <v>81.314900091277764</v>
      </c>
      <c r="J10" s="19">
        <v>84.978530792913432</v>
      </c>
      <c r="K10" s="19">
        <v>89.797176534471248</v>
      </c>
      <c r="L10" s="19">
        <v>84.235885970313191</v>
      </c>
      <c r="M10" s="19">
        <v>83.921345272781835</v>
      </c>
      <c r="N10" s="19">
        <v>79.531230292769763</v>
      </c>
      <c r="O10" s="19">
        <v>80.399404509663199</v>
      </c>
      <c r="P10" s="19">
        <v>83.275128476928984</v>
      </c>
      <c r="Q10" s="19">
        <v>86.312582969762545</v>
      </c>
      <c r="R10" s="19">
        <v>85.292746837167769</v>
      </c>
      <c r="S10" s="19">
        <v>85.405500000000004</v>
      </c>
      <c r="U10" s="9">
        <f t="shared" si="0"/>
        <v>1.058267007790259</v>
      </c>
      <c r="V10" s="9">
        <f t="shared" si="1"/>
        <v>1.3473323125464898</v>
      </c>
      <c r="W10" s="9">
        <f t="shared" si="2"/>
        <v>0.58624879664568308</v>
      </c>
      <c r="X10" s="9">
        <f t="shared" si="3"/>
        <v>0.25333067978394741</v>
      </c>
      <c r="Y10" s="9">
        <f t="shared" si="4"/>
        <v>0.66695600734407723</v>
      </c>
      <c r="Z10" s="9">
        <f t="shared" si="5"/>
        <v>0.73161393457088497</v>
      </c>
      <c r="AA10" s="9">
        <f t="shared" si="6"/>
        <v>0.63461651689307175</v>
      </c>
      <c r="AB10" s="9">
        <f t="shared" si="7"/>
        <v>1.2069841391701752</v>
      </c>
      <c r="AC10" s="9">
        <f t="shared" si="8"/>
        <v>0.52391919955352417</v>
      </c>
      <c r="AD10" s="9">
        <f t="shared" si="9"/>
        <v>0.57392923825427822</v>
      </c>
      <c r="AE10" s="9">
        <f t="shared" si="10"/>
        <v>1.1250239153975716</v>
      </c>
      <c r="AF10" s="9">
        <f t="shared" si="11"/>
        <v>0.84682889277947204</v>
      </c>
      <c r="AG10" s="9">
        <f t="shared" si="12"/>
        <v>0.56073766992639218</v>
      </c>
      <c r="AH10" s="9">
        <f t="shared" si="13"/>
        <v>0.9383282474842769</v>
      </c>
      <c r="AI10" s="9">
        <f t="shared" si="14"/>
        <v>0.58490223223455207</v>
      </c>
      <c r="AJ10" s="9">
        <f t="shared" si="15"/>
        <v>0.42116065439690153</v>
      </c>
      <c r="AK10" s="9">
        <f t="shared" si="16"/>
        <v>0.65762663476207628</v>
      </c>
      <c r="AL10" s="9">
        <f t="shared" si="17"/>
        <v>0.6921847146373894</v>
      </c>
      <c r="AM10" s="9"/>
      <c r="AN10" s="9">
        <f t="shared" ref="AN10:BE10" si="39">(B10/B6-1)*100</f>
        <v>3.7907817833021884</v>
      </c>
      <c r="AO10" s="9">
        <f t="shared" si="39"/>
        <v>3.0298004139786894</v>
      </c>
      <c r="AP10" s="9">
        <f t="shared" si="39"/>
        <v>3.2597714531205746</v>
      </c>
      <c r="AQ10" s="9">
        <f t="shared" si="39"/>
        <v>1.6042042201827922</v>
      </c>
      <c r="AR10" s="9">
        <f t="shared" si="39"/>
        <v>3.5100030832704521</v>
      </c>
      <c r="AS10" s="9">
        <f t="shared" si="39"/>
        <v>3.506371889507176</v>
      </c>
      <c r="AT10" s="9">
        <f t="shared" si="39"/>
        <v>2.1946982370999013</v>
      </c>
      <c r="AU10" s="9">
        <f t="shared" si="39"/>
        <v>4.6015611295252334</v>
      </c>
      <c r="AV10" s="9">
        <f t="shared" si="39"/>
        <v>3.4943637101325864</v>
      </c>
      <c r="AW10" s="9">
        <f t="shared" si="39"/>
        <v>4.66075035482163</v>
      </c>
      <c r="AX10" s="9">
        <f t="shared" si="39"/>
        <v>3.1231959422939992</v>
      </c>
      <c r="AY10" s="9">
        <f t="shared" si="39"/>
        <v>3.6840885309487259</v>
      </c>
      <c r="AZ10" s="9">
        <f t="shared" si="39"/>
        <v>3.7004685477763033</v>
      </c>
      <c r="BA10" s="9">
        <f t="shared" si="39"/>
        <v>4.3328101650000894</v>
      </c>
      <c r="BB10" s="9">
        <f t="shared" si="39"/>
        <v>2.3570295859270507</v>
      </c>
      <c r="BC10" s="9">
        <f t="shared" si="39"/>
        <v>2.1641517782585717</v>
      </c>
      <c r="BD10" s="9">
        <f t="shared" si="39"/>
        <v>2.0525561544690651</v>
      </c>
      <c r="BE10" s="9">
        <f t="shared" si="39"/>
        <v>3.4685162189175278</v>
      </c>
      <c r="BG10" s="18">
        <f t="shared" si="35"/>
        <v>4.2330680311610358</v>
      </c>
      <c r="BH10" s="18">
        <f t="shared" si="18"/>
        <v>5.3893292501859591</v>
      </c>
      <c r="BI10" s="18">
        <f t="shared" si="19"/>
        <v>2.3449951865827323</v>
      </c>
      <c r="BJ10" s="18">
        <f t="shared" si="20"/>
        <v>1.0133227191357896</v>
      </c>
      <c r="BK10" s="18">
        <f t="shared" si="21"/>
        <v>2.6678240293763089</v>
      </c>
      <c r="BL10" s="18">
        <f t="shared" si="22"/>
        <v>2.9264557382835399</v>
      </c>
      <c r="BM10" s="18">
        <f t="shared" si="23"/>
        <v>2.538466067572287</v>
      </c>
      <c r="BN10" s="18">
        <f t="shared" si="24"/>
        <v>4.8279365566807009</v>
      </c>
      <c r="BO10" s="18">
        <f t="shared" si="25"/>
        <v>2.0956767982140967</v>
      </c>
      <c r="BP10" s="18">
        <f t="shared" si="26"/>
        <v>2.2957169530171129</v>
      </c>
      <c r="BQ10" s="18">
        <f t="shared" si="27"/>
        <v>4.5000956615902865</v>
      </c>
      <c r="BR10" s="18">
        <f t="shared" si="28"/>
        <v>3.3873155711178882</v>
      </c>
      <c r="BS10" s="18">
        <f t="shared" si="29"/>
        <v>2.2429506797055687</v>
      </c>
      <c r="BT10" s="18">
        <f t="shared" si="30"/>
        <v>3.7533129899371076</v>
      </c>
      <c r="BU10" s="18">
        <f t="shared" si="31"/>
        <v>2.3396089289382083</v>
      </c>
      <c r="BV10" s="18">
        <f t="shared" si="32"/>
        <v>1.6846426175876061</v>
      </c>
      <c r="BW10" s="18">
        <f t="shared" si="33"/>
        <v>2.6305065390483051</v>
      </c>
      <c r="BX10" s="18">
        <f t="shared" si="34"/>
        <v>2.7687388585495576</v>
      </c>
    </row>
    <row r="11" spans="1:76" x14ac:dyDescent="0.25">
      <c r="A11" s="4">
        <v>200201</v>
      </c>
      <c r="B11" s="19">
        <v>87.447192508154799</v>
      </c>
      <c r="C11" s="19">
        <v>88.185369754857263</v>
      </c>
      <c r="D11" s="19">
        <v>94.137454119991602</v>
      </c>
      <c r="E11" s="19">
        <v>85.557040416994241</v>
      </c>
      <c r="F11" s="19">
        <v>91.775545759924071</v>
      </c>
      <c r="G11" s="19">
        <v>93.810234186219233</v>
      </c>
      <c r="H11" s="19">
        <v>92.192539091338588</v>
      </c>
      <c r="I11" s="19">
        <v>82.239966133771702</v>
      </c>
      <c r="J11" s="19">
        <v>85.480124056023598</v>
      </c>
      <c r="K11" s="19">
        <v>90.121226411116254</v>
      </c>
      <c r="L11" s="19">
        <v>84.703029366111878</v>
      </c>
      <c r="M11" s="19">
        <v>84.34896117623714</v>
      </c>
      <c r="N11" s="19">
        <v>79.659531766137121</v>
      </c>
      <c r="O11" s="19">
        <v>81.026130027677496</v>
      </c>
      <c r="P11" s="19">
        <v>83.843533873606575</v>
      </c>
      <c r="Q11" s="19">
        <v>86.607618816270616</v>
      </c>
      <c r="R11" s="19">
        <v>85.520458911480119</v>
      </c>
      <c r="S11" s="19">
        <v>85.768699999999995</v>
      </c>
      <c r="U11" s="9">
        <f t="shared" si="0"/>
        <v>0.47594628432829911</v>
      </c>
      <c r="V11" s="9">
        <f t="shared" si="1"/>
        <v>0.55922648542841014</v>
      </c>
      <c r="W11" s="9">
        <f t="shared" si="2"/>
        <v>0.34125043176527203</v>
      </c>
      <c r="X11" s="9">
        <f t="shared" si="3"/>
        <v>-0.31353756000956912</v>
      </c>
      <c r="Y11" s="9">
        <f t="shared" si="4"/>
        <v>9.4285154549944572E-2</v>
      </c>
      <c r="Z11" s="9">
        <f t="shared" si="5"/>
        <v>0.68208320915803533</v>
      </c>
      <c r="AA11" s="9">
        <f t="shared" si="6"/>
        <v>0.57066647839218998</v>
      </c>
      <c r="AB11" s="9">
        <f t="shared" si="7"/>
        <v>1.137634113127528</v>
      </c>
      <c r="AC11" s="9">
        <f t="shared" si="8"/>
        <v>0.59025880823064814</v>
      </c>
      <c r="AD11" s="9">
        <f t="shared" si="9"/>
        <v>0.3608686699860808</v>
      </c>
      <c r="AE11" s="9">
        <f t="shared" si="10"/>
        <v>0.55456577730221834</v>
      </c>
      <c r="AF11" s="9">
        <f t="shared" si="11"/>
        <v>0.50954367099975695</v>
      </c>
      <c r="AG11" s="9">
        <f t="shared" si="12"/>
        <v>0.16132212829482739</v>
      </c>
      <c r="AH11" s="9">
        <f t="shared" si="13"/>
        <v>0.77951512431782</v>
      </c>
      <c r="AI11" s="9">
        <f t="shared" si="14"/>
        <v>0.68256321794215591</v>
      </c>
      <c r="AJ11" s="9">
        <f t="shared" si="15"/>
        <v>0.341822520375068</v>
      </c>
      <c r="AK11" s="9">
        <f t="shared" si="16"/>
        <v>0.26697706751908079</v>
      </c>
      <c r="AL11" s="9">
        <f t="shared" si="17"/>
        <v>0.42526535176306002</v>
      </c>
      <c r="AM11" s="9"/>
      <c r="AN11" s="9">
        <f t="shared" ref="AN11:BE11" si="40">(B11/B7-1)*100</f>
        <v>3.3626580301702846</v>
      </c>
      <c r="AO11" s="9">
        <f t="shared" si="40"/>
        <v>2.897646846521118</v>
      </c>
      <c r="AP11" s="9">
        <f t="shared" si="40"/>
        <v>2.4517834021930529</v>
      </c>
      <c r="AQ11" s="9">
        <f t="shared" si="40"/>
        <v>0.71457993480992243</v>
      </c>
      <c r="AR11" s="9">
        <f t="shared" si="40"/>
        <v>2.4039136745329648</v>
      </c>
      <c r="AS11" s="9">
        <f t="shared" si="40"/>
        <v>3.1383260994751749</v>
      </c>
      <c r="AT11" s="9">
        <f t="shared" si="40"/>
        <v>2.3850463538150901</v>
      </c>
      <c r="AU11" s="9">
        <f t="shared" si="40"/>
        <v>4.5338140899710222</v>
      </c>
      <c r="AV11" s="9">
        <f t="shared" si="40"/>
        <v>2.7534885125003683</v>
      </c>
      <c r="AW11" s="9">
        <f t="shared" si="40"/>
        <v>3.4202652920940491</v>
      </c>
      <c r="AX11" s="9">
        <f t="shared" si="40"/>
        <v>3.0710777818741208</v>
      </c>
      <c r="AY11" s="9">
        <f t="shared" si="40"/>
        <v>3.319977812382513</v>
      </c>
      <c r="AZ11" s="9">
        <f t="shared" si="40"/>
        <v>2.6096671283482031</v>
      </c>
      <c r="BA11" s="9">
        <f t="shared" si="40"/>
        <v>3.8618531438875836</v>
      </c>
      <c r="BB11" s="9">
        <f t="shared" si="40"/>
        <v>2.4710351368072425</v>
      </c>
      <c r="BC11" s="9">
        <f t="shared" si="40"/>
        <v>1.7483635255036267</v>
      </c>
      <c r="BD11" s="9">
        <f t="shared" si="40"/>
        <v>1.7964153182228326</v>
      </c>
      <c r="BE11" s="9">
        <f t="shared" si="40"/>
        <v>2.8171141482665085</v>
      </c>
      <c r="BG11" s="18">
        <f t="shared" si="35"/>
        <v>1.9037851373131964</v>
      </c>
      <c r="BH11" s="18">
        <f t="shared" si="18"/>
        <v>2.2369059417136405</v>
      </c>
      <c r="BI11" s="18">
        <f t="shared" si="19"/>
        <v>1.3650017270610881</v>
      </c>
      <c r="BJ11" s="18">
        <f t="shared" si="20"/>
        <v>-1.2541502400382765</v>
      </c>
      <c r="BK11" s="18">
        <f t="shared" si="21"/>
        <v>0.37714061819977829</v>
      </c>
      <c r="BL11" s="18">
        <f t="shared" si="22"/>
        <v>2.7283328366321413</v>
      </c>
      <c r="BM11" s="18">
        <f t="shared" si="23"/>
        <v>2.2826659135687599</v>
      </c>
      <c r="BN11" s="18">
        <f t="shared" si="24"/>
        <v>4.5505364525101122</v>
      </c>
      <c r="BO11" s="18">
        <f t="shared" si="25"/>
        <v>2.3610352329225925</v>
      </c>
      <c r="BP11" s="18">
        <f t="shared" si="26"/>
        <v>1.4434746799443232</v>
      </c>
      <c r="BQ11" s="18">
        <f t="shared" si="27"/>
        <v>2.2182631092088734</v>
      </c>
      <c r="BR11" s="18">
        <f t="shared" si="28"/>
        <v>2.0381746839990278</v>
      </c>
      <c r="BS11" s="18">
        <f t="shared" si="29"/>
        <v>0.64528851317930958</v>
      </c>
      <c r="BT11" s="18">
        <f t="shared" si="30"/>
        <v>3.11806049727128</v>
      </c>
      <c r="BU11" s="18">
        <f t="shared" si="31"/>
        <v>2.7302528717686236</v>
      </c>
      <c r="BV11" s="18">
        <f t="shared" si="32"/>
        <v>1.367290081500272</v>
      </c>
      <c r="BW11" s="18">
        <f t="shared" si="33"/>
        <v>1.0679082700763232</v>
      </c>
      <c r="BX11" s="18">
        <f t="shared" si="34"/>
        <v>1.7010614070522401</v>
      </c>
    </row>
    <row r="12" spans="1:76" x14ac:dyDescent="0.25">
      <c r="A12" s="4">
        <v>200202</v>
      </c>
      <c r="B12" s="19">
        <v>88.412589767472298</v>
      </c>
      <c r="C12" s="19">
        <v>89.558930518102628</v>
      </c>
      <c r="D12" s="19">
        <v>94.919518048661075</v>
      </c>
      <c r="E12" s="19">
        <v>85.884994436631558</v>
      </c>
      <c r="F12" s="19">
        <v>92.410479526857884</v>
      </c>
      <c r="G12" s="19">
        <v>94.602292080198268</v>
      </c>
      <c r="H12" s="19">
        <v>93.086881316850707</v>
      </c>
      <c r="I12" s="19">
        <v>83.045651017186145</v>
      </c>
      <c r="J12" s="19">
        <v>86.072849050018192</v>
      </c>
      <c r="K12" s="19">
        <v>91.05545878358015</v>
      </c>
      <c r="L12" s="19">
        <v>85.679227899010215</v>
      </c>
      <c r="M12" s="19">
        <v>84.640842877288947</v>
      </c>
      <c r="N12" s="19">
        <v>80.207751139094228</v>
      </c>
      <c r="O12" s="19">
        <v>81.844395543024703</v>
      </c>
      <c r="P12" s="19">
        <v>84.740659986860408</v>
      </c>
      <c r="Q12" s="19">
        <v>86.980645386748989</v>
      </c>
      <c r="R12" s="19">
        <v>86.364423199365902</v>
      </c>
      <c r="S12" s="19">
        <v>86.467699999999994</v>
      </c>
      <c r="U12" s="9">
        <f t="shared" si="0"/>
        <v>1.1039774195466201</v>
      </c>
      <c r="V12" s="9">
        <f t="shared" si="1"/>
        <v>1.5575834937968436</v>
      </c>
      <c r="W12" s="9">
        <f t="shared" si="2"/>
        <v>0.83076808904627431</v>
      </c>
      <c r="X12" s="9">
        <f t="shared" si="3"/>
        <v>0.38331622744185445</v>
      </c>
      <c r="Y12" s="9">
        <f t="shared" si="4"/>
        <v>0.69183327832746944</v>
      </c>
      <c r="Z12" s="9">
        <f t="shared" si="5"/>
        <v>0.84431928014032653</v>
      </c>
      <c r="AA12" s="9">
        <f t="shared" si="6"/>
        <v>0.97008091362584814</v>
      </c>
      <c r="AB12" s="9">
        <f t="shared" si="7"/>
        <v>0.97967560213232385</v>
      </c>
      <c r="AC12" s="9">
        <f t="shared" si="8"/>
        <v>0.6934068013356276</v>
      </c>
      <c r="AD12" s="9">
        <f t="shared" si="9"/>
        <v>1.036639657123728</v>
      </c>
      <c r="AE12" s="9">
        <f t="shared" si="10"/>
        <v>1.1524954186454384</v>
      </c>
      <c r="AF12" s="9">
        <f t="shared" si="11"/>
        <v>0.34604065892638314</v>
      </c>
      <c r="AG12" s="9">
        <f t="shared" si="12"/>
        <v>0.68820310740282942</v>
      </c>
      <c r="AH12" s="9">
        <f t="shared" si="13"/>
        <v>1.0098785602467908</v>
      </c>
      <c r="AI12" s="9">
        <f t="shared" si="14"/>
        <v>1.0700003587709395</v>
      </c>
      <c r="AJ12" s="9">
        <f t="shared" si="15"/>
        <v>0.43070872467896315</v>
      </c>
      <c r="AK12" s="9">
        <f t="shared" si="16"/>
        <v>0.98685659388164648</v>
      </c>
      <c r="AL12" s="9">
        <f t="shared" si="17"/>
        <v>0.81498262186554538</v>
      </c>
      <c r="AM12" s="9"/>
      <c r="AN12" s="9">
        <f t="shared" ref="AN12:BE12" si="41">(B12/B8-1)*100</f>
        <v>3.6284305130936279</v>
      </c>
      <c r="AO12" s="9">
        <f t="shared" si="41"/>
        <v>4.1727548766002709</v>
      </c>
      <c r="AP12" s="9">
        <f t="shared" si="41"/>
        <v>2.3853376978250962</v>
      </c>
      <c r="AQ12" s="9">
        <f t="shared" si="41"/>
        <v>0.82134998198373221</v>
      </c>
      <c r="AR12" s="9">
        <f t="shared" si="41"/>
        <v>2.2716391825802651</v>
      </c>
      <c r="AS12" s="9">
        <f t="shared" si="41"/>
        <v>3.1730487177441757</v>
      </c>
      <c r="AT12" s="9">
        <f t="shared" si="41"/>
        <v>2.8525715294386744</v>
      </c>
      <c r="AU12" s="9">
        <f t="shared" si="41"/>
        <v>4.4483173965170764</v>
      </c>
      <c r="AV12" s="9">
        <f t="shared" si="41"/>
        <v>2.6882404552518224</v>
      </c>
      <c r="AW12" s="9">
        <f t="shared" si="41"/>
        <v>3.3092301392832812</v>
      </c>
      <c r="AX12" s="9">
        <f t="shared" si="41"/>
        <v>3.6653555964037299</v>
      </c>
      <c r="AY12" s="9">
        <f t="shared" si="41"/>
        <v>3.0083743661850404</v>
      </c>
      <c r="AZ12" s="9">
        <f t="shared" si="41"/>
        <v>2.6335913224545093</v>
      </c>
      <c r="BA12" s="9">
        <f t="shared" si="41"/>
        <v>3.8964080175715399</v>
      </c>
      <c r="BB12" s="9">
        <f t="shared" si="41"/>
        <v>3.2078909638727282</v>
      </c>
      <c r="BC12" s="9">
        <f t="shared" si="41"/>
        <v>1.5851898176439727</v>
      </c>
      <c r="BD12" s="9">
        <f t="shared" si="41"/>
        <v>2.252025360404275</v>
      </c>
      <c r="BE12" s="9">
        <f t="shared" si="41"/>
        <v>2.8944979074269739</v>
      </c>
      <c r="BG12" s="18">
        <f t="shared" si="35"/>
        <v>4.4159096781864804</v>
      </c>
      <c r="BH12" s="18">
        <f t="shared" si="18"/>
        <v>6.2303339751873743</v>
      </c>
      <c r="BI12" s="18">
        <f t="shared" si="19"/>
        <v>3.3230723561850972</v>
      </c>
      <c r="BJ12" s="18">
        <f t="shared" si="20"/>
        <v>1.5332649097674178</v>
      </c>
      <c r="BK12" s="18">
        <f t="shared" si="21"/>
        <v>2.7673331133098777</v>
      </c>
      <c r="BL12" s="18">
        <f t="shared" si="22"/>
        <v>3.3772771205613061</v>
      </c>
      <c r="BM12" s="18">
        <f t="shared" si="23"/>
        <v>3.8803236545033926</v>
      </c>
      <c r="BN12" s="18">
        <f t="shared" si="24"/>
        <v>3.9187024085292954</v>
      </c>
      <c r="BO12" s="18">
        <f t="shared" si="25"/>
        <v>2.7736272053425104</v>
      </c>
      <c r="BP12" s="18">
        <f t="shared" si="26"/>
        <v>4.1465586284949119</v>
      </c>
      <c r="BQ12" s="18">
        <f t="shared" si="27"/>
        <v>4.6099816745817535</v>
      </c>
      <c r="BR12" s="18">
        <f t="shared" si="28"/>
        <v>1.3841626357055326</v>
      </c>
      <c r="BS12" s="18">
        <f t="shared" si="29"/>
        <v>2.7528124296113177</v>
      </c>
      <c r="BT12" s="18">
        <f t="shared" si="30"/>
        <v>4.0395142409871632</v>
      </c>
      <c r="BU12" s="18">
        <f t="shared" si="31"/>
        <v>4.2800014350837579</v>
      </c>
      <c r="BV12" s="18">
        <f t="shared" si="32"/>
        <v>1.7228348987158526</v>
      </c>
      <c r="BW12" s="18">
        <f t="shared" si="33"/>
        <v>3.9474263755265859</v>
      </c>
      <c r="BX12" s="18">
        <f t="shared" si="34"/>
        <v>3.2599304874621815</v>
      </c>
    </row>
    <row r="13" spans="1:76" x14ac:dyDescent="0.25">
      <c r="A13" s="4">
        <v>200203</v>
      </c>
      <c r="B13" s="19">
        <v>89.124009076768985</v>
      </c>
      <c r="C13" s="19">
        <v>90.38230465293222</v>
      </c>
      <c r="D13" s="19">
        <v>95.061585060056018</v>
      </c>
      <c r="E13" s="19">
        <v>85.917882187891806</v>
      </c>
      <c r="F13" s="19">
        <v>92.81901777855785</v>
      </c>
      <c r="G13" s="19">
        <v>94.998989155922999</v>
      </c>
      <c r="H13" s="19">
        <v>93.55011493081652</v>
      </c>
      <c r="I13" s="19">
        <v>83.958138366339227</v>
      </c>
      <c r="J13" s="19">
        <v>86.657107948729077</v>
      </c>
      <c r="K13" s="19">
        <v>91.44158796497635</v>
      </c>
      <c r="L13" s="19">
        <v>86.209057629238941</v>
      </c>
      <c r="M13" s="19">
        <v>84.901721849052535</v>
      </c>
      <c r="N13" s="19">
        <v>80.804370011712948</v>
      </c>
      <c r="O13" s="19">
        <v>82.611591653080808</v>
      </c>
      <c r="P13" s="19">
        <v>85.398902097529017</v>
      </c>
      <c r="Q13" s="19">
        <v>87.299818420216283</v>
      </c>
      <c r="R13" s="19">
        <v>86.83955540973038</v>
      </c>
      <c r="S13" s="19">
        <v>87.000900000000001</v>
      </c>
      <c r="U13" s="9">
        <f t="shared" si="0"/>
        <v>0.80465837633276749</v>
      </c>
      <c r="V13" s="9">
        <f t="shared" si="1"/>
        <v>0.91936575176403412</v>
      </c>
      <c r="W13" s="9">
        <f t="shared" si="2"/>
        <v>0.14967102058198734</v>
      </c>
      <c r="X13" s="9">
        <f t="shared" si="3"/>
        <v>3.829277917053453E-2</v>
      </c>
      <c r="Y13" s="9">
        <f t="shared" si="4"/>
        <v>0.44209082540387357</v>
      </c>
      <c r="Z13" s="9">
        <f t="shared" si="5"/>
        <v>0.41933135762548535</v>
      </c>
      <c r="AA13" s="9">
        <f t="shared" si="6"/>
        <v>0.49763576501080653</v>
      </c>
      <c r="AB13" s="9">
        <f t="shared" si="7"/>
        <v>1.0987780070075504</v>
      </c>
      <c r="AC13" s="9">
        <f t="shared" si="8"/>
        <v>0.6787958167521202</v>
      </c>
      <c r="AD13" s="9">
        <f t="shared" si="9"/>
        <v>0.42405934422222735</v>
      </c>
      <c r="AE13" s="9">
        <f t="shared" si="10"/>
        <v>0.61838761065078351</v>
      </c>
      <c r="AF13" s="9">
        <f t="shared" si="11"/>
        <v>0.30821877818703047</v>
      </c>
      <c r="AG13" s="9">
        <f t="shared" si="12"/>
        <v>0.7438419157072218</v>
      </c>
      <c r="AH13" s="9">
        <f t="shared" si="13"/>
        <v>0.93738380614321049</v>
      </c>
      <c r="AI13" s="9">
        <f t="shared" si="14"/>
        <v>0.7767724617328664</v>
      </c>
      <c r="AJ13" s="9">
        <f t="shared" si="15"/>
        <v>0.36694718928347303</v>
      </c>
      <c r="AK13" s="9">
        <f t="shared" si="16"/>
        <v>0.55014807343489736</v>
      </c>
      <c r="AL13" s="9">
        <f t="shared" si="17"/>
        <v>0.61664644717045469</v>
      </c>
      <c r="AM13" s="9"/>
      <c r="AN13" s="9">
        <f t="shared" ref="AN13:BE13" si="42">(B13/B9-1)*100</f>
        <v>3.4862845305739798</v>
      </c>
      <c r="AO13" s="9">
        <f t="shared" si="42"/>
        <v>4.4530477908806043</v>
      </c>
      <c r="AP13" s="9">
        <f t="shared" si="42"/>
        <v>1.9203070708561976</v>
      </c>
      <c r="AQ13" s="9">
        <f t="shared" si="42"/>
        <v>0.36049734603764705</v>
      </c>
      <c r="AR13" s="9">
        <f t="shared" si="42"/>
        <v>1.9075149672081571</v>
      </c>
      <c r="AS13" s="9">
        <f t="shared" si="42"/>
        <v>2.7038559732271761</v>
      </c>
      <c r="AT13" s="9">
        <f t="shared" si="42"/>
        <v>2.6992503402726298</v>
      </c>
      <c r="AU13" s="9">
        <f t="shared" si="42"/>
        <v>4.4968384448374144</v>
      </c>
      <c r="AV13" s="9">
        <f t="shared" si="42"/>
        <v>2.5095637241997482</v>
      </c>
      <c r="AW13" s="9">
        <f t="shared" si="42"/>
        <v>2.4156900288812455</v>
      </c>
      <c r="AX13" s="9">
        <f t="shared" si="42"/>
        <v>3.4938128098168875</v>
      </c>
      <c r="AY13" s="9">
        <f t="shared" si="42"/>
        <v>2.0249304653447764</v>
      </c>
      <c r="AZ13" s="9">
        <f t="shared" si="42"/>
        <v>2.1705187436318329</v>
      </c>
      <c r="BA13" s="9">
        <f t="shared" si="42"/>
        <v>3.715643246133471</v>
      </c>
      <c r="BB13" s="9">
        <f t="shared" si="42"/>
        <v>3.1501286797762651</v>
      </c>
      <c r="BC13" s="9">
        <f t="shared" si="42"/>
        <v>1.5697687294033091</v>
      </c>
      <c r="BD13" s="9">
        <f t="shared" si="42"/>
        <v>2.4830817355304902</v>
      </c>
      <c r="BE13" s="9">
        <f t="shared" si="42"/>
        <v>2.5731445063806868</v>
      </c>
      <c r="BG13" s="18">
        <f t="shared" si="35"/>
        <v>3.21863350533107</v>
      </c>
      <c r="BH13" s="18">
        <f t="shared" si="18"/>
        <v>3.6774630070561365</v>
      </c>
      <c r="BI13" s="18">
        <f t="shared" si="19"/>
        <v>0.59868408232794934</v>
      </c>
      <c r="BJ13" s="18">
        <f t="shared" si="20"/>
        <v>0.15317111668213812</v>
      </c>
      <c r="BK13" s="18">
        <f t="shared" si="21"/>
        <v>1.7683633016154943</v>
      </c>
      <c r="BL13" s="18">
        <f t="shared" si="22"/>
        <v>1.6773254305019414</v>
      </c>
      <c r="BM13" s="18">
        <f t="shared" si="23"/>
        <v>1.9905430600432261</v>
      </c>
      <c r="BN13" s="18">
        <f t="shared" si="24"/>
        <v>4.3951120280302014</v>
      </c>
      <c r="BO13" s="18">
        <f t="shared" si="25"/>
        <v>2.7151832670084808</v>
      </c>
      <c r="BP13" s="18">
        <f t="shared" si="26"/>
        <v>1.6962373768889094</v>
      </c>
      <c r="BQ13" s="18">
        <f t="shared" si="27"/>
        <v>2.4735504426031341</v>
      </c>
      <c r="BR13" s="18">
        <f t="shared" si="28"/>
        <v>1.2328751127481219</v>
      </c>
      <c r="BS13" s="18">
        <f t="shared" si="29"/>
        <v>2.9753676628288872</v>
      </c>
      <c r="BT13" s="18">
        <f t="shared" si="30"/>
        <v>3.7495352245728419</v>
      </c>
      <c r="BU13" s="18">
        <f t="shared" si="31"/>
        <v>3.1070898469314656</v>
      </c>
      <c r="BV13" s="18">
        <f t="shared" si="32"/>
        <v>1.4677887571338921</v>
      </c>
      <c r="BW13" s="18">
        <f t="shared" si="33"/>
        <v>2.2005922937395894</v>
      </c>
      <c r="BX13" s="18">
        <f t="shared" si="34"/>
        <v>2.4665857886818188</v>
      </c>
    </row>
    <row r="14" spans="1:76" x14ac:dyDescent="0.25">
      <c r="A14" s="4">
        <v>200204</v>
      </c>
      <c r="B14" s="19">
        <v>89.986652481698258</v>
      </c>
      <c r="C14" s="19">
        <v>90.61950708252985</v>
      </c>
      <c r="D14" s="19">
        <v>95.734107434643235</v>
      </c>
      <c r="E14" s="19">
        <v>86.098209983159265</v>
      </c>
      <c r="F14" s="19">
        <v>93.525843381142934</v>
      </c>
      <c r="G14" s="19">
        <v>95.294653929729861</v>
      </c>
      <c r="H14" s="19">
        <v>94.038141866998529</v>
      </c>
      <c r="I14" s="19">
        <v>85.076099293908158</v>
      </c>
      <c r="J14" s="19">
        <v>87.208214033473979</v>
      </c>
      <c r="K14" s="19">
        <v>92.219767582950666</v>
      </c>
      <c r="L14" s="19">
        <v>86.930238735920796</v>
      </c>
      <c r="M14" s="19">
        <v>85.623982560297804</v>
      </c>
      <c r="N14" s="19">
        <v>81.530700804844557</v>
      </c>
      <c r="O14" s="19">
        <v>83.478923503997279</v>
      </c>
      <c r="P14" s="19">
        <v>85.691338977170759</v>
      </c>
      <c r="Q14" s="19">
        <v>87.798975057883496</v>
      </c>
      <c r="R14" s="19">
        <v>87.750972873823812</v>
      </c>
      <c r="S14" s="19">
        <v>87.662499999999994</v>
      </c>
      <c r="U14" s="9">
        <f t="shared" si="0"/>
        <v>0.96791360023562589</v>
      </c>
      <c r="V14" s="9">
        <f t="shared" si="1"/>
        <v>0.26244344012744669</v>
      </c>
      <c r="W14" s="9">
        <f t="shared" si="2"/>
        <v>0.70745966855312314</v>
      </c>
      <c r="X14" s="9">
        <f t="shared" si="3"/>
        <v>0.20988389224154691</v>
      </c>
      <c r="Y14" s="9">
        <f t="shared" si="4"/>
        <v>0.76150946164006417</v>
      </c>
      <c r="Z14" s="9">
        <f t="shared" si="5"/>
        <v>0.31122938931653632</v>
      </c>
      <c r="AA14" s="9">
        <f t="shared" si="6"/>
        <v>0.52167433096466098</v>
      </c>
      <c r="AB14" s="9">
        <f t="shared" si="7"/>
        <v>1.3315694574966175</v>
      </c>
      <c r="AC14" s="9">
        <f t="shared" si="8"/>
        <v>0.63596177831248824</v>
      </c>
      <c r="AD14" s="9">
        <f t="shared" si="9"/>
        <v>0.85101279985686507</v>
      </c>
      <c r="AE14" s="9">
        <f t="shared" si="10"/>
        <v>0.83654911272021959</v>
      </c>
      <c r="AF14" s="9">
        <f t="shared" si="11"/>
        <v>0.85070207707846901</v>
      </c>
      <c r="AG14" s="9">
        <f t="shared" si="12"/>
        <v>0.89887563386277236</v>
      </c>
      <c r="AH14" s="9">
        <f t="shared" si="13"/>
        <v>1.0498912241743819</v>
      </c>
      <c r="AI14" s="9">
        <f t="shared" si="14"/>
        <v>0.34243634573634107</v>
      </c>
      <c r="AJ14" s="9">
        <f t="shared" si="15"/>
        <v>0.57177282461748913</v>
      </c>
      <c r="AK14" s="9">
        <f t="shared" si="16"/>
        <v>1.0495418358525077</v>
      </c>
      <c r="AL14" s="9">
        <f t="shared" si="17"/>
        <v>0.76045190337110657</v>
      </c>
      <c r="AM14" s="9"/>
      <c r="AN14" s="9">
        <f t="shared" ref="AN14:BE14" si="43">(B14/B10-1)*100</f>
        <v>3.3937602995599336</v>
      </c>
      <c r="AO14" s="9">
        <f t="shared" si="43"/>
        <v>3.3349132859771036</v>
      </c>
      <c r="AP14" s="9">
        <f t="shared" si="43"/>
        <v>2.0431255418989824</v>
      </c>
      <c r="AQ14" s="9">
        <f t="shared" si="43"/>
        <v>0.31700411567536779</v>
      </c>
      <c r="AR14" s="9">
        <f t="shared" si="43"/>
        <v>2.0032336413495111</v>
      </c>
      <c r="AS14" s="9">
        <f t="shared" si="43"/>
        <v>2.2752406448038887</v>
      </c>
      <c r="AT14" s="9">
        <f t="shared" si="43"/>
        <v>2.5839910167108071</v>
      </c>
      <c r="AU14" s="9">
        <f t="shared" si="43"/>
        <v>4.6254735582388573</v>
      </c>
      <c r="AV14" s="9">
        <f t="shared" si="43"/>
        <v>2.6238194750555666</v>
      </c>
      <c r="AW14" s="9">
        <f t="shared" si="43"/>
        <v>2.6978476851657218</v>
      </c>
      <c r="AX14" s="9">
        <f t="shared" si="43"/>
        <v>3.198580669712614</v>
      </c>
      <c r="AY14" s="9">
        <f t="shared" si="43"/>
        <v>2.0288488965252371</v>
      </c>
      <c r="AZ14" s="9">
        <f t="shared" si="43"/>
        <v>2.5140696361848791</v>
      </c>
      <c r="BA14" s="9">
        <f t="shared" si="43"/>
        <v>3.8302758746974863</v>
      </c>
      <c r="BB14" s="9">
        <f t="shared" si="43"/>
        <v>2.9014791624262459</v>
      </c>
      <c r="BC14" s="9">
        <f t="shared" si="43"/>
        <v>1.7221035878878466</v>
      </c>
      <c r="BD14" s="9">
        <f t="shared" si="43"/>
        <v>2.8821044318680933</v>
      </c>
      <c r="BE14" s="9">
        <f t="shared" si="43"/>
        <v>2.6426869463910263</v>
      </c>
      <c r="BG14" s="18">
        <f t="shared" si="35"/>
        <v>3.8716544009425036</v>
      </c>
      <c r="BH14" s="18">
        <f t="shared" si="18"/>
        <v>1.0497737605097868</v>
      </c>
      <c r="BI14" s="18">
        <f t="shared" si="19"/>
        <v>2.8298386742124926</v>
      </c>
      <c r="BJ14" s="18">
        <f t="shared" si="20"/>
        <v>0.83953556896618764</v>
      </c>
      <c r="BK14" s="18">
        <f t="shared" si="21"/>
        <v>3.0460378465602567</v>
      </c>
      <c r="BL14" s="18">
        <f t="shared" si="22"/>
        <v>1.2449175572661453</v>
      </c>
      <c r="BM14" s="18">
        <f t="shared" si="23"/>
        <v>2.0866973238586439</v>
      </c>
      <c r="BN14" s="18">
        <f t="shared" si="24"/>
        <v>5.3262778299864699</v>
      </c>
      <c r="BO14" s="18">
        <f t="shared" si="25"/>
        <v>2.5438471132499529</v>
      </c>
      <c r="BP14" s="18">
        <f t="shared" si="26"/>
        <v>3.4040511994274603</v>
      </c>
      <c r="BQ14" s="18">
        <f t="shared" si="27"/>
        <v>3.3461964508808784</v>
      </c>
      <c r="BR14" s="18">
        <f t="shared" si="28"/>
        <v>3.402808308313876</v>
      </c>
      <c r="BS14" s="18">
        <f t="shared" si="29"/>
        <v>3.5955025354510894</v>
      </c>
      <c r="BT14" s="18">
        <f t="shared" si="30"/>
        <v>4.1995648966975274</v>
      </c>
      <c r="BU14" s="18">
        <f t="shared" si="31"/>
        <v>1.3697453829453643</v>
      </c>
      <c r="BV14" s="18">
        <f t="shared" si="32"/>
        <v>2.2870912984699565</v>
      </c>
      <c r="BW14" s="18">
        <f t="shared" si="33"/>
        <v>4.1981673434100308</v>
      </c>
      <c r="BX14" s="18">
        <f t="shared" si="34"/>
        <v>3.0418076134844263</v>
      </c>
    </row>
    <row r="15" spans="1:76" x14ac:dyDescent="0.25">
      <c r="A15" s="4">
        <v>200301</v>
      </c>
      <c r="B15" s="19">
        <v>91.170624119018498</v>
      </c>
      <c r="C15" s="19">
        <v>91.641935345262382</v>
      </c>
      <c r="D15" s="19">
        <v>96.627573752415358</v>
      </c>
      <c r="E15" s="19">
        <v>86.455822701556485</v>
      </c>
      <c r="F15" s="19">
        <v>94.676365261462166</v>
      </c>
      <c r="G15" s="19">
        <v>95.500420008052529</v>
      </c>
      <c r="H15" s="19">
        <v>94.846427346287868</v>
      </c>
      <c r="I15" s="19">
        <v>85.906695318486982</v>
      </c>
      <c r="J15" s="19">
        <v>88.020267634107583</v>
      </c>
      <c r="K15" s="19">
        <v>92.731569521808879</v>
      </c>
      <c r="L15" s="19">
        <v>87.795783321436176</v>
      </c>
      <c r="M15" s="19">
        <v>86.552099086036847</v>
      </c>
      <c r="N15" s="19">
        <v>82.292261242204901</v>
      </c>
      <c r="O15" s="19">
        <v>84.344601350294454</v>
      </c>
      <c r="P15" s="19">
        <v>86.486167991140789</v>
      </c>
      <c r="Q15" s="19">
        <v>88.369352839720278</v>
      </c>
      <c r="R15" s="19">
        <v>88.836102109624747</v>
      </c>
      <c r="S15" s="19">
        <v>88.478700000000003</v>
      </c>
      <c r="U15" s="9">
        <f t="shared" si="0"/>
        <v>1.3157191701969717</v>
      </c>
      <c r="V15" s="9">
        <f t="shared" si="1"/>
        <v>1.1282650895478641</v>
      </c>
      <c r="W15" s="9">
        <f t="shared" si="2"/>
        <v>0.93327899712449813</v>
      </c>
      <c r="X15" s="9">
        <f t="shared" si="3"/>
        <v>0.41535441731850309</v>
      </c>
      <c r="Y15" s="9">
        <f t="shared" si="4"/>
        <v>1.2301646675673794</v>
      </c>
      <c r="Z15" s="9">
        <f t="shared" si="5"/>
        <v>0.21592615098260382</v>
      </c>
      <c r="AA15" s="9">
        <f t="shared" si="6"/>
        <v>0.85952940290177082</v>
      </c>
      <c r="AB15" s="9">
        <f t="shared" si="7"/>
        <v>0.9762977281191576</v>
      </c>
      <c r="AC15" s="9">
        <f t="shared" si="8"/>
        <v>0.93116641549602086</v>
      </c>
      <c r="AD15" s="9">
        <f t="shared" si="9"/>
        <v>0.55498072948172439</v>
      </c>
      <c r="AE15" s="9">
        <f t="shared" si="10"/>
        <v>0.99567722130011749</v>
      </c>
      <c r="AF15" s="9">
        <f t="shared" si="11"/>
        <v>1.083944588871999</v>
      </c>
      <c r="AG15" s="9">
        <f t="shared" si="12"/>
        <v>0.93407812007313407</v>
      </c>
      <c r="AH15" s="9">
        <f t="shared" si="13"/>
        <v>1.0370016885228761</v>
      </c>
      <c r="AI15" s="9">
        <f t="shared" si="14"/>
        <v>0.92754883218919559</v>
      </c>
      <c r="AJ15" s="9">
        <f t="shared" si="15"/>
        <v>0.64964059257042184</v>
      </c>
      <c r="AK15" s="9">
        <f t="shared" si="16"/>
        <v>1.2366008036870824</v>
      </c>
      <c r="AL15" s="9">
        <f t="shared" si="17"/>
        <v>0.93107086838728481</v>
      </c>
      <c r="AM15" s="9"/>
      <c r="AN15" s="9">
        <f t="shared" ref="AN15:BE15" si="44">(B15/B11-1)*100</f>
        <v>4.2579201276432999</v>
      </c>
      <c r="AO15" s="9">
        <f t="shared" si="44"/>
        <v>3.9196587824192219</v>
      </c>
      <c r="AP15" s="9">
        <f t="shared" si="44"/>
        <v>2.6451954280065193</v>
      </c>
      <c r="AQ15" s="9">
        <f t="shared" si="44"/>
        <v>1.0505065160993032</v>
      </c>
      <c r="AR15" s="9">
        <f t="shared" si="44"/>
        <v>3.1607760842156774</v>
      </c>
      <c r="AS15" s="9">
        <f t="shared" si="44"/>
        <v>1.8017072833206749</v>
      </c>
      <c r="AT15" s="9">
        <f t="shared" si="44"/>
        <v>2.8786366891576431</v>
      </c>
      <c r="AU15" s="9">
        <f t="shared" si="44"/>
        <v>4.4585733154984153</v>
      </c>
      <c r="AV15" s="9">
        <f t="shared" si="44"/>
        <v>2.9716189653856473</v>
      </c>
      <c r="AW15" s="9">
        <f t="shared" si="44"/>
        <v>2.8964797913254348</v>
      </c>
      <c r="AX15" s="9">
        <f t="shared" si="44"/>
        <v>3.6512908433965041</v>
      </c>
      <c r="AY15" s="9">
        <f t="shared" si="44"/>
        <v>2.6119324756075146</v>
      </c>
      <c r="AZ15" s="9">
        <f t="shared" si="44"/>
        <v>3.3049773425694928</v>
      </c>
      <c r="BA15" s="9">
        <f t="shared" si="44"/>
        <v>4.0955569783271306</v>
      </c>
      <c r="BB15" s="9">
        <f t="shared" si="44"/>
        <v>3.1518639487667199</v>
      </c>
      <c r="BC15" s="9">
        <f t="shared" si="44"/>
        <v>2.0341559409305709</v>
      </c>
      <c r="BD15" s="9">
        <f t="shared" si="44"/>
        <v>3.8770175468498813</v>
      </c>
      <c r="BE15" s="9">
        <f t="shared" si="44"/>
        <v>3.1596608086633005</v>
      </c>
      <c r="BG15" s="18">
        <f t="shared" si="35"/>
        <v>5.2628766807878868</v>
      </c>
      <c r="BH15" s="18">
        <f t="shared" si="18"/>
        <v>4.5130603581914563</v>
      </c>
      <c r="BI15" s="18">
        <f t="shared" si="19"/>
        <v>3.7331159884979925</v>
      </c>
      <c r="BJ15" s="18">
        <f t="shared" si="20"/>
        <v>1.6614176692740124</v>
      </c>
      <c r="BK15" s="18">
        <f t="shared" si="21"/>
        <v>4.9206586702695176</v>
      </c>
      <c r="BL15" s="18">
        <f t="shared" si="22"/>
        <v>0.86370460393041526</v>
      </c>
      <c r="BM15" s="18">
        <f t="shared" si="23"/>
        <v>3.4381176116070833</v>
      </c>
      <c r="BN15" s="18">
        <f t="shared" si="24"/>
        <v>3.9051909124766304</v>
      </c>
      <c r="BO15" s="18">
        <f t="shared" si="25"/>
        <v>3.7246656619840834</v>
      </c>
      <c r="BP15" s="18">
        <f t="shared" si="26"/>
        <v>2.2199229179268976</v>
      </c>
      <c r="BQ15" s="18">
        <f t="shared" si="27"/>
        <v>3.98270888520047</v>
      </c>
      <c r="BR15" s="18">
        <f t="shared" si="28"/>
        <v>4.3357783554879958</v>
      </c>
      <c r="BS15" s="18">
        <f t="shared" si="29"/>
        <v>3.7363124802925363</v>
      </c>
      <c r="BT15" s="18">
        <f t="shared" si="30"/>
        <v>4.1480067540915044</v>
      </c>
      <c r="BU15" s="18">
        <f t="shared" si="31"/>
        <v>3.7101953287567824</v>
      </c>
      <c r="BV15" s="18">
        <f t="shared" si="32"/>
        <v>2.5985623702816874</v>
      </c>
      <c r="BW15" s="18">
        <f t="shared" si="33"/>
        <v>4.9464032147483294</v>
      </c>
      <c r="BX15" s="18">
        <f t="shared" si="34"/>
        <v>3.7242834735491392</v>
      </c>
    </row>
    <row r="16" spans="1:76" x14ac:dyDescent="0.25">
      <c r="A16" s="4">
        <v>200302</v>
      </c>
      <c r="B16" s="19">
        <v>91.900886869641639</v>
      </c>
      <c r="C16" s="19">
        <v>91.715214591489612</v>
      </c>
      <c r="D16" s="19">
        <v>96.89779255973697</v>
      </c>
      <c r="E16" s="19">
        <v>86.719500668672296</v>
      </c>
      <c r="F16" s="19">
        <v>95.433866099342737</v>
      </c>
      <c r="G16" s="19">
        <v>95.910686997428442</v>
      </c>
      <c r="H16" s="19">
        <v>95.326842515197725</v>
      </c>
      <c r="I16" s="19">
        <v>86.634733181162986</v>
      </c>
      <c r="J16" s="19">
        <v>88.520419188919831</v>
      </c>
      <c r="K16" s="19">
        <v>93.193780765287769</v>
      </c>
      <c r="L16" s="19">
        <v>88.130076465799803</v>
      </c>
      <c r="M16" s="19">
        <v>86.858410151116956</v>
      </c>
      <c r="N16" s="19">
        <v>82.618673637128467</v>
      </c>
      <c r="O16" s="19">
        <v>84.967834388458314</v>
      </c>
      <c r="P16" s="19">
        <v>86.978364409097153</v>
      </c>
      <c r="Q16" s="19">
        <v>88.691684830369852</v>
      </c>
      <c r="R16" s="19">
        <v>89.288742426955778</v>
      </c>
      <c r="S16" s="19">
        <v>88.939599999999999</v>
      </c>
      <c r="U16" s="9">
        <f t="shared" si="0"/>
        <v>0.80098470058713733</v>
      </c>
      <c r="V16" s="9">
        <f t="shared" si="1"/>
        <v>7.9962569484326451E-2</v>
      </c>
      <c r="W16" s="9">
        <f t="shared" si="2"/>
        <v>0.27964979024930336</v>
      </c>
      <c r="X16" s="9">
        <f t="shared" si="3"/>
        <v>0.30498578219078087</v>
      </c>
      <c r="Y16" s="9">
        <f t="shared" si="4"/>
        <v>0.80009497173727517</v>
      </c>
      <c r="Z16" s="9">
        <f t="shared" si="5"/>
        <v>0.42959705239131729</v>
      </c>
      <c r="AA16" s="9">
        <f t="shared" si="6"/>
        <v>0.50651899323086447</v>
      </c>
      <c r="AB16" s="9">
        <f t="shared" si="7"/>
        <v>0.84747511236102913</v>
      </c>
      <c r="AC16" s="9">
        <f t="shared" si="8"/>
        <v>0.56822316979463494</v>
      </c>
      <c r="AD16" s="9">
        <f t="shared" si="9"/>
        <v>0.49844000900920449</v>
      </c>
      <c r="AE16" s="9">
        <f t="shared" si="10"/>
        <v>0.38076218665277217</v>
      </c>
      <c r="AF16" s="9">
        <f t="shared" si="11"/>
        <v>0.35390368149894602</v>
      </c>
      <c r="AG16" s="9">
        <f t="shared" si="12"/>
        <v>0.39665017098371447</v>
      </c>
      <c r="AH16" s="9">
        <f t="shared" si="13"/>
        <v>0.73891277946229739</v>
      </c>
      <c r="AI16" s="9">
        <f t="shared" si="14"/>
        <v>0.56910420404656659</v>
      </c>
      <c r="AJ16" s="9">
        <f t="shared" si="15"/>
        <v>0.36475540477727275</v>
      </c>
      <c r="AK16" s="9">
        <f t="shared" si="16"/>
        <v>0.50952293783947944</v>
      </c>
      <c r="AL16" s="9">
        <f t="shared" si="17"/>
        <v>0.52091633353563704</v>
      </c>
      <c r="AM16" s="9"/>
      <c r="AN16" s="9">
        <f t="shared" ref="AN16:BE16" si="45">(B16/B12-1)*100</f>
        <v>3.9454755384314311</v>
      </c>
      <c r="AO16" s="9">
        <f t="shared" si="45"/>
        <v>2.4076706375486756</v>
      </c>
      <c r="AP16" s="9">
        <f t="shared" si="45"/>
        <v>2.084159877488756</v>
      </c>
      <c r="AQ16" s="9">
        <f t="shared" si="45"/>
        <v>0.97165545333586234</v>
      </c>
      <c r="AR16" s="9">
        <f t="shared" si="45"/>
        <v>3.2716923318270918</v>
      </c>
      <c r="AS16" s="9">
        <f t="shared" si="45"/>
        <v>1.3830477977436306</v>
      </c>
      <c r="AT16" s="9">
        <f t="shared" si="45"/>
        <v>2.4063124327074581</v>
      </c>
      <c r="AU16" s="9">
        <f t="shared" si="45"/>
        <v>4.3218183252414777</v>
      </c>
      <c r="AV16" s="9">
        <f t="shared" si="45"/>
        <v>2.843603024548802</v>
      </c>
      <c r="AW16" s="9">
        <f t="shared" si="45"/>
        <v>2.3483731895634685</v>
      </c>
      <c r="AX16" s="9">
        <f t="shared" si="45"/>
        <v>2.8604932921178827</v>
      </c>
      <c r="AY16" s="9">
        <f t="shared" si="45"/>
        <v>2.6199730513589037</v>
      </c>
      <c r="AZ16" s="9">
        <f t="shared" si="45"/>
        <v>3.0058472701139261</v>
      </c>
      <c r="BA16" s="9">
        <f t="shared" si="45"/>
        <v>3.8163136580215307</v>
      </c>
      <c r="BB16" s="9">
        <f t="shared" si="45"/>
        <v>2.6406502174796787</v>
      </c>
      <c r="BC16" s="9">
        <f t="shared" si="45"/>
        <v>1.9671496296824742</v>
      </c>
      <c r="BD16" s="9">
        <f t="shared" si="45"/>
        <v>3.3860229933329267</v>
      </c>
      <c r="BE16" s="9">
        <f t="shared" si="45"/>
        <v>2.8587553502637419</v>
      </c>
      <c r="BG16" s="18">
        <f t="shared" si="35"/>
        <v>3.2039388023485493</v>
      </c>
      <c r="BH16" s="18">
        <f t="shared" si="18"/>
        <v>0.3198502779373058</v>
      </c>
      <c r="BI16" s="18">
        <f t="shared" si="19"/>
        <v>1.1185991609972135</v>
      </c>
      <c r="BJ16" s="18">
        <f t="shared" si="20"/>
        <v>1.2199431287631235</v>
      </c>
      <c r="BK16" s="18">
        <f t="shared" si="21"/>
        <v>3.2003798869491007</v>
      </c>
      <c r="BL16" s="18">
        <f t="shared" si="22"/>
        <v>1.7183882095652692</v>
      </c>
      <c r="BM16" s="18">
        <f t="shared" si="23"/>
        <v>2.0260759729234579</v>
      </c>
      <c r="BN16" s="18">
        <f t="shared" si="24"/>
        <v>3.3899004494441165</v>
      </c>
      <c r="BO16" s="18">
        <f t="shared" si="25"/>
        <v>2.2728926791785398</v>
      </c>
      <c r="BP16" s="18">
        <f t="shared" si="26"/>
        <v>1.993760036036818</v>
      </c>
      <c r="BQ16" s="18">
        <f t="shared" si="27"/>
        <v>1.5230487466110887</v>
      </c>
      <c r="BR16" s="18">
        <f t="shared" si="28"/>
        <v>1.4156147259957841</v>
      </c>
      <c r="BS16" s="18">
        <f t="shared" si="29"/>
        <v>1.5866006839348579</v>
      </c>
      <c r="BT16" s="18">
        <f t="shared" si="30"/>
        <v>2.9556511178491895</v>
      </c>
      <c r="BU16" s="18">
        <f t="shared" si="31"/>
        <v>2.2764168161862663</v>
      </c>
      <c r="BV16" s="18">
        <f t="shared" si="32"/>
        <v>1.459021619109091</v>
      </c>
      <c r="BW16" s="18">
        <f t="shared" si="33"/>
        <v>2.0380917513579178</v>
      </c>
      <c r="BX16" s="18">
        <f t="shared" si="34"/>
        <v>2.0836653341425482</v>
      </c>
    </row>
    <row r="17" spans="1:76" x14ac:dyDescent="0.25">
      <c r="A17" s="4">
        <v>200303</v>
      </c>
      <c r="B17" s="19">
        <v>92.647835053848695</v>
      </c>
      <c r="C17" s="19">
        <v>92.345328043987067</v>
      </c>
      <c r="D17" s="19">
        <v>97.271235850850516</v>
      </c>
      <c r="E17" s="19">
        <v>87.121427513712348</v>
      </c>
      <c r="F17" s="19">
        <v>95.816716462145692</v>
      </c>
      <c r="G17" s="19">
        <v>96.121173794023193</v>
      </c>
      <c r="H17" s="19">
        <v>95.631437404216342</v>
      </c>
      <c r="I17" s="19">
        <v>87.344819286825782</v>
      </c>
      <c r="J17" s="19">
        <v>89.266511881099106</v>
      </c>
      <c r="K17" s="19">
        <v>93.682929303878353</v>
      </c>
      <c r="L17" s="19">
        <v>88.829166047373533</v>
      </c>
      <c r="M17" s="19">
        <v>87.447576759343036</v>
      </c>
      <c r="N17" s="19">
        <v>83.179554746327142</v>
      </c>
      <c r="O17" s="19">
        <v>85.60092284805738</v>
      </c>
      <c r="P17" s="19">
        <v>87.528561437712256</v>
      </c>
      <c r="Q17" s="19">
        <v>89.072370939757192</v>
      </c>
      <c r="R17" s="19">
        <v>90.469594273690703</v>
      </c>
      <c r="S17" s="19">
        <v>89.5261</v>
      </c>
      <c r="U17" s="9">
        <f t="shared" si="0"/>
        <v>0.81277581713283809</v>
      </c>
      <c r="V17" s="9">
        <f t="shared" si="1"/>
        <v>0.68703263172207318</v>
      </c>
      <c r="W17" s="9">
        <f t="shared" si="2"/>
        <v>0.38539917293092252</v>
      </c>
      <c r="X17" s="9">
        <f t="shared" si="3"/>
        <v>0.46347919665230553</v>
      </c>
      <c r="Y17" s="9">
        <f t="shared" si="4"/>
        <v>0.40116824189477818</v>
      </c>
      <c r="Z17" s="9">
        <f t="shared" si="5"/>
        <v>0.21946125419829432</v>
      </c>
      <c r="AA17" s="9">
        <f t="shared" si="6"/>
        <v>0.31952688349039526</v>
      </c>
      <c r="AB17" s="9">
        <f t="shared" si="7"/>
        <v>0.81963212627194082</v>
      </c>
      <c r="AC17" s="9">
        <f t="shared" si="8"/>
        <v>0.84284812364814332</v>
      </c>
      <c r="AD17" s="9">
        <f t="shared" si="9"/>
        <v>0.52487251249364597</v>
      </c>
      <c r="AE17" s="9">
        <f t="shared" si="10"/>
        <v>0.79324744696553928</v>
      </c>
      <c r="AF17" s="9">
        <f t="shared" si="11"/>
        <v>0.67830692180645968</v>
      </c>
      <c r="AG17" s="9">
        <f t="shared" si="12"/>
        <v>0.67887934350305823</v>
      </c>
      <c r="AH17" s="9">
        <f t="shared" si="13"/>
        <v>0.74509190937441794</v>
      </c>
      <c r="AI17" s="9">
        <f t="shared" si="14"/>
        <v>0.63256768778414685</v>
      </c>
      <c r="AJ17" s="9">
        <f t="shared" si="15"/>
        <v>0.42922412638279894</v>
      </c>
      <c r="AK17" s="9">
        <f t="shared" si="16"/>
        <v>1.3225092152025164</v>
      </c>
      <c r="AL17" s="9">
        <f t="shared" si="17"/>
        <v>0.65943629159563866</v>
      </c>
      <c r="AM17" s="9"/>
      <c r="AN17" s="9">
        <f t="shared" ref="AN17:BE17" si="46">(B17/B13-1)*100</f>
        <v>3.9538458980726388</v>
      </c>
      <c r="AO17" s="9">
        <f t="shared" si="46"/>
        <v>2.1719111927858581</v>
      </c>
      <c r="AP17" s="9">
        <f t="shared" si="46"/>
        <v>2.3244413496771976</v>
      </c>
      <c r="AQ17" s="9">
        <f t="shared" si="46"/>
        <v>1.4008088830548049</v>
      </c>
      <c r="AR17" s="9">
        <f t="shared" si="46"/>
        <v>3.2296168989199847</v>
      </c>
      <c r="AS17" s="9">
        <f t="shared" si="46"/>
        <v>1.1812595566236483</v>
      </c>
      <c r="AT17" s="9">
        <f t="shared" si="46"/>
        <v>2.2248208619936261</v>
      </c>
      <c r="AU17" s="9">
        <f t="shared" si="46"/>
        <v>4.0337732426953821</v>
      </c>
      <c r="AV17" s="9">
        <f t="shared" si="46"/>
        <v>3.0111828032778121</v>
      </c>
      <c r="AW17" s="9">
        <f t="shared" si="46"/>
        <v>2.4511181277390603</v>
      </c>
      <c r="AX17" s="9">
        <f t="shared" si="46"/>
        <v>3.0392495756106586</v>
      </c>
      <c r="AY17" s="9">
        <f t="shared" si="46"/>
        <v>2.998590434734405</v>
      </c>
      <c r="AZ17" s="9">
        <f t="shared" si="46"/>
        <v>2.9394260907793734</v>
      </c>
      <c r="BA17" s="9">
        <f t="shared" si="46"/>
        <v>3.6185372236017033</v>
      </c>
      <c r="BB17" s="9">
        <f t="shared" si="46"/>
        <v>2.4937783599970453</v>
      </c>
      <c r="BC17" s="9">
        <f t="shared" si="46"/>
        <v>2.0304194803805409</v>
      </c>
      <c r="BD17" s="9">
        <f t="shared" si="46"/>
        <v>4.1801674903019892</v>
      </c>
      <c r="BE17" s="9">
        <f t="shared" si="46"/>
        <v>2.902498709783452</v>
      </c>
      <c r="BG17" s="18">
        <f t="shared" si="35"/>
        <v>3.2511032685313523</v>
      </c>
      <c r="BH17" s="18">
        <f t="shared" si="18"/>
        <v>2.7481305268882927</v>
      </c>
      <c r="BI17" s="18">
        <f t="shared" si="19"/>
        <v>1.5415966917236901</v>
      </c>
      <c r="BJ17" s="18">
        <f t="shared" si="20"/>
        <v>1.8539167866092221</v>
      </c>
      <c r="BK17" s="18">
        <f t="shared" si="21"/>
        <v>1.6046729675791127</v>
      </c>
      <c r="BL17" s="18">
        <f t="shared" si="22"/>
        <v>0.87784501679317728</v>
      </c>
      <c r="BM17" s="18">
        <f t="shared" si="23"/>
        <v>1.2781075339615811</v>
      </c>
      <c r="BN17" s="18">
        <f t="shared" si="24"/>
        <v>3.2785285050877633</v>
      </c>
      <c r="BO17" s="18">
        <f t="shared" si="25"/>
        <v>3.3713924945925733</v>
      </c>
      <c r="BP17" s="18">
        <f t="shared" si="26"/>
        <v>2.0994900499745839</v>
      </c>
      <c r="BQ17" s="18">
        <f t="shared" si="27"/>
        <v>3.1729897878621571</v>
      </c>
      <c r="BR17" s="18">
        <f t="shared" si="28"/>
        <v>2.7132276872258387</v>
      </c>
      <c r="BS17" s="18">
        <f t="shared" si="29"/>
        <v>2.7155173740122329</v>
      </c>
      <c r="BT17" s="18">
        <f t="shared" si="30"/>
        <v>2.9803676374976718</v>
      </c>
      <c r="BU17" s="18">
        <f t="shared" si="31"/>
        <v>2.5302707511365874</v>
      </c>
      <c r="BV17" s="18">
        <f t="shared" si="32"/>
        <v>1.7168965055311958</v>
      </c>
      <c r="BW17" s="18">
        <f t="shared" si="33"/>
        <v>5.2900368608100656</v>
      </c>
      <c r="BX17" s="18">
        <f t="shared" si="34"/>
        <v>2.6377451663825546</v>
      </c>
    </row>
    <row r="18" spans="1:76" x14ac:dyDescent="0.25">
      <c r="A18" s="4">
        <v>200304</v>
      </c>
      <c r="B18" s="19">
        <v>93.19837488203467</v>
      </c>
      <c r="C18" s="19">
        <v>93.22264543521635</v>
      </c>
      <c r="D18" s="19">
        <v>98.293806333551814</v>
      </c>
      <c r="E18" s="19">
        <v>87.140960624896579</v>
      </c>
      <c r="F18" s="19">
        <v>96.194522305174814</v>
      </c>
      <c r="G18" s="19">
        <v>96.438647901314042</v>
      </c>
      <c r="H18" s="19">
        <v>96.249150091897079</v>
      </c>
      <c r="I18" s="19">
        <v>88.206309286438341</v>
      </c>
      <c r="J18" s="19">
        <v>90.214972519734062</v>
      </c>
      <c r="K18" s="19">
        <v>94.510488486449475</v>
      </c>
      <c r="L18" s="19">
        <v>89.540133221145396</v>
      </c>
      <c r="M18" s="19">
        <v>88.301829960662886</v>
      </c>
      <c r="N18" s="19">
        <v>84.047601604430866</v>
      </c>
      <c r="O18" s="19">
        <v>86.192579663255884</v>
      </c>
      <c r="P18" s="19">
        <v>88.696943299157851</v>
      </c>
      <c r="Q18" s="19">
        <v>89.87632097090443</v>
      </c>
      <c r="R18" s="19">
        <v>91.665000426185784</v>
      </c>
      <c r="S18" s="19">
        <v>90.299899999999994</v>
      </c>
      <c r="U18" s="9">
        <f t="shared" si="0"/>
        <v>0.59422848668400086</v>
      </c>
      <c r="V18" s="9">
        <f t="shared" si="1"/>
        <v>0.95003982314232349</v>
      </c>
      <c r="W18" s="9">
        <f t="shared" si="2"/>
        <v>1.0512568014137802</v>
      </c>
      <c r="X18" s="9">
        <f t="shared" si="3"/>
        <v>2.242055914563057E-2</v>
      </c>
      <c r="Y18" s="9">
        <f t="shared" si="4"/>
        <v>0.39430055315909929</v>
      </c>
      <c r="Z18" s="9">
        <f t="shared" si="5"/>
        <v>0.33028530006422585</v>
      </c>
      <c r="AA18" s="9">
        <f t="shared" si="6"/>
        <v>0.64593056890882572</v>
      </c>
      <c r="AB18" s="9">
        <f t="shared" si="7"/>
        <v>0.98630921289513118</v>
      </c>
      <c r="AC18" s="9">
        <f t="shared" si="8"/>
        <v>1.0625044248377069</v>
      </c>
      <c r="AD18" s="9">
        <f t="shared" si="9"/>
        <v>0.88336177009022965</v>
      </c>
      <c r="AE18" s="9">
        <f t="shared" si="10"/>
        <v>0.80037582857943601</v>
      </c>
      <c r="AF18" s="9">
        <f t="shared" si="11"/>
        <v>0.97687464075850716</v>
      </c>
      <c r="AG18" s="9">
        <f t="shared" si="12"/>
        <v>1.0435819965026294</v>
      </c>
      <c r="AH18" s="9">
        <f t="shared" si="13"/>
        <v>0.69118041665123808</v>
      </c>
      <c r="AI18" s="9">
        <f t="shared" si="14"/>
        <v>1.3348578364069663</v>
      </c>
      <c r="AJ18" s="9">
        <f t="shared" si="15"/>
        <v>0.90258070225948117</v>
      </c>
      <c r="AK18" s="9">
        <f t="shared" si="16"/>
        <v>1.3213347115039742</v>
      </c>
      <c r="AL18" s="9">
        <f t="shared" si="17"/>
        <v>0.8643289498816431</v>
      </c>
      <c r="AM18" s="9"/>
      <c r="AN18" s="9">
        <f t="shared" ref="AN18:BE18" si="47">(B18/B14-1)*100</f>
        <v>3.5691097643504754</v>
      </c>
      <c r="AO18" s="9">
        <f t="shared" si="47"/>
        <v>2.8726026398662174</v>
      </c>
      <c r="AP18" s="9">
        <f t="shared" si="47"/>
        <v>2.6737585668264119</v>
      </c>
      <c r="AQ18" s="9">
        <f t="shared" si="47"/>
        <v>1.2111176782203525</v>
      </c>
      <c r="AR18" s="9">
        <f t="shared" si="47"/>
        <v>2.8534133749067658</v>
      </c>
      <c r="AS18" s="9">
        <f t="shared" si="47"/>
        <v>1.2004807451504673</v>
      </c>
      <c r="AT18" s="9">
        <f t="shared" si="47"/>
        <v>2.3511823830224765</v>
      </c>
      <c r="AU18" s="9">
        <f t="shared" si="47"/>
        <v>3.6793059607921119</v>
      </c>
      <c r="AV18" s="9">
        <f t="shared" si="47"/>
        <v>3.4477927562029498</v>
      </c>
      <c r="AW18" s="9">
        <f t="shared" si="47"/>
        <v>2.4839803477473943</v>
      </c>
      <c r="AX18" s="9">
        <f t="shared" si="47"/>
        <v>3.0022861126069333</v>
      </c>
      <c r="AY18" s="9">
        <f t="shared" si="47"/>
        <v>3.1274501842743607</v>
      </c>
      <c r="AZ18" s="9">
        <f t="shared" si="47"/>
        <v>3.0870589541611704</v>
      </c>
      <c r="BA18" s="9">
        <f t="shared" si="47"/>
        <v>3.2507081372805002</v>
      </c>
      <c r="BB18" s="9">
        <f t="shared" si="47"/>
        <v>3.5074773691980976</v>
      </c>
      <c r="BC18" s="9">
        <f t="shared" si="47"/>
        <v>2.3660252430639295</v>
      </c>
      <c r="BD18" s="9">
        <f t="shared" si="47"/>
        <v>4.4603808073899298</v>
      </c>
      <c r="BE18" s="9">
        <f t="shared" si="47"/>
        <v>3.0085840581776768</v>
      </c>
      <c r="BG18" s="18">
        <f t="shared" si="35"/>
        <v>2.3769139467360034</v>
      </c>
      <c r="BH18" s="18">
        <f t="shared" si="18"/>
        <v>3.800159292569294</v>
      </c>
      <c r="BI18" s="18">
        <f t="shared" si="19"/>
        <v>4.2050272056551208</v>
      </c>
      <c r="BJ18" s="18">
        <f t="shared" si="20"/>
        <v>8.9682236582522279E-2</v>
      </c>
      <c r="BK18" s="18">
        <f t="shared" si="21"/>
        <v>1.5772022126363971</v>
      </c>
      <c r="BL18" s="18">
        <f t="shared" si="22"/>
        <v>1.3211412002569034</v>
      </c>
      <c r="BM18" s="18">
        <f t="shared" si="23"/>
        <v>2.5837222756353029</v>
      </c>
      <c r="BN18" s="18">
        <f t="shared" si="24"/>
        <v>3.9452368515805247</v>
      </c>
      <c r="BO18" s="18">
        <f t="shared" si="25"/>
        <v>4.2500176993508276</v>
      </c>
      <c r="BP18" s="18">
        <f t="shared" si="26"/>
        <v>3.5334470803609186</v>
      </c>
      <c r="BQ18" s="18">
        <f t="shared" si="27"/>
        <v>3.201503314317744</v>
      </c>
      <c r="BR18" s="18">
        <f t="shared" si="28"/>
        <v>3.9074985630340286</v>
      </c>
      <c r="BS18" s="18">
        <f t="shared" si="29"/>
        <v>4.1743279860105176</v>
      </c>
      <c r="BT18" s="18">
        <f t="shared" si="30"/>
        <v>2.7647216666049523</v>
      </c>
      <c r="BU18" s="18">
        <f t="shared" si="31"/>
        <v>5.3394313456278653</v>
      </c>
      <c r="BV18" s="18">
        <f t="shared" si="32"/>
        <v>3.6103228090379247</v>
      </c>
      <c r="BW18" s="18">
        <f t="shared" si="33"/>
        <v>5.2853388460158968</v>
      </c>
      <c r="BX18" s="18">
        <f t="shared" si="34"/>
        <v>3.4573157995265724</v>
      </c>
    </row>
    <row r="19" spans="1:76" x14ac:dyDescent="0.25">
      <c r="A19" s="4">
        <v>200401</v>
      </c>
      <c r="B19" s="19">
        <v>94.004750198115204</v>
      </c>
      <c r="C19" s="19">
        <v>93.381811177953608</v>
      </c>
      <c r="D19" s="19">
        <v>98.41083648760663</v>
      </c>
      <c r="E19" s="19">
        <v>87.39639565590771</v>
      </c>
      <c r="F19" s="19">
        <v>96.249308978766351</v>
      </c>
      <c r="G19" s="19">
        <v>96.832461216775556</v>
      </c>
      <c r="H19" s="19">
        <v>96.805480015098695</v>
      </c>
      <c r="I19" s="19">
        <v>89.016416386053933</v>
      </c>
      <c r="J19" s="19">
        <v>90.628911163919767</v>
      </c>
      <c r="K19" s="19">
        <v>95.136388005012151</v>
      </c>
      <c r="L19" s="19">
        <v>90.021970738604281</v>
      </c>
      <c r="M19" s="19">
        <v>89.066893794549188</v>
      </c>
      <c r="N19" s="19">
        <v>84.697807402363523</v>
      </c>
      <c r="O19" s="19">
        <v>86.600578625850332</v>
      </c>
      <c r="P19" s="19">
        <v>89.239842594298082</v>
      </c>
      <c r="Q19" s="19">
        <v>90.343571631051105</v>
      </c>
      <c r="R19" s="19">
        <v>91.938608498011121</v>
      </c>
      <c r="S19" s="19">
        <v>90.8446</v>
      </c>
      <c r="U19" s="9">
        <f t="shared" si="0"/>
        <v>0.86522465343543686</v>
      </c>
      <c r="V19" s="9">
        <f t="shared" si="1"/>
        <v>0.17073720874813958</v>
      </c>
      <c r="W19" s="9">
        <f t="shared" si="2"/>
        <v>0.11906157510848114</v>
      </c>
      <c r="X19" s="9">
        <f t="shared" si="3"/>
        <v>0.29312854618468442</v>
      </c>
      <c r="Y19" s="9">
        <f t="shared" si="4"/>
        <v>5.6954047152224518E-2</v>
      </c>
      <c r="Z19" s="9">
        <f t="shared" si="5"/>
        <v>0.4083563219016817</v>
      </c>
      <c r="AA19" s="9">
        <f t="shared" si="6"/>
        <v>0.57801021896861648</v>
      </c>
      <c r="AB19" s="9">
        <f t="shared" si="7"/>
        <v>0.91842307672671541</v>
      </c>
      <c r="AC19" s="9">
        <f t="shared" si="8"/>
        <v>0.45883585908665925</v>
      </c>
      <c r="AD19" s="9">
        <f t="shared" si="9"/>
        <v>0.66225402977619918</v>
      </c>
      <c r="AE19" s="9">
        <f t="shared" si="10"/>
        <v>0.53812463766258478</v>
      </c>
      <c r="AF19" s="9">
        <f t="shared" si="11"/>
        <v>0.86641900199251332</v>
      </c>
      <c r="AG19" s="9">
        <f t="shared" si="12"/>
        <v>0.77361612410171698</v>
      </c>
      <c r="AH19" s="9">
        <f t="shared" si="13"/>
        <v>0.47335740987037855</v>
      </c>
      <c r="AI19" s="9">
        <f t="shared" si="14"/>
        <v>0.61208343258136733</v>
      </c>
      <c r="AJ19" s="9">
        <f t="shared" si="15"/>
        <v>0.51988182771516289</v>
      </c>
      <c r="AK19" s="9">
        <f t="shared" si="16"/>
        <v>0.29848695854821639</v>
      </c>
      <c r="AL19" s="9">
        <f t="shared" si="17"/>
        <v>0.60321218517407349</v>
      </c>
      <c r="AM19" s="9"/>
      <c r="AN19" s="9">
        <f t="shared" ref="AN19:BE19" si="48">(B19/B15-1)*100</f>
        <v>3.1085956759459021</v>
      </c>
      <c r="AO19" s="9">
        <f t="shared" si="48"/>
        <v>1.8985585868916965</v>
      </c>
      <c r="AP19" s="9">
        <f t="shared" si="48"/>
        <v>1.8455008916610671</v>
      </c>
      <c r="AQ19" s="9">
        <f t="shared" si="48"/>
        <v>1.0879232016541618</v>
      </c>
      <c r="AR19" s="9">
        <f t="shared" si="48"/>
        <v>1.6613900554381056</v>
      </c>
      <c r="AS19" s="9">
        <f t="shared" si="48"/>
        <v>1.3948014140782838</v>
      </c>
      <c r="AT19" s="9">
        <f t="shared" si="48"/>
        <v>2.0654996963230365</v>
      </c>
      <c r="AU19" s="9">
        <f t="shared" si="48"/>
        <v>3.6198820779196561</v>
      </c>
      <c r="AV19" s="9">
        <f t="shared" si="48"/>
        <v>2.96368506927982</v>
      </c>
      <c r="AW19" s="9">
        <f t="shared" si="48"/>
        <v>2.593311528753639</v>
      </c>
      <c r="AX19" s="9">
        <f t="shared" si="48"/>
        <v>2.5356427529299896</v>
      </c>
      <c r="AY19" s="9">
        <f t="shared" si="48"/>
        <v>2.9055271161159357</v>
      </c>
      <c r="AZ19" s="9">
        <f t="shared" si="48"/>
        <v>2.9231742132817873</v>
      </c>
      <c r="BA19" s="9">
        <f t="shared" si="48"/>
        <v>2.6747144920236332</v>
      </c>
      <c r="BB19" s="9">
        <f t="shared" si="48"/>
        <v>3.1839479851152319</v>
      </c>
      <c r="BC19" s="9">
        <f t="shared" si="48"/>
        <v>2.2340536938315836</v>
      </c>
      <c r="BD19" s="9">
        <f t="shared" si="48"/>
        <v>3.4923936493272079</v>
      </c>
      <c r="BE19" s="9">
        <f t="shared" si="48"/>
        <v>2.6739769006551839</v>
      </c>
      <c r="BG19" s="18">
        <f t="shared" si="35"/>
        <v>3.4608986137417475</v>
      </c>
      <c r="BH19" s="18">
        <f t="shared" si="18"/>
        <v>0.68294883499255832</v>
      </c>
      <c r="BI19" s="18">
        <f t="shared" si="19"/>
        <v>0.47624630043392457</v>
      </c>
      <c r="BJ19" s="18">
        <f t="shared" si="20"/>
        <v>1.1725141847387377</v>
      </c>
      <c r="BK19" s="18">
        <f t="shared" si="21"/>
        <v>0.22781618860889807</v>
      </c>
      <c r="BL19" s="18">
        <f t="shared" si="22"/>
        <v>1.6334252876067268</v>
      </c>
      <c r="BM19" s="18">
        <f t="shared" si="23"/>
        <v>2.3120408758744659</v>
      </c>
      <c r="BN19" s="18">
        <f t="shared" si="24"/>
        <v>3.6736923069068617</v>
      </c>
      <c r="BO19" s="18">
        <f t="shared" si="25"/>
        <v>1.835343436346637</v>
      </c>
      <c r="BP19" s="18">
        <f t="shared" si="26"/>
        <v>2.6490161191047967</v>
      </c>
      <c r="BQ19" s="18">
        <f t="shared" si="27"/>
        <v>2.1524985506503391</v>
      </c>
      <c r="BR19" s="18">
        <f t="shared" si="28"/>
        <v>3.4656760079700533</v>
      </c>
      <c r="BS19" s="18">
        <f t="shared" si="29"/>
        <v>3.0944644964068679</v>
      </c>
      <c r="BT19" s="18">
        <f t="shared" si="30"/>
        <v>1.8934296394815142</v>
      </c>
      <c r="BU19" s="18">
        <f t="shared" si="31"/>
        <v>2.4483337303254693</v>
      </c>
      <c r="BV19" s="18">
        <f t="shared" si="32"/>
        <v>2.0795273108606516</v>
      </c>
      <c r="BW19" s="18">
        <f t="shared" si="33"/>
        <v>1.1939478341928655</v>
      </c>
      <c r="BX19" s="18">
        <f t="shared" si="34"/>
        <v>2.412848740696294</v>
      </c>
    </row>
    <row r="20" spans="1:76" x14ac:dyDescent="0.25">
      <c r="A20" s="4">
        <v>200402</v>
      </c>
      <c r="B20" s="19">
        <v>94.86172739650803</v>
      </c>
      <c r="C20" s="19">
        <v>94.280935288973794</v>
      </c>
      <c r="D20" s="19">
        <v>98.886755993569068</v>
      </c>
      <c r="E20" s="19">
        <v>88.248859226882601</v>
      </c>
      <c r="F20" s="19">
        <v>96.575348274490707</v>
      </c>
      <c r="G20" s="19">
        <v>97.646685141883424</v>
      </c>
      <c r="H20" s="19">
        <v>97.427638522999942</v>
      </c>
      <c r="I20" s="19">
        <v>89.964848350386845</v>
      </c>
      <c r="J20" s="19">
        <v>91.622918171393266</v>
      </c>
      <c r="K20" s="19">
        <v>96.044401841442522</v>
      </c>
      <c r="L20" s="19">
        <v>90.686021815352731</v>
      </c>
      <c r="M20" s="19">
        <v>90.284307297324133</v>
      </c>
      <c r="N20" s="19">
        <v>85.722061533767643</v>
      </c>
      <c r="O20" s="19">
        <v>87.292465337667636</v>
      </c>
      <c r="P20" s="19">
        <v>90.100804477213501</v>
      </c>
      <c r="Q20" s="19">
        <v>91.093187549388745</v>
      </c>
      <c r="R20" s="19">
        <v>92.637459499387447</v>
      </c>
      <c r="S20" s="19">
        <v>91.732299999999995</v>
      </c>
      <c r="U20" s="9">
        <f t="shared" si="0"/>
        <v>0.91163180220865669</v>
      </c>
      <c r="V20" s="9">
        <f t="shared" si="1"/>
        <v>0.96284715372114693</v>
      </c>
      <c r="W20" s="9">
        <f t="shared" si="2"/>
        <v>0.4836047766166196</v>
      </c>
      <c r="X20" s="9">
        <f t="shared" si="3"/>
        <v>0.97539900195788842</v>
      </c>
      <c r="Y20" s="9">
        <f t="shared" si="4"/>
        <v>0.3387445574245973</v>
      </c>
      <c r="Z20" s="9">
        <f t="shared" si="5"/>
        <v>0.84085844238235286</v>
      </c>
      <c r="AA20" s="9">
        <f t="shared" si="6"/>
        <v>0.64268934754954099</v>
      </c>
      <c r="AB20" s="9">
        <f t="shared" si="7"/>
        <v>1.0654573648748888</v>
      </c>
      <c r="AC20" s="9">
        <f t="shared" si="8"/>
        <v>1.0967879837766592</v>
      </c>
      <c r="AD20" s="9">
        <f t="shared" si="9"/>
        <v>0.95443379286432872</v>
      </c>
      <c r="AE20" s="9">
        <f t="shared" si="10"/>
        <v>0.73765445401838825</v>
      </c>
      <c r="AF20" s="9">
        <f t="shared" si="11"/>
        <v>1.3668529920703776</v>
      </c>
      <c r="AG20" s="9">
        <f t="shared" si="12"/>
        <v>1.2093041872244914</v>
      </c>
      <c r="AH20" s="9">
        <f t="shared" si="13"/>
        <v>0.7989400565168614</v>
      </c>
      <c r="AI20" s="9">
        <f t="shared" si="14"/>
        <v>0.96477297346828639</v>
      </c>
      <c r="AJ20" s="9">
        <f t="shared" si="15"/>
        <v>0.82973907805965474</v>
      </c>
      <c r="AK20" s="9">
        <f t="shared" si="16"/>
        <v>0.76012788619859162</v>
      </c>
      <c r="AL20" s="9">
        <f t="shared" si="17"/>
        <v>0.97716319957377173</v>
      </c>
      <c r="AM20" s="9"/>
      <c r="AN20" s="9">
        <f t="shared" ref="AN20:BE20" si="49">(B20/B16-1)*100</f>
        <v>3.221775793161008</v>
      </c>
      <c r="AO20" s="9">
        <f t="shared" si="49"/>
        <v>2.7974864464006322</v>
      </c>
      <c r="AP20" s="9">
        <f t="shared" si="49"/>
        <v>2.052640603351108</v>
      </c>
      <c r="AQ20" s="9">
        <f t="shared" si="49"/>
        <v>1.7635693776115069</v>
      </c>
      <c r="AR20" s="9">
        <f t="shared" si="49"/>
        <v>1.1960975928186013</v>
      </c>
      <c r="AS20" s="9">
        <f t="shared" si="49"/>
        <v>1.8100153369785765</v>
      </c>
      <c r="AT20" s="9">
        <f t="shared" si="49"/>
        <v>2.2037822216415925</v>
      </c>
      <c r="AU20" s="9">
        <f t="shared" si="49"/>
        <v>3.8438569000497802</v>
      </c>
      <c r="AV20" s="9">
        <f t="shared" si="49"/>
        <v>3.5048399125314766</v>
      </c>
      <c r="AW20" s="9">
        <f t="shared" si="49"/>
        <v>3.0588104192640797</v>
      </c>
      <c r="AX20" s="9">
        <f t="shared" si="49"/>
        <v>2.9001964505781519</v>
      </c>
      <c r="AY20" s="9">
        <f t="shared" si="49"/>
        <v>3.9442319290058148</v>
      </c>
      <c r="AZ20" s="9">
        <f t="shared" si="49"/>
        <v>3.756279010565633</v>
      </c>
      <c r="BA20" s="9">
        <f t="shared" si="49"/>
        <v>2.7358952548814042</v>
      </c>
      <c r="BB20" s="9">
        <f t="shared" si="49"/>
        <v>3.5899043277362042</v>
      </c>
      <c r="BC20" s="9">
        <f t="shared" si="49"/>
        <v>2.7076977098946298</v>
      </c>
      <c r="BD20" s="9">
        <f t="shared" si="49"/>
        <v>3.7504359244068697</v>
      </c>
      <c r="BE20" s="9">
        <f t="shared" si="49"/>
        <v>3.1399961322065684</v>
      </c>
      <c r="BG20" s="18">
        <f t="shared" si="35"/>
        <v>3.6465272088346268</v>
      </c>
      <c r="BH20" s="18">
        <f t="shared" si="18"/>
        <v>3.8513886148845877</v>
      </c>
      <c r="BI20" s="18">
        <f t="shared" si="19"/>
        <v>1.9344191064664784</v>
      </c>
      <c r="BJ20" s="18">
        <f t="shared" si="20"/>
        <v>3.9015960078315537</v>
      </c>
      <c r="BK20" s="18">
        <f t="shared" si="21"/>
        <v>1.3549782296983892</v>
      </c>
      <c r="BL20" s="18">
        <f t="shared" si="22"/>
        <v>3.3634337695294114</v>
      </c>
      <c r="BM20" s="18">
        <f t="shared" si="23"/>
        <v>2.570757390198164</v>
      </c>
      <c r="BN20" s="18">
        <f t="shared" si="24"/>
        <v>4.2618294594995554</v>
      </c>
      <c r="BO20" s="18">
        <f t="shared" si="25"/>
        <v>4.3871519351066368</v>
      </c>
      <c r="BP20" s="18">
        <f t="shared" si="26"/>
        <v>3.8177351714573149</v>
      </c>
      <c r="BQ20" s="18">
        <f t="shared" si="27"/>
        <v>2.950617816073553</v>
      </c>
      <c r="BR20" s="18">
        <f t="shared" si="28"/>
        <v>5.4674119682815103</v>
      </c>
      <c r="BS20" s="18">
        <f t="shared" si="29"/>
        <v>4.8372167488979656</v>
      </c>
      <c r="BT20" s="18">
        <f t="shared" si="30"/>
        <v>3.1957602260674456</v>
      </c>
      <c r="BU20" s="18">
        <f t="shared" si="31"/>
        <v>3.8590918938731456</v>
      </c>
      <c r="BV20" s="18">
        <f t="shared" si="32"/>
        <v>3.318956312238619</v>
      </c>
      <c r="BW20" s="18">
        <f t="shared" si="33"/>
        <v>3.0405115447943665</v>
      </c>
      <c r="BX20" s="18">
        <f t="shared" si="34"/>
        <v>3.9086527982950869</v>
      </c>
    </row>
    <row r="21" spans="1:76" x14ac:dyDescent="0.25">
      <c r="A21" s="4">
        <v>200403</v>
      </c>
      <c r="B21" s="19">
        <v>95.762110337192709</v>
      </c>
      <c r="C21" s="19">
        <v>95.04500824133298</v>
      </c>
      <c r="D21" s="19">
        <v>99.716289037198422</v>
      </c>
      <c r="E21" s="19">
        <v>89.231752742339438</v>
      </c>
      <c r="F21" s="19">
        <v>97.556266764855806</v>
      </c>
      <c r="G21" s="19">
        <v>98.581423731922769</v>
      </c>
      <c r="H21" s="19">
        <v>98.174010689383309</v>
      </c>
      <c r="I21" s="19">
        <v>91.140087657856981</v>
      </c>
      <c r="J21" s="19">
        <v>92.495482716202361</v>
      </c>
      <c r="K21" s="19">
        <v>96.863692624261034</v>
      </c>
      <c r="L21" s="19">
        <v>91.783170632732052</v>
      </c>
      <c r="M21" s="19">
        <v>91.199563150094491</v>
      </c>
      <c r="N21" s="19">
        <v>86.516946882415482</v>
      </c>
      <c r="O21" s="19">
        <v>88.188659307516758</v>
      </c>
      <c r="P21" s="19">
        <v>90.806788051521409</v>
      </c>
      <c r="Q21" s="19">
        <v>91.867075044527496</v>
      </c>
      <c r="R21" s="19">
        <v>93.795225601321732</v>
      </c>
      <c r="S21" s="19">
        <v>92.594800000000006</v>
      </c>
      <c r="U21" s="9">
        <f t="shared" si="0"/>
        <v>0.94915300974987016</v>
      </c>
      <c r="V21" s="9">
        <f t="shared" si="1"/>
        <v>0.81042148130721081</v>
      </c>
      <c r="W21" s="9">
        <f t="shared" si="2"/>
        <v>0.8388717329177009</v>
      </c>
      <c r="X21" s="9">
        <f t="shared" si="3"/>
        <v>1.1137747547873333</v>
      </c>
      <c r="Y21" s="9">
        <f t="shared" si="4"/>
        <v>1.0157027729033707</v>
      </c>
      <c r="Z21" s="9">
        <f t="shared" si="5"/>
        <v>0.95726607480954851</v>
      </c>
      <c r="AA21" s="9">
        <f t="shared" si="6"/>
        <v>0.76607847393033168</v>
      </c>
      <c r="AB21" s="9">
        <f t="shared" si="7"/>
        <v>1.3063316717802032</v>
      </c>
      <c r="AC21" s="9">
        <f t="shared" si="8"/>
        <v>0.95234310609584316</v>
      </c>
      <c r="AD21" s="9">
        <f t="shared" si="9"/>
        <v>0.85303335448021489</v>
      </c>
      <c r="AE21" s="9">
        <f t="shared" si="10"/>
        <v>1.2098323373509912</v>
      </c>
      <c r="AF21" s="9">
        <f t="shared" si="11"/>
        <v>1.0137485463074247</v>
      </c>
      <c r="AG21" s="9">
        <f t="shared" si="12"/>
        <v>0.92728211900821034</v>
      </c>
      <c r="AH21" s="9">
        <f t="shared" si="13"/>
        <v>1.0266567296300266</v>
      </c>
      <c r="AI21" s="9">
        <f t="shared" si="14"/>
        <v>0.78354858028648611</v>
      </c>
      <c r="AJ21" s="9">
        <f t="shared" si="15"/>
        <v>0.84955584051680244</v>
      </c>
      <c r="AK21" s="9">
        <f t="shared" si="16"/>
        <v>1.2497817925824606</v>
      </c>
      <c r="AL21" s="9">
        <f t="shared" si="17"/>
        <v>0.94023588201757047</v>
      </c>
      <c r="AM21" s="9"/>
      <c r="AN21" s="9">
        <f t="shared" ref="AN21:BE21" si="50">(B21/B17-1)*100</f>
        <v>3.3614118252562886</v>
      </c>
      <c r="AO21" s="9">
        <f t="shared" si="50"/>
        <v>2.9234615919713436</v>
      </c>
      <c r="AP21" s="9">
        <f t="shared" si="50"/>
        <v>2.513644619563582</v>
      </c>
      <c r="AQ21" s="9">
        <f t="shared" si="50"/>
        <v>2.4222803607010901</v>
      </c>
      <c r="AR21" s="9">
        <f t="shared" si="50"/>
        <v>1.8154977199593025</v>
      </c>
      <c r="AS21" s="9">
        <f t="shared" si="50"/>
        <v>2.5595296445001914</v>
      </c>
      <c r="AT21" s="9">
        <f t="shared" si="50"/>
        <v>2.6587211843527747</v>
      </c>
      <c r="AU21" s="9">
        <f t="shared" si="50"/>
        <v>4.3451556738221431</v>
      </c>
      <c r="AV21" s="9">
        <f t="shared" si="50"/>
        <v>3.6172252808580385</v>
      </c>
      <c r="AW21" s="9">
        <f t="shared" si="50"/>
        <v>3.3952432358997475</v>
      </c>
      <c r="AX21" s="9">
        <f t="shared" si="50"/>
        <v>3.3254894949515945</v>
      </c>
      <c r="AY21" s="9">
        <f t="shared" si="50"/>
        <v>4.2905550156946859</v>
      </c>
      <c r="AZ21" s="9">
        <f t="shared" si="50"/>
        <v>4.0122745863047538</v>
      </c>
      <c r="BA21" s="9">
        <f t="shared" si="50"/>
        <v>3.0230240204917491</v>
      </c>
      <c r="BB21" s="9">
        <f t="shared" si="50"/>
        <v>3.7453221668015457</v>
      </c>
      <c r="BC21" s="9">
        <f t="shared" si="50"/>
        <v>3.1375656393613394</v>
      </c>
      <c r="BD21" s="9">
        <f t="shared" si="50"/>
        <v>3.6759657809122714</v>
      </c>
      <c r="BE21" s="9">
        <f t="shared" si="50"/>
        <v>3.4277154930238307</v>
      </c>
      <c r="BG21" s="18">
        <f t="shared" si="35"/>
        <v>3.7966120389994806</v>
      </c>
      <c r="BH21" s="18">
        <f t="shared" si="18"/>
        <v>3.2416859252288432</v>
      </c>
      <c r="BI21" s="18">
        <f t="shared" si="19"/>
        <v>3.3554869316708036</v>
      </c>
      <c r="BJ21" s="18">
        <f t="shared" si="20"/>
        <v>4.4550990191493334</v>
      </c>
      <c r="BK21" s="18">
        <f t="shared" si="21"/>
        <v>4.062811091613483</v>
      </c>
      <c r="BL21" s="18">
        <f t="shared" si="22"/>
        <v>3.829064299238194</v>
      </c>
      <c r="BM21" s="18">
        <f t="shared" si="23"/>
        <v>3.0643138957213267</v>
      </c>
      <c r="BN21" s="18">
        <f t="shared" si="24"/>
        <v>5.2253266871208126</v>
      </c>
      <c r="BO21" s="18">
        <f t="shared" si="25"/>
        <v>3.8093724243833726</v>
      </c>
      <c r="BP21" s="18">
        <f t="shared" si="26"/>
        <v>3.4121334179208596</v>
      </c>
      <c r="BQ21" s="18">
        <f t="shared" si="27"/>
        <v>4.8393293494039646</v>
      </c>
      <c r="BR21" s="18">
        <f t="shared" si="28"/>
        <v>4.0549941852296989</v>
      </c>
      <c r="BS21" s="18">
        <f t="shared" si="29"/>
        <v>3.7091284760328413</v>
      </c>
      <c r="BT21" s="18">
        <f t="shared" si="30"/>
        <v>4.1066269185201065</v>
      </c>
      <c r="BU21" s="18">
        <f t="shared" si="31"/>
        <v>3.1341943211459444</v>
      </c>
      <c r="BV21" s="18">
        <f t="shared" si="32"/>
        <v>3.3982233620672098</v>
      </c>
      <c r="BW21" s="18">
        <f t="shared" si="33"/>
        <v>4.9991271703298423</v>
      </c>
      <c r="BX21" s="18">
        <f t="shared" si="34"/>
        <v>3.7609435280702819</v>
      </c>
    </row>
    <row r="22" spans="1:76" x14ac:dyDescent="0.25">
      <c r="A22" s="4">
        <v>200404</v>
      </c>
      <c r="B22" s="19">
        <v>96.641109722417553</v>
      </c>
      <c r="C22" s="19">
        <v>95.797566343805258</v>
      </c>
      <c r="D22" s="19">
        <v>100.25542071884237</v>
      </c>
      <c r="E22" s="19">
        <v>89.640673597017866</v>
      </c>
      <c r="F22" s="19">
        <v>98.262064157861502</v>
      </c>
      <c r="G22" s="19">
        <v>99.143180067283069</v>
      </c>
      <c r="H22" s="19">
        <v>98.550680694674938</v>
      </c>
      <c r="I22" s="19">
        <v>91.955713096934559</v>
      </c>
      <c r="J22" s="19">
        <v>93.115177485093426</v>
      </c>
      <c r="K22" s="19">
        <v>97.432717226437489</v>
      </c>
      <c r="L22" s="19">
        <v>92.358694616302827</v>
      </c>
      <c r="M22" s="19">
        <v>91.701822918644993</v>
      </c>
      <c r="N22" s="19">
        <v>87.203466189118558</v>
      </c>
      <c r="O22" s="19">
        <v>88.915013186152152</v>
      </c>
      <c r="P22" s="19">
        <v>91.26829456545407</v>
      </c>
      <c r="Q22" s="19">
        <v>92.211047894180936</v>
      </c>
      <c r="R22" s="19">
        <v>94.854051514299314</v>
      </c>
      <c r="S22" s="19">
        <v>93.228499999999997</v>
      </c>
      <c r="U22" s="9">
        <f t="shared" si="0"/>
        <v>0.91789892905425052</v>
      </c>
      <c r="V22" s="9">
        <f t="shared" si="1"/>
        <v>0.79179129593152098</v>
      </c>
      <c r="W22" s="9">
        <f t="shared" si="2"/>
        <v>0.54066560924947993</v>
      </c>
      <c r="X22" s="9">
        <f t="shared" si="3"/>
        <v>0.45826832053743605</v>
      </c>
      <c r="Y22" s="9">
        <f t="shared" si="4"/>
        <v>0.72347724693782034</v>
      </c>
      <c r="Z22" s="9">
        <f t="shared" si="5"/>
        <v>0.56983994965209561</v>
      </c>
      <c r="AA22" s="9">
        <f t="shared" si="6"/>
        <v>0.38367588595660251</v>
      </c>
      <c r="AB22" s="9">
        <f t="shared" si="7"/>
        <v>0.89491403841903683</v>
      </c>
      <c r="AC22" s="9">
        <f t="shared" si="8"/>
        <v>0.66997300916027402</v>
      </c>
      <c r="AD22" s="9">
        <f t="shared" si="9"/>
        <v>0.58744880229140151</v>
      </c>
      <c r="AE22" s="9">
        <f t="shared" si="10"/>
        <v>0.62704739834464895</v>
      </c>
      <c r="AF22" s="9">
        <f t="shared" si="11"/>
        <v>0.55072606841755078</v>
      </c>
      <c r="AG22" s="9">
        <f t="shared" si="12"/>
        <v>0.79350847601697971</v>
      </c>
      <c r="AH22" s="9">
        <f t="shared" si="13"/>
        <v>0.82363637721554195</v>
      </c>
      <c r="AI22" s="9">
        <f t="shared" si="14"/>
        <v>0.50822909149788043</v>
      </c>
      <c r="AJ22" s="9">
        <f t="shared" si="15"/>
        <v>0.37442451442664115</v>
      </c>
      <c r="AK22" s="9">
        <f t="shared" si="16"/>
        <v>1.1288697331761188</v>
      </c>
      <c r="AL22" s="9">
        <f t="shared" si="17"/>
        <v>0.68437968438830321</v>
      </c>
      <c r="AM22" s="9"/>
      <c r="AN22" s="9">
        <f t="shared" ref="AN22:BE22" si="51">(B22/B18-1)*100</f>
        <v>3.6939859141755571</v>
      </c>
      <c r="AO22" s="9">
        <f t="shared" si="51"/>
        <v>2.7621195435590939</v>
      </c>
      <c r="AP22" s="9">
        <f t="shared" si="51"/>
        <v>1.9956642828887761</v>
      </c>
      <c r="AQ22" s="9">
        <f t="shared" si="51"/>
        <v>2.8685855127090543</v>
      </c>
      <c r="AR22" s="9">
        <f t="shared" si="51"/>
        <v>2.149334289667193</v>
      </c>
      <c r="AS22" s="9">
        <f t="shared" si="51"/>
        <v>2.8044069725413179</v>
      </c>
      <c r="AT22" s="9">
        <f t="shared" si="51"/>
        <v>2.3912217412625392</v>
      </c>
      <c r="AU22" s="9">
        <f t="shared" si="51"/>
        <v>4.2507206579979639</v>
      </c>
      <c r="AV22" s="9">
        <f t="shared" si="51"/>
        <v>3.2147712118683724</v>
      </c>
      <c r="AW22" s="9">
        <f t="shared" si="51"/>
        <v>3.0919623703002941</v>
      </c>
      <c r="AX22" s="9">
        <f t="shared" si="51"/>
        <v>3.1478190770569681</v>
      </c>
      <c r="AY22" s="9">
        <f t="shared" si="51"/>
        <v>3.8504218536543844</v>
      </c>
      <c r="AZ22" s="9">
        <f t="shared" si="51"/>
        <v>3.7548538262171194</v>
      </c>
      <c r="BA22" s="9">
        <f t="shared" si="51"/>
        <v>3.1585474451889972</v>
      </c>
      <c r="BB22" s="9">
        <f t="shared" si="51"/>
        <v>2.8990303055016708</v>
      </c>
      <c r="BC22" s="9">
        <f t="shared" si="51"/>
        <v>2.5977108297883245</v>
      </c>
      <c r="BD22" s="9">
        <f t="shared" si="51"/>
        <v>3.4790280622772229</v>
      </c>
      <c r="BE22" s="9">
        <f t="shared" si="51"/>
        <v>3.2431929603465859</v>
      </c>
      <c r="BG22" s="18">
        <f t="shared" si="35"/>
        <v>3.6715957162170021</v>
      </c>
      <c r="BH22" s="18">
        <f t="shared" si="18"/>
        <v>3.1671651837260839</v>
      </c>
      <c r="BI22" s="18">
        <f t="shared" si="19"/>
        <v>2.1626624369979197</v>
      </c>
      <c r="BJ22" s="18">
        <f t="shared" si="20"/>
        <v>1.8330732821497442</v>
      </c>
      <c r="BK22" s="18">
        <f t="shared" si="21"/>
        <v>2.8939089877512814</v>
      </c>
      <c r="BL22" s="18">
        <f t="shared" si="22"/>
        <v>2.2793597986083824</v>
      </c>
      <c r="BM22" s="18">
        <f t="shared" si="23"/>
        <v>1.5347035438264101</v>
      </c>
      <c r="BN22" s="18">
        <f t="shared" si="24"/>
        <v>3.5796561536761473</v>
      </c>
      <c r="BO22" s="18">
        <f t="shared" si="25"/>
        <v>2.6798920366410961</v>
      </c>
      <c r="BP22" s="18">
        <f t="shared" si="26"/>
        <v>2.349795209165606</v>
      </c>
      <c r="BQ22" s="18">
        <f t="shared" si="27"/>
        <v>2.5081895933785958</v>
      </c>
      <c r="BR22" s="18">
        <f t="shared" si="28"/>
        <v>2.2029042736702031</v>
      </c>
      <c r="BS22" s="18">
        <f t="shared" si="29"/>
        <v>3.1740339040679189</v>
      </c>
      <c r="BT22" s="18">
        <f t="shared" si="30"/>
        <v>3.2945455088621678</v>
      </c>
      <c r="BU22" s="18">
        <f t="shared" si="31"/>
        <v>2.0329163659915217</v>
      </c>
      <c r="BV22" s="18">
        <f t="shared" si="32"/>
        <v>1.4976980577065646</v>
      </c>
      <c r="BW22" s="18">
        <f t="shared" si="33"/>
        <v>4.5154789327044753</v>
      </c>
      <c r="BX22" s="18">
        <f t="shared" si="34"/>
        <v>2.7375187375532128</v>
      </c>
    </row>
    <row r="23" spans="1:76" x14ac:dyDescent="0.25">
      <c r="A23" s="4">
        <v>200501</v>
      </c>
      <c r="B23" s="19">
        <v>97.714335803453409</v>
      </c>
      <c r="C23" s="19">
        <v>96.997244171340682</v>
      </c>
      <c r="D23" s="19">
        <v>101.15882720623459</v>
      </c>
      <c r="E23" s="19">
        <v>90.504870500726852</v>
      </c>
      <c r="F23" s="19">
        <v>98.864196808991281</v>
      </c>
      <c r="G23" s="19">
        <v>100.09790075984016</v>
      </c>
      <c r="H23" s="19">
        <v>99.499647444595013</v>
      </c>
      <c r="I23" s="19">
        <v>93.29168952777421</v>
      </c>
      <c r="J23" s="19">
        <v>93.782404564214445</v>
      </c>
      <c r="K23" s="19">
        <v>98.299010066083909</v>
      </c>
      <c r="L23" s="19">
        <v>93.337109631318441</v>
      </c>
      <c r="M23" s="19">
        <v>92.671425639675761</v>
      </c>
      <c r="N23" s="19">
        <v>88.157957001387743</v>
      </c>
      <c r="O23" s="19">
        <v>90.016970294539846</v>
      </c>
      <c r="P23" s="19">
        <v>91.917019012378148</v>
      </c>
      <c r="Q23" s="19">
        <v>93.268383158635572</v>
      </c>
      <c r="R23" s="19">
        <v>95.233878869496138</v>
      </c>
      <c r="S23" s="19">
        <v>94.138499999999993</v>
      </c>
      <c r="U23" s="9">
        <f t="shared" si="0"/>
        <v>1.1105274806120224</v>
      </c>
      <c r="V23" s="9">
        <f t="shared" si="1"/>
        <v>1.2523051193491952</v>
      </c>
      <c r="W23" s="9">
        <f t="shared" si="2"/>
        <v>0.90110487883316992</v>
      </c>
      <c r="X23" s="9">
        <f t="shared" si="3"/>
        <v>0.96406783776972205</v>
      </c>
      <c r="Y23" s="9">
        <f t="shared" si="4"/>
        <v>0.61278241637834352</v>
      </c>
      <c r="Z23" s="9">
        <f t="shared" si="5"/>
        <v>0.96297162538983017</v>
      </c>
      <c r="AA23" s="9">
        <f t="shared" si="6"/>
        <v>0.96292257266097359</v>
      </c>
      <c r="AB23" s="9">
        <f t="shared" si="7"/>
        <v>1.4528476653009381</v>
      </c>
      <c r="AC23" s="9">
        <f t="shared" si="8"/>
        <v>0.71656103456156917</v>
      </c>
      <c r="AD23" s="9">
        <f t="shared" si="9"/>
        <v>0.88911903958617255</v>
      </c>
      <c r="AE23" s="9">
        <f t="shared" si="10"/>
        <v>1.0593642743440324</v>
      </c>
      <c r="AF23" s="9">
        <f t="shared" si="11"/>
        <v>1.0573429078841512</v>
      </c>
      <c r="AG23" s="9">
        <f t="shared" si="12"/>
        <v>1.0945560468882842</v>
      </c>
      <c r="AH23" s="9">
        <f t="shared" si="13"/>
        <v>1.2393375076947155</v>
      </c>
      <c r="AI23" s="9">
        <f t="shared" si="14"/>
        <v>0.71078839591862675</v>
      </c>
      <c r="AJ23" s="9">
        <f t="shared" si="15"/>
        <v>1.1466470543399554</v>
      </c>
      <c r="AK23" s="9">
        <f t="shared" si="16"/>
        <v>0.40043345448408374</v>
      </c>
      <c r="AL23" s="9">
        <f t="shared" si="17"/>
        <v>0.97609636538182887</v>
      </c>
      <c r="AM23" s="9"/>
      <c r="AN23" s="9">
        <f t="shared" ref="AN23:BE23" si="52">(B23/B19-1)*100</f>
        <v>3.9461682494982941</v>
      </c>
      <c r="AO23" s="9">
        <f t="shared" si="52"/>
        <v>3.8716672420256559</v>
      </c>
      <c r="AP23" s="9">
        <f t="shared" si="52"/>
        <v>2.7923659799132361</v>
      </c>
      <c r="AQ23" s="9">
        <f t="shared" si="52"/>
        <v>3.5567540531736164</v>
      </c>
      <c r="AR23" s="9">
        <f t="shared" si="52"/>
        <v>2.7167860818635203</v>
      </c>
      <c r="AS23" s="9">
        <f t="shared" si="52"/>
        <v>3.3722570943997443</v>
      </c>
      <c r="AT23" s="9">
        <f t="shared" si="52"/>
        <v>2.7830732610138575</v>
      </c>
      <c r="AU23" s="9">
        <f t="shared" si="52"/>
        <v>4.8027917942448983</v>
      </c>
      <c r="AV23" s="9">
        <f t="shared" si="52"/>
        <v>3.4795666855039098</v>
      </c>
      <c r="AW23" s="9">
        <f t="shared" si="52"/>
        <v>3.3243032738484279</v>
      </c>
      <c r="AX23" s="9">
        <f t="shared" si="52"/>
        <v>3.6825886675379449</v>
      </c>
      <c r="AY23" s="9">
        <f t="shared" si="52"/>
        <v>4.0469939969402624</v>
      </c>
      <c r="AZ23" s="9">
        <f t="shared" si="52"/>
        <v>4.0852882797620893</v>
      </c>
      <c r="BA23" s="9">
        <f t="shared" si="52"/>
        <v>3.944998662710697</v>
      </c>
      <c r="BB23" s="9">
        <f t="shared" si="52"/>
        <v>2.9999788662234961</v>
      </c>
      <c r="BC23" s="9">
        <f t="shared" si="52"/>
        <v>3.237431811450775</v>
      </c>
      <c r="BD23" s="9">
        <f t="shared" si="52"/>
        <v>3.5842073589315904</v>
      </c>
      <c r="BE23" s="9">
        <f t="shared" si="52"/>
        <v>3.625862186635187</v>
      </c>
      <c r="BG23" s="18">
        <f t="shared" si="35"/>
        <v>4.4421099224480898</v>
      </c>
      <c r="BH23" s="18">
        <f t="shared" si="18"/>
        <v>5.0092204773967808</v>
      </c>
      <c r="BI23" s="18">
        <f t="shared" si="19"/>
        <v>3.6044195153326797</v>
      </c>
      <c r="BJ23" s="18">
        <f t="shared" si="20"/>
        <v>3.8562713510788882</v>
      </c>
      <c r="BK23" s="18">
        <f t="shared" si="21"/>
        <v>2.4511296655133741</v>
      </c>
      <c r="BL23" s="18">
        <f t="shared" si="22"/>
        <v>3.8518865015593207</v>
      </c>
      <c r="BM23" s="18">
        <f t="shared" si="23"/>
        <v>3.8516902906438943</v>
      </c>
      <c r="BN23" s="18">
        <f t="shared" si="24"/>
        <v>5.8113906612037525</v>
      </c>
      <c r="BO23" s="18">
        <f t="shared" si="25"/>
        <v>2.8662441382462767</v>
      </c>
      <c r="BP23" s="18">
        <f t="shared" si="26"/>
        <v>3.5564761583446902</v>
      </c>
      <c r="BQ23" s="18">
        <f t="shared" si="27"/>
        <v>4.2374570973761294</v>
      </c>
      <c r="BR23" s="18">
        <f t="shared" si="28"/>
        <v>4.2293716315366048</v>
      </c>
      <c r="BS23" s="18">
        <f t="shared" si="29"/>
        <v>4.3782241875531369</v>
      </c>
      <c r="BT23" s="18">
        <f t="shared" si="30"/>
        <v>4.957350030778862</v>
      </c>
      <c r="BU23" s="18">
        <f t="shared" si="31"/>
        <v>2.843153583674507</v>
      </c>
      <c r="BV23" s="18">
        <f t="shared" si="32"/>
        <v>4.5865882173598216</v>
      </c>
      <c r="BW23" s="18">
        <f t="shared" si="33"/>
        <v>1.601733817936335</v>
      </c>
      <c r="BX23" s="18">
        <f t="shared" si="34"/>
        <v>3.9043854615273155</v>
      </c>
    </row>
    <row r="24" spans="1:76" x14ac:dyDescent="0.25">
      <c r="A24" s="4">
        <v>200502</v>
      </c>
      <c r="B24" s="19">
        <v>98.230905455134035</v>
      </c>
      <c r="C24" s="19">
        <v>97.227622740650958</v>
      </c>
      <c r="D24" s="19">
        <v>101.8078800963105</v>
      </c>
      <c r="E24" s="19">
        <v>91.40623474848006</v>
      </c>
      <c r="F24" s="19">
        <v>99.317254561165157</v>
      </c>
      <c r="G24" s="19">
        <v>100.81436993947753</v>
      </c>
      <c r="H24" s="19">
        <v>100.14768213967281</v>
      </c>
      <c r="I24" s="19">
        <v>93.752706682624066</v>
      </c>
      <c r="J24" s="19">
        <v>94.850834274506113</v>
      </c>
      <c r="K24" s="19">
        <v>99.169128268171448</v>
      </c>
      <c r="L24" s="19">
        <v>93.992308275736121</v>
      </c>
      <c r="M24" s="19">
        <v>93.245570808519773</v>
      </c>
      <c r="N24" s="19">
        <v>89.280071165811691</v>
      </c>
      <c r="O24" s="19">
        <v>90.970532847662028</v>
      </c>
      <c r="P24" s="19">
        <v>92.80183529701884</v>
      </c>
      <c r="Q24" s="19">
        <v>94.218143745085953</v>
      </c>
      <c r="R24" s="19">
        <v>96.412821335021931</v>
      </c>
      <c r="S24" s="19">
        <v>94.969099999999997</v>
      </c>
      <c r="U24" s="9">
        <f t="shared" si="0"/>
        <v>0.52865288131280774</v>
      </c>
      <c r="V24" s="9">
        <f t="shared" si="1"/>
        <v>0.23751042751618545</v>
      </c>
      <c r="W24" s="9">
        <f t="shared" si="2"/>
        <v>0.64161765018555528</v>
      </c>
      <c r="X24" s="9">
        <f t="shared" si="3"/>
        <v>0.9959289956068984</v>
      </c>
      <c r="Y24" s="9">
        <f t="shared" si="4"/>
        <v>0.45826271471076652</v>
      </c>
      <c r="Z24" s="9">
        <f t="shared" si="5"/>
        <v>0.71576843689895586</v>
      </c>
      <c r="AA24" s="9">
        <f t="shared" si="6"/>
        <v>0.65129345854080256</v>
      </c>
      <c r="AB24" s="9">
        <f t="shared" si="7"/>
        <v>0.49416744104799903</v>
      </c>
      <c r="AC24" s="9">
        <f t="shared" si="8"/>
        <v>1.1392645723431905</v>
      </c>
      <c r="AD24" s="9">
        <f t="shared" si="9"/>
        <v>0.88517493869224584</v>
      </c>
      <c r="AE24" s="9">
        <f t="shared" si="10"/>
        <v>0.70197014564272742</v>
      </c>
      <c r="AF24" s="9">
        <f t="shared" si="11"/>
        <v>0.6195492999928609</v>
      </c>
      <c r="AG24" s="9">
        <f t="shared" si="12"/>
        <v>1.2728450188634444</v>
      </c>
      <c r="AH24" s="9">
        <f t="shared" si="13"/>
        <v>1.0593142048683557</v>
      </c>
      <c r="AI24" s="9">
        <f t="shared" si="14"/>
        <v>0.96262508744058284</v>
      </c>
      <c r="AJ24" s="9">
        <f t="shared" si="15"/>
        <v>1.0183092643891722</v>
      </c>
      <c r="AK24" s="9">
        <f t="shared" si="16"/>
        <v>1.2379443949157576</v>
      </c>
      <c r="AL24" s="9">
        <f t="shared" si="17"/>
        <v>0.88231701163712373</v>
      </c>
      <c r="AM24" s="9"/>
      <c r="AN24" s="9">
        <f t="shared" ref="AN24:BE24" si="53">(B24/B20-1)*100</f>
        <v>3.5516726830656875</v>
      </c>
      <c r="AO24" s="9">
        <f t="shared" si="53"/>
        <v>3.1254329866854613</v>
      </c>
      <c r="AP24" s="9">
        <f t="shared" si="53"/>
        <v>2.9540094357341395</v>
      </c>
      <c r="AQ24" s="9">
        <f t="shared" si="53"/>
        <v>3.5778088796366569</v>
      </c>
      <c r="AR24" s="9">
        <f t="shared" si="53"/>
        <v>2.8391368352939095</v>
      </c>
      <c r="AS24" s="9">
        <f t="shared" si="53"/>
        <v>3.2440269661907717</v>
      </c>
      <c r="AT24" s="9">
        <f t="shared" si="53"/>
        <v>2.7918603569876632</v>
      </c>
      <c r="AU24" s="9">
        <f t="shared" si="53"/>
        <v>4.2103759431512788</v>
      </c>
      <c r="AV24" s="9">
        <f t="shared" si="53"/>
        <v>3.5230444167632768</v>
      </c>
      <c r="AW24" s="9">
        <f t="shared" si="53"/>
        <v>3.253418592670787</v>
      </c>
      <c r="AX24" s="9">
        <f t="shared" si="53"/>
        <v>3.6458611748515946</v>
      </c>
      <c r="AY24" s="9">
        <f t="shared" si="53"/>
        <v>3.2799315848363486</v>
      </c>
      <c r="AZ24" s="9">
        <f t="shared" si="53"/>
        <v>4.1506347005461075</v>
      </c>
      <c r="BA24" s="9">
        <f t="shared" si="53"/>
        <v>4.2134994077286825</v>
      </c>
      <c r="BB24" s="9">
        <f t="shared" si="53"/>
        <v>2.9977876840027839</v>
      </c>
      <c r="BC24" s="9">
        <f t="shared" si="53"/>
        <v>3.430504826722558</v>
      </c>
      <c r="BD24" s="9">
        <f t="shared" si="53"/>
        <v>4.0754159883448215</v>
      </c>
      <c r="BE24" s="9">
        <f t="shared" si="53"/>
        <v>3.5285281193211171</v>
      </c>
      <c r="BG24" s="18">
        <f t="shared" si="35"/>
        <v>2.114611525251231</v>
      </c>
      <c r="BH24" s="18">
        <f t="shared" si="18"/>
        <v>0.95004171006474181</v>
      </c>
      <c r="BI24" s="18">
        <f t="shared" si="19"/>
        <v>2.5664706007422211</v>
      </c>
      <c r="BJ24" s="18">
        <f t="shared" si="20"/>
        <v>3.9837159824275936</v>
      </c>
      <c r="BK24" s="18">
        <f t="shared" si="21"/>
        <v>1.8330508588430661</v>
      </c>
      <c r="BL24" s="18">
        <f t="shared" si="22"/>
        <v>2.8630737475958234</v>
      </c>
      <c r="BM24" s="18">
        <f t="shared" si="23"/>
        <v>2.6051738341632102</v>
      </c>
      <c r="BN24" s="18">
        <f t="shared" si="24"/>
        <v>1.9766697641919961</v>
      </c>
      <c r="BO24" s="18">
        <f t="shared" si="25"/>
        <v>4.5570582893727618</v>
      </c>
      <c r="BP24" s="18">
        <f t="shared" si="26"/>
        <v>3.5406997547689834</v>
      </c>
      <c r="BQ24" s="18">
        <f t="shared" si="27"/>
        <v>2.8078805825709097</v>
      </c>
      <c r="BR24" s="18">
        <f t="shared" si="28"/>
        <v>2.4781971999714436</v>
      </c>
      <c r="BS24" s="18">
        <f t="shared" si="29"/>
        <v>5.0913800754537775</v>
      </c>
      <c r="BT24" s="18">
        <f t="shared" si="30"/>
        <v>4.2372568194734228</v>
      </c>
      <c r="BU24" s="18">
        <f t="shared" si="31"/>
        <v>3.8505003497623314</v>
      </c>
      <c r="BV24" s="18">
        <f t="shared" si="32"/>
        <v>4.073237057556689</v>
      </c>
      <c r="BW24" s="18">
        <f t="shared" si="33"/>
        <v>4.9517775796630303</v>
      </c>
      <c r="BX24" s="18">
        <f t="shared" si="34"/>
        <v>3.5292680465484949</v>
      </c>
    </row>
    <row r="25" spans="1:76" x14ac:dyDescent="0.25">
      <c r="A25" s="4">
        <v>200503</v>
      </c>
      <c r="B25" s="19">
        <v>98.876516334887498</v>
      </c>
      <c r="C25" s="19">
        <v>97.758373760399692</v>
      </c>
      <c r="D25" s="19">
        <v>103.15107604895024</v>
      </c>
      <c r="E25" s="19">
        <v>92.344364252184192</v>
      </c>
      <c r="F25" s="19">
        <v>100.40267717198847</v>
      </c>
      <c r="G25" s="19">
        <v>101.7316741061629</v>
      </c>
      <c r="H25" s="19">
        <v>100.58027511638556</v>
      </c>
      <c r="I25" s="19">
        <v>94.67201121646265</v>
      </c>
      <c r="J25" s="19">
        <v>95.663832979656121</v>
      </c>
      <c r="K25" s="19">
        <v>100.14245376639477</v>
      </c>
      <c r="L25" s="19">
        <v>94.899021307356449</v>
      </c>
      <c r="M25" s="19">
        <v>94.33274533587074</v>
      </c>
      <c r="N25" s="19">
        <v>90.539677426537295</v>
      </c>
      <c r="O25" s="19">
        <v>92.10061236352135</v>
      </c>
      <c r="P25" s="19">
        <v>93.797037311687532</v>
      </c>
      <c r="Q25" s="19">
        <v>95.031758925142597</v>
      </c>
      <c r="R25" s="19">
        <v>97.244505258116234</v>
      </c>
      <c r="S25" s="19">
        <v>95.887200000000007</v>
      </c>
      <c r="U25" s="9">
        <f t="shared" si="0"/>
        <v>0.65723804210309211</v>
      </c>
      <c r="V25" s="9">
        <f t="shared" si="1"/>
        <v>0.54588501167458503</v>
      </c>
      <c r="W25" s="9">
        <f t="shared" si="2"/>
        <v>1.3193437987011114</v>
      </c>
      <c r="X25" s="9">
        <f t="shared" si="3"/>
        <v>1.0263298847015712</v>
      </c>
      <c r="Y25" s="9">
        <f t="shared" si="4"/>
        <v>1.0928842280420126</v>
      </c>
      <c r="Z25" s="9">
        <f t="shared" si="5"/>
        <v>0.90989426133998297</v>
      </c>
      <c r="AA25" s="9">
        <f t="shared" si="6"/>
        <v>0.43195505624327168</v>
      </c>
      <c r="AB25" s="9">
        <f t="shared" si="7"/>
        <v>0.98056319264536729</v>
      </c>
      <c r="AC25" s="9">
        <f t="shared" si="8"/>
        <v>0.85713395287290162</v>
      </c>
      <c r="AD25" s="9">
        <f t="shared" si="9"/>
        <v>0.9814803409295525</v>
      </c>
      <c r="AE25" s="9">
        <f t="shared" si="10"/>
        <v>0.9646672671985046</v>
      </c>
      <c r="AF25" s="9">
        <f t="shared" si="11"/>
        <v>1.1659261860099246</v>
      </c>
      <c r="AG25" s="9">
        <f t="shared" si="12"/>
        <v>1.4108481817697527</v>
      </c>
      <c r="AH25" s="9">
        <f t="shared" si="13"/>
        <v>1.2422478801478842</v>
      </c>
      <c r="AI25" s="9">
        <f t="shared" si="14"/>
        <v>1.0723947554307278</v>
      </c>
      <c r="AJ25" s="9">
        <f t="shared" si="15"/>
        <v>0.86354405607687035</v>
      </c>
      <c r="AK25" s="9">
        <f t="shared" si="16"/>
        <v>0.86262792808884381</v>
      </c>
      <c r="AL25" s="9">
        <f t="shared" si="17"/>
        <v>0.96673549607189102</v>
      </c>
      <c r="AM25" s="9"/>
      <c r="AN25" s="9">
        <f t="shared" ref="AN25:BE25" si="54">(B25/B21-1)*100</f>
        <v>3.2522320014967354</v>
      </c>
      <c r="AO25" s="9">
        <f t="shared" si="54"/>
        <v>2.8548216989755959</v>
      </c>
      <c r="AP25" s="9">
        <f t="shared" si="54"/>
        <v>3.4445596049713645</v>
      </c>
      <c r="AQ25" s="9">
        <f t="shared" si="54"/>
        <v>3.4882330719565147</v>
      </c>
      <c r="AR25" s="9">
        <f t="shared" si="54"/>
        <v>2.9177114925825309</v>
      </c>
      <c r="AS25" s="9">
        <f t="shared" si="54"/>
        <v>3.1955821441641552</v>
      </c>
      <c r="AT25" s="9">
        <f t="shared" si="54"/>
        <v>2.4510197863012229</v>
      </c>
      <c r="AU25" s="9">
        <f t="shared" si="54"/>
        <v>3.8752689945445562</v>
      </c>
      <c r="AV25" s="9">
        <f t="shared" si="54"/>
        <v>3.4254108097094838</v>
      </c>
      <c r="AW25" s="9">
        <f t="shared" si="54"/>
        <v>3.3849227231633749</v>
      </c>
      <c r="AX25" s="9">
        <f t="shared" si="54"/>
        <v>3.3947952038967832</v>
      </c>
      <c r="AY25" s="9">
        <f t="shared" si="54"/>
        <v>3.4355232388774803</v>
      </c>
      <c r="AZ25" s="9">
        <f t="shared" si="54"/>
        <v>4.649644594589164</v>
      </c>
      <c r="BA25" s="9">
        <f t="shared" si="54"/>
        <v>4.4358912888827096</v>
      </c>
      <c r="BB25" s="9">
        <f t="shared" si="54"/>
        <v>3.2929798799507415</v>
      </c>
      <c r="BC25" s="9">
        <f t="shared" si="54"/>
        <v>3.4448510296873902</v>
      </c>
      <c r="BD25" s="9">
        <f t="shared" si="54"/>
        <v>3.6774576047780227</v>
      </c>
      <c r="BE25" s="9">
        <f t="shared" si="54"/>
        <v>3.5557072319395866</v>
      </c>
      <c r="BG25" s="18">
        <f t="shared" si="35"/>
        <v>2.6289521684123685</v>
      </c>
      <c r="BH25" s="18">
        <f t="shared" si="18"/>
        <v>2.1835400466983401</v>
      </c>
      <c r="BI25" s="18">
        <f t="shared" si="19"/>
        <v>5.2773751948044456</v>
      </c>
      <c r="BJ25" s="18">
        <f t="shared" si="20"/>
        <v>4.1053195388062846</v>
      </c>
      <c r="BK25" s="18">
        <f t="shared" si="21"/>
        <v>4.3715369121680503</v>
      </c>
      <c r="BL25" s="18">
        <f t="shared" si="22"/>
        <v>3.6395770453599319</v>
      </c>
      <c r="BM25" s="18">
        <f t="shared" si="23"/>
        <v>1.7278202249730867</v>
      </c>
      <c r="BN25" s="18">
        <f t="shared" si="24"/>
        <v>3.9222527705814692</v>
      </c>
      <c r="BO25" s="18">
        <f t="shared" si="25"/>
        <v>3.4285358114916065</v>
      </c>
      <c r="BP25" s="18">
        <f t="shared" si="26"/>
        <v>3.92592136371821</v>
      </c>
      <c r="BQ25" s="18">
        <f t="shared" si="27"/>
        <v>3.8586690687940184</v>
      </c>
      <c r="BR25" s="18">
        <f t="shared" si="28"/>
        <v>4.6637047440396984</v>
      </c>
      <c r="BS25" s="18">
        <f t="shared" si="29"/>
        <v>5.6433927270790107</v>
      </c>
      <c r="BT25" s="18">
        <f t="shared" si="30"/>
        <v>4.9689915205915369</v>
      </c>
      <c r="BU25" s="18">
        <f t="shared" si="31"/>
        <v>4.2895790217229113</v>
      </c>
      <c r="BV25" s="18">
        <f t="shared" si="32"/>
        <v>3.4541762243074814</v>
      </c>
      <c r="BW25" s="18">
        <f t="shared" si="33"/>
        <v>3.4505117123553752</v>
      </c>
      <c r="BX25" s="18">
        <f t="shared" si="34"/>
        <v>3.8669419842875641</v>
      </c>
    </row>
    <row r="26" spans="1:76" x14ac:dyDescent="0.25">
      <c r="A26" s="4">
        <v>200504</v>
      </c>
      <c r="B26" s="19">
        <v>99.557370652301685</v>
      </c>
      <c r="C26" s="19">
        <v>98.834843274102823</v>
      </c>
      <c r="D26" s="19">
        <v>104.13729377598391</v>
      </c>
      <c r="E26" s="19">
        <v>93.41882702712725</v>
      </c>
      <c r="F26" s="19">
        <v>101.22089410876741</v>
      </c>
      <c r="G26" s="19">
        <v>102.45926417274127</v>
      </c>
      <c r="H26" s="19">
        <v>101.27752714471634</v>
      </c>
      <c r="I26" s="19">
        <v>96.512544895573356</v>
      </c>
      <c r="J26" s="19">
        <v>96.627673046341869</v>
      </c>
      <c r="K26" s="19">
        <v>101.36527825635061</v>
      </c>
      <c r="L26" s="19">
        <v>95.379070072869268</v>
      </c>
      <c r="M26" s="19">
        <v>95.110672319178519</v>
      </c>
      <c r="N26" s="19">
        <v>91.698944204966352</v>
      </c>
      <c r="O26" s="19">
        <v>92.868080666056898</v>
      </c>
      <c r="P26" s="19">
        <v>94.819077100497168</v>
      </c>
      <c r="Q26" s="19">
        <v>95.835413518161118</v>
      </c>
      <c r="R26" s="19">
        <v>98.53044346724036</v>
      </c>
      <c r="S26" s="19">
        <v>96.859499999999997</v>
      </c>
      <c r="U26" s="9">
        <f t="shared" si="0"/>
        <v>0.68859051941938532</v>
      </c>
      <c r="V26" s="9">
        <f t="shared" si="1"/>
        <v>1.1011532539826119</v>
      </c>
      <c r="W26" s="9">
        <f t="shared" si="2"/>
        <v>0.95609058558503435</v>
      </c>
      <c r="X26" s="9">
        <f t="shared" si="3"/>
        <v>1.1635390894118913</v>
      </c>
      <c r="Y26" s="9">
        <f t="shared" si="4"/>
        <v>0.81493537804508964</v>
      </c>
      <c r="Z26" s="9">
        <f t="shared" si="5"/>
        <v>0.71520504599098533</v>
      </c>
      <c r="AA26" s="9">
        <f t="shared" si="6"/>
        <v>0.69322939067721911</v>
      </c>
      <c r="AB26" s="9">
        <f t="shared" si="7"/>
        <v>1.9441159593646118</v>
      </c>
      <c r="AC26" s="9">
        <f t="shared" si="8"/>
        <v>1.0075281709553963</v>
      </c>
      <c r="AD26" s="9">
        <f t="shared" si="9"/>
        <v>1.221085008370526</v>
      </c>
      <c r="AE26" s="9">
        <f t="shared" si="10"/>
        <v>0.50585217729279819</v>
      </c>
      <c r="AF26" s="9">
        <f t="shared" si="11"/>
        <v>0.82466271975651928</v>
      </c>
      <c r="AG26" s="9">
        <f t="shared" si="12"/>
        <v>1.2803964089331599</v>
      </c>
      <c r="AH26" s="9">
        <f t="shared" si="13"/>
        <v>0.83329337649389323</v>
      </c>
      <c r="AI26" s="9">
        <f t="shared" si="14"/>
        <v>1.0896290736917447</v>
      </c>
      <c r="AJ26" s="9">
        <f t="shared" si="15"/>
        <v>0.84566949208166875</v>
      </c>
      <c r="AK26" s="9">
        <f t="shared" si="16"/>
        <v>1.322376216230281</v>
      </c>
      <c r="AL26" s="9">
        <f t="shared" si="17"/>
        <v>1.0140039546467028</v>
      </c>
      <c r="AM26" s="9"/>
      <c r="AN26" s="9">
        <f t="shared" ref="AN26:BE26" si="55">(B26/B22-1)*100</f>
        <v>3.017619456420273</v>
      </c>
      <c r="AO26" s="9">
        <f t="shared" si="55"/>
        <v>3.1705157513053805</v>
      </c>
      <c r="AP26" s="9">
        <f t="shared" si="55"/>
        <v>3.871983209793628</v>
      </c>
      <c r="AQ26" s="9">
        <f t="shared" si="55"/>
        <v>4.2147758138165958</v>
      </c>
      <c r="AR26" s="9">
        <f t="shared" si="55"/>
        <v>3.0111620148264295</v>
      </c>
      <c r="AS26" s="9">
        <f t="shared" si="55"/>
        <v>3.3447425261200481</v>
      </c>
      <c r="AT26" s="9">
        <f t="shared" si="55"/>
        <v>2.766948366891131</v>
      </c>
      <c r="AU26" s="9">
        <f t="shared" si="55"/>
        <v>4.9554634999515956</v>
      </c>
      <c r="AV26" s="9">
        <f t="shared" si="55"/>
        <v>3.7722051937352008</v>
      </c>
      <c r="AW26" s="9">
        <f t="shared" si="55"/>
        <v>4.0361812149544152</v>
      </c>
      <c r="AX26" s="9">
        <f t="shared" si="55"/>
        <v>3.270266507245867</v>
      </c>
      <c r="AY26" s="9">
        <f t="shared" si="55"/>
        <v>3.7173191241331782</v>
      </c>
      <c r="AZ26" s="9">
        <f t="shared" si="55"/>
        <v>5.1551597801152038</v>
      </c>
      <c r="BA26" s="9">
        <f t="shared" si="55"/>
        <v>4.4458942739271867</v>
      </c>
      <c r="BB26" s="9">
        <f t="shared" si="55"/>
        <v>3.8904885337773143</v>
      </c>
      <c r="BC26" s="9">
        <f t="shared" si="55"/>
        <v>3.9305112638340356</v>
      </c>
      <c r="BD26" s="9">
        <f t="shared" si="55"/>
        <v>3.8758407197681199</v>
      </c>
      <c r="BE26" s="9">
        <f t="shared" si="55"/>
        <v>3.8947317612103571</v>
      </c>
      <c r="BG26" s="18">
        <f t="shared" si="35"/>
        <v>2.7543620776775413</v>
      </c>
      <c r="BH26" s="18">
        <f t="shared" si="18"/>
        <v>4.4046130159304475</v>
      </c>
      <c r="BI26" s="18">
        <f t="shared" si="19"/>
        <v>3.8243623423401374</v>
      </c>
      <c r="BJ26" s="18">
        <f t="shared" si="20"/>
        <v>4.6541563576475653</v>
      </c>
      <c r="BK26" s="18">
        <f t="shared" si="21"/>
        <v>3.2597415121803586</v>
      </c>
      <c r="BL26" s="18">
        <f t="shared" si="22"/>
        <v>2.8608201839639413</v>
      </c>
      <c r="BM26" s="18">
        <f t="shared" si="23"/>
        <v>2.7729175627088765</v>
      </c>
      <c r="BN26" s="18">
        <f t="shared" si="24"/>
        <v>7.7764638374584472</v>
      </c>
      <c r="BO26" s="18">
        <f t="shared" si="25"/>
        <v>4.0301126838215851</v>
      </c>
      <c r="BP26" s="18">
        <f t="shared" si="26"/>
        <v>4.8843400334821041</v>
      </c>
      <c r="BQ26" s="18">
        <f t="shared" si="27"/>
        <v>2.0234087091711928</v>
      </c>
      <c r="BR26" s="18">
        <f t="shared" si="28"/>
        <v>3.2986508790260771</v>
      </c>
      <c r="BS26" s="18">
        <f t="shared" si="29"/>
        <v>5.1215856357326395</v>
      </c>
      <c r="BT26" s="18">
        <f t="shared" si="30"/>
        <v>3.3331735059755729</v>
      </c>
      <c r="BU26" s="18">
        <f t="shared" si="31"/>
        <v>4.3585162947669787</v>
      </c>
      <c r="BV26" s="18">
        <f t="shared" si="32"/>
        <v>3.382677968326675</v>
      </c>
      <c r="BW26" s="18">
        <f t="shared" si="33"/>
        <v>5.289504864921124</v>
      </c>
      <c r="BX26" s="18">
        <f t="shared" si="34"/>
        <v>4.0560158185868112</v>
      </c>
    </row>
    <row r="27" spans="1:76" x14ac:dyDescent="0.25">
      <c r="A27" s="4">
        <v>200601</v>
      </c>
      <c r="B27" s="19">
        <v>100.90776425044785</v>
      </c>
      <c r="C27" s="19">
        <v>100.13834593149798</v>
      </c>
      <c r="D27" s="19">
        <v>105.34246705202953</v>
      </c>
      <c r="E27" s="19">
        <v>93.766070757665389</v>
      </c>
      <c r="F27" s="19">
        <v>101.58240236598101</v>
      </c>
      <c r="G27" s="19">
        <v>103.03289994730396</v>
      </c>
      <c r="H27" s="19">
        <v>102.13949806185272</v>
      </c>
      <c r="I27" s="19">
        <v>97.109007817301432</v>
      </c>
      <c r="J27" s="19">
        <v>97.767988693030262</v>
      </c>
      <c r="K27" s="19">
        <v>102.69356383227498</v>
      </c>
      <c r="L27" s="19">
        <v>96.454751808305375</v>
      </c>
      <c r="M27" s="19">
        <v>96.439124542991877</v>
      </c>
      <c r="N27" s="19">
        <v>92.902151086488047</v>
      </c>
      <c r="O27" s="19">
        <v>93.922717825046007</v>
      </c>
      <c r="P27" s="19">
        <v>95.913023222745224</v>
      </c>
      <c r="Q27" s="19">
        <v>96.814701380146786</v>
      </c>
      <c r="R27" s="19">
        <v>99.751326332245398</v>
      </c>
      <c r="S27" s="19">
        <v>97.968599999999995</v>
      </c>
      <c r="U27" s="9">
        <f t="shared" si="0"/>
        <v>1.3563974111593824</v>
      </c>
      <c r="V27" s="9">
        <f t="shared" si="1"/>
        <v>1.3188695547177609</v>
      </c>
      <c r="W27" s="9">
        <f t="shared" si="2"/>
        <v>1.1572926781044934</v>
      </c>
      <c r="X27" s="9">
        <f t="shared" si="3"/>
        <v>0.37170636967782666</v>
      </c>
      <c r="Y27" s="9">
        <f t="shared" si="4"/>
        <v>0.35714786003089305</v>
      </c>
      <c r="Z27" s="9">
        <f t="shared" si="5"/>
        <v>0.55986716203189069</v>
      </c>
      <c r="AA27" s="9">
        <f t="shared" si="6"/>
        <v>0.85109791030413273</v>
      </c>
      <c r="AB27" s="9">
        <f t="shared" si="7"/>
        <v>0.61801595054140623</v>
      </c>
      <c r="AC27" s="9">
        <f t="shared" si="8"/>
        <v>1.1801129125209364</v>
      </c>
      <c r="AD27" s="9">
        <f t="shared" si="9"/>
        <v>1.3103950374063533</v>
      </c>
      <c r="AE27" s="9">
        <f t="shared" si="10"/>
        <v>1.1277964176147792</v>
      </c>
      <c r="AF27" s="9">
        <f t="shared" si="11"/>
        <v>1.3967435950355211</v>
      </c>
      <c r="AG27" s="9">
        <f t="shared" si="12"/>
        <v>1.3121273008686707</v>
      </c>
      <c r="AH27" s="9">
        <f t="shared" si="13"/>
        <v>1.1356293264867423</v>
      </c>
      <c r="AI27" s="9">
        <f t="shared" si="14"/>
        <v>1.153719436742251</v>
      </c>
      <c r="AJ27" s="9">
        <f t="shared" si="15"/>
        <v>1.021843414699819</v>
      </c>
      <c r="AK27" s="9">
        <f t="shared" si="16"/>
        <v>1.2390920227725921</v>
      </c>
      <c r="AL27" s="9">
        <f t="shared" si="17"/>
        <v>1.1450606290554832</v>
      </c>
      <c r="AM27" s="9"/>
      <c r="AN27" s="9">
        <f t="shared" ref="AN27:BE27" si="56">(B27/B23-1)*100</f>
        <v>3.2681268523564899</v>
      </c>
      <c r="AO27" s="9">
        <f t="shared" si="56"/>
        <v>3.2383412405085465</v>
      </c>
      <c r="AP27" s="9">
        <f t="shared" si="56"/>
        <v>4.1357140660257752</v>
      </c>
      <c r="AQ27" s="9">
        <f t="shared" si="56"/>
        <v>3.6033422719635277</v>
      </c>
      <c r="AR27" s="9">
        <f t="shared" si="56"/>
        <v>2.7494337128347812</v>
      </c>
      <c r="AS27" s="9">
        <f t="shared" si="56"/>
        <v>2.9321286112738765</v>
      </c>
      <c r="AT27" s="9">
        <f t="shared" si="56"/>
        <v>2.6531255989903579</v>
      </c>
      <c r="AU27" s="9">
        <f t="shared" si="56"/>
        <v>4.0918095800920762</v>
      </c>
      <c r="AV27" s="9">
        <f t="shared" si="56"/>
        <v>4.2498207924353437</v>
      </c>
      <c r="AW27" s="9">
        <f t="shared" si="56"/>
        <v>4.4705981914128223</v>
      </c>
      <c r="AX27" s="9">
        <f t="shared" si="56"/>
        <v>3.3401957584733744</v>
      </c>
      <c r="AY27" s="9">
        <f t="shared" si="56"/>
        <v>4.0656533309044507</v>
      </c>
      <c r="AZ27" s="9">
        <f t="shared" si="56"/>
        <v>5.3814700867281129</v>
      </c>
      <c r="BA27" s="9">
        <f t="shared" si="56"/>
        <v>4.3389013401877063</v>
      </c>
      <c r="BB27" s="9">
        <f t="shared" si="56"/>
        <v>4.3474040534636549</v>
      </c>
      <c r="BC27" s="9">
        <f t="shared" si="56"/>
        <v>3.8022726473980528</v>
      </c>
      <c r="BD27" s="9">
        <f t="shared" si="56"/>
        <v>4.7435298408245563</v>
      </c>
      <c r="BE27" s="9">
        <f t="shared" si="56"/>
        <v>4.0685798052868982</v>
      </c>
      <c r="BG27" s="18">
        <f t="shared" si="35"/>
        <v>5.4255896446375296</v>
      </c>
      <c r="BH27" s="18">
        <f t="shared" si="18"/>
        <v>5.2754782188710436</v>
      </c>
      <c r="BI27" s="18">
        <f t="shared" si="19"/>
        <v>4.6291707124179737</v>
      </c>
      <c r="BJ27" s="18">
        <f t="shared" si="20"/>
        <v>1.4868254787113067</v>
      </c>
      <c r="BK27" s="18">
        <f t="shared" si="21"/>
        <v>1.4285914401235722</v>
      </c>
      <c r="BL27" s="18">
        <f t="shared" si="22"/>
        <v>2.2394686481275627</v>
      </c>
      <c r="BM27" s="18">
        <f t="shared" si="23"/>
        <v>3.4043916412165309</v>
      </c>
      <c r="BN27" s="18">
        <f t="shared" si="24"/>
        <v>2.4720638021656249</v>
      </c>
      <c r="BO27" s="18">
        <f t="shared" si="25"/>
        <v>4.7204516500837457</v>
      </c>
      <c r="BP27" s="18">
        <f t="shared" si="26"/>
        <v>5.2415801496254133</v>
      </c>
      <c r="BQ27" s="18">
        <f t="shared" si="27"/>
        <v>4.5111856704591169</v>
      </c>
      <c r="BR27" s="18">
        <f t="shared" si="28"/>
        <v>5.5869743801420846</v>
      </c>
      <c r="BS27" s="18">
        <f t="shared" si="29"/>
        <v>5.2485092034746827</v>
      </c>
      <c r="BT27" s="18">
        <f t="shared" si="30"/>
        <v>4.5425173059469692</v>
      </c>
      <c r="BU27" s="18">
        <f t="shared" si="31"/>
        <v>4.6148777469690039</v>
      </c>
      <c r="BV27" s="18">
        <f t="shared" si="32"/>
        <v>4.0873736587992759</v>
      </c>
      <c r="BW27" s="18">
        <f t="shared" si="33"/>
        <v>4.9563680910903685</v>
      </c>
      <c r="BX27" s="18">
        <f t="shared" si="34"/>
        <v>4.5802425162219329</v>
      </c>
    </row>
    <row r="28" spans="1:76" x14ac:dyDescent="0.25">
      <c r="A28" s="4">
        <v>200602</v>
      </c>
      <c r="B28" s="19">
        <v>101.94822132982942</v>
      </c>
      <c r="C28" s="19">
        <v>100.92641543353741</v>
      </c>
      <c r="D28" s="19">
        <v>106.41053020948205</v>
      </c>
      <c r="E28" s="19">
        <v>94.591875772059495</v>
      </c>
      <c r="F28" s="19">
        <v>102.49635021071134</v>
      </c>
      <c r="G28" s="19">
        <v>103.87649107617145</v>
      </c>
      <c r="H28" s="19">
        <v>102.73939438302216</v>
      </c>
      <c r="I28" s="19">
        <v>98.802369584732759</v>
      </c>
      <c r="J28" s="19">
        <v>98.700270859309029</v>
      </c>
      <c r="K28" s="19">
        <v>103.58283938965195</v>
      </c>
      <c r="L28" s="19">
        <v>97.546905921861594</v>
      </c>
      <c r="M28" s="19">
        <v>97.472319048429924</v>
      </c>
      <c r="N28" s="19">
        <v>93.864430914136932</v>
      </c>
      <c r="O28" s="19">
        <v>94.839329064949538</v>
      </c>
      <c r="P28" s="19">
        <v>96.729215647848733</v>
      </c>
      <c r="Q28" s="19">
        <v>97.660300483281546</v>
      </c>
      <c r="R28" s="19">
        <v>100.55719269847016</v>
      </c>
      <c r="S28" s="19">
        <v>98.918000000000006</v>
      </c>
      <c r="U28" s="9">
        <f t="shared" si="0"/>
        <v>1.0310971480838704</v>
      </c>
      <c r="V28" s="9">
        <f t="shared" si="1"/>
        <v>0.78698074619540925</v>
      </c>
      <c r="W28" s="9">
        <f t="shared" si="2"/>
        <v>1.0138960927552398</v>
      </c>
      <c r="X28" s="9">
        <f t="shared" si="3"/>
        <v>0.88070770985846369</v>
      </c>
      <c r="Y28" s="9">
        <f t="shared" si="4"/>
        <v>0.89971079974813239</v>
      </c>
      <c r="Z28" s="9">
        <f t="shared" si="5"/>
        <v>0.81875898795329416</v>
      </c>
      <c r="AA28" s="9">
        <f t="shared" si="6"/>
        <v>0.58733039867315817</v>
      </c>
      <c r="AB28" s="9">
        <f t="shared" si="7"/>
        <v>1.7437741415473829</v>
      </c>
      <c r="AC28" s="9">
        <f t="shared" si="8"/>
        <v>0.95356586418682276</v>
      </c>
      <c r="AD28" s="9">
        <f t="shared" si="9"/>
        <v>0.86595062454877247</v>
      </c>
      <c r="AE28" s="9">
        <f t="shared" si="10"/>
        <v>1.1322968470509176</v>
      </c>
      <c r="AF28" s="9">
        <f t="shared" si="11"/>
        <v>1.071343721061524</v>
      </c>
      <c r="AG28" s="9">
        <f t="shared" si="12"/>
        <v>1.0357992967816587</v>
      </c>
      <c r="AH28" s="9">
        <f t="shared" si="13"/>
        <v>0.97592069429990325</v>
      </c>
      <c r="AI28" s="9">
        <f t="shared" si="14"/>
        <v>0.85097142982137886</v>
      </c>
      <c r="AJ28" s="9">
        <f t="shared" si="15"/>
        <v>0.87342014289182313</v>
      </c>
      <c r="AK28" s="9">
        <f t="shared" si="16"/>
        <v>0.80787533946229395</v>
      </c>
      <c r="AL28" s="9">
        <f t="shared" si="17"/>
        <v>0.96908601327365673</v>
      </c>
      <c r="AM28" s="9"/>
      <c r="AN28" s="9">
        <f t="shared" ref="AN28:BE28" si="57">(B28/B24-1)*100</f>
        <v>3.7842630661622412</v>
      </c>
      <c r="AO28" s="9">
        <f t="shared" si="57"/>
        <v>3.8042611642915114</v>
      </c>
      <c r="AP28" s="9">
        <f t="shared" si="57"/>
        <v>4.5209173482616771</v>
      </c>
      <c r="AQ28" s="9">
        <f t="shared" si="57"/>
        <v>3.4851463167094421</v>
      </c>
      <c r="AR28" s="9">
        <f t="shared" si="57"/>
        <v>3.2009499895995663</v>
      </c>
      <c r="AS28" s="9">
        <f t="shared" si="57"/>
        <v>3.0373855815715833</v>
      </c>
      <c r="AT28" s="9">
        <f t="shared" si="57"/>
        <v>2.5878903914468676</v>
      </c>
      <c r="AU28" s="9">
        <f t="shared" si="57"/>
        <v>5.386151590484789</v>
      </c>
      <c r="AV28" s="9">
        <f t="shared" si="57"/>
        <v>4.0584108872066649</v>
      </c>
      <c r="AW28" s="9">
        <f t="shared" si="57"/>
        <v>4.4506906519789391</v>
      </c>
      <c r="AX28" s="9">
        <f t="shared" si="57"/>
        <v>3.7817963100743146</v>
      </c>
      <c r="AY28" s="9">
        <f t="shared" si="57"/>
        <v>4.5329211921387724</v>
      </c>
      <c r="AZ28" s="9">
        <f t="shared" si="57"/>
        <v>5.134807453066581</v>
      </c>
      <c r="BA28" s="9">
        <f t="shared" si="57"/>
        <v>4.2528015349389436</v>
      </c>
      <c r="BB28" s="9">
        <f t="shared" si="57"/>
        <v>4.2320071992757891</v>
      </c>
      <c r="BC28" s="9">
        <f t="shared" si="57"/>
        <v>3.6533905268910871</v>
      </c>
      <c r="BD28" s="9">
        <f t="shared" si="57"/>
        <v>4.29856870285652</v>
      </c>
      <c r="BE28" s="9">
        <f t="shared" si="57"/>
        <v>4.1580893153667864</v>
      </c>
      <c r="BG28" s="18">
        <f t="shared" si="35"/>
        <v>4.1243885923354817</v>
      </c>
      <c r="BH28" s="18">
        <f t="shared" si="18"/>
        <v>3.147922984781637</v>
      </c>
      <c r="BI28" s="18">
        <f t="shared" si="19"/>
        <v>4.0555843710209594</v>
      </c>
      <c r="BJ28" s="18">
        <f t="shared" si="20"/>
        <v>3.5228308394338548</v>
      </c>
      <c r="BK28" s="18">
        <f t="shared" si="21"/>
        <v>3.5988431989925296</v>
      </c>
      <c r="BL28" s="18">
        <f t="shared" si="22"/>
        <v>3.2750359518131766</v>
      </c>
      <c r="BM28" s="18">
        <f t="shared" si="23"/>
        <v>2.3493215946926327</v>
      </c>
      <c r="BN28" s="18">
        <f t="shared" si="24"/>
        <v>6.9750965661895314</v>
      </c>
      <c r="BO28" s="18">
        <f t="shared" si="25"/>
        <v>3.8142634567472911</v>
      </c>
      <c r="BP28" s="18">
        <f t="shared" si="26"/>
        <v>3.4638024981950899</v>
      </c>
      <c r="BQ28" s="18">
        <f t="shared" si="27"/>
        <v>4.5291873882036704</v>
      </c>
      <c r="BR28" s="18">
        <f t="shared" si="28"/>
        <v>4.2853748842460959</v>
      </c>
      <c r="BS28" s="18">
        <f t="shared" si="29"/>
        <v>4.1431971871266349</v>
      </c>
      <c r="BT28" s="18">
        <f t="shared" si="30"/>
        <v>3.903682777199613</v>
      </c>
      <c r="BU28" s="18">
        <f t="shared" si="31"/>
        <v>3.4038857192855154</v>
      </c>
      <c r="BV28" s="18">
        <f t="shared" si="32"/>
        <v>3.4936805715672925</v>
      </c>
      <c r="BW28" s="18">
        <f t="shared" si="33"/>
        <v>3.2315013578491758</v>
      </c>
      <c r="BX28" s="18">
        <f t="shared" si="34"/>
        <v>3.8763440530946269</v>
      </c>
    </row>
    <row r="29" spans="1:76" x14ac:dyDescent="0.25">
      <c r="A29" s="4">
        <v>200603</v>
      </c>
      <c r="B29" s="19">
        <v>103.11213150560756</v>
      </c>
      <c r="C29" s="19">
        <v>102.06291447772401</v>
      </c>
      <c r="D29" s="19">
        <v>107.11814647380909</v>
      </c>
      <c r="E29" s="19">
        <v>95.635474678946821</v>
      </c>
      <c r="F29" s="19">
        <v>102.85177775785586</v>
      </c>
      <c r="G29" s="19">
        <v>104.73164003132976</v>
      </c>
      <c r="H29" s="19">
        <v>103.8797578039662</v>
      </c>
      <c r="I29" s="19">
        <v>100.42006833137245</v>
      </c>
      <c r="J29" s="19">
        <v>99.570296041779883</v>
      </c>
      <c r="K29" s="19">
        <v>104.22166516017838</v>
      </c>
      <c r="L29" s="19">
        <v>98.357268485822857</v>
      </c>
      <c r="M29" s="19">
        <v>98.512455558921758</v>
      </c>
      <c r="N29" s="19">
        <v>94.679201751425026</v>
      </c>
      <c r="O29" s="19">
        <v>95.650865505868339</v>
      </c>
      <c r="P29" s="19">
        <v>97.502806932638322</v>
      </c>
      <c r="Q29" s="19">
        <v>98.725214614652828</v>
      </c>
      <c r="R29" s="19">
        <v>101.33831829566431</v>
      </c>
      <c r="S29" s="19">
        <v>99.837100000000007</v>
      </c>
      <c r="U29" s="9">
        <f t="shared" si="0"/>
        <v>1.1416679571216726</v>
      </c>
      <c r="V29" s="9">
        <f t="shared" si="1"/>
        <v>1.1260669858378147</v>
      </c>
      <c r="W29" s="9">
        <f t="shared" si="2"/>
        <v>0.66498706747726288</v>
      </c>
      <c r="X29" s="9">
        <f t="shared" si="3"/>
        <v>1.1032648399975864</v>
      </c>
      <c r="Y29" s="9">
        <f t="shared" si="4"/>
        <v>0.34677093029540362</v>
      </c>
      <c r="Z29" s="9">
        <f t="shared" si="5"/>
        <v>0.82323627444369496</v>
      </c>
      <c r="AA29" s="9">
        <f t="shared" si="6"/>
        <v>1.1099573126668982</v>
      </c>
      <c r="AB29" s="9">
        <f t="shared" si="7"/>
        <v>1.6373076409390785</v>
      </c>
      <c r="AC29" s="9">
        <f t="shared" si="8"/>
        <v>0.8814820616966923</v>
      </c>
      <c r="AD29" s="9">
        <f t="shared" si="9"/>
        <v>0.61672934850078853</v>
      </c>
      <c r="AE29" s="9">
        <f t="shared" si="10"/>
        <v>0.83074143285528645</v>
      </c>
      <c r="AF29" s="9">
        <f t="shared" si="11"/>
        <v>1.0671096375320932</v>
      </c>
      <c r="AG29" s="9">
        <f t="shared" si="12"/>
        <v>0.86802937955636761</v>
      </c>
      <c r="AH29" s="9">
        <f t="shared" si="13"/>
        <v>0.8556961008897801</v>
      </c>
      <c r="AI29" s="9">
        <f t="shared" si="14"/>
        <v>0.79974936177082956</v>
      </c>
      <c r="AJ29" s="9">
        <f t="shared" si="15"/>
        <v>1.0904268429458464</v>
      </c>
      <c r="AK29" s="9">
        <f t="shared" si="16"/>
        <v>0.77679733913855742</v>
      </c>
      <c r="AL29" s="9">
        <f t="shared" si="17"/>
        <v>0.92915344022321822</v>
      </c>
      <c r="AM29" s="9"/>
      <c r="AN29" s="9">
        <f t="shared" ref="AN29:BE29" si="58">(B29/B25-1)*100</f>
        <v>4.2837423158946564</v>
      </c>
      <c r="AO29" s="9">
        <f t="shared" si="58"/>
        <v>4.4032450129279921</v>
      </c>
      <c r="AP29" s="9">
        <f t="shared" si="58"/>
        <v>3.8458837045735494</v>
      </c>
      <c r="AQ29" s="9">
        <f t="shared" si="58"/>
        <v>3.5639537435927293</v>
      </c>
      <c r="AR29" s="9">
        <f t="shared" si="58"/>
        <v>2.4392781695174337</v>
      </c>
      <c r="AS29" s="9">
        <f t="shared" si="58"/>
        <v>2.9489005774506527</v>
      </c>
      <c r="AT29" s="9">
        <f t="shared" si="58"/>
        <v>3.2804470695299459</v>
      </c>
      <c r="AU29" s="9">
        <f t="shared" si="58"/>
        <v>6.0715485401141134</v>
      </c>
      <c r="AV29" s="9">
        <f t="shared" si="58"/>
        <v>4.0835318222661066</v>
      </c>
      <c r="AW29" s="9">
        <f t="shared" si="58"/>
        <v>4.0734086697129523</v>
      </c>
      <c r="AX29" s="9">
        <f t="shared" si="58"/>
        <v>3.6441336599941643</v>
      </c>
      <c r="AY29" s="9">
        <f t="shared" si="58"/>
        <v>4.4308158404265718</v>
      </c>
      <c r="AZ29" s="9">
        <f t="shared" si="58"/>
        <v>4.5720555258731643</v>
      </c>
      <c r="BA29" s="9">
        <f t="shared" si="58"/>
        <v>3.8547551978635353</v>
      </c>
      <c r="BB29" s="9">
        <f t="shared" si="58"/>
        <v>3.9508386694949937</v>
      </c>
      <c r="BC29" s="9">
        <f t="shared" si="58"/>
        <v>3.8865488035632278</v>
      </c>
      <c r="BD29" s="9">
        <f t="shared" si="58"/>
        <v>4.2098142477889677</v>
      </c>
      <c r="BE29" s="9">
        <f t="shared" si="58"/>
        <v>4.1193193669228023</v>
      </c>
      <c r="BG29" s="18">
        <f t="shared" si="35"/>
        <v>4.5666718284866903</v>
      </c>
      <c r="BH29" s="18">
        <f t="shared" si="18"/>
        <v>4.5042679433512589</v>
      </c>
      <c r="BI29" s="18">
        <f t="shared" si="19"/>
        <v>2.6599482699090515</v>
      </c>
      <c r="BJ29" s="18">
        <f t="shared" si="20"/>
        <v>4.4130593599903456</v>
      </c>
      <c r="BK29" s="18">
        <f t="shared" si="21"/>
        <v>1.3870837211816145</v>
      </c>
      <c r="BL29" s="18">
        <f t="shared" si="22"/>
        <v>3.2929450977747798</v>
      </c>
      <c r="BM29" s="18">
        <f t="shared" si="23"/>
        <v>4.4398292506675929</v>
      </c>
      <c r="BN29" s="18">
        <f t="shared" si="24"/>
        <v>6.5492305637563142</v>
      </c>
      <c r="BO29" s="18">
        <f t="shared" si="25"/>
        <v>3.5259282467867692</v>
      </c>
      <c r="BP29" s="18">
        <f t="shared" si="26"/>
        <v>2.4669173940031541</v>
      </c>
      <c r="BQ29" s="18">
        <f t="shared" si="27"/>
        <v>3.3229657314211458</v>
      </c>
      <c r="BR29" s="18">
        <f t="shared" si="28"/>
        <v>4.2684385501283728</v>
      </c>
      <c r="BS29" s="18">
        <f t="shared" si="29"/>
        <v>3.4721175182254704</v>
      </c>
      <c r="BT29" s="18">
        <f t="shared" si="30"/>
        <v>3.4227844035591204</v>
      </c>
      <c r="BU29" s="18">
        <f t="shared" si="31"/>
        <v>3.1989974470833182</v>
      </c>
      <c r="BV29" s="18">
        <f t="shared" si="32"/>
        <v>4.3617073717833854</v>
      </c>
      <c r="BW29" s="18">
        <f t="shared" si="33"/>
        <v>3.1071893565542297</v>
      </c>
      <c r="BX29" s="18">
        <f t="shared" si="34"/>
        <v>3.7166137608928729</v>
      </c>
    </row>
    <row r="30" spans="1:76" x14ac:dyDescent="0.25">
      <c r="A30" s="4">
        <v>200604</v>
      </c>
      <c r="B30" s="19">
        <v>104.22043008024932</v>
      </c>
      <c r="C30" s="19">
        <v>103.62064502295037</v>
      </c>
      <c r="D30" s="19">
        <v>108.22381121580909</v>
      </c>
      <c r="E30" s="19">
        <v>96.371249223744428</v>
      </c>
      <c r="F30" s="19">
        <v>103.66859871846037</v>
      </c>
      <c r="G30" s="19">
        <v>105.9191362922295</v>
      </c>
      <c r="H30" s="19">
        <v>104.57673536380806</v>
      </c>
      <c r="I30" s="19">
        <v>101.83028832306826</v>
      </c>
      <c r="J30" s="19">
        <v>100.61395624447769</v>
      </c>
      <c r="K30" s="19">
        <v>104.9166830413069</v>
      </c>
      <c r="L30" s="19">
        <v>99.306120830232487</v>
      </c>
      <c r="M30" s="19">
        <v>99.455016925769172</v>
      </c>
      <c r="N30" s="19">
        <v>95.55315262711251</v>
      </c>
      <c r="O30" s="19">
        <v>96.92603718781568</v>
      </c>
      <c r="P30" s="19">
        <v>98.336745381446676</v>
      </c>
      <c r="Q30" s="19">
        <v>99.486576472525542</v>
      </c>
      <c r="R30" s="19">
        <v>102.58215938713258</v>
      </c>
      <c r="S30" s="19">
        <v>100.797</v>
      </c>
      <c r="U30" s="9">
        <f t="shared" si="0"/>
        <v>1.0748478946742246</v>
      </c>
      <c r="V30" s="9">
        <f t="shared" si="1"/>
        <v>1.5262454077443977</v>
      </c>
      <c r="W30" s="9">
        <f t="shared" si="2"/>
        <v>1.0321918166035005</v>
      </c>
      <c r="X30" s="9">
        <f t="shared" si="3"/>
        <v>0.76935315819537387</v>
      </c>
      <c r="Y30" s="9">
        <f t="shared" si="4"/>
        <v>0.79417291408181434</v>
      </c>
      <c r="Z30" s="9">
        <f t="shared" si="5"/>
        <v>1.133846715800968</v>
      </c>
      <c r="AA30" s="9">
        <f t="shared" si="6"/>
        <v>0.6709464621174277</v>
      </c>
      <c r="AB30" s="9">
        <f t="shared" si="7"/>
        <v>1.4043208843896426</v>
      </c>
      <c r="AC30" s="9">
        <f t="shared" si="8"/>
        <v>1.04816420577869</v>
      </c>
      <c r="AD30" s="9">
        <f t="shared" si="9"/>
        <v>0.66686507077040602</v>
      </c>
      <c r="AE30" s="9">
        <f t="shared" si="10"/>
        <v>0.96469977157447317</v>
      </c>
      <c r="AF30" s="9">
        <f t="shared" si="11"/>
        <v>0.95679410435938195</v>
      </c>
      <c r="AG30" s="9">
        <f t="shared" si="12"/>
        <v>0.92306531901482636</v>
      </c>
      <c r="AH30" s="9">
        <f t="shared" si="13"/>
        <v>1.3331522670530394</v>
      </c>
      <c r="AI30" s="9">
        <f t="shared" si="14"/>
        <v>0.85529686277083794</v>
      </c>
      <c r="AJ30" s="9">
        <f t="shared" si="15"/>
        <v>0.77119291241298793</v>
      </c>
      <c r="AK30" s="9">
        <f t="shared" si="16"/>
        <v>1.2274143802537107</v>
      </c>
      <c r="AL30" s="9">
        <f t="shared" si="17"/>
        <v>0.96146622848618524</v>
      </c>
      <c r="AM30" s="9"/>
      <c r="AN30" s="9">
        <f t="shared" ref="AN30:BE30" si="59">(B30/B26-1)*100</f>
        <v>4.6837912626610967</v>
      </c>
      <c r="AO30" s="9">
        <f t="shared" si="59"/>
        <v>4.8422212150171395</v>
      </c>
      <c r="AP30" s="9">
        <f t="shared" si="59"/>
        <v>3.9241632768141077</v>
      </c>
      <c r="AQ30" s="9">
        <f t="shared" si="59"/>
        <v>3.1604145444470655</v>
      </c>
      <c r="AR30" s="9">
        <f t="shared" si="59"/>
        <v>2.4181811781496032</v>
      </c>
      <c r="AS30" s="9">
        <f t="shared" si="59"/>
        <v>3.3768270223520691</v>
      </c>
      <c r="AT30" s="9">
        <f t="shared" si="59"/>
        <v>3.2575916021107432</v>
      </c>
      <c r="AU30" s="9">
        <f t="shared" si="59"/>
        <v>5.5098986699073205</v>
      </c>
      <c r="AV30" s="9">
        <f t="shared" si="59"/>
        <v>4.1254053548656078</v>
      </c>
      <c r="AW30" s="9">
        <f t="shared" si="59"/>
        <v>3.5035712879659453</v>
      </c>
      <c r="AX30" s="9">
        <f t="shared" si="59"/>
        <v>4.1173087076262771</v>
      </c>
      <c r="AY30" s="9">
        <f t="shared" si="59"/>
        <v>4.5676731124469683</v>
      </c>
      <c r="AZ30" s="9">
        <f t="shared" si="59"/>
        <v>4.2031110124138404</v>
      </c>
      <c r="BA30" s="9">
        <f t="shared" si="59"/>
        <v>4.3695923213388443</v>
      </c>
      <c r="BB30" s="9">
        <f t="shared" si="59"/>
        <v>3.7098739921515911</v>
      </c>
      <c r="BC30" s="9">
        <f t="shared" si="59"/>
        <v>3.8098264726248887</v>
      </c>
      <c r="BD30" s="9">
        <f t="shared" si="59"/>
        <v>4.1121462335032888</v>
      </c>
      <c r="BE30" s="9">
        <f t="shared" si="59"/>
        <v>4.0651665556811656</v>
      </c>
      <c r="BG30" s="18">
        <f t="shared" si="35"/>
        <v>4.2993915786968984</v>
      </c>
      <c r="BH30" s="18">
        <f t="shared" si="18"/>
        <v>6.1049816309775906</v>
      </c>
      <c r="BI30" s="18">
        <f t="shared" si="19"/>
        <v>4.1287672664140018</v>
      </c>
      <c r="BJ30" s="18">
        <f t="shared" si="20"/>
        <v>3.0774126327814955</v>
      </c>
      <c r="BK30" s="18">
        <f t="shared" si="21"/>
        <v>3.1766916563272574</v>
      </c>
      <c r="BL30" s="18">
        <f t="shared" si="22"/>
        <v>4.5353868632038719</v>
      </c>
      <c r="BM30" s="18">
        <f t="shared" si="23"/>
        <v>2.6837858484697108</v>
      </c>
      <c r="BN30" s="18">
        <f t="shared" si="24"/>
        <v>5.6172835375585706</v>
      </c>
      <c r="BO30" s="18">
        <f t="shared" si="25"/>
        <v>4.1926568231147598</v>
      </c>
      <c r="BP30" s="18">
        <f t="shared" si="26"/>
        <v>2.6674602830816241</v>
      </c>
      <c r="BQ30" s="18">
        <f t="shared" si="27"/>
        <v>3.8587990862978927</v>
      </c>
      <c r="BR30" s="18">
        <f t="shared" si="28"/>
        <v>3.8271764174375278</v>
      </c>
      <c r="BS30" s="18">
        <f t="shared" si="29"/>
        <v>3.6922612760593054</v>
      </c>
      <c r="BT30" s="18">
        <f t="shared" si="30"/>
        <v>5.3326090682121574</v>
      </c>
      <c r="BU30" s="18">
        <f t="shared" si="31"/>
        <v>3.4211874510833518</v>
      </c>
      <c r="BV30" s="18">
        <f t="shared" si="32"/>
        <v>3.0847716496519517</v>
      </c>
      <c r="BW30" s="18">
        <f t="shared" si="33"/>
        <v>4.909657521014843</v>
      </c>
      <c r="BX30" s="18">
        <f t="shared" si="34"/>
        <v>3.8458649139447409</v>
      </c>
    </row>
    <row r="31" spans="1:76" x14ac:dyDescent="0.25">
      <c r="A31" s="4">
        <v>200701</v>
      </c>
      <c r="B31" s="19">
        <v>104.81081211914274</v>
      </c>
      <c r="C31" s="19">
        <v>104.50109660730045</v>
      </c>
      <c r="D31" s="19">
        <v>108.71271920117977</v>
      </c>
      <c r="E31" s="19">
        <v>97.608090454318599</v>
      </c>
      <c r="F31" s="19">
        <v>104.66648998425762</v>
      </c>
      <c r="G31" s="19">
        <v>106.63190401429917</v>
      </c>
      <c r="H31" s="19">
        <v>105.23814932708517</v>
      </c>
      <c r="I31" s="19">
        <v>102.90672274958769</v>
      </c>
      <c r="J31" s="19">
        <v>101.86653652999081</v>
      </c>
      <c r="K31" s="19">
        <v>105.98052551899403</v>
      </c>
      <c r="L31" s="19">
        <v>100.28453721401168</v>
      </c>
      <c r="M31" s="19">
        <v>100.50725992186038</v>
      </c>
      <c r="N31" s="19">
        <v>96.413467879266136</v>
      </c>
      <c r="O31" s="19">
        <v>97.853229578058674</v>
      </c>
      <c r="P31" s="19">
        <v>99.208212073341841</v>
      </c>
      <c r="Q31" s="19">
        <v>100.24507426113171</v>
      </c>
      <c r="R31" s="19">
        <v>103.37607725367992</v>
      </c>
      <c r="S31" s="19">
        <v>101.7191</v>
      </c>
      <c r="U31" s="9">
        <f t="shared" si="0"/>
        <v>0.56647438361061564</v>
      </c>
      <c r="V31" s="9">
        <f t="shared" si="1"/>
        <v>0.84968741909980938</v>
      </c>
      <c r="W31" s="9">
        <f t="shared" si="2"/>
        <v>0.4517563924964163</v>
      </c>
      <c r="X31" s="9">
        <f t="shared" si="3"/>
        <v>1.283413093154584</v>
      </c>
      <c r="Y31" s="9">
        <f t="shared" si="4"/>
        <v>0.96257813661326797</v>
      </c>
      <c r="Z31" s="9">
        <f t="shared" si="5"/>
        <v>0.67293573854600996</v>
      </c>
      <c r="AA31" s="9">
        <f t="shared" si="6"/>
        <v>0.63246759518371665</v>
      </c>
      <c r="AB31" s="9">
        <f t="shared" si="7"/>
        <v>1.0570866922268829</v>
      </c>
      <c r="AC31" s="9">
        <f t="shared" si="8"/>
        <v>1.244936917567907</v>
      </c>
      <c r="AD31" s="9">
        <f t="shared" si="9"/>
        <v>1.0139879062591728</v>
      </c>
      <c r="AE31" s="9">
        <f t="shared" si="10"/>
        <v>0.98525284806143532</v>
      </c>
      <c r="AF31" s="9">
        <f t="shared" si="11"/>
        <v>1.058008965879087</v>
      </c>
      <c r="AG31" s="9">
        <f t="shared" si="12"/>
        <v>0.90035255614320242</v>
      </c>
      <c r="AH31" s="9">
        <f t="shared" si="13"/>
        <v>0.95659785249071483</v>
      </c>
      <c r="AI31" s="9">
        <f t="shared" si="14"/>
        <v>0.88620656349236437</v>
      </c>
      <c r="AJ31" s="9">
        <f t="shared" si="15"/>
        <v>0.76241219217714207</v>
      </c>
      <c r="AK31" s="9">
        <f t="shared" si="16"/>
        <v>0.77393366574707301</v>
      </c>
      <c r="AL31" s="9">
        <f t="shared" si="17"/>
        <v>0.91480897248925608</v>
      </c>
      <c r="AM31" s="9"/>
      <c r="AN31" s="9">
        <f t="shared" ref="AN31:BE31" si="60">(B31/B27-1)*100</f>
        <v>3.867936127301097</v>
      </c>
      <c r="AO31" s="9">
        <f t="shared" si="60"/>
        <v>4.3567233263338778</v>
      </c>
      <c r="AP31" s="9">
        <f t="shared" si="60"/>
        <v>3.199329048830446</v>
      </c>
      <c r="AQ31" s="9">
        <f t="shared" si="60"/>
        <v>4.0974519520848407</v>
      </c>
      <c r="AR31" s="9">
        <f t="shared" si="60"/>
        <v>3.0360451677104994</v>
      </c>
      <c r="AS31" s="9">
        <f t="shared" si="60"/>
        <v>3.4930629622537124</v>
      </c>
      <c r="AT31" s="9">
        <f t="shared" si="60"/>
        <v>3.0337443633764449</v>
      </c>
      <c r="AU31" s="9">
        <f t="shared" si="60"/>
        <v>5.9703163100934376</v>
      </c>
      <c r="AV31" s="9">
        <f t="shared" si="60"/>
        <v>4.1921163478457979</v>
      </c>
      <c r="AW31" s="9">
        <f t="shared" si="60"/>
        <v>3.200747509442281</v>
      </c>
      <c r="AX31" s="9">
        <f t="shared" si="60"/>
        <v>3.9705513040120932</v>
      </c>
      <c r="AY31" s="9">
        <f t="shared" si="60"/>
        <v>4.2183454050901847</v>
      </c>
      <c r="AZ31" s="9">
        <f t="shared" si="60"/>
        <v>3.7795861039958023</v>
      </c>
      <c r="BA31" s="9">
        <f t="shared" si="60"/>
        <v>4.184836048222329</v>
      </c>
      <c r="BB31" s="9">
        <f t="shared" si="60"/>
        <v>3.4356010684221561</v>
      </c>
      <c r="BC31" s="9">
        <f t="shared" si="60"/>
        <v>3.543235512874654</v>
      </c>
      <c r="BD31" s="9">
        <f t="shared" si="60"/>
        <v>3.6337871933265653</v>
      </c>
      <c r="BE31" s="9">
        <f t="shared" si="60"/>
        <v>3.8282674244604964</v>
      </c>
      <c r="BG31" s="18">
        <f t="shared" si="35"/>
        <v>2.2658975344424626</v>
      </c>
      <c r="BH31" s="18">
        <f t="shared" si="18"/>
        <v>3.3987496763992375</v>
      </c>
      <c r="BI31" s="18">
        <f t="shared" si="19"/>
        <v>1.8070255699856652</v>
      </c>
      <c r="BJ31" s="18">
        <f t="shared" si="20"/>
        <v>5.1336523726183358</v>
      </c>
      <c r="BK31" s="18">
        <f t="shared" si="21"/>
        <v>3.8503125464530719</v>
      </c>
      <c r="BL31" s="18">
        <f t="shared" si="22"/>
        <v>2.6917429541840399</v>
      </c>
      <c r="BM31" s="18">
        <f t="shared" si="23"/>
        <v>2.5298703807348666</v>
      </c>
      <c r="BN31" s="18">
        <f t="shared" si="24"/>
        <v>4.2283467689075316</v>
      </c>
      <c r="BO31" s="18">
        <f t="shared" si="25"/>
        <v>4.9797476702716281</v>
      </c>
      <c r="BP31" s="18">
        <f t="shared" si="26"/>
        <v>4.0559516250366912</v>
      </c>
      <c r="BQ31" s="18">
        <f t="shared" si="27"/>
        <v>3.9410113922457413</v>
      </c>
      <c r="BR31" s="18">
        <f t="shared" si="28"/>
        <v>4.232035863516348</v>
      </c>
      <c r="BS31" s="18">
        <f t="shared" si="29"/>
        <v>3.6014102245728097</v>
      </c>
      <c r="BT31" s="18">
        <f t="shared" si="30"/>
        <v>3.8263914099628593</v>
      </c>
      <c r="BU31" s="18">
        <f t="shared" si="31"/>
        <v>3.5448262539694575</v>
      </c>
      <c r="BV31" s="18">
        <f t="shared" si="32"/>
        <v>3.0496487687085683</v>
      </c>
      <c r="BW31" s="18">
        <f t="shared" si="33"/>
        <v>3.095734662988292</v>
      </c>
      <c r="BX31" s="18">
        <f t="shared" si="34"/>
        <v>3.6592358899570243</v>
      </c>
    </row>
    <row r="32" spans="1:76" x14ac:dyDescent="0.25">
      <c r="A32" s="4">
        <v>200702</v>
      </c>
      <c r="B32" s="19">
        <v>105.76896484444863</v>
      </c>
      <c r="C32" s="19">
        <v>105.79131852273763</v>
      </c>
      <c r="D32" s="19">
        <v>109.77103213215237</v>
      </c>
      <c r="E32" s="19">
        <v>98.287725748761872</v>
      </c>
      <c r="F32" s="19">
        <v>105.33288029630378</v>
      </c>
      <c r="G32" s="19">
        <v>107.36493356620029</v>
      </c>
      <c r="H32" s="19">
        <v>106.06139600691583</v>
      </c>
      <c r="I32" s="19">
        <v>104.49783584474712</v>
      </c>
      <c r="J32" s="19">
        <v>102.46545826472848</v>
      </c>
      <c r="K32" s="19">
        <v>106.87129164487396</v>
      </c>
      <c r="L32" s="19">
        <v>101.2248172242072</v>
      </c>
      <c r="M32" s="19">
        <v>101.61425954472591</v>
      </c>
      <c r="N32" s="19">
        <v>97.537751883952154</v>
      </c>
      <c r="O32" s="19">
        <v>98.90598585922649</v>
      </c>
      <c r="P32" s="19">
        <v>99.965658695394652</v>
      </c>
      <c r="Q32" s="19">
        <v>100.97534472028313</v>
      </c>
      <c r="R32" s="19">
        <v>104.58292796087076</v>
      </c>
      <c r="S32" s="19">
        <v>102.631</v>
      </c>
      <c r="U32" s="9">
        <f t="shared" si="0"/>
        <v>0.91417355321770088</v>
      </c>
      <c r="V32" s="9">
        <f t="shared" si="1"/>
        <v>1.2346491638127288</v>
      </c>
      <c r="W32" s="9">
        <f t="shared" si="2"/>
        <v>0.97349504156374334</v>
      </c>
      <c r="X32" s="9">
        <f t="shared" si="3"/>
        <v>0.69628991949324259</v>
      </c>
      <c r="Y32" s="9">
        <f t="shared" si="4"/>
        <v>0.63667971682854763</v>
      </c>
      <c r="Z32" s="9">
        <f t="shared" si="5"/>
        <v>0.68743924126388745</v>
      </c>
      <c r="AA32" s="9">
        <f t="shared" si="6"/>
        <v>0.78227019868239989</v>
      </c>
      <c r="AB32" s="9">
        <f t="shared" si="7"/>
        <v>1.5461702138073408</v>
      </c>
      <c r="AC32" s="9">
        <f t="shared" si="8"/>
        <v>0.58794748024180166</v>
      </c>
      <c r="AD32" s="9">
        <f t="shared" si="9"/>
        <v>0.84049981967704301</v>
      </c>
      <c r="AE32" s="9">
        <f t="shared" si="10"/>
        <v>0.9376121546923244</v>
      </c>
      <c r="AF32" s="9">
        <f t="shared" si="11"/>
        <v>1.10141259818064</v>
      </c>
      <c r="AG32" s="9">
        <f t="shared" si="12"/>
        <v>1.1661067996163288</v>
      </c>
      <c r="AH32" s="9">
        <f t="shared" si="13"/>
        <v>1.075852361447116</v>
      </c>
      <c r="AI32" s="9">
        <f t="shared" si="14"/>
        <v>0.76349185840871581</v>
      </c>
      <c r="AJ32" s="9">
        <f t="shared" si="15"/>
        <v>0.72848512960259626</v>
      </c>
      <c r="AK32" s="9">
        <f t="shared" si="16"/>
        <v>1.1674371278659335</v>
      </c>
      <c r="AL32" s="9">
        <f t="shared" si="17"/>
        <v>0.89648846676779748</v>
      </c>
      <c r="AM32" s="9"/>
      <c r="AN32" s="9">
        <f t="shared" ref="AN32:BE32" si="61">(B32/B28-1)*100</f>
        <v>3.7477294500882996</v>
      </c>
      <c r="AO32" s="9">
        <f t="shared" si="61"/>
        <v>4.8202475717607163</v>
      </c>
      <c r="AP32" s="9">
        <f t="shared" si="61"/>
        <v>3.1580539219706605</v>
      </c>
      <c r="AQ32" s="9">
        <f t="shared" si="61"/>
        <v>3.9071537027221659</v>
      </c>
      <c r="AR32" s="9">
        <f t="shared" si="61"/>
        <v>2.7674449673194434</v>
      </c>
      <c r="AS32" s="9">
        <f t="shared" si="61"/>
        <v>3.358259846754752</v>
      </c>
      <c r="AT32" s="9">
        <f t="shared" si="61"/>
        <v>3.2334253514371802</v>
      </c>
      <c r="AU32" s="9">
        <f t="shared" si="61"/>
        <v>5.7645037097313168</v>
      </c>
      <c r="AV32" s="9">
        <f t="shared" si="61"/>
        <v>3.8147690706811677</v>
      </c>
      <c r="AW32" s="9">
        <f t="shared" si="61"/>
        <v>3.174707581486258</v>
      </c>
      <c r="AX32" s="9">
        <f t="shared" si="61"/>
        <v>3.770402830912678</v>
      </c>
      <c r="AY32" s="9">
        <f t="shared" si="61"/>
        <v>4.2493505199543202</v>
      </c>
      <c r="AZ32" s="9">
        <f t="shared" si="61"/>
        <v>3.9134323130083359</v>
      </c>
      <c r="BA32" s="9">
        <f t="shared" si="61"/>
        <v>4.2879434453737542</v>
      </c>
      <c r="BB32" s="9">
        <f t="shared" si="61"/>
        <v>3.345879552387232</v>
      </c>
      <c r="BC32" s="9">
        <f t="shared" si="61"/>
        <v>3.3944645066590784</v>
      </c>
      <c r="BD32" s="9">
        <f t="shared" si="61"/>
        <v>4.0034284513810192</v>
      </c>
      <c r="BE32" s="9">
        <f t="shared" si="61"/>
        <v>3.753614104611902</v>
      </c>
      <c r="BG32" s="18">
        <f t="shared" si="35"/>
        <v>3.6566942128708035</v>
      </c>
      <c r="BH32" s="18">
        <f t="shared" si="18"/>
        <v>4.9385966552509153</v>
      </c>
      <c r="BI32" s="18">
        <f t="shared" si="19"/>
        <v>3.8939801662549733</v>
      </c>
      <c r="BJ32" s="18">
        <f t="shared" si="20"/>
        <v>2.7851596779729704</v>
      </c>
      <c r="BK32" s="18">
        <f t="shared" si="21"/>
        <v>2.5467188673141905</v>
      </c>
      <c r="BL32" s="18">
        <f t="shared" si="22"/>
        <v>2.7497569650555498</v>
      </c>
      <c r="BM32" s="18">
        <f t="shared" si="23"/>
        <v>3.1290807947295995</v>
      </c>
      <c r="BN32" s="18">
        <f t="shared" si="24"/>
        <v>6.1846808552293631</v>
      </c>
      <c r="BO32" s="18">
        <f t="shared" si="25"/>
        <v>2.3517899209672066</v>
      </c>
      <c r="BP32" s="18">
        <f t="shared" si="26"/>
        <v>3.3619992787081721</v>
      </c>
      <c r="BQ32" s="18">
        <f t="shared" si="27"/>
        <v>3.7504486187692976</v>
      </c>
      <c r="BR32" s="18">
        <f t="shared" si="28"/>
        <v>4.4056503927225599</v>
      </c>
      <c r="BS32" s="18">
        <f t="shared" si="29"/>
        <v>4.6644271984653152</v>
      </c>
      <c r="BT32" s="18">
        <f t="shared" si="30"/>
        <v>4.3034094457884642</v>
      </c>
      <c r="BU32" s="18">
        <f t="shared" si="31"/>
        <v>3.0539674336348632</v>
      </c>
      <c r="BV32" s="18">
        <f t="shared" si="32"/>
        <v>2.913940518410385</v>
      </c>
      <c r="BW32" s="18">
        <f t="shared" si="33"/>
        <v>4.6697485114637338</v>
      </c>
      <c r="BX32" s="18">
        <f t="shared" si="34"/>
        <v>3.5859538670711899</v>
      </c>
    </row>
    <row r="33" spans="1:76" x14ac:dyDescent="0.25">
      <c r="A33" s="4">
        <v>200703</v>
      </c>
      <c r="B33" s="19">
        <v>106.7830235889933</v>
      </c>
      <c r="C33" s="19">
        <v>106.42595887224935</v>
      </c>
      <c r="D33" s="19">
        <v>110.70515327702493</v>
      </c>
      <c r="E33" s="19">
        <v>98.614968210840757</v>
      </c>
      <c r="F33" s="19">
        <v>105.8454557492345</v>
      </c>
      <c r="G33" s="19">
        <v>108.12256876979545</v>
      </c>
      <c r="H33" s="19">
        <v>107.07530350788571</v>
      </c>
      <c r="I33" s="19">
        <v>106.20077792675795</v>
      </c>
      <c r="J33" s="19">
        <v>102.85097796461255</v>
      </c>
      <c r="K33" s="19">
        <v>107.47426462278247</v>
      </c>
      <c r="L33" s="19">
        <v>102.47204600511371</v>
      </c>
      <c r="M33" s="19">
        <v>102.64808840433606</v>
      </c>
      <c r="N33" s="19">
        <v>98.430858969450583</v>
      </c>
      <c r="O33" s="19">
        <v>99.781921455569247</v>
      </c>
      <c r="P33" s="19">
        <v>101.02800333694313</v>
      </c>
      <c r="Q33" s="19">
        <v>101.68220484702763</v>
      </c>
      <c r="R33" s="19">
        <v>106.0103090652328</v>
      </c>
      <c r="S33" s="19">
        <v>103.4177</v>
      </c>
      <c r="U33" s="9">
        <f t="shared" si="0"/>
        <v>0.95874885987210501</v>
      </c>
      <c r="V33" s="9">
        <f t="shared" si="1"/>
        <v>0.5998983266054303</v>
      </c>
      <c r="W33" s="9">
        <f t="shared" si="2"/>
        <v>0.85097236195064152</v>
      </c>
      <c r="X33" s="9">
        <f t="shared" si="3"/>
        <v>0.33294336559923643</v>
      </c>
      <c r="Y33" s="9">
        <f t="shared" si="4"/>
        <v>0.48662435840436391</v>
      </c>
      <c r="Z33" s="9">
        <f t="shared" si="5"/>
        <v>0.70566355180390339</v>
      </c>
      <c r="AA33" s="9">
        <f t="shared" si="6"/>
        <v>0.95596280941254719</v>
      </c>
      <c r="AB33" s="9">
        <f t="shared" si="7"/>
        <v>1.6296433971521695</v>
      </c>
      <c r="AC33" s="9">
        <f t="shared" si="8"/>
        <v>0.3762435716512913</v>
      </c>
      <c r="AD33" s="9">
        <f t="shared" si="9"/>
        <v>0.56420481929997379</v>
      </c>
      <c r="AE33" s="9">
        <f t="shared" si="10"/>
        <v>1.2321373504127653</v>
      </c>
      <c r="AF33" s="9">
        <f t="shared" si="11"/>
        <v>1.0174052974869285</v>
      </c>
      <c r="AG33" s="9">
        <f t="shared" si="12"/>
        <v>0.91565272753162397</v>
      </c>
      <c r="AH33" s="9">
        <f t="shared" si="13"/>
        <v>0.88562445309374738</v>
      </c>
      <c r="AI33" s="9">
        <f t="shared" si="14"/>
        <v>1.062709589885813</v>
      </c>
      <c r="AJ33" s="9">
        <f t="shared" si="15"/>
        <v>0.70003239771314618</v>
      </c>
      <c r="AK33" s="9">
        <f t="shared" si="16"/>
        <v>1.3648318441572993</v>
      </c>
      <c r="AL33" s="9">
        <f t="shared" si="17"/>
        <v>0.76653252915785952</v>
      </c>
      <c r="AM33" s="9"/>
      <c r="AN33" s="9">
        <f t="shared" ref="AN33:BE33" si="62">(B33/B29-1)*100</f>
        <v>3.560097177494681</v>
      </c>
      <c r="AO33" s="9">
        <f t="shared" si="62"/>
        <v>4.2748577353996842</v>
      </c>
      <c r="AP33" s="9">
        <f t="shared" si="62"/>
        <v>3.348645324154198</v>
      </c>
      <c r="AQ33" s="9">
        <f t="shared" si="62"/>
        <v>3.1154689636834432</v>
      </c>
      <c r="AR33" s="9">
        <f t="shared" si="62"/>
        <v>2.9106720920533569</v>
      </c>
      <c r="AS33" s="9">
        <f t="shared" si="62"/>
        <v>3.2377309640633012</v>
      </c>
      <c r="AT33" s="9">
        <f t="shared" si="62"/>
        <v>3.0761967215498176</v>
      </c>
      <c r="AU33" s="9">
        <f t="shared" si="62"/>
        <v>5.7565282432491038</v>
      </c>
      <c r="AV33" s="9">
        <f t="shared" si="62"/>
        <v>3.2948399806465245</v>
      </c>
      <c r="AW33" s="9">
        <f t="shared" si="62"/>
        <v>3.1208477216374986</v>
      </c>
      <c r="AX33" s="9">
        <f t="shared" si="62"/>
        <v>4.183501212097962</v>
      </c>
      <c r="AY33" s="9">
        <f t="shared" si="62"/>
        <v>4.1980811684678043</v>
      </c>
      <c r="AZ33" s="9">
        <f t="shared" si="62"/>
        <v>3.9624935029293207</v>
      </c>
      <c r="BA33" s="9">
        <f t="shared" si="62"/>
        <v>4.3188902973883225</v>
      </c>
      <c r="BB33" s="9">
        <f t="shared" si="62"/>
        <v>3.6154819693962725</v>
      </c>
      <c r="BC33" s="9">
        <f t="shared" si="62"/>
        <v>2.9951722504900191</v>
      </c>
      <c r="BD33" s="9">
        <f t="shared" si="62"/>
        <v>4.6102904095344455</v>
      </c>
      <c r="BE33" s="9">
        <f t="shared" si="62"/>
        <v>3.5864423145303581</v>
      </c>
      <c r="BG33" s="18">
        <f t="shared" si="35"/>
        <v>3.83499543948842</v>
      </c>
      <c r="BH33" s="18">
        <f t="shared" si="18"/>
        <v>2.3995933064217212</v>
      </c>
      <c r="BI33" s="18">
        <f t="shared" si="19"/>
        <v>3.4038894478025661</v>
      </c>
      <c r="BJ33" s="18">
        <f t="shared" si="20"/>
        <v>1.3317734623969457</v>
      </c>
      <c r="BK33" s="18">
        <f t="shared" si="21"/>
        <v>1.9464974336174556</v>
      </c>
      <c r="BL33" s="18">
        <f t="shared" si="22"/>
        <v>2.8226542072156136</v>
      </c>
      <c r="BM33" s="18">
        <f t="shared" si="23"/>
        <v>3.8238512376501888</v>
      </c>
      <c r="BN33" s="18">
        <f t="shared" si="24"/>
        <v>6.5185735886086782</v>
      </c>
      <c r="BO33" s="18">
        <f t="shared" si="25"/>
        <v>1.5049742866051652</v>
      </c>
      <c r="BP33" s="18">
        <f t="shared" si="26"/>
        <v>2.2568192771998952</v>
      </c>
      <c r="BQ33" s="18">
        <f t="shared" si="27"/>
        <v>4.9285494016510611</v>
      </c>
      <c r="BR33" s="18">
        <f t="shared" si="28"/>
        <v>4.0696211899477142</v>
      </c>
      <c r="BS33" s="18">
        <f t="shared" si="29"/>
        <v>3.6626109101264959</v>
      </c>
      <c r="BT33" s="18">
        <f t="shared" si="30"/>
        <v>3.5424978123749895</v>
      </c>
      <c r="BU33" s="18">
        <f t="shared" si="31"/>
        <v>4.250838359543252</v>
      </c>
      <c r="BV33" s="18">
        <f t="shared" si="32"/>
        <v>2.8001295908525847</v>
      </c>
      <c r="BW33" s="18">
        <f t="shared" si="33"/>
        <v>5.4593273766291972</v>
      </c>
      <c r="BX33" s="18">
        <f t="shared" si="34"/>
        <v>3.0661301166314381</v>
      </c>
    </row>
    <row r="34" spans="1:76" x14ac:dyDescent="0.25">
      <c r="A34" s="4">
        <v>200704</v>
      </c>
      <c r="B34" s="19">
        <v>107.16458687066208</v>
      </c>
      <c r="C34" s="19">
        <v>107.33042048913617</v>
      </c>
      <c r="D34" s="19">
        <v>111.10758867683657</v>
      </c>
      <c r="E34" s="19">
        <v>99.803901844147731</v>
      </c>
      <c r="F34" s="19">
        <v>106.38174403606119</v>
      </c>
      <c r="G34" s="19">
        <v>108.67403527638628</v>
      </c>
      <c r="H34" s="19">
        <v>107.54712819435528</v>
      </c>
      <c r="I34" s="19">
        <v>106.92675686139332</v>
      </c>
      <c r="J34" s="19">
        <v>103.58979879328685</v>
      </c>
      <c r="K34" s="19">
        <v>108.65457182471063</v>
      </c>
      <c r="L34" s="19">
        <v>102.78873555881979</v>
      </c>
      <c r="M34" s="19">
        <v>103.37483545805175</v>
      </c>
      <c r="N34" s="19">
        <v>99.019610106644592</v>
      </c>
      <c r="O34" s="19">
        <v>100.56371759834067</v>
      </c>
      <c r="P34" s="19">
        <v>101.65901827660505</v>
      </c>
      <c r="Q34" s="19">
        <v>102.16482332908132</v>
      </c>
      <c r="R34" s="19">
        <v>106.97323370576325</v>
      </c>
      <c r="S34" s="19">
        <v>104.0825</v>
      </c>
      <c r="U34" s="9">
        <f t="shared" si="0"/>
        <v>0.35732578910427915</v>
      </c>
      <c r="V34" s="9">
        <f t="shared" si="1"/>
        <v>0.84985056885651389</v>
      </c>
      <c r="W34" s="9">
        <f t="shared" si="2"/>
        <v>0.36352002404493877</v>
      </c>
      <c r="X34" s="9">
        <f t="shared" si="3"/>
        <v>1.2056320200448889</v>
      </c>
      <c r="Y34" s="9">
        <f t="shared" si="4"/>
        <v>0.5066710545394093</v>
      </c>
      <c r="Z34" s="9">
        <f t="shared" si="5"/>
        <v>0.51003829530258393</v>
      </c>
      <c r="AA34" s="9">
        <f t="shared" si="6"/>
        <v>0.44064753590431494</v>
      </c>
      <c r="AB34" s="9">
        <f t="shared" si="7"/>
        <v>0.68359097626953247</v>
      </c>
      <c r="AC34" s="9">
        <f t="shared" si="8"/>
        <v>0.71834108269588359</v>
      </c>
      <c r="AD34" s="9">
        <f t="shared" si="9"/>
        <v>1.0982231011962273</v>
      </c>
      <c r="AE34" s="9">
        <f t="shared" si="10"/>
        <v>0.30904970287242151</v>
      </c>
      <c r="AF34" s="9">
        <f t="shared" si="11"/>
        <v>0.70799862424422155</v>
      </c>
      <c r="AG34" s="9">
        <f t="shared" si="12"/>
        <v>0.59813674629898284</v>
      </c>
      <c r="AH34" s="9">
        <f t="shared" si="13"/>
        <v>0.78350479863182887</v>
      </c>
      <c r="AI34" s="9">
        <f t="shared" si="14"/>
        <v>0.62459409155835033</v>
      </c>
      <c r="AJ34" s="9">
        <f t="shared" si="15"/>
        <v>0.47463416315542961</v>
      </c>
      <c r="AK34" s="9">
        <f t="shared" si="16"/>
        <v>0.90833113215236239</v>
      </c>
      <c r="AL34" s="9">
        <f t="shared" si="17"/>
        <v>0.64282999912006478</v>
      </c>
      <c r="AM34" s="9"/>
      <c r="AN34" s="9">
        <f t="shared" ref="AN34:BE34" si="63">(B34/B30-1)*100</f>
        <v>2.8249324898638184</v>
      </c>
      <c r="AO34" s="9">
        <f t="shared" si="63"/>
        <v>3.5801509104330886</v>
      </c>
      <c r="AP34" s="9">
        <f t="shared" si="63"/>
        <v>2.6646423080378678</v>
      </c>
      <c r="AQ34" s="9">
        <f t="shared" si="63"/>
        <v>3.5619052861229683</v>
      </c>
      <c r="AR34" s="9">
        <f t="shared" si="63"/>
        <v>2.6171332024744309</v>
      </c>
      <c r="AS34" s="9">
        <f t="shared" si="63"/>
        <v>2.6009454765152595</v>
      </c>
      <c r="AT34" s="9">
        <f t="shared" si="63"/>
        <v>2.8403954476238225</v>
      </c>
      <c r="AU34" s="9">
        <f t="shared" si="63"/>
        <v>5.0048650772311687</v>
      </c>
      <c r="AV34" s="9">
        <f t="shared" si="63"/>
        <v>2.9576836652544181</v>
      </c>
      <c r="AW34" s="9">
        <f t="shared" si="63"/>
        <v>3.5627210802423814</v>
      </c>
      <c r="AX34" s="9">
        <f t="shared" si="63"/>
        <v>3.5069487152166179</v>
      </c>
      <c r="AY34" s="9">
        <f t="shared" si="63"/>
        <v>3.9412979389548797</v>
      </c>
      <c r="AZ34" s="9">
        <f t="shared" si="63"/>
        <v>3.6277792874711556</v>
      </c>
      <c r="BA34" s="9">
        <f t="shared" si="63"/>
        <v>3.7530477011828989</v>
      </c>
      <c r="BB34" s="9">
        <f t="shared" si="63"/>
        <v>3.3784653765704054</v>
      </c>
      <c r="BC34" s="9">
        <f t="shared" si="63"/>
        <v>2.6920685699697522</v>
      </c>
      <c r="BD34" s="9">
        <f t="shared" si="63"/>
        <v>4.2805438536922313</v>
      </c>
      <c r="BE34" s="9">
        <f t="shared" si="63"/>
        <v>3.2595216127464077</v>
      </c>
      <c r="BG34" s="18">
        <f t="shared" si="35"/>
        <v>1.4293031564171166</v>
      </c>
      <c r="BH34" s="18">
        <f t="shared" si="18"/>
        <v>3.3994022754260556</v>
      </c>
      <c r="BI34" s="18">
        <f t="shared" si="19"/>
        <v>1.4540800961797551</v>
      </c>
      <c r="BJ34" s="18">
        <f t="shared" si="20"/>
        <v>4.8225280801795556</v>
      </c>
      <c r="BK34" s="18">
        <f t="shared" si="21"/>
        <v>2.0266842181576372</v>
      </c>
      <c r="BL34" s="18">
        <f t="shared" si="22"/>
        <v>2.0401531812103357</v>
      </c>
      <c r="BM34" s="18">
        <f t="shared" si="23"/>
        <v>1.7625901436172597</v>
      </c>
      <c r="BN34" s="18">
        <f t="shared" si="24"/>
        <v>2.7343639050781299</v>
      </c>
      <c r="BO34" s="18">
        <f t="shared" si="25"/>
        <v>2.8733643307835344</v>
      </c>
      <c r="BP34" s="18">
        <f t="shared" si="26"/>
        <v>4.3928924047849094</v>
      </c>
      <c r="BQ34" s="18">
        <f t="shared" si="27"/>
        <v>1.236198811489686</v>
      </c>
      <c r="BR34" s="18">
        <f t="shared" si="28"/>
        <v>2.8319944969768862</v>
      </c>
      <c r="BS34" s="18">
        <f t="shared" si="29"/>
        <v>2.3925469851959313</v>
      </c>
      <c r="BT34" s="18">
        <f t="shared" si="30"/>
        <v>3.1340191945273155</v>
      </c>
      <c r="BU34" s="18">
        <f t="shared" si="31"/>
        <v>2.4983763662334013</v>
      </c>
      <c r="BV34" s="18">
        <f t="shared" si="32"/>
        <v>1.8985366526217184</v>
      </c>
      <c r="BW34" s="18">
        <f t="shared" si="33"/>
        <v>3.6333245286094495</v>
      </c>
      <c r="BX34" s="18">
        <f t="shared" si="34"/>
        <v>2.5713199964802591</v>
      </c>
    </row>
    <row r="35" spans="1:76" x14ac:dyDescent="0.25">
      <c r="A35" s="4">
        <v>200801</v>
      </c>
      <c r="B35" s="19">
        <v>107.03099950618456</v>
      </c>
      <c r="C35" s="19">
        <v>107.65329620388606</v>
      </c>
      <c r="D35" s="19">
        <v>111.65589285317306</v>
      </c>
      <c r="E35" s="19">
        <v>100.62411077082031</v>
      </c>
      <c r="F35" s="19">
        <v>106.17494993851396</v>
      </c>
      <c r="G35" s="19">
        <v>108.92512748536048</v>
      </c>
      <c r="H35" s="19">
        <v>107.09274872122296</v>
      </c>
      <c r="I35" s="19">
        <v>107.76382589988329</v>
      </c>
      <c r="J35" s="19">
        <v>103.83353245254699</v>
      </c>
      <c r="K35" s="19">
        <v>108.9981698053561</v>
      </c>
      <c r="L35" s="19">
        <v>103.02086943397669</v>
      </c>
      <c r="M35" s="19">
        <v>103.93992173220128</v>
      </c>
      <c r="N35" s="19">
        <v>99.159394940765992</v>
      </c>
      <c r="O35" s="19">
        <v>101.33249483410773</v>
      </c>
      <c r="P35" s="19">
        <v>102.45459487533525</v>
      </c>
      <c r="Q35" s="19">
        <v>102.52201234567627</v>
      </c>
      <c r="R35" s="19">
        <v>107.81991356181318</v>
      </c>
      <c r="S35" s="19">
        <v>104.30710000000001</v>
      </c>
      <c r="U35" s="9">
        <f t="shared" si="0"/>
        <v>-0.12465625854438667</v>
      </c>
      <c r="V35" s="9">
        <f t="shared" si="1"/>
        <v>0.30082404716058608</v>
      </c>
      <c r="W35" s="9">
        <f t="shared" si="2"/>
        <v>0.49348940325872892</v>
      </c>
      <c r="X35" s="9">
        <f t="shared" si="3"/>
        <v>0.82182050152046493</v>
      </c>
      <c r="Y35" s="9">
        <f t="shared" si="4"/>
        <v>-0.19438870778160089</v>
      </c>
      <c r="Z35" s="9">
        <f t="shared" si="5"/>
        <v>0.23105078258629508</v>
      </c>
      <c r="AA35" s="9">
        <f t="shared" si="6"/>
        <v>-0.42249335780606412</v>
      </c>
      <c r="AB35" s="9">
        <f t="shared" si="7"/>
        <v>0.78284338089018579</v>
      </c>
      <c r="AC35" s="9">
        <f t="shared" si="8"/>
        <v>0.23528731795927627</v>
      </c>
      <c r="AD35" s="9">
        <f t="shared" si="9"/>
        <v>0.31622965778170808</v>
      </c>
      <c r="AE35" s="9">
        <f t="shared" si="10"/>
        <v>0.2258359088618711</v>
      </c>
      <c r="AF35" s="9">
        <f t="shared" si="11"/>
        <v>0.54663813649196147</v>
      </c>
      <c r="AG35" s="9">
        <f t="shared" si="12"/>
        <v>0.14116883915302747</v>
      </c>
      <c r="AH35" s="9">
        <f t="shared" si="13"/>
        <v>0.76446779626586636</v>
      </c>
      <c r="AI35" s="9">
        <f t="shared" si="14"/>
        <v>0.78259323394753721</v>
      </c>
      <c r="AJ35" s="9">
        <f t="shared" si="15"/>
        <v>0.34962035361665311</v>
      </c>
      <c r="AK35" s="9">
        <f t="shared" si="16"/>
        <v>0.79148757751754673</v>
      </c>
      <c r="AL35" s="9">
        <f t="shared" si="17"/>
        <v>0.2157903586097687</v>
      </c>
      <c r="AM35" s="9"/>
      <c r="AN35" s="9">
        <f t="shared" ref="AN35:BE35" si="64">(B35/B31-1)*100</f>
        <v>2.1182808740362047</v>
      </c>
      <c r="AO35" s="9">
        <f t="shared" si="64"/>
        <v>3.0164272901662459</v>
      </c>
      <c r="AP35" s="9">
        <f t="shared" si="64"/>
        <v>2.7072946694919553</v>
      </c>
      <c r="AQ35" s="9">
        <f t="shared" si="64"/>
        <v>3.0899286139741022</v>
      </c>
      <c r="AR35" s="9">
        <f t="shared" si="64"/>
        <v>1.4412062107778789</v>
      </c>
      <c r="AS35" s="9">
        <f t="shared" si="64"/>
        <v>2.1505978836819706</v>
      </c>
      <c r="AT35" s="9">
        <f t="shared" si="64"/>
        <v>1.7622881112947075</v>
      </c>
      <c r="AU35" s="9">
        <f t="shared" si="64"/>
        <v>4.7199084962746607</v>
      </c>
      <c r="AV35" s="9">
        <f t="shared" si="64"/>
        <v>1.9309539614877025</v>
      </c>
      <c r="AW35" s="9">
        <f t="shared" si="64"/>
        <v>2.8473573532349139</v>
      </c>
      <c r="AX35" s="9">
        <f t="shared" si="64"/>
        <v>2.7285684273793409</v>
      </c>
      <c r="AY35" s="9">
        <f t="shared" si="64"/>
        <v>3.4153371736625138</v>
      </c>
      <c r="AZ35" s="9">
        <f t="shared" si="64"/>
        <v>2.8480741559244072</v>
      </c>
      <c r="BA35" s="9">
        <f t="shared" si="64"/>
        <v>3.5555957335813959</v>
      </c>
      <c r="BB35" s="9">
        <f t="shared" si="64"/>
        <v>3.2722924182863489</v>
      </c>
      <c r="BC35" s="9">
        <f t="shared" si="64"/>
        <v>2.2713715375314081</v>
      </c>
      <c r="BD35" s="9">
        <f t="shared" si="64"/>
        <v>4.2987085853802398</v>
      </c>
      <c r="BE35" s="9">
        <f t="shared" si="64"/>
        <v>2.5442615988541029</v>
      </c>
      <c r="BG35" s="18">
        <f t="shared" si="35"/>
        <v>-0.49862503417754667</v>
      </c>
      <c r="BH35" s="18">
        <f t="shared" si="18"/>
        <v>1.2032961886423443</v>
      </c>
      <c r="BI35" s="18">
        <f t="shared" si="19"/>
        <v>1.9739576130349157</v>
      </c>
      <c r="BJ35" s="18">
        <f t="shared" si="20"/>
        <v>3.2872820060818597</v>
      </c>
      <c r="BK35" s="18">
        <f t="shared" si="21"/>
        <v>-0.77755483112640356</v>
      </c>
      <c r="BL35" s="18">
        <f t="shared" si="22"/>
        <v>0.92420313034518031</v>
      </c>
      <c r="BM35" s="18">
        <f t="shared" si="23"/>
        <v>-1.6899734312242565</v>
      </c>
      <c r="BN35" s="18">
        <f t="shared" si="24"/>
        <v>3.1313735235607432</v>
      </c>
      <c r="BO35" s="18">
        <f t="shared" si="25"/>
        <v>0.94114927183710506</v>
      </c>
      <c r="BP35" s="18">
        <f t="shared" si="26"/>
        <v>1.2649186311268323</v>
      </c>
      <c r="BQ35" s="18">
        <f t="shared" si="27"/>
        <v>0.90334363544748442</v>
      </c>
      <c r="BR35" s="18">
        <f t="shared" si="28"/>
        <v>2.1865525459678459</v>
      </c>
      <c r="BS35" s="18">
        <f t="shared" si="29"/>
        <v>0.56467535661210988</v>
      </c>
      <c r="BT35" s="18">
        <f t="shared" si="30"/>
        <v>3.0578711850634654</v>
      </c>
      <c r="BU35" s="18">
        <f t="shared" si="31"/>
        <v>3.1303729357901489</v>
      </c>
      <c r="BV35" s="18">
        <f t="shared" si="32"/>
        <v>1.3984814144666124</v>
      </c>
      <c r="BW35" s="18">
        <f t="shared" si="33"/>
        <v>3.1659503100701869</v>
      </c>
      <c r="BX35" s="18">
        <f t="shared" si="34"/>
        <v>0.86316143443907478</v>
      </c>
    </row>
    <row r="36" spans="1:76" x14ac:dyDescent="0.25">
      <c r="A36" s="4">
        <v>200802</v>
      </c>
      <c r="B36" s="19">
        <v>106.86001984885722</v>
      </c>
      <c r="C36" s="19">
        <v>107.61805499223367</v>
      </c>
      <c r="D36" s="19">
        <v>111.79523142563215</v>
      </c>
      <c r="E36" s="19">
        <v>100.80837778384495</v>
      </c>
      <c r="F36" s="19">
        <v>106.27876886666816</v>
      </c>
      <c r="G36" s="19">
        <v>109.31494246057169</v>
      </c>
      <c r="H36" s="19">
        <v>106.74361238803706</v>
      </c>
      <c r="I36" s="19">
        <v>108.15532762017081</v>
      </c>
      <c r="J36" s="19">
        <v>103.61601080652356</v>
      </c>
      <c r="K36" s="19">
        <v>108.86504877048958</v>
      </c>
      <c r="L36" s="19">
        <v>103.48077759922178</v>
      </c>
      <c r="M36" s="19">
        <v>104.29796857443669</v>
      </c>
      <c r="N36" s="19">
        <v>99.624271950719091</v>
      </c>
      <c r="O36" s="19">
        <v>101.56940865547701</v>
      </c>
      <c r="P36" s="19">
        <v>103.25527969872005</v>
      </c>
      <c r="Q36" s="19">
        <v>103.25587787598384</v>
      </c>
      <c r="R36" s="19">
        <v>107.91422513461688</v>
      </c>
      <c r="S36" s="19">
        <v>104.4211</v>
      </c>
      <c r="U36" s="9">
        <f t="shared" ref="U36:U63" si="65">(B36/B35-1)*100</f>
        <v>-0.15974779093551605</v>
      </c>
      <c r="V36" s="9">
        <f t="shared" ref="V36:V63" si="66">(C36/C35-1)*100</f>
        <v>-3.2735840791764392E-2</v>
      </c>
      <c r="W36" s="9">
        <f t="shared" ref="W36:W63" si="67">(D36/D35-1)*100</f>
        <v>0.12479285141029361</v>
      </c>
      <c r="X36" s="9">
        <f t="shared" ref="X36:X63" si="68">(E36/E35-1)*100</f>
        <v>0.18312411569461062</v>
      </c>
      <c r="Y36" s="9">
        <f t="shared" ref="Y36:Y63" si="69">(F36/F35-1)*100</f>
        <v>9.7781000334173918E-2</v>
      </c>
      <c r="Z36" s="9">
        <f t="shared" ref="Z36:Z63" si="70">(G36/G35-1)*100</f>
        <v>0.35787424280371294</v>
      </c>
      <c r="AA36" s="9">
        <f t="shared" ref="AA36:AA63" si="71">(H36/H35-1)*100</f>
        <v>-0.32601304696617817</v>
      </c>
      <c r="AB36" s="9">
        <f t="shared" ref="AB36:AB63" si="72">(I36/I35-1)*100</f>
        <v>0.36329604764704371</v>
      </c>
      <c r="AC36" s="9">
        <f t="shared" ref="AC36:AC63" si="73">(J36/J35-1)*100</f>
        <v>-0.20949075013203533</v>
      </c>
      <c r="AD36" s="9">
        <f t="shared" ref="AD36:AD63" si="74">(K36/K35-1)*100</f>
        <v>-0.12213144046752111</v>
      </c>
      <c r="AE36" s="9">
        <f t="shared" ref="AE36:AE63" si="75">(L36/L35-1)*100</f>
        <v>0.44642232954541505</v>
      </c>
      <c r="AF36" s="9">
        <f t="shared" ref="AF36:AF63" si="76">(M36/M35-1)*100</f>
        <v>0.34447480454902202</v>
      </c>
      <c r="AG36" s="9">
        <f t="shared" ref="AG36:AG63" si="77">(N36/N35-1)*100</f>
        <v>0.46881791708268672</v>
      </c>
      <c r="AH36" s="9">
        <f t="shared" ref="AH36:AH63" si="78">(O36/O35-1)*100</f>
        <v>0.23379846884963307</v>
      </c>
      <c r="AI36" s="9">
        <f t="shared" ref="AI36:AI63" si="79">(P36/P35-1)*100</f>
        <v>0.78150211257881352</v>
      </c>
      <c r="AJ36" s="9">
        <f t="shared" ref="AJ36:AJ63" si="80">(Q36/Q35-1)*100</f>
        <v>0.71581264697884173</v>
      </c>
      <c r="AK36" s="9">
        <f t="shared" ref="AK36:AK63" si="81">(R36/R35-1)*100</f>
        <v>8.7471386025206321E-2</v>
      </c>
      <c r="AL36" s="9">
        <f t="shared" ref="AL36:AL63" si="82">(S36/S35-1)*100</f>
        <v>0.10929265601284932</v>
      </c>
      <c r="AM36" s="9"/>
      <c r="AN36" s="9">
        <f t="shared" ref="AN36:BE36" si="83">(B36/B32-1)*100</f>
        <v>1.0315455067686274</v>
      </c>
      <c r="AO36" s="9">
        <f t="shared" si="83"/>
        <v>1.7267357047860532</v>
      </c>
      <c r="AP36" s="9">
        <f t="shared" si="83"/>
        <v>1.8440195506614687</v>
      </c>
      <c r="AQ36" s="9">
        <f t="shared" si="83"/>
        <v>2.5645644111516486</v>
      </c>
      <c r="AR36" s="9">
        <f t="shared" si="83"/>
        <v>0.89799934047523067</v>
      </c>
      <c r="AS36" s="9">
        <f t="shared" si="83"/>
        <v>1.8162437488670635</v>
      </c>
      <c r="AT36" s="9">
        <f t="shared" si="83"/>
        <v>0.64322779711172284</v>
      </c>
      <c r="AU36" s="9">
        <f t="shared" si="83"/>
        <v>3.5000646145989522</v>
      </c>
      <c r="AV36" s="9">
        <f t="shared" si="83"/>
        <v>1.1228686830468515</v>
      </c>
      <c r="AW36" s="9">
        <f t="shared" si="83"/>
        <v>1.8655684748723145</v>
      </c>
      <c r="AX36" s="9">
        <f t="shared" si="83"/>
        <v>2.2286633227677433</v>
      </c>
      <c r="AY36" s="9">
        <f t="shared" si="83"/>
        <v>2.6410752208744226</v>
      </c>
      <c r="AZ36" s="9">
        <f t="shared" si="83"/>
        <v>2.1391922885914294</v>
      </c>
      <c r="BA36" s="9">
        <f t="shared" si="83"/>
        <v>2.6928833205721148</v>
      </c>
      <c r="BB36" s="9">
        <f t="shared" si="83"/>
        <v>3.2907510901810655</v>
      </c>
      <c r="BC36" s="9">
        <f t="shared" si="83"/>
        <v>2.2585049469433738</v>
      </c>
      <c r="BD36" s="9">
        <f t="shared" si="83"/>
        <v>3.1853164170279502</v>
      </c>
      <c r="BE36" s="9">
        <f t="shared" si="83"/>
        <v>1.7442098391324157</v>
      </c>
      <c r="BG36" s="18">
        <f t="shared" si="35"/>
        <v>-0.63899116374206422</v>
      </c>
      <c r="BH36" s="18">
        <f t="shared" si="18"/>
        <v>-0.13094336316705757</v>
      </c>
      <c r="BI36" s="18">
        <f t="shared" si="19"/>
        <v>0.49917140564117446</v>
      </c>
      <c r="BJ36" s="18">
        <f t="shared" si="20"/>
        <v>0.73249646277844249</v>
      </c>
      <c r="BK36" s="18">
        <f t="shared" si="21"/>
        <v>0.39112400133669567</v>
      </c>
      <c r="BL36" s="18">
        <f t="shared" si="22"/>
        <v>1.4314969712148518</v>
      </c>
      <c r="BM36" s="18">
        <f t="shared" si="23"/>
        <v>-1.3040521878647127</v>
      </c>
      <c r="BN36" s="18">
        <f t="shared" si="24"/>
        <v>1.4531841905881748</v>
      </c>
      <c r="BO36" s="18">
        <f t="shared" si="25"/>
        <v>-0.83796300052814132</v>
      </c>
      <c r="BP36" s="18">
        <f t="shared" si="26"/>
        <v>-0.48852576187008445</v>
      </c>
      <c r="BQ36" s="18">
        <f t="shared" si="27"/>
        <v>1.7856893181816602</v>
      </c>
      <c r="BR36" s="18">
        <f t="shared" si="28"/>
        <v>1.3778992181960881</v>
      </c>
      <c r="BS36" s="18">
        <f t="shared" si="29"/>
        <v>1.8752716683307469</v>
      </c>
      <c r="BT36" s="18">
        <f t="shared" si="30"/>
        <v>0.93519387539853227</v>
      </c>
      <c r="BU36" s="18">
        <f t="shared" si="31"/>
        <v>3.1260084503152541</v>
      </c>
      <c r="BV36" s="18">
        <f t="shared" si="32"/>
        <v>2.8632505879153669</v>
      </c>
      <c r="BW36" s="18">
        <f t="shared" si="33"/>
        <v>0.34988554410082529</v>
      </c>
      <c r="BX36" s="18">
        <f t="shared" si="34"/>
        <v>0.43717062405139728</v>
      </c>
    </row>
    <row r="37" spans="1:76" x14ac:dyDescent="0.25">
      <c r="A37" s="4">
        <v>200803</v>
      </c>
      <c r="B37" s="19">
        <v>106.61387043507654</v>
      </c>
      <c r="C37" s="19">
        <v>107.71954272959739</v>
      </c>
      <c r="D37" s="19">
        <v>111.51591501373576</v>
      </c>
      <c r="E37" s="19">
        <v>100.25210406988889</v>
      </c>
      <c r="F37" s="19">
        <v>105.41965513727595</v>
      </c>
      <c r="G37" s="19">
        <v>108.80809166061312</v>
      </c>
      <c r="H37" s="19">
        <v>106.97283300357837</v>
      </c>
      <c r="I37" s="19">
        <v>108.24155223379641</v>
      </c>
      <c r="J37" s="19">
        <v>103.25667791522478</v>
      </c>
      <c r="K37" s="19">
        <v>108.17486744596451</v>
      </c>
      <c r="L37" s="19">
        <v>103.75852311549363</v>
      </c>
      <c r="M37" s="19">
        <v>104.16456774944361</v>
      </c>
      <c r="N37" s="19">
        <v>99.747105184074698</v>
      </c>
      <c r="O37" s="19">
        <v>101.09539182205752</v>
      </c>
      <c r="P37" s="19">
        <v>103.15172873867742</v>
      </c>
      <c r="Q37" s="19">
        <v>103.41799445298031</v>
      </c>
      <c r="R37" s="19">
        <v>107.58888747706553</v>
      </c>
      <c r="S37" s="19">
        <v>104.2289</v>
      </c>
      <c r="U37" s="9">
        <f t="shared" si="65"/>
        <v>-0.23034752766173394</v>
      </c>
      <c r="V37" s="9">
        <f t="shared" si="66"/>
        <v>9.4303634618797538E-2</v>
      </c>
      <c r="W37" s="9">
        <f t="shared" si="67"/>
        <v>-0.24984644544717716</v>
      </c>
      <c r="X37" s="9">
        <f t="shared" si="68"/>
        <v>-0.55181298041402371</v>
      </c>
      <c r="Y37" s="9">
        <f t="shared" si="69"/>
        <v>-0.8083587517559665</v>
      </c>
      <c r="Z37" s="9">
        <f t="shared" si="70"/>
        <v>-0.46366104079630377</v>
      </c>
      <c r="AA37" s="9">
        <f t="shared" si="71"/>
        <v>0.21473942132297363</v>
      </c>
      <c r="AB37" s="9">
        <f t="shared" si="72"/>
        <v>7.9722946176463694E-2</v>
      </c>
      <c r="AC37" s="9">
        <f t="shared" si="73"/>
        <v>-0.34679282526108857</v>
      </c>
      <c r="AD37" s="9">
        <f t="shared" si="74"/>
        <v>-0.63397879514123234</v>
      </c>
      <c r="AE37" s="9">
        <f t="shared" si="75"/>
        <v>0.26840300461168365</v>
      </c>
      <c r="AF37" s="9">
        <f t="shared" si="76"/>
        <v>-0.12790356975925787</v>
      </c>
      <c r="AG37" s="9">
        <f t="shared" si="77"/>
        <v>0.12329649286306754</v>
      </c>
      <c r="AH37" s="9">
        <f t="shared" si="78"/>
        <v>-0.46669252060661526</v>
      </c>
      <c r="AI37" s="9">
        <f t="shared" si="79"/>
        <v>-0.10028635857146639</v>
      </c>
      <c r="AJ37" s="9">
        <f t="shared" si="80"/>
        <v>0.15700469584034593</v>
      </c>
      <c r="AK37" s="9">
        <f t="shared" si="81"/>
        <v>-0.30147800917397216</v>
      </c>
      <c r="AL37" s="9">
        <f t="shared" si="82"/>
        <v>-0.1840624165039384</v>
      </c>
      <c r="AM37" s="9"/>
      <c r="AN37" s="9">
        <f t="shared" ref="AN37:BE37" si="84">(B37/B33-1)*100</f>
        <v>-0.15840828273212537</v>
      </c>
      <c r="AO37" s="9">
        <f t="shared" si="84"/>
        <v>1.2154777566071306</v>
      </c>
      <c r="AP37" s="9">
        <f t="shared" si="84"/>
        <v>0.7323613334259127</v>
      </c>
      <c r="AQ37" s="9">
        <f t="shared" si="84"/>
        <v>1.6601291758751024</v>
      </c>
      <c r="AR37" s="9">
        <f t="shared" si="84"/>
        <v>-0.40228520813150315</v>
      </c>
      <c r="AS37" s="9">
        <f t="shared" si="84"/>
        <v>0.63402386626350005</v>
      </c>
      <c r="AT37" s="9">
        <f t="shared" si="84"/>
        <v>-9.5699475929844624E-2</v>
      </c>
      <c r="AU37" s="9">
        <f t="shared" si="84"/>
        <v>1.921618981403217</v>
      </c>
      <c r="AV37" s="9">
        <f t="shared" si="84"/>
        <v>0.39445414972312243</v>
      </c>
      <c r="AW37" s="9">
        <f t="shared" si="84"/>
        <v>0.651879615683848</v>
      </c>
      <c r="AX37" s="9">
        <f t="shared" si="84"/>
        <v>1.2554420064138538</v>
      </c>
      <c r="AY37" s="9">
        <f t="shared" si="84"/>
        <v>1.4773576095582497</v>
      </c>
      <c r="AZ37" s="9">
        <f t="shared" si="84"/>
        <v>1.3372292270990238</v>
      </c>
      <c r="BA37" s="9">
        <f t="shared" si="84"/>
        <v>1.316341023832801</v>
      </c>
      <c r="BB37" s="9">
        <f t="shared" si="84"/>
        <v>2.1021155833906402</v>
      </c>
      <c r="BC37" s="9">
        <f t="shared" si="84"/>
        <v>1.7070731388683313</v>
      </c>
      <c r="BD37" s="9">
        <f t="shared" si="84"/>
        <v>1.4890800958436534</v>
      </c>
      <c r="BE37" s="9">
        <f t="shared" si="84"/>
        <v>0.78439184008152196</v>
      </c>
      <c r="BG37" s="18">
        <f t="shared" si="35"/>
        <v>-0.92139011064693577</v>
      </c>
      <c r="BH37" s="18">
        <f t="shared" si="18"/>
        <v>0.37721453847519015</v>
      </c>
      <c r="BI37" s="18">
        <f t="shared" si="19"/>
        <v>-0.99938578178870863</v>
      </c>
      <c r="BJ37" s="18">
        <f t="shared" si="20"/>
        <v>-2.2072519216560949</v>
      </c>
      <c r="BK37" s="18">
        <f t="shared" si="21"/>
        <v>-3.233435007023866</v>
      </c>
      <c r="BL37" s="18">
        <f t="shared" si="22"/>
        <v>-1.8546441631852151</v>
      </c>
      <c r="BM37" s="18">
        <f t="shared" si="23"/>
        <v>0.85895768529189453</v>
      </c>
      <c r="BN37" s="18">
        <f t="shared" si="24"/>
        <v>0.31889178470585477</v>
      </c>
      <c r="BO37" s="18">
        <f t="shared" si="25"/>
        <v>-1.3871713010443543</v>
      </c>
      <c r="BP37" s="18">
        <f t="shared" si="26"/>
        <v>-2.5359151805649294</v>
      </c>
      <c r="BQ37" s="18">
        <f t="shared" si="27"/>
        <v>1.0736120184467346</v>
      </c>
      <c r="BR37" s="18">
        <f t="shared" si="28"/>
        <v>-0.51161427903703149</v>
      </c>
      <c r="BS37" s="18">
        <f t="shared" si="29"/>
        <v>0.49318597145227017</v>
      </c>
      <c r="BT37" s="18">
        <f t="shared" si="30"/>
        <v>-1.866770082426461</v>
      </c>
      <c r="BU37" s="18">
        <f t="shared" si="31"/>
        <v>-0.40114543428586558</v>
      </c>
      <c r="BV37" s="18">
        <f t="shared" si="32"/>
        <v>0.62801878336138373</v>
      </c>
      <c r="BW37" s="18">
        <f t="shared" si="33"/>
        <v>-1.2059120366958886</v>
      </c>
      <c r="BX37" s="18">
        <f t="shared" si="34"/>
        <v>-0.73624966601575359</v>
      </c>
    </row>
    <row r="38" spans="1:76" x14ac:dyDescent="0.25">
      <c r="A38" s="4">
        <v>200804</v>
      </c>
      <c r="B38" s="19">
        <v>104.83435176711538</v>
      </c>
      <c r="C38" s="19">
        <v>104.64352110359256</v>
      </c>
      <c r="D38" s="19">
        <v>109.4727264469591</v>
      </c>
      <c r="E38" s="19">
        <v>98.744333092005348</v>
      </c>
      <c r="F38" s="19">
        <v>103.17108140643997</v>
      </c>
      <c r="G38" s="19">
        <v>107.16813053003121</v>
      </c>
      <c r="H38" s="19">
        <v>105.76636322327673</v>
      </c>
      <c r="I38" s="19">
        <v>106.55438225759187</v>
      </c>
      <c r="J38" s="19">
        <v>101.59052607001935</v>
      </c>
      <c r="K38" s="19">
        <v>105.67089515818328</v>
      </c>
      <c r="L38" s="19">
        <v>102.68278317457047</v>
      </c>
      <c r="M38" s="19">
        <v>103.07963031713473</v>
      </c>
      <c r="N38" s="19">
        <v>98.666526848795613</v>
      </c>
      <c r="O38" s="19">
        <v>99.535847386732783</v>
      </c>
      <c r="P38" s="19">
        <v>101.11739748991414</v>
      </c>
      <c r="Q38" s="19">
        <v>101.40249969582071</v>
      </c>
      <c r="R38" s="19">
        <v>105.21685226079164</v>
      </c>
      <c r="S38" s="19">
        <v>102.5466</v>
      </c>
      <c r="U38" s="9">
        <f t="shared" si="65"/>
        <v>-1.6691249090753257</v>
      </c>
      <c r="V38" s="9">
        <f t="shared" si="66"/>
        <v>-2.855583627686209</v>
      </c>
      <c r="W38" s="9">
        <f t="shared" si="67"/>
        <v>-1.8321945943993723</v>
      </c>
      <c r="X38" s="9">
        <f t="shared" si="68"/>
        <v>-1.5039793846445604</v>
      </c>
      <c r="Y38" s="9">
        <f t="shared" si="69"/>
        <v>-2.1329739012216686</v>
      </c>
      <c r="Z38" s="9">
        <f t="shared" si="70"/>
        <v>-1.5072051219289562</v>
      </c>
      <c r="AA38" s="9">
        <f t="shared" si="71"/>
        <v>-1.1278282031301212</v>
      </c>
      <c r="AB38" s="9">
        <f t="shared" si="72"/>
        <v>-1.5587082237700556</v>
      </c>
      <c r="AC38" s="9">
        <f t="shared" si="73"/>
        <v>-1.6136020244360116</v>
      </c>
      <c r="AD38" s="9">
        <f t="shared" si="74"/>
        <v>-2.3147449559224209</v>
      </c>
      <c r="AE38" s="9">
        <f t="shared" si="75"/>
        <v>-1.0367726029848701</v>
      </c>
      <c r="AF38" s="9">
        <f t="shared" si="76"/>
        <v>-1.041560922058038</v>
      </c>
      <c r="AG38" s="9">
        <f t="shared" si="77"/>
        <v>-1.083317990316579</v>
      </c>
      <c r="AH38" s="9">
        <f t="shared" si="78"/>
        <v>-1.5426464126770068</v>
      </c>
      <c r="AI38" s="9">
        <f t="shared" si="79"/>
        <v>-1.9721736839883874</v>
      </c>
      <c r="AJ38" s="9">
        <f t="shared" si="80"/>
        <v>-1.9488820759098746</v>
      </c>
      <c r="AK38" s="9">
        <f t="shared" si="81"/>
        <v>-2.2047213907472774</v>
      </c>
      <c r="AL38" s="9">
        <f t="shared" si="82"/>
        <v>-1.6140437057284518</v>
      </c>
      <c r="AM38" s="9"/>
      <c r="AN38" s="9">
        <f t="shared" ref="AN38:BE38" si="85">(B38/B34-1)*100</f>
        <v>-2.1744450957097206</v>
      </c>
      <c r="AO38" s="9">
        <f t="shared" si="85"/>
        <v>-2.5033903466497365</v>
      </c>
      <c r="AP38" s="9">
        <f t="shared" si="85"/>
        <v>-1.4714226537960173</v>
      </c>
      <c r="AQ38" s="9">
        <f t="shared" si="85"/>
        <v>-1.0616506294483297</v>
      </c>
      <c r="AR38" s="9">
        <f t="shared" si="85"/>
        <v>-3.0180578996081064</v>
      </c>
      <c r="AS38" s="9">
        <f t="shared" si="85"/>
        <v>-1.3857079499488223</v>
      </c>
      <c r="AT38" s="9">
        <f t="shared" si="85"/>
        <v>-1.6557996489319771</v>
      </c>
      <c r="AU38" s="9">
        <f t="shared" si="85"/>
        <v>-0.34825203226180879</v>
      </c>
      <c r="AV38" s="9">
        <f t="shared" si="85"/>
        <v>-1.9299899667312159</v>
      </c>
      <c r="AW38" s="9">
        <f t="shared" si="85"/>
        <v>-2.7460203619787182</v>
      </c>
      <c r="AX38" s="9">
        <f t="shared" si="85"/>
        <v>-0.10307781652658665</v>
      </c>
      <c r="AY38" s="9">
        <f t="shared" si="85"/>
        <v>-0.285567700890621</v>
      </c>
      <c r="AZ38" s="9">
        <f t="shared" si="85"/>
        <v>-0.35657912353795895</v>
      </c>
      <c r="BA38" s="9">
        <f t="shared" si="85"/>
        <v>-1.0221084066455055</v>
      </c>
      <c r="BB38" s="9">
        <f t="shared" si="85"/>
        <v>-0.53278183861387163</v>
      </c>
      <c r="BC38" s="9">
        <f t="shared" si="85"/>
        <v>-0.74617036316413365</v>
      </c>
      <c r="BD38" s="9">
        <f t="shared" si="85"/>
        <v>-1.6418887081628752</v>
      </c>
      <c r="BE38" s="9">
        <f t="shared" si="85"/>
        <v>-1.4756563303148895</v>
      </c>
      <c r="BG38" s="18">
        <f t="shared" si="35"/>
        <v>-6.6764996363013029</v>
      </c>
      <c r="BH38" s="18">
        <f t="shared" si="18"/>
        <v>-11.422334510744836</v>
      </c>
      <c r="BI38" s="18">
        <f t="shared" si="19"/>
        <v>-7.3287783775974891</v>
      </c>
      <c r="BJ38" s="18">
        <f t="shared" si="20"/>
        <v>-6.0159175385782415</v>
      </c>
      <c r="BK38" s="18">
        <f t="shared" si="21"/>
        <v>-8.5318956048866745</v>
      </c>
      <c r="BL38" s="18">
        <f t="shared" si="22"/>
        <v>-6.0288204877158247</v>
      </c>
      <c r="BM38" s="18">
        <f t="shared" si="23"/>
        <v>-4.5113128125204849</v>
      </c>
      <c r="BN38" s="18">
        <f t="shared" si="24"/>
        <v>-6.2348328950802223</v>
      </c>
      <c r="BO38" s="18">
        <f t="shared" si="25"/>
        <v>-6.4544080977440466</v>
      </c>
      <c r="BP38" s="18">
        <f t="shared" si="26"/>
        <v>-9.2589798236896836</v>
      </c>
      <c r="BQ38" s="18">
        <f t="shared" si="27"/>
        <v>-4.1470904119394802</v>
      </c>
      <c r="BR38" s="18">
        <f t="shared" si="28"/>
        <v>-4.1662436882321519</v>
      </c>
      <c r="BS38" s="18">
        <f t="shared" si="29"/>
        <v>-4.3332719612663162</v>
      </c>
      <c r="BT38" s="18">
        <f t="shared" si="30"/>
        <v>-6.170585650708027</v>
      </c>
      <c r="BU38" s="18">
        <f t="shared" si="31"/>
        <v>-7.8886947359535498</v>
      </c>
      <c r="BV38" s="18">
        <f t="shared" si="32"/>
        <v>-7.7955283036394984</v>
      </c>
      <c r="BW38" s="18">
        <f t="shared" si="33"/>
        <v>-8.8188855629891094</v>
      </c>
      <c r="BX38" s="18">
        <f t="shared" si="34"/>
        <v>-6.4561748229138072</v>
      </c>
    </row>
    <row r="39" spans="1:76" x14ac:dyDescent="0.25">
      <c r="A39" s="4">
        <v>200901</v>
      </c>
      <c r="B39" s="19">
        <v>102.38633806070401</v>
      </c>
      <c r="C39" s="19">
        <v>101.92497316840236</v>
      </c>
      <c r="D39" s="19">
        <v>105.73848629279172</v>
      </c>
      <c r="E39" s="19">
        <v>96.346722061085487</v>
      </c>
      <c r="F39" s="19">
        <v>100.07175072066435</v>
      </c>
      <c r="G39" s="19">
        <v>104.66364787595431</v>
      </c>
      <c r="H39" s="19">
        <v>103.20749589864474</v>
      </c>
      <c r="I39" s="19">
        <v>104.07305522677476</v>
      </c>
      <c r="J39" s="19">
        <v>98.790056979588329</v>
      </c>
      <c r="K39" s="19">
        <v>102.02909472732873</v>
      </c>
      <c r="L39" s="19">
        <v>100.16139386720546</v>
      </c>
      <c r="M39" s="19">
        <v>100.26262216942007</v>
      </c>
      <c r="N39" s="19">
        <v>96.684547024253519</v>
      </c>
      <c r="O39" s="19">
        <v>96.550748208069223</v>
      </c>
      <c r="P39" s="19">
        <v>98.181634723656046</v>
      </c>
      <c r="Q39" s="19">
        <v>98.554469235413691</v>
      </c>
      <c r="R39" s="19">
        <v>102.18517900318864</v>
      </c>
      <c r="S39" s="19">
        <v>99.874600000000001</v>
      </c>
      <c r="U39" s="9">
        <f t="shared" si="65"/>
        <v>-2.3351255243601043</v>
      </c>
      <c r="V39" s="9">
        <f t="shared" si="66"/>
        <v>-2.5979132836126184</v>
      </c>
      <c r="W39" s="9">
        <f t="shared" si="67"/>
        <v>-3.411114599376186</v>
      </c>
      <c r="X39" s="9">
        <f t="shared" si="68"/>
        <v>-2.4280998775756402</v>
      </c>
      <c r="Y39" s="9">
        <f t="shared" si="69"/>
        <v>-3.004069205755322</v>
      </c>
      <c r="Z39" s="9">
        <f t="shared" si="70"/>
        <v>-2.3369658887303912</v>
      </c>
      <c r="AA39" s="9">
        <f t="shared" si="71"/>
        <v>-2.4193583353434689</v>
      </c>
      <c r="AB39" s="9">
        <f t="shared" si="72"/>
        <v>-2.3286954306755647</v>
      </c>
      <c r="AC39" s="9">
        <f t="shared" si="73"/>
        <v>-2.7566242628774718</v>
      </c>
      <c r="AD39" s="9">
        <f t="shared" si="74"/>
        <v>-3.4463609165068521</v>
      </c>
      <c r="AE39" s="9">
        <f t="shared" si="75"/>
        <v>-2.4555132120624434</v>
      </c>
      <c r="AF39" s="9">
        <f t="shared" si="76"/>
        <v>-2.7328465760382059</v>
      </c>
      <c r="AG39" s="9">
        <f t="shared" si="77"/>
        <v>-2.0087661822529079</v>
      </c>
      <c r="AH39" s="9">
        <f t="shared" si="78"/>
        <v>-2.9990192046744468</v>
      </c>
      <c r="AI39" s="9">
        <f t="shared" si="79"/>
        <v>-2.903321128840286</v>
      </c>
      <c r="AJ39" s="9">
        <f t="shared" si="80"/>
        <v>-2.808639302729532</v>
      </c>
      <c r="AK39" s="9">
        <f t="shared" si="81"/>
        <v>-2.8813571138667671</v>
      </c>
      <c r="AL39" s="9">
        <f t="shared" si="82"/>
        <v>-2.6056446532600752</v>
      </c>
      <c r="AM39" s="9"/>
      <c r="AN39" s="9">
        <f t="shared" ref="AN39:BE39" si="86">(B39/B35-1)*100</f>
        <v>-4.3395478570787072</v>
      </c>
      <c r="AO39" s="9">
        <f t="shared" si="86"/>
        <v>-5.321084664825082</v>
      </c>
      <c r="AP39" s="9">
        <f t="shared" si="86"/>
        <v>-5.2996813774645046</v>
      </c>
      <c r="AQ39" s="9">
        <f t="shared" si="86"/>
        <v>-4.2508586430909485</v>
      </c>
      <c r="AR39" s="9">
        <f t="shared" si="86"/>
        <v>-5.7482477942150894</v>
      </c>
      <c r="AS39" s="9">
        <f t="shared" si="86"/>
        <v>-3.9123016954732637</v>
      </c>
      <c r="AT39" s="9">
        <f t="shared" si="86"/>
        <v>-3.6279326742206131</v>
      </c>
      <c r="AU39" s="9">
        <f t="shared" si="86"/>
        <v>-3.4248697485345425</v>
      </c>
      <c r="AV39" s="9">
        <f t="shared" si="86"/>
        <v>-4.8572704345425048</v>
      </c>
      <c r="AW39" s="9">
        <f t="shared" si="86"/>
        <v>-6.3937542166739414</v>
      </c>
      <c r="AX39" s="9">
        <f t="shared" si="86"/>
        <v>-2.7756274844911721</v>
      </c>
      <c r="AY39" s="9">
        <f t="shared" si="86"/>
        <v>-3.5379087279435173</v>
      </c>
      <c r="AZ39" s="9">
        <f t="shared" si="86"/>
        <v>-2.4958279727209431</v>
      </c>
      <c r="BA39" s="9">
        <f t="shared" si="86"/>
        <v>-4.718867954318851</v>
      </c>
      <c r="BB39" s="9">
        <f t="shared" si="86"/>
        <v>-4.1705890857100751</v>
      </c>
      <c r="BC39" s="9">
        <f t="shared" si="86"/>
        <v>-3.8699426781490631</v>
      </c>
      <c r="BD39" s="9">
        <f t="shared" si="86"/>
        <v>-5.2260610980680795</v>
      </c>
      <c r="BE39" s="9">
        <f t="shared" si="86"/>
        <v>-4.2494710331319796</v>
      </c>
      <c r="BG39" s="18">
        <f t="shared" si="35"/>
        <v>-9.3405020974404174</v>
      </c>
      <c r="BH39" s="18">
        <f t="shared" si="18"/>
        <v>-10.391653134450474</v>
      </c>
      <c r="BI39" s="18">
        <f t="shared" si="19"/>
        <v>-13.644458397504744</v>
      </c>
      <c r="BJ39" s="18">
        <f t="shared" si="20"/>
        <v>-9.7123995103025607</v>
      </c>
      <c r="BK39" s="18">
        <f t="shared" si="21"/>
        <v>-12.016276823021288</v>
      </c>
      <c r="BL39" s="18">
        <f t="shared" si="22"/>
        <v>-9.347863554921565</v>
      </c>
      <c r="BM39" s="18">
        <f t="shared" si="23"/>
        <v>-9.6774333413738756</v>
      </c>
      <c r="BN39" s="18">
        <f t="shared" si="24"/>
        <v>-9.3147817227022589</v>
      </c>
      <c r="BO39" s="18">
        <f t="shared" si="25"/>
        <v>-11.026497051509887</v>
      </c>
      <c r="BP39" s="18">
        <f t="shared" si="26"/>
        <v>-13.785443666027408</v>
      </c>
      <c r="BQ39" s="18">
        <f t="shared" si="27"/>
        <v>-9.8220528482497738</v>
      </c>
      <c r="BR39" s="18">
        <f t="shared" si="28"/>
        <v>-10.931386304152824</v>
      </c>
      <c r="BS39" s="18">
        <f t="shared" si="29"/>
        <v>-8.0350647290116317</v>
      </c>
      <c r="BT39" s="18">
        <f t="shared" si="30"/>
        <v>-11.996076818697787</v>
      </c>
      <c r="BU39" s="18">
        <f t="shared" si="31"/>
        <v>-11.613284515361144</v>
      </c>
      <c r="BV39" s="18">
        <f t="shared" si="32"/>
        <v>-11.234557210918128</v>
      </c>
      <c r="BW39" s="18">
        <f t="shared" si="33"/>
        <v>-11.525428455467068</v>
      </c>
      <c r="BX39" s="18">
        <f t="shared" si="34"/>
        <v>-10.422578613040301</v>
      </c>
    </row>
    <row r="40" spans="1:76" x14ac:dyDescent="0.25">
      <c r="A40" s="4">
        <v>200902</v>
      </c>
      <c r="B40" s="19">
        <v>102.29148420867359</v>
      </c>
      <c r="C40" s="19">
        <v>102.59086265283457</v>
      </c>
      <c r="D40" s="19">
        <v>105.56292461485613</v>
      </c>
      <c r="E40" s="19">
        <v>96.087688073013112</v>
      </c>
      <c r="F40" s="19">
        <v>100.06969063130005</v>
      </c>
      <c r="G40" s="19">
        <v>104.71113337668352</v>
      </c>
      <c r="H40" s="19">
        <v>103.28047951593588</v>
      </c>
      <c r="I40" s="19">
        <v>104.61867953391105</v>
      </c>
      <c r="J40" s="19">
        <v>99.134856450042605</v>
      </c>
      <c r="K40" s="19">
        <v>101.37493629876263</v>
      </c>
      <c r="L40" s="19">
        <v>100.23607623303459</v>
      </c>
      <c r="M40" s="19">
        <v>99.827334090302287</v>
      </c>
      <c r="N40" s="19">
        <v>96.771187885059518</v>
      </c>
      <c r="O40" s="19">
        <v>95.845447286725147</v>
      </c>
      <c r="P40" s="19">
        <v>98.268391395202698</v>
      </c>
      <c r="Q40" s="19">
        <v>98.312185442219842</v>
      </c>
      <c r="R40" s="19">
        <v>102.327572641183</v>
      </c>
      <c r="S40" s="19">
        <v>99.863799999999998</v>
      </c>
      <c r="U40" s="9">
        <f t="shared" si="65"/>
        <v>-9.2643075069420711E-2</v>
      </c>
      <c r="V40" s="9">
        <f t="shared" si="66"/>
        <v>0.65331337721523663</v>
      </c>
      <c r="W40" s="9">
        <f t="shared" si="67"/>
        <v>-0.16603384830898849</v>
      </c>
      <c r="X40" s="9">
        <f t="shared" si="68"/>
        <v>-0.26885604671442742</v>
      </c>
      <c r="Y40" s="9">
        <f t="shared" si="69"/>
        <v>-2.0586122951526953E-3</v>
      </c>
      <c r="Z40" s="9">
        <f t="shared" si="70"/>
        <v>4.5369621346935674E-2</v>
      </c>
      <c r="AA40" s="9">
        <f t="shared" si="71"/>
        <v>7.0715422998746114E-2</v>
      </c>
      <c r="AB40" s="9">
        <f t="shared" si="72"/>
        <v>0.52427048091110429</v>
      </c>
      <c r="AC40" s="9">
        <f t="shared" si="73"/>
        <v>0.34902244314478637</v>
      </c>
      <c r="AD40" s="9">
        <f t="shared" si="74"/>
        <v>-0.64114890984215966</v>
      </c>
      <c r="AE40" s="9">
        <f t="shared" si="75"/>
        <v>7.4562027289815092E-2</v>
      </c>
      <c r="AF40" s="9">
        <f t="shared" si="76"/>
        <v>-0.43414791045685019</v>
      </c>
      <c r="AG40" s="9">
        <f t="shared" si="77"/>
        <v>8.9611901252695247E-2</v>
      </c>
      <c r="AH40" s="9">
        <f t="shared" si="78"/>
        <v>-0.73049762372026095</v>
      </c>
      <c r="AI40" s="9">
        <f t="shared" si="79"/>
        <v>8.8363441687278055E-2</v>
      </c>
      <c r="AJ40" s="9">
        <f t="shared" si="80"/>
        <v>-0.24583744915221972</v>
      </c>
      <c r="AK40" s="9">
        <f t="shared" si="81"/>
        <v>0.13934862118303304</v>
      </c>
      <c r="AL40" s="9">
        <f t="shared" si="82"/>
        <v>-1.0813560204503414E-2</v>
      </c>
      <c r="AM40" s="9"/>
      <c r="AN40" s="9">
        <f t="shared" ref="AN40:BE40" si="87">(B40/B36-1)*100</f>
        <v>-4.2752524720146567</v>
      </c>
      <c r="AO40" s="9">
        <f t="shared" si="87"/>
        <v>-4.6713280032443238</v>
      </c>
      <c r="AP40" s="9">
        <f t="shared" si="87"/>
        <v>-5.5747519203641964</v>
      </c>
      <c r="AQ40" s="9">
        <f t="shared" si="87"/>
        <v>-4.6828347153388572</v>
      </c>
      <c r="AR40" s="9">
        <f t="shared" si="87"/>
        <v>-5.8422564559039047</v>
      </c>
      <c r="AS40" s="9">
        <f t="shared" si="87"/>
        <v>-4.2115094059978926</v>
      </c>
      <c r="AT40" s="9">
        <f t="shared" si="87"/>
        <v>-3.2443467057418962</v>
      </c>
      <c r="AU40" s="9">
        <f t="shared" si="87"/>
        <v>-3.2699712201696318</v>
      </c>
      <c r="AV40" s="9">
        <f t="shared" si="87"/>
        <v>-4.3247701987373048</v>
      </c>
      <c r="AW40" s="9">
        <f t="shared" si="87"/>
        <v>-6.8801810648316364</v>
      </c>
      <c r="AX40" s="9">
        <f t="shared" si="87"/>
        <v>-3.1355595130467817</v>
      </c>
      <c r="AY40" s="9">
        <f t="shared" si="87"/>
        <v>-4.2864060971079638</v>
      </c>
      <c r="AZ40" s="9">
        <f t="shared" si="87"/>
        <v>-2.8638443321030271</v>
      </c>
      <c r="BA40" s="9">
        <f t="shared" si="87"/>
        <v>-5.635517075980534</v>
      </c>
      <c r="BB40" s="9">
        <f t="shared" si="87"/>
        <v>-4.8296690668682256</v>
      </c>
      <c r="BC40" s="9">
        <f t="shared" si="87"/>
        <v>-4.7878072759224954</v>
      </c>
      <c r="BD40" s="9">
        <f t="shared" si="87"/>
        <v>-5.176937967598672</v>
      </c>
      <c r="BE40" s="9">
        <f t="shared" si="87"/>
        <v>-4.3643478185922184</v>
      </c>
      <c r="BG40" s="18">
        <f t="shared" si="35"/>
        <v>-0.37057230027768284</v>
      </c>
      <c r="BH40" s="18">
        <f t="shared" si="18"/>
        <v>2.6132535088609465</v>
      </c>
      <c r="BI40" s="18">
        <f t="shared" si="19"/>
        <v>-0.66413539323595394</v>
      </c>
      <c r="BJ40" s="18">
        <f t="shared" si="20"/>
        <v>-1.0754241868577097</v>
      </c>
      <c r="BK40" s="18">
        <f t="shared" si="21"/>
        <v>-8.2344491806107811E-3</v>
      </c>
      <c r="BL40" s="18">
        <f t="shared" si="22"/>
        <v>0.18147848538774269</v>
      </c>
      <c r="BM40" s="18">
        <f t="shared" si="23"/>
        <v>0.28286169199498445</v>
      </c>
      <c r="BN40" s="18">
        <f t="shared" si="24"/>
        <v>2.0970819236444171</v>
      </c>
      <c r="BO40" s="18">
        <f t="shared" si="25"/>
        <v>1.3960897725791455</v>
      </c>
      <c r="BP40" s="18">
        <f t="shared" si="26"/>
        <v>-2.5645956393686387</v>
      </c>
      <c r="BQ40" s="18">
        <f t="shared" si="27"/>
        <v>0.29824810915926037</v>
      </c>
      <c r="BR40" s="18">
        <f t="shared" si="28"/>
        <v>-1.7365916418274008</v>
      </c>
      <c r="BS40" s="18">
        <f t="shared" si="29"/>
        <v>0.35844760501078099</v>
      </c>
      <c r="BT40" s="18">
        <f t="shared" si="30"/>
        <v>-2.9219904948810438</v>
      </c>
      <c r="BU40" s="18">
        <f t="shared" si="31"/>
        <v>0.35345376674911222</v>
      </c>
      <c r="BV40" s="18">
        <f t="shared" si="32"/>
        <v>-0.98334979660887889</v>
      </c>
      <c r="BW40" s="18">
        <f t="shared" si="33"/>
        <v>0.55739448473213216</v>
      </c>
      <c r="BX40" s="18">
        <f t="shared" si="34"/>
        <v>-4.3254240818013656E-2</v>
      </c>
    </row>
    <row r="41" spans="1:76" x14ac:dyDescent="0.25">
      <c r="A41" s="4">
        <v>200903</v>
      </c>
      <c r="B41" s="19">
        <v>102.16827410403833</v>
      </c>
      <c r="C41" s="19">
        <v>102.76728832295139</v>
      </c>
      <c r="D41" s="19">
        <v>105.43556855091254</v>
      </c>
      <c r="E41" s="19">
        <v>96.216968243217096</v>
      </c>
      <c r="F41" s="19">
        <v>100.34966264499479</v>
      </c>
      <c r="G41" s="19">
        <v>104.75961067124453</v>
      </c>
      <c r="H41" s="19">
        <v>103.2298352449825</v>
      </c>
      <c r="I41" s="19">
        <v>104.80793648680915</v>
      </c>
      <c r="J41" s="19">
        <v>99.60036162569827</v>
      </c>
      <c r="K41" s="19">
        <v>101.76986283560622</v>
      </c>
      <c r="L41" s="19">
        <v>100.35762891342142</v>
      </c>
      <c r="M41" s="19">
        <v>99.802365872653468</v>
      </c>
      <c r="N41" s="19">
        <v>96.988637605620525</v>
      </c>
      <c r="O41" s="19">
        <v>95.777410588479441</v>
      </c>
      <c r="P41" s="19">
        <v>98.830949066948321</v>
      </c>
      <c r="Q41" s="19">
        <v>98.799043790839477</v>
      </c>
      <c r="R41" s="19">
        <v>102.63093169351126</v>
      </c>
      <c r="S41" s="19">
        <v>100.0748</v>
      </c>
      <c r="U41" s="9">
        <f t="shared" si="65"/>
        <v>-0.12045001163920599</v>
      </c>
      <c r="V41" s="9">
        <f t="shared" si="66"/>
        <v>0.17197015948080541</v>
      </c>
      <c r="W41" s="9">
        <f t="shared" si="67"/>
        <v>-0.12064469074558604</v>
      </c>
      <c r="X41" s="9">
        <f t="shared" si="68"/>
        <v>0.13454394917458146</v>
      </c>
      <c r="Y41" s="9">
        <f t="shared" si="69"/>
        <v>0.27977703531261167</v>
      </c>
      <c r="Z41" s="9">
        <f t="shared" si="70"/>
        <v>4.6296217983443633E-2</v>
      </c>
      <c r="AA41" s="9">
        <f t="shared" si="71"/>
        <v>-4.9035665975549758E-2</v>
      </c>
      <c r="AB41" s="9">
        <f t="shared" si="72"/>
        <v>0.18090168384963246</v>
      </c>
      <c r="AC41" s="9">
        <f t="shared" si="73"/>
        <v>0.46956760954230958</v>
      </c>
      <c r="AD41" s="9">
        <f t="shared" si="74"/>
        <v>0.38957019482577238</v>
      </c>
      <c r="AE41" s="9">
        <f t="shared" si="75"/>
        <v>0.12126639923957239</v>
      </c>
      <c r="AF41" s="9">
        <f t="shared" si="76"/>
        <v>-2.5011403816743716E-2</v>
      </c>
      <c r="AG41" s="9">
        <f t="shared" si="77"/>
        <v>0.22470502358540312</v>
      </c>
      <c r="AH41" s="9">
        <f t="shared" si="78"/>
        <v>-7.0985842490955964E-2</v>
      </c>
      <c r="AI41" s="9">
        <f t="shared" si="79"/>
        <v>0.57247062230132428</v>
      </c>
      <c r="AJ41" s="9">
        <f t="shared" si="80"/>
        <v>0.49521668797178897</v>
      </c>
      <c r="AK41" s="9">
        <f t="shared" si="81"/>
        <v>0.29645875935315757</v>
      </c>
      <c r="AL41" s="9">
        <f t="shared" si="82"/>
        <v>0.21128777394812115</v>
      </c>
      <c r="AM41" s="9"/>
      <c r="AN41" s="9">
        <f t="shared" ref="AN41:BE41" si="88">(B41/B37-1)*100</f>
        <v>-4.1698104692159959</v>
      </c>
      <c r="AO41" s="9">
        <f t="shared" si="88"/>
        <v>-4.5973592916908164</v>
      </c>
      <c r="AP41" s="9">
        <f t="shared" si="88"/>
        <v>-5.452447269140281</v>
      </c>
      <c r="AQ41" s="9">
        <f t="shared" si="88"/>
        <v>-4.0249886664311507</v>
      </c>
      <c r="AR41" s="9">
        <f t="shared" si="88"/>
        <v>-4.8093427033877978</v>
      </c>
      <c r="AS41" s="9">
        <f t="shared" si="88"/>
        <v>-3.720753601668092</v>
      </c>
      <c r="AT41" s="9">
        <f t="shared" si="88"/>
        <v>-3.4990171368749934</v>
      </c>
      <c r="AU41" s="9">
        <f t="shared" si="88"/>
        <v>-3.1721789609694628</v>
      </c>
      <c r="AV41" s="9">
        <f t="shared" si="88"/>
        <v>-3.540997408931168</v>
      </c>
      <c r="AW41" s="9">
        <f t="shared" si="88"/>
        <v>-5.9209729224375724</v>
      </c>
      <c r="AX41" s="9">
        <f t="shared" si="88"/>
        <v>-3.2777010504348336</v>
      </c>
      <c r="AY41" s="9">
        <f t="shared" si="88"/>
        <v>-4.1877981841991989</v>
      </c>
      <c r="AZ41" s="9">
        <f t="shared" si="88"/>
        <v>-2.7654612866846229</v>
      </c>
      <c r="BA41" s="9">
        <f t="shared" si="88"/>
        <v>-5.2603596837910267</v>
      </c>
      <c r="BB41" s="9">
        <f t="shared" si="88"/>
        <v>-4.1887612787133044</v>
      </c>
      <c r="BC41" s="9">
        <f t="shared" si="88"/>
        <v>-4.4662930146463715</v>
      </c>
      <c r="BD41" s="9">
        <f t="shared" si="88"/>
        <v>-4.6082415199349853</v>
      </c>
      <c r="BE41" s="9">
        <f t="shared" si="88"/>
        <v>-3.9855548700984067</v>
      </c>
      <c r="BG41" s="18">
        <f t="shared" si="35"/>
        <v>-0.48180004655682396</v>
      </c>
      <c r="BH41" s="18">
        <f t="shared" si="18"/>
        <v>0.68788063792322163</v>
      </c>
      <c r="BI41" s="18">
        <f t="shared" si="19"/>
        <v>-0.48257876298234414</v>
      </c>
      <c r="BJ41" s="18">
        <f t="shared" si="20"/>
        <v>0.53817579669832583</v>
      </c>
      <c r="BK41" s="18">
        <f t="shared" si="21"/>
        <v>1.1191081412504467</v>
      </c>
      <c r="BL41" s="18">
        <f t="shared" si="22"/>
        <v>0.18518487193377453</v>
      </c>
      <c r="BM41" s="18">
        <f t="shared" si="23"/>
        <v>-0.19614266390219903</v>
      </c>
      <c r="BN41" s="18">
        <f t="shared" si="24"/>
        <v>0.72360673539852982</v>
      </c>
      <c r="BO41" s="18">
        <f t="shared" si="25"/>
        <v>1.8782704381692383</v>
      </c>
      <c r="BP41" s="18">
        <f t="shared" si="26"/>
        <v>1.5582807793030895</v>
      </c>
      <c r="BQ41" s="18">
        <f t="shared" si="27"/>
        <v>0.48506559695828955</v>
      </c>
      <c r="BR41" s="18">
        <f t="shared" si="28"/>
        <v>-0.10004561526697486</v>
      </c>
      <c r="BS41" s="18">
        <f t="shared" si="29"/>
        <v>0.89882009434161247</v>
      </c>
      <c r="BT41" s="18">
        <f t="shared" si="30"/>
        <v>-0.28394336996382386</v>
      </c>
      <c r="BU41" s="18">
        <f t="shared" si="31"/>
        <v>2.2898824892052971</v>
      </c>
      <c r="BV41" s="18">
        <f t="shared" si="32"/>
        <v>1.9808667518871559</v>
      </c>
      <c r="BW41" s="18">
        <f t="shared" si="33"/>
        <v>1.1858350374126303</v>
      </c>
      <c r="BX41" s="18">
        <f t="shared" si="34"/>
        <v>0.8451510957924846</v>
      </c>
    </row>
    <row r="42" spans="1:76" x14ac:dyDescent="0.25">
      <c r="A42" s="4">
        <v>200904</v>
      </c>
      <c r="B42" s="19">
        <v>101.57624595808386</v>
      </c>
      <c r="C42" s="19">
        <v>103.12864280498101</v>
      </c>
      <c r="D42" s="19">
        <v>105.570434513195</v>
      </c>
      <c r="E42" s="19">
        <v>96.134057767881075</v>
      </c>
      <c r="F42" s="19">
        <v>100.49369232244054</v>
      </c>
      <c r="G42" s="19">
        <v>104.70427583172233</v>
      </c>
      <c r="H42" s="19">
        <v>103.29920309435886</v>
      </c>
      <c r="I42" s="19">
        <v>104.7271537368654</v>
      </c>
      <c r="J42" s="19">
        <v>99.906947063476878</v>
      </c>
      <c r="K42" s="19">
        <v>101.46288991515476</v>
      </c>
      <c r="L42" s="19">
        <v>100.61976881089987</v>
      </c>
      <c r="M42" s="19">
        <v>99.959742851703467</v>
      </c>
      <c r="N42" s="19">
        <v>96.949143341145017</v>
      </c>
      <c r="O42" s="19">
        <v>95.513452060050852</v>
      </c>
      <c r="P42" s="19">
        <v>98.89865954447248</v>
      </c>
      <c r="Q42" s="19">
        <v>99.063791222428165</v>
      </c>
      <c r="R42" s="19">
        <v>102.60529352586836</v>
      </c>
      <c r="S42" s="19">
        <v>100.0544</v>
      </c>
      <c r="U42" s="9">
        <f t="shared" si="65"/>
        <v>-0.57946378280953059</v>
      </c>
      <c r="V42" s="9">
        <f t="shared" si="66"/>
        <v>0.35162403127155795</v>
      </c>
      <c r="W42" s="9">
        <f t="shared" si="67"/>
        <v>0.12791315505387146</v>
      </c>
      <c r="X42" s="9">
        <f t="shared" si="68"/>
        <v>-8.6170326138779174E-2</v>
      </c>
      <c r="Y42" s="9">
        <f t="shared" si="69"/>
        <v>0.14352781429398664</v>
      </c>
      <c r="Z42" s="9">
        <f t="shared" si="70"/>
        <v>-5.2820776220574572E-2</v>
      </c>
      <c r="AA42" s="9">
        <f t="shared" si="71"/>
        <v>6.7197481437175632E-2</v>
      </c>
      <c r="AB42" s="9">
        <f t="shared" si="72"/>
        <v>-7.7076939639886266E-2</v>
      </c>
      <c r="AC42" s="9">
        <f t="shared" si="73"/>
        <v>0.30781558698629308</v>
      </c>
      <c r="AD42" s="9">
        <f t="shared" si="74"/>
        <v>-0.3016344052141684</v>
      </c>
      <c r="AE42" s="9">
        <f t="shared" si="75"/>
        <v>0.26120575019223935</v>
      </c>
      <c r="AF42" s="9">
        <f t="shared" si="76"/>
        <v>0.15768862558911412</v>
      </c>
      <c r="AG42" s="9">
        <f t="shared" si="77"/>
        <v>-4.072050649489567E-2</v>
      </c>
      <c r="AH42" s="9">
        <f t="shared" si="78"/>
        <v>-0.27559580782855475</v>
      </c>
      <c r="AI42" s="9">
        <f t="shared" si="79"/>
        <v>6.8511410811500362E-2</v>
      </c>
      <c r="AJ42" s="9">
        <f t="shared" si="80"/>
        <v>0.2679655808705661</v>
      </c>
      <c r="AK42" s="9">
        <f t="shared" si="81"/>
        <v>-2.4980936273144572E-2</v>
      </c>
      <c r="AL42" s="9">
        <f t="shared" si="82"/>
        <v>-2.0384752205349077E-2</v>
      </c>
      <c r="AM42" s="9"/>
      <c r="AN42" s="9">
        <f t="shared" ref="AN42:BE42" si="89">(B42/B38-1)*100</f>
        <v>-3.1078608815832132</v>
      </c>
      <c r="AO42" s="9">
        <f t="shared" si="89"/>
        <v>-1.4476560828948881</v>
      </c>
      <c r="AP42" s="9">
        <f t="shared" si="89"/>
        <v>-3.5646247795379504</v>
      </c>
      <c r="AQ42" s="9">
        <f t="shared" si="89"/>
        <v>-2.6434684830896948</v>
      </c>
      <c r="AR42" s="9">
        <f t="shared" si="89"/>
        <v>-2.5950964625949036</v>
      </c>
      <c r="AS42" s="9">
        <f t="shared" si="89"/>
        <v>-2.2990554058591517</v>
      </c>
      <c r="AT42" s="9">
        <f t="shared" si="89"/>
        <v>-2.3326509995522882</v>
      </c>
      <c r="AU42" s="9">
        <f t="shared" si="89"/>
        <v>-1.7148318839756316</v>
      </c>
      <c r="AV42" s="9">
        <f t="shared" si="89"/>
        <v>-1.6572204827269954</v>
      </c>
      <c r="AW42" s="9">
        <f t="shared" si="89"/>
        <v>-3.9821799907433175</v>
      </c>
      <c r="AX42" s="9">
        <f t="shared" si="89"/>
        <v>-2.0091141863220474</v>
      </c>
      <c r="AY42" s="9">
        <f t="shared" si="89"/>
        <v>-3.0266770028497536</v>
      </c>
      <c r="AZ42" s="9">
        <f t="shared" si="89"/>
        <v>-1.7405938594377113</v>
      </c>
      <c r="BA42" s="9">
        <f t="shared" si="89"/>
        <v>-4.0411524413445417</v>
      </c>
      <c r="BB42" s="9">
        <f t="shared" si="89"/>
        <v>-2.1942197886006376</v>
      </c>
      <c r="BC42" s="9">
        <f t="shared" si="89"/>
        <v>-2.3063617567693262</v>
      </c>
      <c r="BD42" s="9">
        <f t="shared" si="89"/>
        <v>-2.4820726706879959</v>
      </c>
      <c r="BE42" s="9">
        <f t="shared" si="89"/>
        <v>-2.4303097323558287</v>
      </c>
      <c r="BG42" s="18">
        <f t="shared" si="35"/>
        <v>-2.3178551312381224</v>
      </c>
      <c r="BH42" s="18">
        <f t="shared" si="18"/>
        <v>1.4064961250862318</v>
      </c>
      <c r="BI42" s="18">
        <f t="shared" si="19"/>
        <v>0.51165262021548585</v>
      </c>
      <c r="BJ42" s="18">
        <f t="shared" si="20"/>
        <v>-0.3446813045551167</v>
      </c>
      <c r="BK42" s="18">
        <f t="shared" si="21"/>
        <v>0.57411125717594658</v>
      </c>
      <c r="BL42" s="18">
        <f t="shared" si="22"/>
        <v>-0.21128310488229829</v>
      </c>
      <c r="BM42" s="18">
        <f t="shared" si="23"/>
        <v>0.26878992574870253</v>
      </c>
      <c r="BN42" s="18">
        <f t="shared" si="24"/>
        <v>-0.30830775855954506</v>
      </c>
      <c r="BO42" s="18">
        <f t="shared" si="25"/>
        <v>1.2312623479451723</v>
      </c>
      <c r="BP42" s="18">
        <f t="shared" si="26"/>
        <v>-1.2065376208566736</v>
      </c>
      <c r="BQ42" s="18">
        <f t="shared" si="27"/>
        <v>1.0448230007689574</v>
      </c>
      <c r="BR42" s="18">
        <f t="shared" si="28"/>
        <v>0.63075450235645647</v>
      </c>
      <c r="BS42" s="18">
        <f t="shared" si="29"/>
        <v>-0.16288202597958268</v>
      </c>
      <c r="BT42" s="18">
        <f t="shared" si="30"/>
        <v>-1.102383231314219</v>
      </c>
      <c r="BU42" s="18">
        <f t="shared" si="31"/>
        <v>0.27404564324600145</v>
      </c>
      <c r="BV42" s="18">
        <f t="shared" si="32"/>
        <v>1.0718623234822644</v>
      </c>
      <c r="BW42" s="18">
        <f t="shared" si="33"/>
        <v>-9.9923745092578287E-2</v>
      </c>
      <c r="BX42" s="18">
        <f t="shared" si="34"/>
        <v>-8.1539008821396308E-2</v>
      </c>
    </row>
    <row r="43" spans="1:76" x14ac:dyDescent="0.25">
      <c r="A43" s="4">
        <v>201001</v>
      </c>
      <c r="B43" s="19">
        <v>101.00330678747702</v>
      </c>
      <c r="C43" s="19">
        <v>103.11277345605272</v>
      </c>
      <c r="D43" s="19">
        <v>106.21906544303398</v>
      </c>
      <c r="E43" s="19">
        <v>96.070457314173197</v>
      </c>
      <c r="F43" s="19">
        <v>100.75801339806728</v>
      </c>
      <c r="G43" s="19">
        <v>104.92605684485298</v>
      </c>
      <c r="H43" s="19">
        <v>103.37903878516335</v>
      </c>
      <c r="I43" s="19">
        <v>104.56302627636776</v>
      </c>
      <c r="J43" s="19">
        <v>99.957017684057007</v>
      </c>
      <c r="K43" s="19">
        <v>101.3448008009193</v>
      </c>
      <c r="L43" s="19">
        <v>100.96222500548035</v>
      </c>
      <c r="M43" s="19">
        <v>100.29855963687392</v>
      </c>
      <c r="N43" s="19">
        <v>96.837387348709498</v>
      </c>
      <c r="O43" s="19">
        <v>95.804269861307432</v>
      </c>
      <c r="P43" s="19">
        <v>98.950216692021257</v>
      </c>
      <c r="Q43" s="19">
        <v>99.323306707957201</v>
      </c>
      <c r="R43" s="19">
        <v>103.5382876495534</v>
      </c>
      <c r="S43" s="19">
        <v>100.02630000000001</v>
      </c>
      <c r="U43" s="9">
        <f t="shared" si="65"/>
        <v>-0.56404838080280628</v>
      </c>
      <c r="V43" s="9">
        <f t="shared" si="66"/>
        <v>-1.5387916001474711E-2</v>
      </c>
      <c r="W43" s="9">
        <f t="shared" si="67"/>
        <v>0.61440585409158199</v>
      </c>
      <c r="X43" s="9">
        <f t="shared" si="68"/>
        <v>-6.6158087138523669E-2</v>
      </c>
      <c r="Y43" s="9">
        <f t="shared" si="69"/>
        <v>0.2630225534739461</v>
      </c>
      <c r="Z43" s="9">
        <f t="shared" si="70"/>
        <v>0.21181657708715385</v>
      </c>
      <c r="AA43" s="9">
        <f t="shared" si="71"/>
        <v>7.7285872894461427E-2</v>
      </c>
      <c r="AB43" s="9">
        <f t="shared" si="72"/>
        <v>-0.15671910735779448</v>
      </c>
      <c r="AC43" s="9">
        <f t="shared" si="73"/>
        <v>5.0117256158688228E-2</v>
      </c>
      <c r="AD43" s="9">
        <f t="shared" si="74"/>
        <v>-0.11638650775096515</v>
      </c>
      <c r="AE43" s="9">
        <f t="shared" si="75"/>
        <v>0.34034683107260211</v>
      </c>
      <c r="AF43" s="9">
        <f t="shared" si="76"/>
        <v>0.33895323807815458</v>
      </c>
      <c r="AG43" s="9">
        <f t="shared" si="77"/>
        <v>-0.11527280034056009</v>
      </c>
      <c r="AH43" s="9">
        <f t="shared" si="78"/>
        <v>0.30447836926021932</v>
      </c>
      <c r="AI43" s="9">
        <f t="shared" si="79"/>
        <v>5.2131290541490571E-2</v>
      </c>
      <c r="AJ43" s="9">
        <f t="shared" si="80"/>
        <v>0.26196805343976504</v>
      </c>
      <c r="AK43" s="9">
        <f t="shared" si="81"/>
        <v>0.90930408327305479</v>
      </c>
      <c r="AL43" s="9">
        <f t="shared" si="82"/>
        <v>-2.8084721911270094E-2</v>
      </c>
      <c r="AM43" s="9"/>
      <c r="AN43" s="9">
        <f t="shared" ref="AN43:BE43" si="90">(B43/B39-1)*100</f>
        <v>-1.350796697511536</v>
      </c>
      <c r="AO43" s="9">
        <f t="shared" si="90"/>
        <v>1.1653672801932968</v>
      </c>
      <c r="AP43" s="9">
        <f t="shared" si="90"/>
        <v>0.45449785323343761</v>
      </c>
      <c r="AQ43" s="9">
        <f t="shared" si="90"/>
        <v>-0.28674016199236041</v>
      </c>
      <c r="AR43" s="9">
        <f t="shared" si="90"/>
        <v>0.68577063203234534</v>
      </c>
      <c r="AS43" s="9">
        <f t="shared" si="90"/>
        <v>0.25071643710494751</v>
      </c>
      <c r="AT43" s="9">
        <f t="shared" si="90"/>
        <v>0.16621165451691233</v>
      </c>
      <c r="AU43" s="9">
        <f t="shared" si="90"/>
        <v>0.47079529713560664</v>
      </c>
      <c r="AV43" s="9">
        <f t="shared" si="90"/>
        <v>1.1812531950556426</v>
      </c>
      <c r="AW43" s="9">
        <f t="shared" si="90"/>
        <v>-0.67068509059909909</v>
      </c>
      <c r="AX43" s="9">
        <f t="shared" si="90"/>
        <v>0.79954072857315595</v>
      </c>
      <c r="AY43" s="9">
        <f t="shared" si="90"/>
        <v>3.5843334910112823E-2</v>
      </c>
      <c r="AZ43" s="9">
        <f t="shared" si="90"/>
        <v>0.15808144027156246</v>
      </c>
      <c r="BA43" s="9">
        <f t="shared" si="90"/>
        <v>-0.77314610255853067</v>
      </c>
      <c r="BB43" s="9">
        <f t="shared" si="90"/>
        <v>0.78281643051520966</v>
      </c>
      <c r="BC43" s="9">
        <f t="shared" si="90"/>
        <v>0.78011426423190144</v>
      </c>
      <c r="BD43" s="9">
        <f t="shared" si="90"/>
        <v>1.3241730939498986</v>
      </c>
      <c r="BE43" s="9">
        <f t="shared" si="90"/>
        <v>0.15189047065020667</v>
      </c>
      <c r="BG43" s="18">
        <f t="shared" si="35"/>
        <v>-2.2561935232112251</v>
      </c>
      <c r="BH43" s="18">
        <f t="shared" si="18"/>
        <v>-6.1551664005898843E-2</v>
      </c>
      <c r="BI43" s="18">
        <f t="shared" si="19"/>
        <v>2.457623416366328</v>
      </c>
      <c r="BJ43" s="18">
        <f t="shared" si="20"/>
        <v>-0.26463234855409468</v>
      </c>
      <c r="BK43" s="18">
        <f t="shared" si="21"/>
        <v>1.0520902138957844</v>
      </c>
      <c r="BL43" s="18">
        <f t="shared" si="22"/>
        <v>0.84726630834861538</v>
      </c>
      <c r="BM43" s="18">
        <f t="shared" si="23"/>
        <v>0.30914349157784571</v>
      </c>
      <c r="BN43" s="18">
        <f t="shared" si="24"/>
        <v>-0.62687642943117794</v>
      </c>
      <c r="BO43" s="18">
        <f t="shared" si="25"/>
        <v>0.20046902463475291</v>
      </c>
      <c r="BP43" s="18">
        <f t="shared" si="26"/>
        <v>-0.46554603100386061</v>
      </c>
      <c r="BQ43" s="18">
        <f t="shared" si="27"/>
        <v>1.3613873242904084</v>
      </c>
      <c r="BR43" s="18">
        <f t="shared" si="28"/>
        <v>1.3558129523126183</v>
      </c>
      <c r="BS43" s="18">
        <f t="shared" si="29"/>
        <v>-0.46109120136224035</v>
      </c>
      <c r="BT43" s="18">
        <f t="shared" si="30"/>
        <v>1.2179134770408773</v>
      </c>
      <c r="BU43" s="18">
        <f t="shared" si="31"/>
        <v>0.20852516216596229</v>
      </c>
      <c r="BV43" s="18">
        <f t="shared" si="32"/>
        <v>1.0478722137590601</v>
      </c>
      <c r="BW43" s="18">
        <f t="shared" si="33"/>
        <v>3.6372163330922191</v>
      </c>
      <c r="BX43" s="18">
        <f t="shared" si="34"/>
        <v>-0.11233888764508038</v>
      </c>
    </row>
    <row r="44" spans="1:76" x14ac:dyDescent="0.25">
      <c r="A44" s="4">
        <v>201002</v>
      </c>
      <c r="B44" s="19">
        <v>100.92311151219388</v>
      </c>
      <c r="C44" s="19">
        <v>102.69610000626008</v>
      </c>
      <c r="D44" s="19">
        <v>106.24321757015062</v>
      </c>
      <c r="E44" s="19">
        <v>95.840996130688538</v>
      </c>
      <c r="F44" s="19">
        <v>100.96864161072698</v>
      </c>
      <c r="G44" s="19">
        <v>104.94059770555867</v>
      </c>
      <c r="H44" s="19">
        <v>103.43548162519663</v>
      </c>
      <c r="I44" s="19">
        <v>104.46979254896192</v>
      </c>
      <c r="J44" s="19">
        <v>100.27062703255294</v>
      </c>
      <c r="K44" s="19">
        <v>101.53714294545874</v>
      </c>
      <c r="L44" s="19">
        <v>101.39384412758967</v>
      </c>
      <c r="M44" s="19">
        <v>100.56974785488931</v>
      </c>
      <c r="N44" s="19">
        <v>97.061644434850606</v>
      </c>
      <c r="O44" s="19">
        <v>95.927060868303698</v>
      </c>
      <c r="P44" s="19">
        <v>99.008061263778345</v>
      </c>
      <c r="Q44" s="19">
        <v>99.74469776707771</v>
      </c>
      <c r="R44" s="19">
        <v>103.27957497043452</v>
      </c>
      <c r="S44" s="19">
        <v>100.176</v>
      </c>
      <c r="U44" s="9">
        <f t="shared" si="65"/>
        <v>-7.9398663107010936E-2</v>
      </c>
      <c r="V44" s="9">
        <f t="shared" si="66"/>
        <v>-0.40409489127962717</v>
      </c>
      <c r="W44" s="9">
        <f t="shared" si="67"/>
        <v>2.2738033907465649E-2</v>
      </c>
      <c r="X44" s="9">
        <f t="shared" si="68"/>
        <v>-0.23884676923549009</v>
      </c>
      <c r="Y44" s="9">
        <f t="shared" si="69"/>
        <v>0.20904363390688019</v>
      </c>
      <c r="Z44" s="9">
        <f t="shared" si="70"/>
        <v>1.385819799479826E-2</v>
      </c>
      <c r="AA44" s="9">
        <f t="shared" si="71"/>
        <v>5.4597953991986081E-2</v>
      </c>
      <c r="AB44" s="9">
        <f t="shared" si="72"/>
        <v>-8.9165100443266976E-2</v>
      </c>
      <c r="AC44" s="9">
        <f t="shared" si="73"/>
        <v>0.3137442030205273</v>
      </c>
      <c r="AD44" s="9">
        <f t="shared" si="74"/>
        <v>0.18978984912829677</v>
      </c>
      <c r="AE44" s="9">
        <f t="shared" si="75"/>
        <v>0.42750555674253565</v>
      </c>
      <c r="AF44" s="9">
        <f t="shared" si="76"/>
        <v>0.27038096957445745</v>
      </c>
      <c r="AG44" s="9">
        <f t="shared" si="77"/>
        <v>0.23158109928509418</v>
      </c>
      <c r="AH44" s="9">
        <f t="shared" si="78"/>
        <v>0.12816861625690734</v>
      </c>
      <c r="AI44" s="9">
        <f t="shared" si="79"/>
        <v>5.8458256778881612E-2</v>
      </c>
      <c r="AJ44" s="9">
        <f t="shared" si="80"/>
        <v>0.42426201169432076</v>
      </c>
      <c r="AK44" s="9">
        <f t="shared" si="81"/>
        <v>-0.24987150646583745</v>
      </c>
      <c r="AL44" s="9">
        <f t="shared" si="82"/>
        <v>0.14966063925188067</v>
      </c>
      <c r="AM44" s="9"/>
      <c r="AN44" s="9">
        <f t="shared" ref="AN44:BE44" si="91">(B44/B40-1)*100</f>
        <v>-1.3377190751169943</v>
      </c>
      <c r="AO44" s="9">
        <f t="shared" si="91"/>
        <v>0.10257965544322456</v>
      </c>
      <c r="AP44" s="9">
        <f t="shared" si="91"/>
        <v>0.64444307296005476</v>
      </c>
      <c r="AQ44" s="9">
        <f t="shared" si="91"/>
        <v>-0.25673626587531251</v>
      </c>
      <c r="AR44" s="9">
        <f t="shared" si="91"/>
        <v>0.89832493111130507</v>
      </c>
      <c r="AS44" s="9">
        <f t="shared" si="91"/>
        <v>0.21914033539269795</v>
      </c>
      <c r="AT44" s="9">
        <f t="shared" si="91"/>
        <v>0.15007880481114899</v>
      </c>
      <c r="AU44" s="9">
        <f t="shared" si="91"/>
        <v>-0.14231395923982593</v>
      </c>
      <c r="AV44" s="9">
        <f t="shared" si="91"/>
        <v>1.1456823797215021</v>
      </c>
      <c r="AW44" s="9">
        <f t="shared" si="91"/>
        <v>0.16000665708737483</v>
      </c>
      <c r="AX44" s="9">
        <f t="shared" si="91"/>
        <v>1.1550411169960695</v>
      </c>
      <c r="AY44" s="9">
        <f t="shared" si="91"/>
        <v>0.74369787729224868</v>
      </c>
      <c r="AZ44" s="9">
        <f t="shared" si="91"/>
        <v>0.30014775692954743</v>
      </c>
      <c r="BA44" s="9">
        <f t="shared" si="91"/>
        <v>8.5151234501945616E-2</v>
      </c>
      <c r="BB44" s="9">
        <f t="shared" si="91"/>
        <v>0.75270375150533475</v>
      </c>
      <c r="BC44" s="9">
        <f t="shared" si="91"/>
        <v>1.4571055647011111</v>
      </c>
      <c r="BD44" s="9">
        <f t="shared" si="91"/>
        <v>0.93034780820002716</v>
      </c>
      <c r="BE44" s="9">
        <f t="shared" si="91"/>
        <v>0.31262579633462018</v>
      </c>
      <c r="BG44" s="18">
        <f t="shared" si="35"/>
        <v>-0.31759465242804374</v>
      </c>
      <c r="BH44" s="18">
        <f t="shared" si="18"/>
        <v>-1.6163795651185087</v>
      </c>
      <c r="BI44" s="18">
        <f t="shared" si="19"/>
        <v>9.0952135629862596E-2</v>
      </c>
      <c r="BJ44" s="18">
        <f t="shared" si="20"/>
        <v>-0.95538707694196034</v>
      </c>
      <c r="BK44" s="18">
        <f t="shared" si="21"/>
        <v>0.83617453562752075</v>
      </c>
      <c r="BL44" s="18">
        <f t="shared" si="22"/>
        <v>5.5432791979193041E-2</v>
      </c>
      <c r="BM44" s="18">
        <f t="shared" si="23"/>
        <v>0.21839181596794432</v>
      </c>
      <c r="BN44" s="18">
        <f t="shared" si="24"/>
        <v>-0.3566604017730679</v>
      </c>
      <c r="BO44" s="18">
        <f t="shared" si="25"/>
        <v>1.2549768120821092</v>
      </c>
      <c r="BP44" s="18">
        <f t="shared" si="26"/>
        <v>0.75915939651318709</v>
      </c>
      <c r="BQ44" s="18">
        <f t="shared" si="27"/>
        <v>1.7100222269701426</v>
      </c>
      <c r="BR44" s="18">
        <f t="shared" si="28"/>
        <v>1.0815238782978298</v>
      </c>
      <c r="BS44" s="18">
        <f t="shared" si="29"/>
        <v>0.92632439714037673</v>
      </c>
      <c r="BT44" s="18">
        <f t="shared" si="30"/>
        <v>0.51267446502762937</v>
      </c>
      <c r="BU44" s="18">
        <f t="shared" si="31"/>
        <v>0.23383302711552645</v>
      </c>
      <c r="BV44" s="18">
        <f t="shared" si="32"/>
        <v>1.697048046777283</v>
      </c>
      <c r="BW44" s="18">
        <f t="shared" si="33"/>
        <v>-0.99948602586334978</v>
      </c>
      <c r="BX44" s="18">
        <f t="shared" si="34"/>
        <v>0.59864255700752267</v>
      </c>
    </row>
    <row r="45" spans="1:76" x14ac:dyDescent="0.25">
      <c r="A45" s="4">
        <v>201003</v>
      </c>
      <c r="B45" s="19">
        <v>100.78954243421302</v>
      </c>
      <c r="C45" s="19">
        <v>102.7649876646591</v>
      </c>
      <c r="D45" s="19">
        <v>106.34014055833318</v>
      </c>
      <c r="E45" s="19">
        <v>96.0000329233456</v>
      </c>
      <c r="F45" s="19">
        <v>101.55472721474632</v>
      </c>
      <c r="G45" s="19">
        <v>104.26761449759159</v>
      </c>
      <c r="H45" s="19">
        <v>103.39976851139269</v>
      </c>
      <c r="I45" s="19">
        <v>104.65297070459614</v>
      </c>
      <c r="J45" s="19">
        <v>99.670712896425258</v>
      </c>
      <c r="K45" s="19">
        <v>101.27079202967251</v>
      </c>
      <c r="L45" s="19">
        <v>101.67188920882883</v>
      </c>
      <c r="M45" s="19">
        <v>100.65953717789138</v>
      </c>
      <c r="N45" s="19">
        <v>97.337366263868972</v>
      </c>
      <c r="O45" s="19">
        <v>96.203038705789481</v>
      </c>
      <c r="P45" s="19">
        <v>99.213670345008453</v>
      </c>
      <c r="Q45" s="19">
        <v>99.737693521839986</v>
      </c>
      <c r="R45" s="19">
        <v>103.12657425400718</v>
      </c>
      <c r="S45" s="19">
        <v>100.1249</v>
      </c>
      <c r="U45" s="9">
        <f t="shared" si="65"/>
        <v>-0.13234736422561566</v>
      </c>
      <c r="V45" s="9">
        <f t="shared" si="66"/>
        <v>6.707913776162755E-2</v>
      </c>
      <c r="W45" s="9">
        <f t="shared" si="67"/>
        <v>9.122745940799426E-2</v>
      </c>
      <c r="X45" s="9">
        <f t="shared" si="68"/>
        <v>0.16593816746248713</v>
      </c>
      <c r="Y45" s="9">
        <f t="shared" si="69"/>
        <v>0.58046299788694355</v>
      </c>
      <c r="Z45" s="9">
        <f t="shared" si="70"/>
        <v>-0.64129919466947571</v>
      </c>
      <c r="AA45" s="9">
        <f t="shared" si="71"/>
        <v>-3.4526946887858401E-2</v>
      </c>
      <c r="AB45" s="9">
        <f t="shared" si="72"/>
        <v>0.17534078623575589</v>
      </c>
      <c r="AC45" s="9">
        <f t="shared" si="73"/>
        <v>-0.59829498815532345</v>
      </c>
      <c r="AD45" s="9">
        <f t="shared" si="74"/>
        <v>-0.26231870235831067</v>
      </c>
      <c r="AE45" s="9">
        <f t="shared" si="75"/>
        <v>0.27422284225586679</v>
      </c>
      <c r="AF45" s="9">
        <f t="shared" si="76"/>
        <v>8.9280648422840336E-2</v>
      </c>
      <c r="AG45" s="9">
        <f t="shared" si="77"/>
        <v>0.28406877981903556</v>
      </c>
      <c r="AH45" s="9">
        <f t="shared" si="78"/>
        <v>0.28769550008904687</v>
      </c>
      <c r="AI45" s="9">
        <f t="shared" si="79"/>
        <v>0.20766903078963672</v>
      </c>
      <c r="AJ45" s="9">
        <f t="shared" si="80"/>
        <v>-7.0221730022024254E-3</v>
      </c>
      <c r="AK45" s="9">
        <f t="shared" si="81"/>
        <v>-0.14814227931432278</v>
      </c>
      <c r="AL45" s="9">
        <f t="shared" si="82"/>
        <v>-5.1010222009273409E-2</v>
      </c>
      <c r="AM45" s="9"/>
      <c r="AN45" s="9">
        <f t="shared" ref="AN45:BE45" si="92">(B45/B41-1)*100</f>
        <v>-1.3494714302615618</v>
      </c>
      <c r="AO45" s="9">
        <f t="shared" si="92"/>
        <v>-2.2387068198681526E-3</v>
      </c>
      <c r="AP45" s="9">
        <f t="shared" si="92"/>
        <v>0.85793818903137087</v>
      </c>
      <c r="AQ45" s="9">
        <f t="shared" si="92"/>
        <v>-0.22546472190136946</v>
      </c>
      <c r="AR45" s="9">
        <f t="shared" si="92"/>
        <v>1.2008655913619437</v>
      </c>
      <c r="AS45" s="9">
        <f t="shared" si="92"/>
        <v>-0.46964299552134658</v>
      </c>
      <c r="AT45" s="9">
        <f t="shared" si="92"/>
        <v>0.16461642703091695</v>
      </c>
      <c r="AU45" s="9">
        <f t="shared" si="92"/>
        <v>-0.14785691561870484</v>
      </c>
      <c r="AV45" s="9">
        <f t="shared" si="92"/>
        <v>7.0633549495902059E-2</v>
      </c>
      <c r="AW45" s="9">
        <f t="shared" si="92"/>
        <v>-0.49039154817362984</v>
      </c>
      <c r="AX45" s="9">
        <f t="shared" si="92"/>
        <v>1.3095768698772492</v>
      </c>
      <c r="AY45" s="9">
        <f t="shared" si="92"/>
        <v>0.85886872294356209</v>
      </c>
      <c r="AZ45" s="9">
        <f t="shared" si="92"/>
        <v>0.35955619839354025</v>
      </c>
      <c r="BA45" s="9">
        <f t="shared" si="92"/>
        <v>0.44439300947360927</v>
      </c>
      <c r="BB45" s="9">
        <f t="shared" si="92"/>
        <v>0.38724840920112413</v>
      </c>
      <c r="BC45" s="9">
        <f t="shared" si="92"/>
        <v>0.95005952991575882</v>
      </c>
      <c r="BD45" s="9">
        <f t="shared" si="92"/>
        <v>0.48293682257125603</v>
      </c>
      <c r="BE45" s="9">
        <f t="shared" si="92"/>
        <v>5.006255321020614E-2</v>
      </c>
      <c r="BG45" s="18">
        <f t="shared" si="35"/>
        <v>-0.52938945690246264</v>
      </c>
      <c r="BH45" s="18">
        <f t="shared" si="18"/>
        <v>0.2683165510465102</v>
      </c>
      <c r="BI45" s="18">
        <f t="shared" si="19"/>
        <v>0.36490983763197704</v>
      </c>
      <c r="BJ45" s="18">
        <f t="shared" si="20"/>
        <v>0.66375266984994852</v>
      </c>
      <c r="BK45" s="18">
        <f t="shared" si="21"/>
        <v>2.3218519915477742</v>
      </c>
      <c r="BL45" s="18">
        <f t="shared" si="22"/>
        <v>-2.5651967786779029</v>
      </c>
      <c r="BM45" s="18">
        <f t="shared" si="23"/>
        <v>-0.1381077875514336</v>
      </c>
      <c r="BN45" s="18">
        <f t="shared" si="24"/>
        <v>0.70136314494302354</v>
      </c>
      <c r="BO45" s="18">
        <f t="shared" si="25"/>
        <v>-2.3931799526212938</v>
      </c>
      <c r="BP45" s="18">
        <f t="shared" si="26"/>
        <v>-1.0492748094332427</v>
      </c>
      <c r="BQ45" s="18">
        <f t="shared" si="27"/>
        <v>1.0968913690234672</v>
      </c>
      <c r="BR45" s="18">
        <f t="shared" si="28"/>
        <v>0.35712259369136135</v>
      </c>
      <c r="BS45" s="18">
        <f t="shared" si="29"/>
        <v>1.1362751192761422</v>
      </c>
      <c r="BT45" s="18">
        <f t="shared" si="30"/>
        <v>1.1507820003561875</v>
      </c>
      <c r="BU45" s="18">
        <f t="shared" si="31"/>
        <v>0.83067612315854689</v>
      </c>
      <c r="BV45" s="18">
        <f t="shared" si="32"/>
        <v>-2.8088692008809701E-2</v>
      </c>
      <c r="BW45" s="18">
        <f t="shared" si="33"/>
        <v>-0.59256911725729111</v>
      </c>
      <c r="BX45" s="18">
        <f t="shared" si="34"/>
        <v>-0.20404088803709364</v>
      </c>
    </row>
    <row r="46" spans="1:76" x14ac:dyDescent="0.25">
      <c r="A46" s="4">
        <v>201004</v>
      </c>
      <c r="B46" s="19">
        <v>100.80344522671147</v>
      </c>
      <c r="C46" s="19">
        <v>103.3001624448554</v>
      </c>
      <c r="D46" s="19">
        <v>106.39046598660683</v>
      </c>
      <c r="E46" s="19">
        <v>95.979845017285783</v>
      </c>
      <c r="F46" s="19">
        <v>101.14815069163004</v>
      </c>
      <c r="G46" s="19">
        <v>103.96587866485569</v>
      </c>
      <c r="H46" s="19">
        <v>103.48386642087245</v>
      </c>
      <c r="I46" s="19">
        <v>104.55905950196018</v>
      </c>
      <c r="J46" s="19">
        <v>99.820689827395583</v>
      </c>
      <c r="K46" s="19">
        <v>101.21313432121671</v>
      </c>
      <c r="L46" s="19">
        <v>101.69196497003723</v>
      </c>
      <c r="M46" s="19">
        <v>100.31994617934868</v>
      </c>
      <c r="N46" s="19">
        <v>97.628125492790105</v>
      </c>
      <c r="O46" s="19">
        <v>96.040342806116456</v>
      </c>
      <c r="P46" s="19">
        <v>99.581998535982066</v>
      </c>
      <c r="Q46" s="19">
        <v>99.584178970865523</v>
      </c>
      <c r="R46" s="19">
        <v>103.15656196165881</v>
      </c>
      <c r="S46" s="19">
        <v>100.1921</v>
      </c>
      <c r="U46" s="9">
        <f t="shared" si="65"/>
        <v>1.379388393150105E-2</v>
      </c>
      <c r="V46" s="9">
        <f t="shared" si="66"/>
        <v>0.52077540450126136</v>
      </c>
      <c r="W46" s="9">
        <f t="shared" si="67"/>
        <v>4.732495933277292E-2</v>
      </c>
      <c r="X46" s="9">
        <f t="shared" si="68"/>
        <v>-2.1029061600363885E-2</v>
      </c>
      <c r="Y46" s="9">
        <f t="shared" si="69"/>
        <v>-0.4003521394494447</v>
      </c>
      <c r="Z46" s="9">
        <f t="shared" si="70"/>
        <v>-0.2893859557349665</v>
      </c>
      <c r="AA46" s="9">
        <f t="shared" si="71"/>
        <v>8.1332783129473007E-2</v>
      </c>
      <c r="AB46" s="9">
        <f t="shared" si="72"/>
        <v>-8.9735821165604079E-2</v>
      </c>
      <c r="AC46" s="9">
        <f t="shared" si="73"/>
        <v>0.15047241723471494</v>
      </c>
      <c r="AD46" s="9">
        <f t="shared" si="74"/>
        <v>-5.6934193265611999E-2</v>
      </c>
      <c r="AE46" s="9">
        <f t="shared" si="75"/>
        <v>1.9745636050072513E-2</v>
      </c>
      <c r="AF46" s="9">
        <f t="shared" si="76"/>
        <v>-0.33736594471178716</v>
      </c>
      <c r="AG46" s="9">
        <f t="shared" si="77"/>
        <v>0.29871285825930904</v>
      </c>
      <c r="AH46" s="9">
        <f t="shared" si="78"/>
        <v>-0.16911721486322362</v>
      </c>
      <c r="AI46" s="9">
        <f t="shared" si="79"/>
        <v>0.37124741952674345</v>
      </c>
      <c r="AJ46" s="9">
        <f t="shared" si="80"/>
        <v>-0.15391828861658352</v>
      </c>
      <c r="AK46" s="9">
        <f t="shared" si="81"/>
        <v>2.9078545339600304E-2</v>
      </c>
      <c r="AL46" s="9">
        <f t="shared" si="82"/>
        <v>6.7116171901293598E-2</v>
      </c>
      <c r="AM46" s="9"/>
      <c r="AN46" s="9">
        <f t="shared" ref="AN46:BE46" si="93">(B46/B42-1)*100</f>
        <v>-0.7608085178608448</v>
      </c>
      <c r="AO46" s="9">
        <f t="shared" si="93"/>
        <v>0.16631620004807779</v>
      </c>
      <c r="AP46" s="9">
        <f t="shared" si="93"/>
        <v>0.7767624308767429</v>
      </c>
      <c r="AQ46" s="9">
        <f t="shared" si="93"/>
        <v>-0.16041427375056427</v>
      </c>
      <c r="AR46" s="9">
        <f t="shared" si="93"/>
        <v>0.65124323135588025</v>
      </c>
      <c r="AS46" s="9">
        <f t="shared" si="93"/>
        <v>-0.70522159768657833</v>
      </c>
      <c r="AT46" s="9">
        <f t="shared" si="93"/>
        <v>0.17876548993791541</v>
      </c>
      <c r="AU46" s="9">
        <f t="shared" si="93"/>
        <v>-0.16050683027973855</v>
      </c>
      <c r="AV46" s="9">
        <f t="shared" si="93"/>
        <v>-8.6337575730832672E-2</v>
      </c>
      <c r="AW46" s="9">
        <f t="shared" si="93"/>
        <v>-0.2461546227856326</v>
      </c>
      <c r="AX46" s="9">
        <f t="shared" si="93"/>
        <v>1.0655919525639046</v>
      </c>
      <c r="AY46" s="9">
        <f t="shared" si="93"/>
        <v>0.36034839363241478</v>
      </c>
      <c r="AZ46" s="9">
        <f t="shared" si="93"/>
        <v>0.70034878931923839</v>
      </c>
      <c r="BA46" s="9">
        <f t="shared" si="93"/>
        <v>0.55164035505108622</v>
      </c>
      <c r="BB46" s="9">
        <f t="shared" si="93"/>
        <v>0.69094868894790107</v>
      </c>
      <c r="BC46" s="9">
        <f t="shared" si="93"/>
        <v>0.52530570657136622</v>
      </c>
      <c r="BD46" s="9">
        <f t="shared" si="93"/>
        <v>0.53727095050069007</v>
      </c>
      <c r="BE46" s="9">
        <f t="shared" si="93"/>
        <v>0.13762513192823178</v>
      </c>
      <c r="BG46" s="18">
        <f t="shared" si="35"/>
        <v>5.5175535726004199E-2</v>
      </c>
      <c r="BH46" s="18">
        <f t="shared" si="18"/>
        <v>2.0831016180050455</v>
      </c>
      <c r="BI46" s="18">
        <f t="shared" si="19"/>
        <v>0.18929983733109168</v>
      </c>
      <c r="BJ46" s="18">
        <f t="shared" si="20"/>
        <v>-8.4116246401455541E-2</v>
      </c>
      <c r="BK46" s="18">
        <f t="shared" si="21"/>
        <v>-1.6014085577977788</v>
      </c>
      <c r="BL46" s="18">
        <f t="shared" si="22"/>
        <v>-1.157543822939866</v>
      </c>
      <c r="BM46" s="18">
        <f t="shared" si="23"/>
        <v>0.32533113251789203</v>
      </c>
      <c r="BN46" s="18">
        <f t="shared" si="24"/>
        <v>-0.35894328466241632</v>
      </c>
      <c r="BO46" s="18">
        <f t="shared" si="25"/>
        <v>0.60188966893885976</v>
      </c>
      <c r="BP46" s="18">
        <f t="shared" si="26"/>
        <v>-0.22773677306244799</v>
      </c>
      <c r="BQ46" s="18">
        <f t="shared" si="27"/>
        <v>7.898254420029005E-2</v>
      </c>
      <c r="BR46" s="18">
        <f t="shared" si="28"/>
        <v>-1.3494637788471486</v>
      </c>
      <c r="BS46" s="18">
        <f t="shared" si="29"/>
        <v>1.1948514330372362</v>
      </c>
      <c r="BT46" s="18">
        <f t="shared" si="30"/>
        <v>-0.67646885945289448</v>
      </c>
      <c r="BU46" s="18">
        <f t="shared" si="31"/>
        <v>1.4849896781069738</v>
      </c>
      <c r="BV46" s="18">
        <f t="shared" si="32"/>
        <v>-0.61567315446633408</v>
      </c>
      <c r="BW46" s="18">
        <f t="shared" si="33"/>
        <v>0.11631418135840121</v>
      </c>
      <c r="BX46" s="18">
        <f t="shared" si="34"/>
        <v>0.26846468760517439</v>
      </c>
    </row>
    <row r="47" spans="1:76" x14ac:dyDescent="0.25">
      <c r="A47" s="4">
        <v>201101</v>
      </c>
      <c r="B47" s="19">
        <v>101.04732710295092</v>
      </c>
      <c r="C47" s="19">
        <v>102.47601709635562</v>
      </c>
      <c r="D47" s="19">
        <v>106.09239530740288</v>
      </c>
      <c r="E47" s="19">
        <v>95.663296414264337</v>
      </c>
      <c r="F47" s="19">
        <v>101.13911557151829</v>
      </c>
      <c r="G47" s="19">
        <v>103.08432166126407</v>
      </c>
      <c r="H47" s="19">
        <v>103.45657421453097</v>
      </c>
      <c r="I47" s="19">
        <v>104.22284599216057</v>
      </c>
      <c r="J47" s="19">
        <v>99.19639662334815</v>
      </c>
      <c r="K47" s="19">
        <v>100.79982492867595</v>
      </c>
      <c r="L47" s="19">
        <v>101.32424426922525</v>
      </c>
      <c r="M47" s="19">
        <v>99.678617234797613</v>
      </c>
      <c r="N47" s="19">
        <v>98.015984234992345</v>
      </c>
      <c r="O47" s="19">
        <v>95.76241747286096</v>
      </c>
      <c r="P47" s="19">
        <v>99.836368724450153</v>
      </c>
      <c r="Q47" s="19">
        <v>99.347858421526908</v>
      </c>
      <c r="R47" s="19">
        <v>102.74695178454235</v>
      </c>
      <c r="S47" s="19">
        <v>100.036</v>
      </c>
      <c r="U47" s="9">
        <f t="shared" si="65"/>
        <v>0.24193803663252744</v>
      </c>
      <c r="V47" s="9">
        <f t="shared" si="66"/>
        <v>-0.79781612051165185</v>
      </c>
      <c r="W47" s="9">
        <f t="shared" si="67"/>
        <v>-0.28016672024114841</v>
      </c>
      <c r="X47" s="9">
        <f t="shared" si="68"/>
        <v>-0.32980737045827935</v>
      </c>
      <c r="Y47" s="9">
        <f t="shared" si="69"/>
        <v>-8.9325608525370193E-3</v>
      </c>
      <c r="Z47" s="9">
        <f t="shared" si="70"/>
        <v>-0.84792916186801071</v>
      </c>
      <c r="AA47" s="9">
        <f t="shared" si="71"/>
        <v>-2.63733925735532E-2</v>
      </c>
      <c r="AB47" s="9">
        <f t="shared" si="72"/>
        <v>-0.32155368592743372</v>
      </c>
      <c r="AC47" s="9">
        <f t="shared" si="73"/>
        <v>-0.62541463611093251</v>
      </c>
      <c r="AD47" s="9">
        <f t="shared" si="74"/>
        <v>-0.40835549191576836</v>
      </c>
      <c r="AE47" s="9">
        <f t="shared" si="75"/>
        <v>-0.36160251296190049</v>
      </c>
      <c r="AF47" s="9">
        <f t="shared" si="76"/>
        <v>-0.63928358115794559</v>
      </c>
      <c r="AG47" s="9">
        <f t="shared" si="77"/>
        <v>0.39728176715927432</v>
      </c>
      <c r="AH47" s="9">
        <f t="shared" si="78"/>
        <v>-0.28938394547025625</v>
      </c>
      <c r="AI47" s="9">
        <f t="shared" si="79"/>
        <v>0.25543792272473276</v>
      </c>
      <c r="AJ47" s="9">
        <f t="shared" si="80"/>
        <v>-0.23730732309170666</v>
      </c>
      <c r="AK47" s="9">
        <f t="shared" si="81"/>
        <v>-0.3970762201911171</v>
      </c>
      <c r="AL47" s="9">
        <f t="shared" si="82"/>
        <v>-0.15580070684214631</v>
      </c>
      <c r="AM47" s="9"/>
      <c r="AN47" s="9">
        <f t="shared" ref="AN47:BE47" si="94">(B47/B43-1)*100</f>
        <v>4.3583043836892266E-2</v>
      </c>
      <c r="AO47" s="9">
        <f t="shared" si="94"/>
        <v>-0.61753392751916492</v>
      </c>
      <c r="AP47" s="9">
        <f t="shared" si="94"/>
        <v>-0.11925367174223656</v>
      </c>
      <c r="AQ47" s="9">
        <f t="shared" si="94"/>
        <v>-0.42381488679432699</v>
      </c>
      <c r="AR47" s="9">
        <f t="shared" si="94"/>
        <v>0.37823510071142152</v>
      </c>
      <c r="AS47" s="9">
        <f t="shared" si="94"/>
        <v>-1.7552696050630812</v>
      </c>
      <c r="AT47" s="9">
        <f t="shared" si="94"/>
        <v>7.5001112680839199E-2</v>
      </c>
      <c r="AU47" s="9">
        <f t="shared" si="94"/>
        <v>-0.32533515557217063</v>
      </c>
      <c r="AV47" s="9">
        <f t="shared" si="94"/>
        <v>-0.76094813383991156</v>
      </c>
      <c r="AW47" s="9">
        <f t="shared" si="94"/>
        <v>-0.53774428282108433</v>
      </c>
      <c r="AX47" s="9">
        <f t="shared" si="94"/>
        <v>0.35856902294422177</v>
      </c>
      <c r="AY47" s="9">
        <f t="shared" si="94"/>
        <v>-0.61809701387615101</v>
      </c>
      <c r="AZ47" s="9">
        <f t="shared" si="94"/>
        <v>1.2170886870777942</v>
      </c>
      <c r="BA47" s="9">
        <f t="shared" si="94"/>
        <v>-4.3685305996343793E-2</v>
      </c>
      <c r="BB47" s="9">
        <f t="shared" si="94"/>
        <v>0.89555340256304294</v>
      </c>
      <c r="BC47" s="9">
        <f t="shared" si="94"/>
        <v>2.4718985284999384E-2</v>
      </c>
      <c r="BD47" s="9">
        <f t="shared" si="94"/>
        <v>-0.76429298086277964</v>
      </c>
      <c r="BE47" s="9">
        <f t="shared" si="94"/>
        <v>9.6974495707558006E-3</v>
      </c>
      <c r="BG47" s="18">
        <f t="shared" si="35"/>
        <v>0.96775214653010977</v>
      </c>
      <c r="BH47" s="18">
        <f t="shared" si="18"/>
        <v>-3.1912644820466074</v>
      </c>
      <c r="BI47" s="18">
        <f t="shared" si="19"/>
        <v>-1.1206668809645937</v>
      </c>
      <c r="BJ47" s="18">
        <f t="shared" si="20"/>
        <v>-1.3192294818331174</v>
      </c>
      <c r="BK47" s="18">
        <f t="shared" si="21"/>
        <v>-3.5730243410148077E-2</v>
      </c>
      <c r="BL47" s="18">
        <f t="shared" si="22"/>
        <v>-3.3917166474720428</v>
      </c>
      <c r="BM47" s="18">
        <f t="shared" si="23"/>
        <v>-0.1054935702942128</v>
      </c>
      <c r="BN47" s="18">
        <f t="shared" si="24"/>
        <v>-1.2862147437097349</v>
      </c>
      <c r="BO47" s="18">
        <f t="shared" si="25"/>
        <v>-2.50165854444373</v>
      </c>
      <c r="BP47" s="18">
        <f t="shared" si="26"/>
        <v>-1.6334219676630735</v>
      </c>
      <c r="BQ47" s="18">
        <f t="shared" si="27"/>
        <v>-1.446410051847602</v>
      </c>
      <c r="BR47" s="18">
        <f t="shared" si="28"/>
        <v>-2.5571343246317824</v>
      </c>
      <c r="BS47" s="18">
        <f t="shared" si="29"/>
        <v>1.5891270686370973</v>
      </c>
      <c r="BT47" s="18">
        <f t="shared" si="30"/>
        <v>-1.157535781881025</v>
      </c>
      <c r="BU47" s="18">
        <f t="shared" si="31"/>
        <v>1.021751690898931</v>
      </c>
      <c r="BV47" s="18">
        <f t="shared" si="32"/>
        <v>-0.94922929236682663</v>
      </c>
      <c r="BW47" s="18">
        <f t="shared" si="33"/>
        <v>-1.5883048807644684</v>
      </c>
      <c r="BX47" s="18">
        <f t="shared" si="34"/>
        <v>-0.62320282736858523</v>
      </c>
    </row>
    <row r="48" spans="1:76" x14ac:dyDescent="0.25">
      <c r="A48" s="4">
        <v>201102</v>
      </c>
      <c r="B48" s="19">
        <v>100.89477922835579</v>
      </c>
      <c r="C48" s="19">
        <v>101.92875425731755</v>
      </c>
      <c r="D48" s="19">
        <v>105.67820662272048</v>
      </c>
      <c r="E48" s="19">
        <v>96.038801552552044</v>
      </c>
      <c r="F48" s="19">
        <v>100.55032191264301</v>
      </c>
      <c r="G48" s="19">
        <v>102.38461872729182</v>
      </c>
      <c r="H48" s="19">
        <v>103.62138765316524</v>
      </c>
      <c r="I48" s="19">
        <v>103.48691447569904</v>
      </c>
      <c r="J48" s="19">
        <v>98.564854796981834</v>
      </c>
      <c r="K48" s="19">
        <v>100.06774320609114</v>
      </c>
      <c r="L48" s="19">
        <v>100.86573898132201</v>
      </c>
      <c r="M48" s="19">
        <v>99.218030759279429</v>
      </c>
      <c r="N48" s="19">
        <v>98.085484098032197</v>
      </c>
      <c r="O48" s="19">
        <v>95.283351045732104</v>
      </c>
      <c r="P48" s="19">
        <v>99.749460452610009</v>
      </c>
      <c r="Q48" s="19">
        <v>99.043806533767466</v>
      </c>
      <c r="R48" s="19">
        <v>102.18012195330222</v>
      </c>
      <c r="S48" s="19">
        <v>99.718800000000002</v>
      </c>
      <c r="U48" s="9">
        <f t="shared" si="65"/>
        <v>-0.15096675881363097</v>
      </c>
      <c r="V48" s="9">
        <f t="shared" si="66"/>
        <v>-0.53403991933399508</v>
      </c>
      <c r="W48" s="9">
        <f t="shared" si="67"/>
        <v>-0.3904037452281961</v>
      </c>
      <c r="X48" s="9">
        <f t="shared" si="68"/>
        <v>0.39252791024637634</v>
      </c>
      <c r="Y48" s="9">
        <f t="shared" si="69"/>
        <v>-0.58216215906982116</v>
      </c>
      <c r="Z48" s="9">
        <f t="shared" si="70"/>
        <v>-0.67876755911677744</v>
      </c>
      <c r="AA48" s="9">
        <f t="shared" si="71"/>
        <v>0.15930687816174682</v>
      </c>
      <c r="AB48" s="9">
        <f t="shared" si="72"/>
        <v>-0.70611343362940726</v>
      </c>
      <c r="AC48" s="9">
        <f t="shared" si="73"/>
        <v>-0.63665803180764646</v>
      </c>
      <c r="AD48" s="9">
        <f t="shared" si="74"/>
        <v>-0.72627281158753609</v>
      </c>
      <c r="AE48" s="9">
        <f t="shared" si="75"/>
        <v>-0.45251291160381957</v>
      </c>
      <c r="AF48" s="9">
        <f t="shared" si="76"/>
        <v>-0.46207149366173095</v>
      </c>
      <c r="AG48" s="9">
        <f t="shared" si="77"/>
        <v>7.0906662400305187E-2</v>
      </c>
      <c r="AH48" s="9">
        <f t="shared" si="78"/>
        <v>-0.50026559455291775</v>
      </c>
      <c r="AI48" s="9">
        <f t="shared" si="79"/>
        <v>-8.7050714033898302E-2</v>
      </c>
      <c r="AJ48" s="9">
        <f t="shared" si="80"/>
        <v>-0.30604775240283821</v>
      </c>
      <c r="AK48" s="9">
        <f t="shared" si="81"/>
        <v>-0.55167556934316853</v>
      </c>
      <c r="AL48" s="9">
        <f t="shared" si="82"/>
        <v>-0.31708584909432291</v>
      </c>
      <c r="AM48" s="9"/>
      <c r="AN48" s="9">
        <f t="shared" ref="AN48:BE48" si="95">(B48/B44-1)*100</f>
        <v>-2.807313747423823E-2</v>
      </c>
      <c r="AO48" s="9">
        <f t="shared" si="95"/>
        <v>-0.74720047683968227</v>
      </c>
      <c r="AP48" s="9">
        <f t="shared" si="95"/>
        <v>-0.53180895717608312</v>
      </c>
      <c r="AQ48" s="9">
        <f t="shared" si="95"/>
        <v>0.20638915479735953</v>
      </c>
      <c r="AR48" s="9">
        <f t="shared" si="95"/>
        <v>-0.4143065524212397</v>
      </c>
      <c r="AS48" s="9">
        <f t="shared" si="95"/>
        <v>-2.43564362520442</v>
      </c>
      <c r="AT48" s="9">
        <f t="shared" si="95"/>
        <v>0.17973138912066311</v>
      </c>
      <c r="AU48" s="9">
        <f t="shared" si="95"/>
        <v>-0.94082514120265026</v>
      </c>
      <c r="AV48" s="9">
        <f t="shared" si="95"/>
        <v>-1.7011684139736416</v>
      </c>
      <c r="AW48" s="9">
        <f t="shared" si="95"/>
        <v>-1.4471548999137163</v>
      </c>
      <c r="AX48" s="9">
        <f t="shared" si="95"/>
        <v>-0.52084537361372085</v>
      </c>
      <c r="AY48" s="9">
        <f t="shared" si="95"/>
        <v>-1.3440593463158068</v>
      </c>
      <c r="AZ48" s="9">
        <f t="shared" si="95"/>
        <v>1.0548344499446527</v>
      </c>
      <c r="BA48" s="9">
        <f t="shared" si="95"/>
        <v>-0.67104091040101066</v>
      </c>
      <c r="BB48" s="9">
        <f t="shared" si="95"/>
        <v>0.74882709485282195</v>
      </c>
      <c r="BC48" s="9">
        <f t="shared" si="95"/>
        <v>-0.70268520432730242</v>
      </c>
      <c r="BD48" s="9">
        <f t="shared" si="95"/>
        <v>-1.0645406097450016</v>
      </c>
      <c r="BE48" s="9">
        <f t="shared" si="95"/>
        <v>-0.45639674173454381</v>
      </c>
      <c r="BG48" s="18">
        <f t="shared" si="35"/>
        <v>-0.6038670352545239</v>
      </c>
      <c r="BH48" s="18">
        <f t="shared" si="18"/>
        <v>-2.1361596773359803</v>
      </c>
      <c r="BI48" s="18">
        <f t="shared" si="19"/>
        <v>-1.5616149809127844</v>
      </c>
      <c r="BJ48" s="18">
        <f t="shared" si="20"/>
        <v>1.5701116409855054</v>
      </c>
      <c r="BK48" s="18">
        <f t="shared" si="21"/>
        <v>-2.3286486362792846</v>
      </c>
      <c r="BL48" s="18">
        <f t="shared" si="22"/>
        <v>-2.7150702364671098</v>
      </c>
      <c r="BM48" s="18">
        <f t="shared" si="23"/>
        <v>0.63722751264698729</v>
      </c>
      <c r="BN48" s="18">
        <f t="shared" si="24"/>
        <v>-2.824453734517629</v>
      </c>
      <c r="BO48" s="18">
        <f t="shared" si="25"/>
        <v>-2.5466321272305859</v>
      </c>
      <c r="BP48" s="18">
        <f t="shared" si="26"/>
        <v>-2.9050912463501444</v>
      </c>
      <c r="BQ48" s="18">
        <f t="shared" si="27"/>
        <v>-1.8100516464152783</v>
      </c>
      <c r="BR48" s="18">
        <f t="shared" si="28"/>
        <v>-1.8482859746469238</v>
      </c>
      <c r="BS48" s="18">
        <f t="shared" si="29"/>
        <v>0.28362664960122075</v>
      </c>
      <c r="BT48" s="18">
        <f t="shared" si="30"/>
        <v>-2.001062378211671</v>
      </c>
      <c r="BU48" s="18">
        <f t="shared" si="31"/>
        <v>-0.34820285613559321</v>
      </c>
      <c r="BV48" s="18">
        <f t="shared" si="32"/>
        <v>-1.2241910096113529</v>
      </c>
      <c r="BW48" s="18">
        <f t="shared" si="33"/>
        <v>-2.2067022773726741</v>
      </c>
      <c r="BX48" s="18">
        <f t="shared" si="34"/>
        <v>-1.2683433963772917</v>
      </c>
    </row>
    <row r="49" spans="1:76" x14ac:dyDescent="0.25">
      <c r="A49" s="4">
        <v>201103</v>
      </c>
      <c r="B49" s="19">
        <v>100.23027189515878</v>
      </c>
      <c r="C49" s="19">
        <v>100.92460465712759</v>
      </c>
      <c r="D49" s="19">
        <v>104.85372731592554</v>
      </c>
      <c r="E49" s="19">
        <v>96.092032652311289</v>
      </c>
      <c r="F49" s="19">
        <v>99.776513285176478</v>
      </c>
      <c r="G49" s="19">
        <v>101.64594652348877</v>
      </c>
      <c r="H49" s="19">
        <v>102.85244555499629</v>
      </c>
      <c r="I49" s="19">
        <v>102.08466172743044</v>
      </c>
      <c r="J49" s="19">
        <v>97.857571089119858</v>
      </c>
      <c r="K49" s="19">
        <v>99.276424004781774</v>
      </c>
      <c r="L49" s="19">
        <v>99.898213752282501</v>
      </c>
      <c r="M49" s="19">
        <v>98.17942151098616</v>
      </c>
      <c r="N49" s="19">
        <v>97.900845777865371</v>
      </c>
      <c r="O49" s="19">
        <v>94.805216476986004</v>
      </c>
      <c r="P49" s="19">
        <v>98.977723498202351</v>
      </c>
      <c r="Q49" s="19">
        <v>98.360295083063122</v>
      </c>
      <c r="R49" s="19">
        <v>101.22555228461921</v>
      </c>
      <c r="S49" s="19">
        <v>99.072599999999994</v>
      </c>
      <c r="U49" s="9">
        <f t="shared" si="65"/>
        <v>-0.6586141902278464</v>
      </c>
      <c r="V49" s="9">
        <f t="shared" si="66"/>
        <v>-0.98514850643126595</v>
      </c>
      <c r="W49" s="9">
        <f t="shared" si="67"/>
        <v>-0.78017912410114354</v>
      </c>
      <c r="X49" s="9">
        <f t="shared" si="68"/>
        <v>5.5426659744517437E-2</v>
      </c>
      <c r="Y49" s="9">
        <f t="shared" si="69"/>
        <v>-0.76957349588478996</v>
      </c>
      <c r="Z49" s="9">
        <f t="shared" si="70"/>
        <v>-0.72146794409670978</v>
      </c>
      <c r="AA49" s="9">
        <f t="shared" si="71"/>
        <v>-0.74206890641409506</v>
      </c>
      <c r="AB49" s="9">
        <f t="shared" si="72"/>
        <v>-1.3550048867268849</v>
      </c>
      <c r="AC49" s="9">
        <f t="shared" si="73"/>
        <v>-0.71758205226274407</v>
      </c>
      <c r="AD49" s="9">
        <f t="shared" si="74"/>
        <v>-0.79078349921375413</v>
      </c>
      <c r="AE49" s="9">
        <f t="shared" si="75"/>
        <v>-0.95922087996467287</v>
      </c>
      <c r="AF49" s="9">
        <f t="shared" si="76"/>
        <v>-1.0467948621285528</v>
      </c>
      <c r="AG49" s="9">
        <f t="shared" si="77"/>
        <v>-0.18824224793781985</v>
      </c>
      <c r="AH49" s="9">
        <f t="shared" si="78"/>
        <v>-0.50180284750545034</v>
      </c>
      <c r="AI49" s="9">
        <f t="shared" si="79"/>
        <v>-0.77367531704525261</v>
      </c>
      <c r="AJ49" s="9">
        <f t="shared" si="80"/>
        <v>-0.69011023972640473</v>
      </c>
      <c r="AK49" s="9">
        <f t="shared" si="81"/>
        <v>-0.93420290604003808</v>
      </c>
      <c r="AL49" s="9">
        <f t="shared" si="82"/>
        <v>-0.64802223853476226</v>
      </c>
      <c r="AM49" s="9"/>
      <c r="AN49" s="9">
        <f t="shared" ref="AN49:BE49" si="96">(B49/B45-1)*100</f>
        <v>-0.55488945137267542</v>
      </c>
      <c r="AO49" s="9">
        <f t="shared" si="96"/>
        <v>-1.7908657893649704</v>
      </c>
      <c r="AP49" s="9">
        <f t="shared" si="96"/>
        <v>-1.3977913087224625</v>
      </c>
      <c r="AQ49" s="9">
        <f t="shared" si="96"/>
        <v>9.5833018139845905E-2</v>
      </c>
      <c r="AR49" s="9">
        <f t="shared" si="96"/>
        <v>-1.750990799088703</v>
      </c>
      <c r="AS49" s="9">
        <f t="shared" si="96"/>
        <v>-2.5143645864875719</v>
      </c>
      <c r="AT49" s="9">
        <f t="shared" si="96"/>
        <v>-0.52932706163273391</v>
      </c>
      <c r="AU49" s="9">
        <f t="shared" si="96"/>
        <v>-2.4541195150735495</v>
      </c>
      <c r="AV49" s="9">
        <f t="shared" si="96"/>
        <v>-1.8191319742937528</v>
      </c>
      <c r="AW49" s="9">
        <f t="shared" si="96"/>
        <v>-1.9693417864317442</v>
      </c>
      <c r="AX49" s="9">
        <f t="shared" si="96"/>
        <v>-1.7445091955587522</v>
      </c>
      <c r="AY49" s="9">
        <f t="shared" si="96"/>
        <v>-2.4638655575399793</v>
      </c>
      <c r="AZ49" s="9">
        <f t="shared" si="96"/>
        <v>0.57889332290836926</v>
      </c>
      <c r="BA49" s="9">
        <f t="shared" si="96"/>
        <v>-1.4529917636784129</v>
      </c>
      <c r="BB49" s="9">
        <f t="shared" si="96"/>
        <v>-0.23781687139041718</v>
      </c>
      <c r="BC49" s="9">
        <f t="shared" si="96"/>
        <v>-1.3810209461834533</v>
      </c>
      <c r="BD49" s="9">
        <f t="shared" si="96"/>
        <v>-1.8433871028292192</v>
      </c>
      <c r="BE49" s="9">
        <f t="shared" si="96"/>
        <v>-1.0509873168412676</v>
      </c>
      <c r="BG49" s="18">
        <f t="shared" si="35"/>
        <v>-2.6344567609113856</v>
      </c>
      <c r="BH49" s="18">
        <f t="shared" si="18"/>
        <v>-3.9405940257250638</v>
      </c>
      <c r="BI49" s="18">
        <f t="shared" si="19"/>
        <v>-3.1207164964045742</v>
      </c>
      <c r="BJ49" s="18">
        <f t="shared" si="20"/>
        <v>0.22170663897806975</v>
      </c>
      <c r="BK49" s="18">
        <f t="shared" si="21"/>
        <v>-3.0782939835391598</v>
      </c>
      <c r="BL49" s="18">
        <f t="shared" si="22"/>
        <v>-2.8858717763868391</v>
      </c>
      <c r="BM49" s="18">
        <f t="shared" si="23"/>
        <v>-2.9682756256563803</v>
      </c>
      <c r="BN49" s="18">
        <f t="shared" si="24"/>
        <v>-5.4200195469075396</v>
      </c>
      <c r="BO49" s="18">
        <f t="shared" si="25"/>
        <v>-2.8703282090509763</v>
      </c>
      <c r="BP49" s="18">
        <f t="shared" si="26"/>
        <v>-3.1631339968550165</v>
      </c>
      <c r="BQ49" s="18">
        <f t="shared" si="27"/>
        <v>-3.8368835198586915</v>
      </c>
      <c r="BR49" s="18">
        <f t="shared" si="28"/>
        <v>-4.1871794485142111</v>
      </c>
      <c r="BS49" s="18">
        <f t="shared" si="29"/>
        <v>-0.7529689917512794</v>
      </c>
      <c r="BT49" s="18">
        <f t="shared" si="30"/>
        <v>-2.0072113900218014</v>
      </c>
      <c r="BU49" s="18">
        <f t="shared" si="31"/>
        <v>-3.0947012681810104</v>
      </c>
      <c r="BV49" s="18">
        <f t="shared" si="32"/>
        <v>-2.7604409589056189</v>
      </c>
      <c r="BW49" s="18">
        <f t="shared" si="33"/>
        <v>-3.7368116241601523</v>
      </c>
      <c r="BX49" s="18">
        <f t="shared" si="34"/>
        <v>-2.5920889541390491</v>
      </c>
    </row>
    <row r="50" spans="1:76" x14ac:dyDescent="0.25">
      <c r="A50" s="4">
        <v>201104</v>
      </c>
      <c r="B50" s="19">
        <v>99.766237635019138</v>
      </c>
      <c r="C50" s="19">
        <v>99.314370002372371</v>
      </c>
      <c r="D50" s="19">
        <v>103.78059342986344</v>
      </c>
      <c r="E50" s="19">
        <v>95.604388268685682</v>
      </c>
      <c r="F50" s="19">
        <v>99.187610634519174</v>
      </c>
      <c r="G50" s="19">
        <v>101.245050590952</v>
      </c>
      <c r="H50" s="19">
        <v>101.86795799096851</v>
      </c>
      <c r="I50" s="19">
        <v>100.82340798237824</v>
      </c>
      <c r="J50" s="19">
        <v>97.17755283420405</v>
      </c>
      <c r="K50" s="19">
        <v>98.21031945591163</v>
      </c>
      <c r="L50" s="19">
        <v>98.998081135520266</v>
      </c>
      <c r="M50" s="19">
        <v>97.500290147178291</v>
      </c>
      <c r="N50" s="19">
        <v>97.659298133762732</v>
      </c>
      <c r="O50" s="19">
        <v>94.044174396134082</v>
      </c>
      <c r="P50" s="19">
        <v>98.448152145186</v>
      </c>
      <c r="Q50" s="19">
        <v>98.130480317730232</v>
      </c>
      <c r="R50" s="19">
        <v>100.77785518540816</v>
      </c>
      <c r="S50" s="19">
        <v>98.430199999999999</v>
      </c>
      <c r="U50" s="9">
        <f t="shared" si="65"/>
        <v>-0.46296817455012684</v>
      </c>
      <c r="V50" s="9">
        <f t="shared" si="66"/>
        <v>-1.5954827469730426</v>
      </c>
      <c r="W50" s="9">
        <f t="shared" si="67"/>
        <v>-1.0234580243663971</v>
      </c>
      <c r="X50" s="9">
        <f t="shared" si="68"/>
        <v>-0.50747639545730694</v>
      </c>
      <c r="Y50" s="9">
        <f t="shared" si="69"/>
        <v>-0.5902217177845559</v>
      </c>
      <c r="Z50" s="9">
        <f t="shared" si="70"/>
        <v>-0.39440424950357711</v>
      </c>
      <c r="AA50" s="9">
        <f t="shared" si="71"/>
        <v>-0.95718440015252204</v>
      </c>
      <c r="AB50" s="9">
        <f t="shared" si="72"/>
        <v>-1.2354977953689006</v>
      </c>
      <c r="AC50" s="9">
        <f t="shared" si="73"/>
        <v>-0.69490612463343204</v>
      </c>
      <c r="AD50" s="9">
        <f t="shared" si="74"/>
        <v>-1.0738748494998118</v>
      </c>
      <c r="AE50" s="9">
        <f t="shared" si="75"/>
        <v>-0.90104976150453542</v>
      </c>
      <c r="AF50" s="9">
        <f t="shared" si="76"/>
        <v>-0.69172475591727789</v>
      </c>
      <c r="AG50" s="9">
        <f t="shared" si="77"/>
        <v>-0.24672682057385042</v>
      </c>
      <c r="AH50" s="9">
        <f t="shared" si="78"/>
        <v>-0.80274283328772844</v>
      </c>
      <c r="AI50" s="9">
        <f t="shared" si="79"/>
        <v>-0.5350409509327303</v>
      </c>
      <c r="AJ50" s="9">
        <f t="shared" si="80"/>
        <v>-0.23364586812067989</v>
      </c>
      <c r="AK50" s="9">
        <f t="shared" si="81"/>
        <v>-0.44227676619856826</v>
      </c>
      <c r="AL50" s="9">
        <f t="shared" si="82"/>
        <v>-0.64841338573934371</v>
      </c>
      <c r="AM50" s="9"/>
      <c r="AN50" s="9">
        <f t="shared" ref="AN50:BE50" si="97">(B50/B46-1)*100</f>
        <v>-1.0289406174160076</v>
      </c>
      <c r="AO50" s="9">
        <f t="shared" si="97"/>
        <v>-3.8584570906272875</v>
      </c>
      <c r="AP50" s="9">
        <f t="shared" si="97"/>
        <v>-2.4531075529568014</v>
      </c>
      <c r="AQ50" s="9">
        <f t="shared" si="97"/>
        <v>-0.3911829077578588</v>
      </c>
      <c r="AR50" s="9">
        <f t="shared" si="97"/>
        <v>-1.9382856173890461</v>
      </c>
      <c r="AS50" s="9">
        <f t="shared" si="97"/>
        <v>-2.6170394641443329</v>
      </c>
      <c r="AT50" s="9">
        <f t="shared" si="97"/>
        <v>-1.5615075912722265</v>
      </c>
      <c r="AU50" s="9">
        <f t="shared" si="97"/>
        <v>-3.5727669485319913</v>
      </c>
      <c r="AV50" s="9">
        <f t="shared" si="97"/>
        <v>-2.6478849202123289</v>
      </c>
      <c r="AW50" s="9">
        <f t="shared" si="97"/>
        <v>-2.9668233134398814</v>
      </c>
      <c r="AX50" s="9">
        <f t="shared" si="97"/>
        <v>-2.6490626229030978</v>
      </c>
      <c r="AY50" s="9">
        <f t="shared" si="97"/>
        <v>-2.8106634219375426</v>
      </c>
      <c r="AZ50" s="9">
        <f t="shared" si="97"/>
        <v>3.1929980029099525E-2</v>
      </c>
      <c r="BA50" s="9">
        <f t="shared" si="97"/>
        <v>-2.0784686431327914</v>
      </c>
      <c r="BB50" s="9">
        <f t="shared" si="97"/>
        <v>-1.138605779624291</v>
      </c>
      <c r="BC50" s="9">
        <f t="shared" si="97"/>
        <v>-1.4597686782762853</v>
      </c>
      <c r="BD50" s="9">
        <f t="shared" si="97"/>
        <v>-2.3059190137945551</v>
      </c>
      <c r="BE50" s="9">
        <f t="shared" si="97"/>
        <v>-1.7585218794695323</v>
      </c>
      <c r="BG50" s="18">
        <f t="shared" si="35"/>
        <v>-1.8518726982005074</v>
      </c>
      <c r="BH50" s="18">
        <f t="shared" si="18"/>
        <v>-6.3819309878921704</v>
      </c>
      <c r="BI50" s="18">
        <f t="shared" si="19"/>
        <v>-4.0938320974655884</v>
      </c>
      <c r="BJ50" s="18">
        <f t="shared" si="20"/>
        <v>-2.0299055818292278</v>
      </c>
      <c r="BK50" s="18">
        <f t="shared" si="21"/>
        <v>-2.3608868711382236</v>
      </c>
      <c r="BL50" s="18">
        <f t="shared" si="22"/>
        <v>-1.5776169980143084</v>
      </c>
      <c r="BM50" s="18">
        <f t="shared" si="23"/>
        <v>-3.8287376006100882</v>
      </c>
      <c r="BN50" s="18">
        <f t="shared" si="24"/>
        <v>-4.9419911814756023</v>
      </c>
      <c r="BO50" s="18">
        <f t="shared" si="25"/>
        <v>-2.7796244985337282</v>
      </c>
      <c r="BP50" s="18">
        <f t="shared" si="26"/>
        <v>-4.2954993979992473</v>
      </c>
      <c r="BQ50" s="18">
        <f t="shared" si="27"/>
        <v>-3.6041990460181417</v>
      </c>
      <c r="BR50" s="18">
        <f t="shared" si="28"/>
        <v>-2.7668990236691116</v>
      </c>
      <c r="BS50" s="18">
        <f t="shared" si="29"/>
        <v>-0.9869072822954017</v>
      </c>
      <c r="BT50" s="18">
        <f t="shared" si="30"/>
        <v>-3.2109713331509138</v>
      </c>
      <c r="BU50" s="18">
        <f t="shared" si="31"/>
        <v>-2.1401638037309212</v>
      </c>
      <c r="BV50" s="18">
        <f t="shared" si="32"/>
        <v>-0.93458347248271956</v>
      </c>
      <c r="BW50" s="18">
        <f t="shared" si="33"/>
        <v>-1.769107064794273</v>
      </c>
      <c r="BX50" s="18">
        <f t="shared" si="34"/>
        <v>-2.5936535429573748</v>
      </c>
    </row>
    <row r="51" spans="1:76" x14ac:dyDescent="0.25">
      <c r="A51" s="4">
        <v>201201</v>
      </c>
      <c r="B51" s="19">
        <v>98.447881727986882</v>
      </c>
      <c r="C51" s="19">
        <v>98.179159361656943</v>
      </c>
      <c r="D51" s="19">
        <v>102.64086493625852</v>
      </c>
      <c r="E51" s="19">
        <v>95.413934894663257</v>
      </c>
      <c r="F51" s="19">
        <v>98.414275490801472</v>
      </c>
      <c r="G51" s="19">
        <v>100.83113593297603</v>
      </c>
      <c r="H51" s="19">
        <v>100.76212863605878</v>
      </c>
      <c r="I51" s="19">
        <v>98.620499293801885</v>
      </c>
      <c r="J51" s="19">
        <v>96.445133225382392</v>
      </c>
      <c r="K51" s="19">
        <v>97.013039389289773</v>
      </c>
      <c r="L51" s="19">
        <v>97.927444184976565</v>
      </c>
      <c r="M51" s="19">
        <v>97.058750933785831</v>
      </c>
      <c r="N51" s="19">
        <v>97.014483080562329</v>
      </c>
      <c r="O51" s="19">
        <v>92.911923506716136</v>
      </c>
      <c r="P51" s="19">
        <v>97.174719791119571</v>
      </c>
      <c r="Q51" s="19">
        <v>97.685823579486396</v>
      </c>
      <c r="R51" s="19">
        <v>99.298150302418648</v>
      </c>
      <c r="S51" s="19">
        <v>97.507400000000004</v>
      </c>
      <c r="U51" s="9">
        <f t="shared" si="65"/>
        <v>-1.32144494799461</v>
      </c>
      <c r="V51" s="9">
        <f t="shared" si="66"/>
        <v>-1.1430477187624577</v>
      </c>
      <c r="W51" s="9">
        <f t="shared" si="67"/>
        <v>-1.0982096516678364</v>
      </c>
      <c r="X51" s="9">
        <f t="shared" si="68"/>
        <v>-0.19920986627431914</v>
      </c>
      <c r="Y51" s="9">
        <f t="shared" si="69"/>
        <v>-0.77966909251120375</v>
      </c>
      <c r="Z51" s="9">
        <f t="shared" si="70"/>
        <v>-0.40882458506368291</v>
      </c>
      <c r="AA51" s="9">
        <f t="shared" si="71"/>
        <v>-1.0855517050884389</v>
      </c>
      <c r="AB51" s="9">
        <f t="shared" si="72"/>
        <v>-2.1849179001778851</v>
      </c>
      <c r="AC51" s="9">
        <f t="shared" si="73"/>
        <v>-0.75369217217401419</v>
      </c>
      <c r="AD51" s="9">
        <f t="shared" si="74"/>
        <v>-1.2190980268212415</v>
      </c>
      <c r="AE51" s="9">
        <f t="shared" si="75"/>
        <v>-1.0814724268019771</v>
      </c>
      <c r="AF51" s="9">
        <f t="shared" si="76"/>
        <v>-0.45285938403459847</v>
      </c>
      <c r="AG51" s="9">
        <f t="shared" si="77"/>
        <v>-0.6602700055423405</v>
      </c>
      <c r="AH51" s="9">
        <f t="shared" si="78"/>
        <v>-1.2039564350351584</v>
      </c>
      <c r="AI51" s="9">
        <f t="shared" si="79"/>
        <v>-1.2935055928611439</v>
      </c>
      <c r="AJ51" s="9">
        <f t="shared" si="80"/>
        <v>-0.45312805644496246</v>
      </c>
      <c r="AK51" s="9">
        <f t="shared" si="81"/>
        <v>-1.4682837616132982</v>
      </c>
      <c r="AL51" s="9">
        <f t="shared" si="82"/>
        <v>-0.93751714412853016</v>
      </c>
      <c r="AM51" s="9"/>
      <c r="AN51" s="9">
        <f t="shared" ref="AN51:BE51" si="98">(B51/B47-1)*100</f>
        <v>-2.5725028553359119</v>
      </c>
      <c r="AO51" s="9">
        <f t="shared" si="98"/>
        <v>-4.1930374115325408</v>
      </c>
      <c r="AP51" s="9">
        <f t="shared" si="98"/>
        <v>-3.2533249542943565</v>
      </c>
      <c r="AQ51" s="9">
        <f t="shared" si="98"/>
        <v>-0.26066582372537006</v>
      </c>
      <c r="AR51" s="9">
        <f t="shared" si="98"/>
        <v>-2.6941505918054109</v>
      </c>
      <c r="AS51" s="9">
        <f t="shared" si="98"/>
        <v>-2.185769564155482</v>
      </c>
      <c r="AT51" s="9">
        <f t="shared" si="98"/>
        <v>-2.6044218058921098</v>
      </c>
      <c r="AU51" s="9">
        <f t="shared" si="98"/>
        <v>-5.3753537864242196</v>
      </c>
      <c r="AV51" s="9">
        <f t="shared" si="98"/>
        <v>-2.7735517535101506</v>
      </c>
      <c r="AW51" s="9">
        <f t="shared" si="98"/>
        <v>-3.7567382106721281</v>
      </c>
      <c r="AX51" s="9">
        <f t="shared" si="98"/>
        <v>-3.3524060393908872</v>
      </c>
      <c r="AY51" s="9">
        <f t="shared" si="98"/>
        <v>-2.6283132468025383</v>
      </c>
      <c r="AZ51" s="9">
        <f t="shared" si="98"/>
        <v>-1.0217732977398142</v>
      </c>
      <c r="BA51" s="9">
        <f t="shared" si="98"/>
        <v>-2.9766311684358393</v>
      </c>
      <c r="BB51" s="9">
        <f t="shared" si="98"/>
        <v>-2.6660113617280823</v>
      </c>
      <c r="BC51" s="9">
        <f t="shared" si="98"/>
        <v>-1.6729448107362321</v>
      </c>
      <c r="BD51" s="9">
        <f t="shared" si="98"/>
        <v>-3.3565973707480379</v>
      </c>
      <c r="BE51" s="9">
        <f t="shared" si="98"/>
        <v>-2.5276900315886253</v>
      </c>
      <c r="BG51" s="18">
        <f t="shared" si="35"/>
        <v>-5.2857797919784399</v>
      </c>
      <c r="BH51" s="18">
        <f t="shared" si="18"/>
        <v>-4.5721908750498308</v>
      </c>
      <c r="BI51" s="18">
        <f t="shared" si="19"/>
        <v>-4.3928386066713454</v>
      </c>
      <c r="BJ51" s="18">
        <f t="shared" si="20"/>
        <v>-0.79683946509727654</v>
      </c>
      <c r="BK51" s="18">
        <f t="shared" si="21"/>
        <v>-3.118676370044815</v>
      </c>
      <c r="BL51" s="18">
        <f t="shared" si="22"/>
        <v>-1.6352983402547316</v>
      </c>
      <c r="BM51" s="18">
        <f t="shared" si="23"/>
        <v>-4.3422068203537556</v>
      </c>
      <c r="BN51" s="18">
        <f t="shared" si="24"/>
        <v>-8.7396716007115405</v>
      </c>
      <c r="BO51" s="18">
        <f t="shared" si="25"/>
        <v>-3.0147686886960567</v>
      </c>
      <c r="BP51" s="18">
        <f t="shared" si="26"/>
        <v>-4.8763921072849659</v>
      </c>
      <c r="BQ51" s="18">
        <f t="shared" si="27"/>
        <v>-4.3258897072079083</v>
      </c>
      <c r="BR51" s="18">
        <f t="shared" si="28"/>
        <v>-1.8114375361383939</v>
      </c>
      <c r="BS51" s="18">
        <f t="shared" si="29"/>
        <v>-2.641080022169362</v>
      </c>
      <c r="BT51" s="18">
        <f t="shared" si="30"/>
        <v>-4.8158257401406335</v>
      </c>
      <c r="BU51" s="18">
        <f t="shared" si="31"/>
        <v>-5.1740223714445754</v>
      </c>
      <c r="BV51" s="18">
        <f t="shared" si="32"/>
        <v>-1.8125122257798498</v>
      </c>
      <c r="BW51" s="18">
        <f t="shared" si="33"/>
        <v>-5.8731350464531928</v>
      </c>
      <c r="BX51" s="18">
        <f t="shared" si="34"/>
        <v>-3.7500685765141206</v>
      </c>
    </row>
    <row r="52" spans="1:76" x14ac:dyDescent="0.25">
      <c r="A52" s="4">
        <v>201202</v>
      </c>
      <c r="B52" s="19">
        <v>97.282468767184156</v>
      </c>
      <c r="C52" s="19">
        <v>96.562221743479441</v>
      </c>
      <c r="D52" s="19">
        <v>101.29291697239783</v>
      </c>
      <c r="E52" s="19">
        <v>94.693412928448012</v>
      </c>
      <c r="F52" s="19">
        <v>97.819261113123844</v>
      </c>
      <c r="G52" s="19">
        <v>99.978640088732718</v>
      </c>
      <c r="H52" s="19">
        <v>99.316678716163551</v>
      </c>
      <c r="I52" s="19">
        <v>97.364798653875297</v>
      </c>
      <c r="J52" s="19">
        <v>95.489429264805054</v>
      </c>
      <c r="K52" s="19">
        <v>95.702592797827492</v>
      </c>
      <c r="L52" s="19">
        <v>97.180471136849164</v>
      </c>
      <c r="M52" s="19">
        <v>96.272855727375955</v>
      </c>
      <c r="N52" s="19">
        <v>96.519940121825996</v>
      </c>
      <c r="O52" s="19">
        <v>92.365713585052276</v>
      </c>
      <c r="P52" s="19">
        <v>96.284708802042957</v>
      </c>
      <c r="Q52" s="19">
        <v>96.960856566520391</v>
      </c>
      <c r="R52" s="19">
        <v>98.719091126457585</v>
      </c>
      <c r="S52" s="19">
        <v>96.570400000000006</v>
      </c>
      <c r="U52" s="9">
        <f t="shared" si="65"/>
        <v>-1.1837867309555494</v>
      </c>
      <c r="V52" s="9">
        <f t="shared" si="66"/>
        <v>-1.6469255070939104</v>
      </c>
      <c r="W52" s="9">
        <f t="shared" si="67"/>
        <v>-1.3132663727042693</v>
      </c>
      <c r="X52" s="9">
        <f t="shared" si="68"/>
        <v>-0.75515381166356699</v>
      </c>
      <c r="Y52" s="9">
        <f t="shared" si="69"/>
        <v>-0.604601694937279</v>
      </c>
      <c r="Z52" s="9">
        <f t="shared" si="70"/>
        <v>-0.84546884883849316</v>
      </c>
      <c r="AA52" s="9">
        <f t="shared" si="71"/>
        <v>-1.4345170546327224</v>
      </c>
      <c r="AB52" s="9">
        <f t="shared" si="72"/>
        <v>-1.2732653443435882</v>
      </c>
      <c r="AC52" s="9">
        <f t="shared" si="73"/>
        <v>-0.990930209349139</v>
      </c>
      <c r="AD52" s="9">
        <f t="shared" si="74"/>
        <v>-1.3507942846773147</v>
      </c>
      <c r="AE52" s="9">
        <f t="shared" si="75"/>
        <v>-0.76278213359314284</v>
      </c>
      <c r="AF52" s="9">
        <f t="shared" si="76"/>
        <v>-0.80971081829191993</v>
      </c>
      <c r="AG52" s="9">
        <f t="shared" si="77"/>
        <v>-0.50976198917191962</v>
      </c>
      <c r="AH52" s="9">
        <f t="shared" si="78"/>
        <v>-0.58787925278974695</v>
      </c>
      <c r="AI52" s="9">
        <f t="shared" si="79"/>
        <v>-0.91588737378376361</v>
      </c>
      <c r="AJ52" s="9">
        <f t="shared" si="80"/>
        <v>-0.74214147601069369</v>
      </c>
      <c r="AK52" s="9">
        <f t="shared" si="81"/>
        <v>-0.58315202669687594</v>
      </c>
      <c r="AL52" s="9">
        <f t="shared" si="82"/>
        <v>-0.96095270717914127</v>
      </c>
      <c r="AM52" s="9"/>
      <c r="AN52" s="9">
        <f t="shared" ref="AN52:BE52" si="99">(B52/B48-1)*100</f>
        <v>-3.580274905003622</v>
      </c>
      <c r="AO52" s="9">
        <f t="shared" si="99"/>
        <v>-5.2649839124790816</v>
      </c>
      <c r="AP52" s="9">
        <f t="shared" si="99"/>
        <v>-4.149663199696862</v>
      </c>
      <c r="AQ52" s="9">
        <f t="shared" si="99"/>
        <v>-1.4008802716762747</v>
      </c>
      <c r="AR52" s="9">
        <f t="shared" si="99"/>
        <v>-2.7161134321299185</v>
      </c>
      <c r="AS52" s="9">
        <f t="shared" si="99"/>
        <v>-2.3499414936217988</v>
      </c>
      <c r="AT52" s="9">
        <f t="shared" si="99"/>
        <v>-4.1542668309076607</v>
      </c>
      <c r="AU52" s="9">
        <f t="shared" si="99"/>
        <v>-5.9158356907639265</v>
      </c>
      <c r="AV52" s="9">
        <f t="shared" si="99"/>
        <v>-3.1202050046249874</v>
      </c>
      <c r="AW52" s="9">
        <f t="shared" si="99"/>
        <v>-4.3621953172997436</v>
      </c>
      <c r="AX52" s="9">
        <f t="shared" si="99"/>
        <v>-3.6536368857172374</v>
      </c>
      <c r="AY52" s="9">
        <f t="shared" si="99"/>
        <v>-2.9683869044417888</v>
      </c>
      <c r="AZ52" s="9">
        <f t="shared" si="99"/>
        <v>-1.5961015950550883</v>
      </c>
      <c r="BA52" s="9">
        <f t="shared" si="99"/>
        <v>-3.0620642836957757</v>
      </c>
      <c r="BB52" s="9">
        <f t="shared" si="99"/>
        <v>-3.4734540265640046</v>
      </c>
      <c r="BC52" s="9">
        <f t="shared" si="99"/>
        <v>-2.1030592826992378</v>
      </c>
      <c r="BD52" s="9">
        <f t="shared" si="99"/>
        <v>-3.3871860403791421</v>
      </c>
      <c r="BE52" s="9">
        <f t="shared" si="99"/>
        <v>-3.1572782664853527</v>
      </c>
      <c r="BG52" s="18">
        <f t="shared" si="35"/>
        <v>-4.7351469238221977</v>
      </c>
      <c r="BH52" s="18">
        <f t="shared" si="18"/>
        <v>-6.5877020283756416</v>
      </c>
      <c r="BI52" s="18">
        <f t="shared" si="19"/>
        <v>-5.2530654908170771</v>
      </c>
      <c r="BJ52" s="18">
        <f t="shared" si="20"/>
        <v>-3.0206152466542679</v>
      </c>
      <c r="BK52" s="18">
        <f t="shared" si="21"/>
        <v>-2.418406779749116</v>
      </c>
      <c r="BL52" s="18">
        <f t="shared" si="22"/>
        <v>-3.3818753953539726</v>
      </c>
      <c r="BM52" s="18">
        <f t="shared" si="23"/>
        <v>-5.7380682185308896</v>
      </c>
      <c r="BN52" s="18">
        <f t="shared" si="24"/>
        <v>-5.0930613773743527</v>
      </c>
      <c r="BO52" s="18">
        <f t="shared" si="25"/>
        <v>-3.963720837396556</v>
      </c>
      <c r="BP52" s="18">
        <f t="shared" si="26"/>
        <v>-5.4031771387092586</v>
      </c>
      <c r="BQ52" s="18">
        <f t="shared" si="27"/>
        <v>-3.0511285343725714</v>
      </c>
      <c r="BR52" s="18">
        <f t="shared" si="28"/>
        <v>-3.2388432731676797</v>
      </c>
      <c r="BS52" s="18">
        <f t="shared" si="29"/>
        <v>-2.0390479566876785</v>
      </c>
      <c r="BT52" s="18">
        <f t="shared" si="30"/>
        <v>-2.3515170111589878</v>
      </c>
      <c r="BU52" s="18">
        <f t="shared" si="31"/>
        <v>-3.6635494951350545</v>
      </c>
      <c r="BV52" s="18">
        <f t="shared" si="32"/>
        <v>-2.9685659040427748</v>
      </c>
      <c r="BW52" s="18">
        <f t="shared" si="33"/>
        <v>-2.3326081067875037</v>
      </c>
      <c r="BX52" s="18">
        <f t="shared" si="34"/>
        <v>-3.8438108287165651</v>
      </c>
    </row>
    <row r="53" spans="1:76" x14ac:dyDescent="0.25">
      <c r="A53" s="4">
        <v>201203</v>
      </c>
      <c r="B53" s="19">
        <v>96.370246670840885</v>
      </c>
      <c r="C53" s="19">
        <v>96.458261694934876</v>
      </c>
      <c r="D53" s="19">
        <v>100.43848859286122</v>
      </c>
      <c r="E53" s="19">
        <v>94.315976713807629</v>
      </c>
      <c r="F53" s="19">
        <v>97.217037378621768</v>
      </c>
      <c r="G53" s="19">
        <v>99.204343363064496</v>
      </c>
      <c r="H53" s="19">
        <v>98.75870368854082</v>
      </c>
      <c r="I53" s="19">
        <v>96.98049542906341</v>
      </c>
      <c r="J53" s="19">
        <v>95.1114264879281</v>
      </c>
      <c r="K53" s="19">
        <v>95.221038873617502</v>
      </c>
      <c r="L53" s="19">
        <v>96.647168457007496</v>
      </c>
      <c r="M53" s="19">
        <v>95.667846861327149</v>
      </c>
      <c r="N53" s="19">
        <v>96.100013411920102</v>
      </c>
      <c r="O53" s="19">
        <v>92.15641332599381</v>
      </c>
      <c r="P53" s="19">
        <v>95.855890781393484</v>
      </c>
      <c r="Q53" s="19">
        <v>96.794010133785179</v>
      </c>
      <c r="R53" s="19">
        <v>98.06988048491327</v>
      </c>
      <c r="S53" s="19">
        <v>96.078000000000003</v>
      </c>
      <c r="U53" s="9">
        <f t="shared" si="65"/>
        <v>-0.93770450925376725</v>
      </c>
      <c r="V53" s="9">
        <f t="shared" si="66"/>
        <v>-0.10766120193540507</v>
      </c>
      <c r="W53" s="9">
        <f t="shared" si="67"/>
        <v>-0.8435223360873767</v>
      </c>
      <c r="X53" s="9">
        <f t="shared" si="68"/>
        <v>-0.39858761340197946</v>
      </c>
      <c r="Y53" s="9">
        <f t="shared" si="69"/>
        <v>-0.61564944127479038</v>
      </c>
      <c r="Z53" s="9">
        <f t="shared" si="70"/>
        <v>-0.77446215009627783</v>
      </c>
      <c r="AA53" s="9">
        <f t="shared" si="71"/>
        <v>-0.5618140224134649</v>
      </c>
      <c r="AB53" s="9">
        <f t="shared" si="72"/>
        <v>-0.39470448265194191</v>
      </c>
      <c r="AC53" s="9">
        <f t="shared" si="73"/>
        <v>-0.39585824293566496</v>
      </c>
      <c r="AD53" s="9">
        <f t="shared" si="74"/>
        <v>-0.50317751079876905</v>
      </c>
      <c r="AE53" s="9">
        <f t="shared" si="75"/>
        <v>-0.54877556529919769</v>
      </c>
      <c r="AF53" s="9">
        <f t="shared" si="76"/>
        <v>-0.62843141140640491</v>
      </c>
      <c r="AG53" s="9">
        <f t="shared" si="77"/>
        <v>-0.43506731290536838</v>
      </c>
      <c r="AH53" s="9">
        <f t="shared" si="78"/>
        <v>-0.22659951505245024</v>
      </c>
      <c r="AI53" s="9">
        <f t="shared" si="79"/>
        <v>-0.44536461291180274</v>
      </c>
      <c r="AJ53" s="9">
        <f t="shared" si="80"/>
        <v>-0.17207607135849567</v>
      </c>
      <c r="AK53" s="9">
        <f t="shared" si="81"/>
        <v>-0.65763433813696981</v>
      </c>
      <c r="AL53" s="9">
        <f t="shared" si="82"/>
        <v>-0.5098870875547834</v>
      </c>
      <c r="AM53" s="9"/>
      <c r="AN53" s="9">
        <f t="shared" ref="AN53:BE53" si="100">(B53/B49-1)*100</f>
        <v>-3.8511570918968396</v>
      </c>
      <c r="AO53" s="9">
        <f t="shared" si="100"/>
        <v>-4.4254252740114968</v>
      </c>
      <c r="AP53" s="9">
        <f t="shared" si="100"/>
        <v>-4.2108552896371059</v>
      </c>
      <c r="AQ53" s="9">
        <f t="shared" si="100"/>
        <v>-1.8482863661859916</v>
      </c>
      <c r="AR53" s="9">
        <f t="shared" si="100"/>
        <v>-2.5652088074468393</v>
      </c>
      <c r="AS53" s="9">
        <f t="shared" si="100"/>
        <v>-2.4020664315030582</v>
      </c>
      <c r="AT53" s="9">
        <f t="shared" si="100"/>
        <v>-3.9802085836320833</v>
      </c>
      <c r="AU53" s="9">
        <f t="shared" si="100"/>
        <v>-4.9999345758673597</v>
      </c>
      <c r="AV53" s="9">
        <f t="shared" si="100"/>
        <v>-2.8062668740171492</v>
      </c>
      <c r="AW53" s="9">
        <f t="shared" si="100"/>
        <v>-4.0849427966592966</v>
      </c>
      <c r="AX53" s="9">
        <f t="shared" si="100"/>
        <v>-3.2543577839505899</v>
      </c>
      <c r="AY53" s="9">
        <f t="shared" si="100"/>
        <v>-2.5581477370774319</v>
      </c>
      <c r="AZ53" s="9">
        <f t="shared" si="100"/>
        <v>-1.8394451566141834</v>
      </c>
      <c r="BA53" s="9">
        <f t="shared" si="100"/>
        <v>-2.7939424110013933</v>
      </c>
      <c r="BB53" s="9">
        <f t="shared" si="100"/>
        <v>-3.1540760955828251</v>
      </c>
      <c r="BC53" s="9">
        <f t="shared" si="100"/>
        <v>-1.5923955371984655</v>
      </c>
      <c r="BD53" s="9">
        <f t="shared" si="100"/>
        <v>-3.1174656284739588</v>
      </c>
      <c r="BE53" s="9">
        <f t="shared" si="100"/>
        <v>-3.0226318881305114</v>
      </c>
      <c r="BG53" s="18">
        <f t="shared" si="35"/>
        <v>-3.750818037015069</v>
      </c>
      <c r="BH53" s="18">
        <f t="shared" si="18"/>
        <v>-0.43064480774162028</v>
      </c>
      <c r="BI53" s="18">
        <f t="shared" si="19"/>
        <v>-3.3740893443495068</v>
      </c>
      <c r="BJ53" s="18">
        <f t="shared" si="20"/>
        <v>-1.5943504536079178</v>
      </c>
      <c r="BK53" s="18">
        <f t="shared" si="21"/>
        <v>-2.4625977650991615</v>
      </c>
      <c r="BL53" s="18">
        <f t="shared" si="22"/>
        <v>-3.0978486003851113</v>
      </c>
      <c r="BM53" s="18">
        <f t="shared" si="23"/>
        <v>-2.2472560896538596</v>
      </c>
      <c r="BN53" s="18">
        <f t="shared" si="24"/>
        <v>-1.5788179306077677</v>
      </c>
      <c r="BO53" s="18">
        <f t="shared" si="25"/>
        <v>-1.5834329717426598</v>
      </c>
      <c r="BP53" s="18">
        <f t="shared" si="26"/>
        <v>-2.0127100431950762</v>
      </c>
      <c r="BQ53" s="18">
        <f t="shared" si="27"/>
        <v>-2.1951022611967907</v>
      </c>
      <c r="BR53" s="18">
        <f t="shared" si="28"/>
        <v>-2.5137256456256196</v>
      </c>
      <c r="BS53" s="18">
        <f t="shared" si="29"/>
        <v>-1.7402692516214735</v>
      </c>
      <c r="BT53" s="18">
        <f t="shared" si="30"/>
        <v>-0.90639806020980096</v>
      </c>
      <c r="BU53" s="18">
        <f t="shared" si="31"/>
        <v>-1.7814584516472109</v>
      </c>
      <c r="BV53" s="18">
        <f t="shared" si="32"/>
        <v>-0.6883042854339827</v>
      </c>
      <c r="BW53" s="18">
        <f t="shared" si="33"/>
        <v>-2.6305373525478792</v>
      </c>
      <c r="BX53" s="18">
        <f t="shared" si="34"/>
        <v>-2.0395483502191336</v>
      </c>
    </row>
    <row r="54" spans="1:76" x14ac:dyDescent="0.25">
      <c r="A54" s="4">
        <v>201204</v>
      </c>
      <c r="B54" s="19">
        <v>95.571580413005222</v>
      </c>
      <c r="C54" s="19">
        <v>95.763269968928</v>
      </c>
      <c r="D54" s="19">
        <v>99.123046832179895</v>
      </c>
      <c r="E54" s="19">
        <v>93.63229559095376</v>
      </c>
      <c r="F54" s="19">
        <v>96.883642267710925</v>
      </c>
      <c r="G54" s="19">
        <v>98.042223584365374</v>
      </c>
      <c r="H54" s="19">
        <v>97.825241894191166</v>
      </c>
      <c r="I54" s="19">
        <v>96.619882817556757</v>
      </c>
      <c r="J54" s="19">
        <v>94.150740529891493</v>
      </c>
      <c r="K54" s="19">
        <v>94.523767296309543</v>
      </c>
      <c r="L54" s="19">
        <v>96.56619663831529</v>
      </c>
      <c r="M54" s="19">
        <v>95.290214628806254</v>
      </c>
      <c r="N54" s="19">
        <v>95.464778270834415</v>
      </c>
      <c r="O54" s="19">
        <v>91.731335505840647</v>
      </c>
      <c r="P54" s="19">
        <v>94.825248647954083</v>
      </c>
      <c r="Q54" s="19">
        <v>96.028201038945738</v>
      </c>
      <c r="R54" s="19">
        <v>96.233446690295082</v>
      </c>
      <c r="S54" s="19">
        <v>95.345399999999998</v>
      </c>
      <c r="U54" s="9">
        <f t="shared" si="65"/>
        <v>-0.82874775714081306</v>
      </c>
      <c r="V54" s="9">
        <f t="shared" si="66"/>
        <v>-0.72051031585547154</v>
      </c>
      <c r="W54" s="9">
        <f t="shared" si="67"/>
        <v>-1.3096988804895515</v>
      </c>
      <c r="X54" s="9">
        <f t="shared" si="68"/>
        <v>-0.72488368002425752</v>
      </c>
      <c r="Y54" s="9">
        <f t="shared" si="69"/>
        <v>-0.34293897438203436</v>
      </c>
      <c r="Z54" s="9">
        <f t="shared" si="70"/>
        <v>-1.1714404221658259</v>
      </c>
      <c r="AA54" s="9">
        <f t="shared" si="71"/>
        <v>-0.94519445829660542</v>
      </c>
      <c r="AB54" s="9">
        <f t="shared" si="72"/>
        <v>-0.37184034780521902</v>
      </c>
      <c r="AC54" s="9">
        <f t="shared" si="73"/>
        <v>-1.0100636627067505</v>
      </c>
      <c r="AD54" s="9">
        <f t="shared" si="74"/>
        <v>-0.73226629908271779</v>
      </c>
      <c r="AE54" s="9">
        <f t="shared" si="75"/>
        <v>-8.3780849439185623E-2</v>
      </c>
      <c r="AF54" s="9">
        <f t="shared" si="76"/>
        <v>-0.39473265565209692</v>
      </c>
      <c r="AG54" s="9">
        <f t="shared" si="77"/>
        <v>-0.66101462271689337</v>
      </c>
      <c r="AH54" s="9">
        <f t="shared" si="78"/>
        <v>-0.46125690531108043</v>
      </c>
      <c r="AI54" s="9">
        <f t="shared" si="79"/>
        <v>-1.0751995782813717</v>
      </c>
      <c r="AJ54" s="9">
        <f t="shared" si="80"/>
        <v>-0.79117405486245351</v>
      </c>
      <c r="AK54" s="9">
        <f t="shared" si="81"/>
        <v>-1.8725767641785795</v>
      </c>
      <c r="AL54" s="9">
        <f t="shared" si="82"/>
        <v>-0.76250546431024802</v>
      </c>
      <c r="AM54" s="9"/>
      <c r="AN54" s="9">
        <f t="shared" ref="AN54:BE54" si="101">(B54/B50-1)*100</f>
        <v>-4.2044857272853005</v>
      </c>
      <c r="AO54" s="9">
        <f t="shared" si="101"/>
        <v>-3.5756155260910805</v>
      </c>
      <c r="AP54" s="9">
        <f t="shared" si="101"/>
        <v>-4.4878781704319248</v>
      </c>
      <c r="AQ54" s="9">
        <f t="shared" si="101"/>
        <v>-2.0627637637192664</v>
      </c>
      <c r="AR54" s="9">
        <f t="shared" si="101"/>
        <v>-2.3228388627061336</v>
      </c>
      <c r="AS54" s="9">
        <f t="shared" si="101"/>
        <v>-3.1634405710622038</v>
      </c>
      <c r="AT54" s="9">
        <f t="shared" si="101"/>
        <v>-3.9685846035470429</v>
      </c>
      <c r="AU54" s="9">
        <f t="shared" si="101"/>
        <v>-4.1691956748339365</v>
      </c>
      <c r="AV54" s="9">
        <f t="shared" si="101"/>
        <v>-3.1147237361251912</v>
      </c>
      <c r="AW54" s="9">
        <f t="shared" si="101"/>
        <v>-3.7537319703527139</v>
      </c>
      <c r="AX54" s="9">
        <f t="shared" si="101"/>
        <v>-2.456496600046143</v>
      </c>
      <c r="AY54" s="9">
        <f t="shared" si="101"/>
        <v>-2.2667373758948783</v>
      </c>
      <c r="AZ54" s="9">
        <f t="shared" si="101"/>
        <v>-2.2471182005859958</v>
      </c>
      <c r="BA54" s="9">
        <f t="shared" si="101"/>
        <v>-2.459311174928569</v>
      </c>
      <c r="BB54" s="9">
        <f t="shared" si="101"/>
        <v>-3.6800116795377313</v>
      </c>
      <c r="BC54" s="9">
        <f t="shared" si="101"/>
        <v>-2.142330570458495</v>
      </c>
      <c r="BD54" s="9">
        <f t="shared" si="101"/>
        <v>-4.5093324190640942</v>
      </c>
      <c r="BE54" s="9">
        <f t="shared" si="101"/>
        <v>-3.1339974926394509</v>
      </c>
      <c r="BG54" s="18">
        <f t="shared" si="35"/>
        <v>-3.3149910285632522</v>
      </c>
      <c r="BH54" s="18">
        <f t="shared" si="18"/>
        <v>-2.8820412634218862</v>
      </c>
      <c r="BI54" s="18">
        <f t="shared" si="19"/>
        <v>-5.2387955219582061</v>
      </c>
      <c r="BJ54" s="18">
        <f t="shared" si="20"/>
        <v>-2.8995347200970301</v>
      </c>
      <c r="BK54" s="18">
        <f t="shared" si="21"/>
        <v>-1.3717558975281374</v>
      </c>
      <c r="BL54" s="18">
        <f t="shared" si="22"/>
        <v>-4.6857616886633036</v>
      </c>
      <c r="BM54" s="18">
        <f t="shared" si="23"/>
        <v>-3.7807778331864217</v>
      </c>
      <c r="BN54" s="18">
        <f t="shared" si="24"/>
        <v>-1.4873613912208761</v>
      </c>
      <c r="BO54" s="18">
        <f t="shared" si="25"/>
        <v>-4.0402546508270021</v>
      </c>
      <c r="BP54" s="18">
        <f t="shared" si="26"/>
        <v>-2.9290651963308711</v>
      </c>
      <c r="BQ54" s="18">
        <f t="shared" si="27"/>
        <v>-0.33512339775674249</v>
      </c>
      <c r="BR54" s="18">
        <f t="shared" si="28"/>
        <v>-1.5789306226083877</v>
      </c>
      <c r="BS54" s="18">
        <f t="shared" si="29"/>
        <v>-2.6440584908675735</v>
      </c>
      <c r="BT54" s="18">
        <f t="shared" si="30"/>
        <v>-1.8450276212443217</v>
      </c>
      <c r="BU54" s="18">
        <f t="shared" si="31"/>
        <v>-4.3007983131254868</v>
      </c>
      <c r="BV54" s="18">
        <f t="shared" si="32"/>
        <v>-3.1646962194498141</v>
      </c>
      <c r="BW54" s="18">
        <f t="shared" si="33"/>
        <v>-7.4903070567143182</v>
      </c>
      <c r="BX54" s="18">
        <f t="shared" si="34"/>
        <v>-3.0500218572409921</v>
      </c>
    </row>
    <row r="55" spans="1:76" x14ac:dyDescent="0.25">
      <c r="A55" s="4">
        <v>201301</v>
      </c>
      <c r="B55" s="19">
        <v>94.959617873060509</v>
      </c>
      <c r="C55" s="19">
        <v>96.620590000233037</v>
      </c>
      <c r="D55" s="19">
        <v>98.485360598580371</v>
      </c>
      <c r="E55" s="19">
        <v>93.181357807448904</v>
      </c>
      <c r="F55" s="19">
        <v>96.628754967920187</v>
      </c>
      <c r="G55" s="19">
        <v>96.961714614846002</v>
      </c>
      <c r="H55" s="19">
        <v>97.371839771200371</v>
      </c>
      <c r="I55" s="19">
        <v>97.344390499338061</v>
      </c>
      <c r="J55" s="19">
        <v>93.950378156817095</v>
      </c>
      <c r="K55" s="19">
        <v>94.206301021605995</v>
      </c>
      <c r="L55" s="19">
        <v>96.663064945791675</v>
      </c>
      <c r="M55" s="19">
        <v>95.098539631255875</v>
      </c>
      <c r="N55" s="19">
        <v>95.061373920033304</v>
      </c>
      <c r="O55" s="19">
        <v>91.298656501835069</v>
      </c>
      <c r="P55" s="19">
        <v>94.841313405051721</v>
      </c>
      <c r="Q55" s="19">
        <v>95.257638673578128</v>
      </c>
      <c r="R55" s="19">
        <v>95.790007030791074</v>
      </c>
      <c r="S55" s="19">
        <v>95.040700000000001</v>
      </c>
      <c r="U55" s="9">
        <f t="shared" si="65"/>
        <v>-0.64031853119951299</v>
      </c>
      <c r="V55" s="9">
        <f t="shared" si="66"/>
        <v>0.89524932845672645</v>
      </c>
      <c r="W55" s="9">
        <f t="shared" si="67"/>
        <v>-0.64332791815727708</v>
      </c>
      <c r="X55" s="9">
        <f t="shared" si="68"/>
        <v>-0.48160496403382158</v>
      </c>
      <c r="Y55" s="9">
        <f t="shared" si="69"/>
        <v>-0.26308600071663912</v>
      </c>
      <c r="Z55" s="9">
        <f t="shared" si="70"/>
        <v>-1.102085336313896</v>
      </c>
      <c r="AA55" s="9">
        <f t="shared" si="71"/>
        <v>-0.46348172947141553</v>
      </c>
      <c r="AB55" s="9">
        <f t="shared" si="72"/>
        <v>0.74985361258341765</v>
      </c>
      <c r="AC55" s="9">
        <f t="shared" si="73"/>
        <v>-0.21281019346925945</v>
      </c>
      <c r="AD55" s="9">
        <f t="shared" si="74"/>
        <v>-0.33585867743545217</v>
      </c>
      <c r="AE55" s="9">
        <f t="shared" si="75"/>
        <v>0.10031285361604692</v>
      </c>
      <c r="AF55" s="9">
        <f t="shared" si="76"/>
        <v>-0.20114866809465282</v>
      </c>
      <c r="AG55" s="9">
        <f t="shared" si="77"/>
        <v>-0.42256878202413528</v>
      </c>
      <c r="AH55" s="9">
        <f t="shared" si="78"/>
        <v>-0.4716806984435884</v>
      </c>
      <c r="AI55" s="9">
        <f t="shared" si="79"/>
        <v>1.6941434192574434E-2</v>
      </c>
      <c r="AJ55" s="9">
        <f t="shared" si="80"/>
        <v>-0.80243340709370559</v>
      </c>
      <c r="AK55" s="9">
        <f t="shared" si="81"/>
        <v>-0.46079577813638029</v>
      </c>
      <c r="AL55" s="9">
        <f t="shared" si="82"/>
        <v>-0.31957493492081879</v>
      </c>
      <c r="AM55" s="9"/>
      <c r="AN55" s="9">
        <f t="shared" ref="AN55:BE55" si="102">(B55/B51-1)*100</f>
        <v>-3.5432594319951938</v>
      </c>
      <c r="AO55" s="9">
        <f t="shared" si="102"/>
        <v>-1.5874747467359063</v>
      </c>
      <c r="AP55" s="9">
        <f t="shared" si="102"/>
        <v>-4.0485866328764715</v>
      </c>
      <c r="AQ55" s="9">
        <f t="shared" si="102"/>
        <v>-2.3398857721140143</v>
      </c>
      <c r="AR55" s="9">
        <f t="shared" si="102"/>
        <v>-1.8142901667229872</v>
      </c>
      <c r="AS55" s="9">
        <f t="shared" si="102"/>
        <v>-3.837526258458579</v>
      </c>
      <c r="AT55" s="9">
        <f t="shared" si="102"/>
        <v>-3.3646459346881596</v>
      </c>
      <c r="AU55" s="9">
        <f t="shared" si="102"/>
        <v>-1.2939589675592167</v>
      </c>
      <c r="AV55" s="9">
        <f t="shared" si="102"/>
        <v>-2.5867091320567859</v>
      </c>
      <c r="AW55" s="9">
        <f t="shared" si="102"/>
        <v>-2.8931557915849004</v>
      </c>
      <c r="AX55" s="9">
        <f t="shared" si="102"/>
        <v>-1.2911388117069489</v>
      </c>
      <c r="AY55" s="9">
        <f t="shared" si="102"/>
        <v>-2.019613155610489</v>
      </c>
      <c r="AZ55" s="9">
        <f t="shared" si="102"/>
        <v>-2.0132140052811831</v>
      </c>
      <c r="BA55" s="9">
        <f t="shared" si="102"/>
        <v>-1.7363401208290052</v>
      </c>
      <c r="BB55" s="9">
        <f t="shared" si="102"/>
        <v>-2.4012483813522612</v>
      </c>
      <c r="BC55" s="9">
        <f t="shared" si="102"/>
        <v>-2.4857085879328888</v>
      </c>
      <c r="BD55" s="9">
        <f t="shared" si="102"/>
        <v>-3.5329391946811728</v>
      </c>
      <c r="BE55" s="9">
        <f t="shared" si="102"/>
        <v>-2.5297567159005441</v>
      </c>
      <c r="BG55" s="18">
        <f t="shared" si="35"/>
        <v>-2.5612741247980519</v>
      </c>
      <c r="BH55" s="18">
        <f t="shared" si="18"/>
        <v>3.5809973138269058</v>
      </c>
      <c r="BI55" s="18">
        <f t="shared" si="19"/>
        <v>-2.5733116726291083</v>
      </c>
      <c r="BJ55" s="18">
        <f t="shared" si="20"/>
        <v>-1.9264198561352863</v>
      </c>
      <c r="BK55" s="18">
        <f t="shared" si="21"/>
        <v>-1.0523440028665565</v>
      </c>
      <c r="BL55" s="18">
        <f t="shared" si="22"/>
        <v>-4.4083413452555842</v>
      </c>
      <c r="BM55" s="18">
        <f t="shared" si="23"/>
        <v>-1.8539269178856621</v>
      </c>
      <c r="BN55" s="18">
        <f t="shared" si="24"/>
        <v>2.9994144503336706</v>
      </c>
      <c r="BO55" s="18">
        <f t="shared" si="25"/>
        <v>-0.85124077387703778</v>
      </c>
      <c r="BP55" s="18">
        <f t="shared" si="26"/>
        <v>-1.3434347097418087</v>
      </c>
      <c r="BQ55" s="18">
        <f t="shared" si="27"/>
        <v>0.40125141446418766</v>
      </c>
      <c r="BR55" s="18">
        <f t="shared" si="28"/>
        <v>-0.80459467237861126</v>
      </c>
      <c r="BS55" s="18">
        <f t="shared" si="29"/>
        <v>-1.6902751280965411</v>
      </c>
      <c r="BT55" s="18">
        <f t="shared" si="30"/>
        <v>-1.8867227937743536</v>
      </c>
      <c r="BU55" s="18">
        <f t="shared" si="31"/>
        <v>6.7765736770297735E-2</v>
      </c>
      <c r="BV55" s="18">
        <f t="shared" si="32"/>
        <v>-3.2097336283748223</v>
      </c>
      <c r="BW55" s="18">
        <f t="shared" si="33"/>
        <v>-1.8431831125455211</v>
      </c>
      <c r="BX55" s="18">
        <f t="shared" si="34"/>
        <v>-1.2782997396832751</v>
      </c>
    </row>
    <row r="56" spans="1:76" x14ac:dyDescent="0.25">
      <c r="A56" s="4">
        <v>201302</v>
      </c>
      <c r="B56" s="19">
        <v>95.052953401760234</v>
      </c>
      <c r="C56" s="19">
        <v>97.087897253820316</v>
      </c>
      <c r="D56" s="19">
        <v>97.945408604518633</v>
      </c>
      <c r="E56" s="19">
        <v>93.07327111265495</v>
      </c>
      <c r="F56" s="19">
        <v>96.502759925294768</v>
      </c>
      <c r="G56" s="19">
        <v>96.09560706430868</v>
      </c>
      <c r="H56" s="19">
        <v>97.231716943011293</v>
      </c>
      <c r="I56" s="19">
        <v>97.804612885009519</v>
      </c>
      <c r="J56" s="19">
        <v>93.968140737086657</v>
      </c>
      <c r="K56" s="19">
        <v>94.112587196009585</v>
      </c>
      <c r="L56" s="19">
        <v>96.722151305727081</v>
      </c>
      <c r="M56" s="19">
        <v>95.095564631128028</v>
      </c>
      <c r="N56" s="19">
        <v>94.78923653967064</v>
      </c>
      <c r="O56" s="19">
        <v>91.200808817271394</v>
      </c>
      <c r="P56" s="19">
        <v>94.816010173153529</v>
      </c>
      <c r="Q56" s="19">
        <v>94.688077253361669</v>
      </c>
      <c r="R56" s="19">
        <v>95.48352380173138</v>
      </c>
      <c r="S56" s="19">
        <v>94.957499999999996</v>
      </c>
      <c r="U56" s="9">
        <f t="shared" si="65"/>
        <v>9.8289705445631093E-2</v>
      </c>
      <c r="V56" s="9">
        <f t="shared" si="66"/>
        <v>0.48365183196061867</v>
      </c>
      <c r="W56" s="9">
        <f t="shared" si="67"/>
        <v>-0.54825609692646937</v>
      </c>
      <c r="X56" s="9">
        <f t="shared" si="68"/>
        <v>-0.11599605043028927</v>
      </c>
      <c r="Y56" s="9">
        <f t="shared" si="69"/>
        <v>-0.13039083724843969</v>
      </c>
      <c r="Z56" s="9">
        <f t="shared" si="70"/>
        <v>-0.89324694182409958</v>
      </c>
      <c r="AA56" s="9">
        <f t="shared" si="71"/>
        <v>-0.14390487898588988</v>
      </c>
      <c r="AB56" s="9">
        <f t="shared" si="72"/>
        <v>0.47277751014793701</v>
      </c>
      <c r="AC56" s="9">
        <f t="shared" si="73"/>
        <v>1.8906342494884321E-2</v>
      </c>
      <c r="AD56" s="9">
        <f t="shared" si="74"/>
        <v>-9.947723727621316E-2</v>
      </c>
      <c r="AE56" s="9">
        <f t="shared" si="75"/>
        <v>6.1126098131225604E-2</v>
      </c>
      <c r="AF56" s="9">
        <f t="shared" si="76"/>
        <v>-3.1283341882848426E-3</v>
      </c>
      <c r="AG56" s="9">
        <f t="shared" si="77"/>
        <v>-0.28627545462533988</v>
      </c>
      <c r="AH56" s="9">
        <f t="shared" si="78"/>
        <v>-0.10717319215065579</v>
      </c>
      <c r="AI56" s="9">
        <f t="shared" si="79"/>
        <v>-2.6679546064622972E-2</v>
      </c>
      <c r="AJ56" s="9">
        <f t="shared" si="80"/>
        <v>-0.59791679507004147</v>
      </c>
      <c r="AK56" s="9">
        <f t="shared" si="81"/>
        <v>-0.31995323787916696</v>
      </c>
      <c r="AL56" s="9">
        <f t="shared" si="82"/>
        <v>-8.7541442771366107E-2</v>
      </c>
      <c r="AM56" s="9"/>
      <c r="AN56" s="9">
        <f t="shared" ref="AN56:BE56" si="103">(B56/B52-1)*100</f>
        <v>-2.2917956273905693</v>
      </c>
      <c r="AO56" s="9">
        <f t="shared" si="103"/>
        <v>0.54439044674980952</v>
      </c>
      <c r="AP56" s="9">
        <f t="shared" si="103"/>
        <v>-3.3047803024483846</v>
      </c>
      <c r="AQ56" s="9">
        <f t="shared" si="103"/>
        <v>-1.7109340192620004</v>
      </c>
      <c r="AR56" s="9">
        <f t="shared" si="103"/>
        <v>-1.3458506768995071</v>
      </c>
      <c r="AS56" s="9">
        <f t="shared" si="103"/>
        <v>-3.8838626140321408</v>
      </c>
      <c r="AT56" s="9">
        <f t="shared" si="103"/>
        <v>-2.0993067832149936</v>
      </c>
      <c r="AU56" s="9">
        <f t="shared" si="103"/>
        <v>0.45171790751370455</v>
      </c>
      <c r="AV56" s="9">
        <f t="shared" si="103"/>
        <v>-1.5931486232886094</v>
      </c>
      <c r="AW56" s="9">
        <f t="shared" si="103"/>
        <v>-1.6614028474409293</v>
      </c>
      <c r="AX56" s="9">
        <f t="shared" si="103"/>
        <v>-0.47161721461164152</v>
      </c>
      <c r="AY56" s="9">
        <f t="shared" si="103"/>
        <v>-1.2228691954269677</v>
      </c>
      <c r="AZ56" s="9">
        <f t="shared" si="103"/>
        <v>-1.7931046993718502</v>
      </c>
      <c r="BA56" s="9">
        <f t="shared" si="103"/>
        <v>-1.2611874282855151</v>
      </c>
      <c r="BB56" s="9">
        <f t="shared" si="103"/>
        <v>-1.5253705880847623</v>
      </c>
      <c r="BC56" s="9">
        <f t="shared" si="103"/>
        <v>-2.3440173629236338</v>
      </c>
      <c r="BD56" s="9">
        <f t="shared" si="103"/>
        <v>-3.2775497503127249</v>
      </c>
      <c r="BE56" s="9">
        <f t="shared" si="103"/>
        <v>-1.670180510798347</v>
      </c>
      <c r="BG56" s="18">
        <f t="shared" si="35"/>
        <v>0.39315882178252437</v>
      </c>
      <c r="BH56" s="18">
        <f t="shared" si="18"/>
        <v>1.9346073278424747</v>
      </c>
      <c r="BI56" s="18">
        <f t="shared" si="19"/>
        <v>-2.1930243877058775</v>
      </c>
      <c r="BJ56" s="18">
        <f t="shared" si="20"/>
        <v>-0.46398420172115706</v>
      </c>
      <c r="BK56" s="18">
        <f t="shared" si="21"/>
        <v>-0.52156334899375878</v>
      </c>
      <c r="BL56" s="18">
        <f t="shared" si="22"/>
        <v>-3.5729877672963983</v>
      </c>
      <c r="BM56" s="18">
        <f t="shared" si="23"/>
        <v>-0.57561951594355953</v>
      </c>
      <c r="BN56" s="18">
        <f t="shared" si="24"/>
        <v>1.891110040591748</v>
      </c>
      <c r="BO56" s="18">
        <f t="shared" si="25"/>
        <v>7.5625369979537282E-2</v>
      </c>
      <c r="BP56" s="18">
        <f t="shared" si="26"/>
        <v>-0.39790894910485264</v>
      </c>
      <c r="BQ56" s="18">
        <f t="shared" si="27"/>
        <v>0.24450439252490241</v>
      </c>
      <c r="BR56" s="18">
        <f t="shared" si="28"/>
        <v>-1.251333675313937E-2</v>
      </c>
      <c r="BS56" s="18">
        <f t="shared" si="29"/>
        <v>-1.1451018185013595</v>
      </c>
      <c r="BT56" s="18">
        <f t="shared" si="30"/>
        <v>-0.42869276860262318</v>
      </c>
      <c r="BU56" s="18">
        <f t="shared" si="31"/>
        <v>-0.10671818425849189</v>
      </c>
      <c r="BV56" s="18">
        <f t="shared" si="32"/>
        <v>-2.3916671802801659</v>
      </c>
      <c r="BW56" s="18">
        <f t="shared" si="33"/>
        <v>-1.2798129515166679</v>
      </c>
      <c r="BX56" s="18">
        <f t="shared" si="34"/>
        <v>-0.35016577108546443</v>
      </c>
    </row>
    <row r="57" spans="1:76" x14ac:dyDescent="0.25">
      <c r="A57" s="4">
        <v>201303</v>
      </c>
      <c r="B57" s="19">
        <v>94.830984419441478</v>
      </c>
      <c r="C57" s="19">
        <v>97.664677399157156</v>
      </c>
      <c r="D57" s="19">
        <v>97.404606020663067</v>
      </c>
      <c r="E57" s="19">
        <v>93.054622736091872</v>
      </c>
      <c r="F57" s="19">
        <v>96.415086614875122</v>
      </c>
      <c r="G57" s="19">
        <v>96.07868216190586</v>
      </c>
      <c r="H57" s="19">
        <v>96.923219796242492</v>
      </c>
      <c r="I57" s="19">
        <v>97.621090920772957</v>
      </c>
      <c r="J57" s="19">
        <v>94.245975070979298</v>
      </c>
      <c r="K57" s="19">
        <v>94.325922360270326</v>
      </c>
      <c r="L57" s="19">
        <v>96.582338791431255</v>
      </c>
      <c r="M57" s="19">
        <v>94.870077678919799</v>
      </c>
      <c r="N57" s="19">
        <v>94.500553735921784</v>
      </c>
      <c r="O57" s="19">
        <v>91.160003935735261</v>
      </c>
      <c r="P57" s="19">
        <v>95.056567898374624</v>
      </c>
      <c r="Q57" s="19">
        <v>94.513513099060518</v>
      </c>
      <c r="R57" s="19">
        <v>95.27018934239598</v>
      </c>
      <c r="S57" s="19">
        <v>94.905500000000004</v>
      </c>
      <c r="U57" s="9">
        <f t="shared" si="65"/>
        <v>-0.23352139452265108</v>
      </c>
      <c r="V57" s="9">
        <f t="shared" si="66"/>
        <v>0.59408037628927435</v>
      </c>
      <c r="W57" s="9">
        <f t="shared" si="67"/>
        <v>-0.5521469475299301</v>
      </c>
      <c r="X57" s="9">
        <f t="shared" si="68"/>
        <v>-2.0036232035414159E-2</v>
      </c>
      <c r="Y57" s="9">
        <f t="shared" si="69"/>
        <v>-9.0850573069123364E-2</v>
      </c>
      <c r="Z57" s="9">
        <f t="shared" si="70"/>
        <v>-1.7612566193059287E-2</v>
      </c>
      <c r="AA57" s="9">
        <f t="shared" si="71"/>
        <v>-0.31728036536639026</v>
      </c>
      <c r="AB57" s="9">
        <f t="shared" si="72"/>
        <v>-0.18764141978899751</v>
      </c>
      <c r="AC57" s="9">
        <f t="shared" si="73"/>
        <v>0.29566865079302396</v>
      </c>
      <c r="AD57" s="9">
        <f t="shared" si="74"/>
        <v>0.226680798623069</v>
      </c>
      <c r="AE57" s="9">
        <f t="shared" si="75"/>
        <v>-0.1445506664279006</v>
      </c>
      <c r="AF57" s="9">
        <f t="shared" si="76"/>
        <v>-0.23711616107742195</v>
      </c>
      <c r="AG57" s="9">
        <f t="shared" si="77"/>
        <v>-0.30455230391905896</v>
      </c>
      <c r="AH57" s="9">
        <f t="shared" si="78"/>
        <v>-4.474179786924104E-2</v>
      </c>
      <c r="AI57" s="9">
        <f t="shared" si="79"/>
        <v>0.25371002722196501</v>
      </c>
      <c r="AJ57" s="9">
        <f t="shared" si="80"/>
        <v>-0.184357058844975</v>
      </c>
      <c r="AK57" s="9">
        <f t="shared" si="81"/>
        <v>-0.22342541502592406</v>
      </c>
      <c r="AL57" s="9">
        <f t="shared" si="82"/>
        <v>-5.4761340599729369E-2</v>
      </c>
      <c r="AM57" s="9"/>
      <c r="AN57" s="9">
        <f t="shared" ref="AN57:BE57" si="104">(B57/B53-1)*100</f>
        <v>-1.5972380527953467</v>
      </c>
      <c r="AO57" s="9">
        <f t="shared" si="104"/>
        <v>1.250712674086718</v>
      </c>
      <c r="AP57" s="9">
        <f t="shared" si="104"/>
        <v>-3.020637421672423</v>
      </c>
      <c r="AQ57" s="9">
        <f t="shared" si="104"/>
        <v>-1.3373704240408957</v>
      </c>
      <c r="AR57" s="9">
        <f t="shared" si="104"/>
        <v>-0.82490763488642926</v>
      </c>
      <c r="AS57" s="9">
        <f t="shared" si="104"/>
        <v>-3.1507301950676192</v>
      </c>
      <c r="AT57" s="9">
        <f t="shared" si="104"/>
        <v>-1.8585540552323976</v>
      </c>
      <c r="AU57" s="9">
        <f t="shared" si="104"/>
        <v>0.6605405436169498</v>
      </c>
      <c r="AV57" s="9">
        <f t="shared" si="104"/>
        <v>-0.90993422021553583</v>
      </c>
      <c r="AW57" s="9">
        <f t="shared" si="104"/>
        <v>-0.94004069261964807</v>
      </c>
      <c r="AX57" s="9">
        <f t="shared" si="104"/>
        <v>-6.7078701436640298E-2</v>
      </c>
      <c r="AY57" s="9">
        <f t="shared" si="104"/>
        <v>-0.83389478135087458</v>
      </c>
      <c r="AZ57" s="9">
        <f t="shared" si="104"/>
        <v>-1.6643698780170246</v>
      </c>
      <c r="BA57" s="9">
        <f t="shared" si="104"/>
        <v>-1.0812154621663184</v>
      </c>
      <c r="BB57" s="9">
        <f t="shared" si="104"/>
        <v>-0.83387977150175541</v>
      </c>
      <c r="BC57" s="9">
        <f t="shared" si="104"/>
        <v>-2.3560311547921597</v>
      </c>
      <c r="BD57" s="9">
        <f t="shared" si="104"/>
        <v>-2.8547920408121485</v>
      </c>
      <c r="BE57" s="9">
        <f t="shared" si="104"/>
        <v>-1.220362622036264</v>
      </c>
      <c r="BG57" s="18">
        <f t="shared" si="35"/>
        <v>-0.93408557809060433</v>
      </c>
      <c r="BH57" s="18">
        <f t="shared" si="18"/>
        <v>2.3763215051570974</v>
      </c>
      <c r="BI57" s="18">
        <f t="shared" si="19"/>
        <v>-2.2085877901197204</v>
      </c>
      <c r="BJ57" s="18">
        <f t="shared" si="20"/>
        <v>-8.0144928141656635E-2</v>
      </c>
      <c r="BK57" s="18">
        <f t="shared" si="21"/>
        <v>-0.36340229227649345</v>
      </c>
      <c r="BL57" s="18">
        <f t="shared" si="22"/>
        <v>-7.0450264772237148E-2</v>
      </c>
      <c r="BM57" s="18">
        <f t="shared" si="23"/>
        <v>-1.269121461465561</v>
      </c>
      <c r="BN57" s="18">
        <f t="shared" si="24"/>
        <v>-0.75056567915599004</v>
      </c>
      <c r="BO57" s="18">
        <f t="shared" si="25"/>
        <v>1.1826746031720958</v>
      </c>
      <c r="BP57" s="18">
        <f t="shared" si="26"/>
        <v>0.90672319449227601</v>
      </c>
      <c r="BQ57" s="18">
        <f t="shared" si="27"/>
        <v>-0.57820266571160239</v>
      </c>
      <c r="BR57" s="18">
        <f t="shared" si="28"/>
        <v>-0.9484646443096878</v>
      </c>
      <c r="BS57" s="18">
        <f t="shared" si="29"/>
        <v>-1.2182092156762359</v>
      </c>
      <c r="BT57" s="18">
        <f t="shared" si="30"/>
        <v>-0.17896719147696416</v>
      </c>
      <c r="BU57" s="18">
        <f t="shared" si="31"/>
        <v>1.01484010888786</v>
      </c>
      <c r="BV57" s="18">
        <f t="shared" si="32"/>
        <v>-0.73742823537989999</v>
      </c>
      <c r="BW57" s="18">
        <f t="shared" si="33"/>
        <v>-0.89370166010369623</v>
      </c>
      <c r="BX57" s="18">
        <f t="shared" si="34"/>
        <v>-0.21904536239891748</v>
      </c>
    </row>
    <row r="58" spans="1:76" x14ac:dyDescent="0.25">
      <c r="A58" s="4">
        <v>201304</v>
      </c>
      <c r="B58" s="19">
        <v>95.067345940933933</v>
      </c>
      <c r="C58" s="19">
        <v>97.740842894577881</v>
      </c>
      <c r="D58" s="19">
        <v>97.129067558568181</v>
      </c>
      <c r="E58" s="19">
        <v>93.477530720596363</v>
      </c>
      <c r="F58" s="19">
        <v>96.490889501563089</v>
      </c>
      <c r="G58" s="19">
        <v>96.325678421872198</v>
      </c>
      <c r="H58" s="19">
        <v>96.988205019533169</v>
      </c>
      <c r="I58" s="19">
        <v>97.512131091624383</v>
      </c>
      <c r="J58" s="19">
        <v>94.35561131300183</v>
      </c>
      <c r="K58" s="19">
        <v>94.847145263973275</v>
      </c>
      <c r="L58" s="19">
        <v>96.674546423723811</v>
      </c>
      <c r="M58" s="19">
        <v>94.781009741490536</v>
      </c>
      <c r="N58" s="19">
        <v>94.607962302718462</v>
      </c>
      <c r="O58" s="19">
        <v>91.39148357910247</v>
      </c>
      <c r="P58" s="19">
        <v>95.449576725344755</v>
      </c>
      <c r="Q58" s="19">
        <v>94.72581908940721</v>
      </c>
      <c r="R58" s="19">
        <v>95.58446223013442</v>
      </c>
      <c r="S58" s="19">
        <v>95.063699999999997</v>
      </c>
      <c r="U58" s="9">
        <f t="shared" si="65"/>
        <v>0.24924503624998984</v>
      </c>
      <c r="V58" s="9">
        <f t="shared" si="66"/>
        <v>7.7986737323088029E-2</v>
      </c>
      <c r="W58" s="9">
        <f t="shared" si="67"/>
        <v>-0.28288032091258186</v>
      </c>
      <c r="X58" s="9">
        <f t="shared" si="68"/>
        <v>0.45447283764061819</v>
      </c>
      <c r="Y58" s="9">
        <f t="shared" si="69"/>
        <v>7.8621395623246215E-2</v>
      </c>
      <c r="Z58" s="9">
        <f t="shared" si="70"/>
        <v>0.25707706892785787</v>
      </c>
      <c r="AA58" s="9">
        <f t="shared" si="71"/>
        <v>6.7048147417403392E-2</v>
      </c>
      <c r="AB58" s="9">
        <f t="shared" si="72"/>
        <v>-0.11161504969966485</v>
      </c>
      <c r="AC58" s="9">
        <f t="shared" si="73"/>
        <v>0.11632989306966657</v>
      </c>
      <c r="AD58" s="9">
        <f t="shared" si="74"/>
        <v>0.55257652473534868</v>
      </c>
      <c r="AE58" s="9">
        <f t="shared" si="75"/>
        <v>9.5470490201821079E-2</v>
      </c>
      <c r="AF58" s="9">
        <f t="shared" si="76"/>
        <v>-9.3884119849363401E-2</v>
      </c>
      <c r="AG58" s="9">
        <f t="shared" si="77"/>
        <v>0.11365919304222594</v>
      </c>
      <c r="AH58" s="9">
        <f t="shared" si="78"/>
        <v>0.25392675885620442</v>
      </c>
      <c r="AI58" s="9">
        <f t="shared" si="79"/>
        <v>0.41344731422483516</v>
      </c>
      <c r="AJ58" s="9">
        <f t="shared" si="80"/>
        <v>0.22463030246708815</v>
      </c>
      <c r="AK58" s="9">
        <f t="shared" si="81"/>
        <v>0.32987536805344497</v>
      </c>
      <c r="AL58" s="9">
        <f t="shared" si="82"/>
        <v>0.16669213059306021</v>
      </c>
      <c r="AM58" s="9"/>
      <c r="AN58" s="9">
        <f t="shared" ref="AN58:BE58" si="105">(B58/B54-1)*100</f>
        <v>-0.52759875884889063</v>
      </c>
      <c r="AO58" s="9">
        <f t="shared" si="105"/>
        <v>2.0650641172670348</v>
      </c>
      <c r="AP58" s="9">
        <f t="shared" si="105"/>
        <v>-2.0116202410400241</v>
      </c>
      <c r="AQ58" s="9">
        <f t="shared" si="105"/>
        <v>-0.16529005230578875</v>
      </c>
      <c r="AR58" s="9">
        <f t="shared" si="105"/>
        <v>-0.40538604552311508</v>
      </c>
      <c r="AS58" s="9">
        <f t="shared" si="105"/>
        <v>-1.7508223495319775</v>
      </c>
      <c r="AT58" s="9">
        <f t="shared" si="105"/>
        <v>-0.85564508551212448</v>
      </c>
      <c r="AU58" s="9">
        <f t="shared" si="105"/>
        <v>0.923462384809981</v>
      </c>
      <c r="AV58" s="9">
        <f t="shared" si="105"/>
        <v>0.21759869540833865</v>
      </c>
      <c r="AW58" s="9">
        <f t="shared" si="105"/>
        <v>0.3421128642175475</v>
      </c>
      <c r="AX58" s="9">
        <f t="shared" si="105"/>
        <v>0.11220260213244959</v>
      </c>
      <c r="AY58" s="9">
        <f t="shared" si="105"/>
        <v>-0.53437269429948975</v>
      </c>
      <c r="AZ58" s="9">
        <f t="shared" si="105"/>
        <v>-0.89752051346639883</v>
      </c>
      <c r="BA58" s="9">
        <f t="shared" si="105"/>
        <v>-0.37048618649679899</v>
      </c>
      <c r="BB58" s="9">
        <f t="shared" si="105"/>
        <v>0.65839856609133385</v>
      </c>
      <c r="BC58" s="9">
        <f t="shared" si="105"/>
        <v>-1.3562494511485501</v>
      </c>
      <c r="BD58" s="9">
        <f t="shared" si="105"/>
        <v>-0.67438555146971391</v>
      </c>
      <c r="BE58" s="9">
        <f t="shared" si="105"/>
        <v>-0.29545211410304528</v>
      </c>
      <c r="BG58" s="18">
        <f t="shared" si="35"/>
        <v>0.99698014499995935</v>
      </c>
      <c r="BH58" s="18">
        <f t="shared" si="18"/>
        <v>0.31194694929235212</v>
      </c>
      <c r="BI58" s="18">
        <f t="shared" si="19"/>
        <v>-1.1315212836503274</v>
      </c>
      <c r="BJ58" s="18">
        <f t="shared" si="20"/>
        <v>1.8178913505624728</v>
      </c>
      <c r="BK58" s="18">
        <f t="shared" si="21"/>
        <v>0.31448558249298486</v>
      </c>
      <c r="BL58" s="18">
        <f t="shared" si="22"/>
        <v>1.0283082757114315</v>
      </c>
      <c r="BM58" s="18">
        <f t="shared" si="23"/>
        <v>0.26819258966961357</v>
      </c>
      <c r="BN58" s="18">
        <f t="shared" si="24"/>
        <v>-0.44646019879865939</v>
      </c>
      <c r="BO58" s="18">
        <f t="shared" si="25"/>
        <v>0.46531957227866627</v>
      </c>
      <c r="BP58" s="18">
        <f t="shared" si="26"/>
        <v>2.2103060989413947</v>
      </c>
      <c r="BQ58" s="18">
        <f t="shared" si="27"/>
        <v>0.38188196080728432</v>
      </c>
      <c r="BR58" s="18">
        <f t="shared" si="28"/>
        <v>-0.3755364793974536</v>
      </c>
      <c r="BS58" s="18">
        <f t="shared" si="29"/>
        <v>0.45463677216890375</v>
      </c>
      <c r="BT58" s="18">
        <f t="shared" si="30"/>
        <v>1.0157070354248177</v>
      </c>
      <c r="BU58" s="18">
        <f t="shared" si="31"/>
        <v>1.6537892568993406</v>
      </c>
      <c r="BV58" s="18">
        <f t="shared" si="32"/>
        <v>0.8985212098683526</v>
      </c>
      <c r="BW58" s="18">
        <f t="shared" si="33"/>
        <v>1.3195014722137799</v>
      </c>
      <c r="BX58" s="18">
        <f t="shared" si="34"/>
        <v>0.66676852237224082</v>
      </c>
    </row>
    <row r="59" spans="1:76" x14ac:dyDescent="0.25">
      <c r="A59" s="4">
        <v>201401</v>
      </c>
      <c r="B59" s="19">
        <v>95.630164703233788</v>
      </c>
      <c r="C59" s="19">
        <v>97.868592546578824</v>
      </c>
      <c r="D59" s="19">
        <v>97.106387572716173</v>
      </c>
      <c r="E59" s="19">
        <v>94.481756527769051</v>
      </c>
      <c r="F59" s="19">
        <v>96.727489560171563</v>
      </c>
      <c r="G59" s="19">
        <v>97.092952503098772</v>
      </c>
      <c r="H59" s="19">
        <v>96.915577171588737</v>
      </c>
      <c r="I59" s="19">
        <v>96.321096770207077</v>
      </c>
      <c r="J59" s="19">
        <v>94.71816602669648</v>
      </c>
      <c r="K59" s="19">
        <v>95.200778686159239</v>
      </c>
      <c r="L59" s="19">
        <v>96.457717740964739</v>
      </c>
      <c r="M59" s="19">
        <v>94.759402519601977</v>
      </c>
      <c r="N59" s="19">
        <v>95.149756207308457</v>
      </c>
      <c r="O59" s="19">
        <v>91.867751573795175</v>
      </c>
      <c r="P59" s="19">
        <v>96.056085416836353</v>
      </c>
      <c r="Q59" s="19">
        <v>95.539615089558851</v>
      </c>
      <c r="R59" s="19">
        <v>95.847293509615454</v>
      </c>
      <c r="S59" s="19">
        <v>95.412899999999993</v>
      </c>
      <c r="U59" s="9">
        <f t="shared" si="65"/>
        <v>0.59202111590401785</v>
      </c>
      <c r="V59" s="9">
        <f t="shared" si="66"/>
        <v>0.13070242512511765</v>
      </c>
      <c r="W59" s="9">
        <f t="shared" si="67"/>
        <v>-2.335035888029191E-2</v>
      </c>
      <c r="X59" s="9">
        <f t="shared" si="68"/>
        <v>1.0742964640072739</v>
      </c>
      <c r="Y59" s="9">
        <f t="shared" si="69"/>
        <v>0.24520455747756298</v>
      </c>
      <c r="Z59" s="9">
        <f t="shared" si="70"/>
        <v>0.79654158039375034</v>
      </c>
      <c r="AA59" s="9">
        <f t="shared" si="71"/>
        <v>-7.488317567049263E-2</v>
      </c>
      <c r="AB59" s="9">
        <f t="shared" si="72"/>
        <v>-1.2214216919310128</v>
      </c>
      <c r="AC59" s="9">
        <f t="shared" si="73"/>
        <v>0.38424287506544363</v>
      </c>
      <c r="AD59" s="9">
        <f t="shared" si="74"/>
        <v>0.37284561512289649</v>
      </c>
      <c r="AE59" s="9">
        <f t="shared" si="75"/>
        <v>-0.22428725117438209</v>
      </c>
      <c r="AF59" s="9">
        <f t="shared" si="76"/>
        <v>-2.2796994827856132E-2</v>
      </c>
      <c r="AG59" s="9">
        <f t="shared" si="77"/>
        <v>0.57267262860647428</v>
      </c>
      <c r="AH59" s="9">
        <f t="shared" si="78"/>
        <v>0.52112951452469858</v>
      </c>
      <c r="AI59" s="9">
        <f t="shared" si="79"/>
        <v>0.63542313365811953</v>
      </c>
      <c r="AJ59" s="9">
        <f t="shared" si="80"/>
        <v>0.85910684961565398</v>
      </c>
      <c r="AK59" s="9">
        <f t="shared" si="81"/>
        <v>0.27497280766013432</v>
      </c>
      <c r="AL59" s="9">
        <f t="shared" si="82"/>
        <v>0.36733264116586284</v>
      </c>
      <c r="AM59" s="9"/>
      <c r="AN59" s="9">
        <f t="shared" ref="AN59:BE59" si="106">(B59/B55-1)*100</f>
        <v>0.70613893062381194</v>
      </c>
      <c r="AO59" s="9">
        <f t="shared" si="106"/>
        <v>1.2916527898895858</v>
      </c>
      <c r="AP59" s="9">
        <f t="shared" si="106"/>
        <v>-1.4001807146595047</v>
      </c>
      <c r="AQ59" s="9">
        <f t="shared" si="106"/>
        <v>1.3955567410890435</v>
      </c>
      <c r="AR59" s="9">
        <f t="shared" si="106"/>
        <v>0.10217930706459821</v>
      </c>
      <c r="AS59" s="9">
        <f t="shared" si="106"/>
        <v>0.13535021402424352</v>
      </c>
      <c r="AT59" s="9">
        <f t="shared" si="106"/>
        <v>-0.46857756891903746</v>
      </c>
      <c r="AU59" s="9">
        <f t="shared" si="106"/>
        <v>-1.051209755263649</v>
      </c>
      <c r="AV59" s="9">
        <f t="shared" si="106"/>
        <v>0.81722701381556906</v>
      </c>
      <c r="AW59" s="9">
        <f t="shared" si="106"/>
        <v>1.0556381619581501</v>
      </c>
      <c r="AX59" s="9">
        <f t="shared" si="106"/>
        <v>-0.21243605811805955</v>
      </c>
      <c r="AY59" s="9">
        <f t="shared" si="106"/>
        <v>-0.35661652951654021</v>
      </c>
      <c r="AZ59" s="9">
        <f t="shared" si="106"/>
        <v>9.2973921615624455E-2</v>
      </c>
      <c r="BA59" s="9">
        <f t="shared" si="106"/>
        <v>0.62333345721101718</v>
      </c>
      <c r="BB59" s="9">
        <f t="shared" si="106"/>
        <v>1.280846888524767</v>
      </c>
      <c r="BC59" s="9">
        <f t="shared" si="106"/>
        <v>0.29601449280827197</v>
      </c>
      <c r="BD59" s="9">
        <f t="shared" si="106"/>
        <v>5.9804232821458747E-2</v>
      </c>
      <c r="BE59" s="9">
        <f t="shared" si="106"/>
        <v>0.39162169470552399</v>
      </c>
      <c r="BG59" s="18">
        <f t="shared" si="35"/>
        <v>2.3680844636160714</v>
      </c>
      <c r="BH59" s="18">
        <f t="shared" si="18"/>
        <v>0.5228097005004706</v>
      </c>
      <c r="BI59" s="18">
        <f t="shared" si="19"/>
        <v>-9.3401435521167642E-2</v>
      </c>
      <c r="BJ59" s="18">
        <f t="shared" si="20"/>
        <v>4.2971858560290954</v>
      </c>
      <c r="BK59" s="18">
        <f t="shared" si="21"/>
        <v>0.98081822991025192</v>
      </c>
      <c r="BL59" s="18">
        <f t="shared" si="22"/>
        <v>3.1861663215750013</v>
      </c>
      <c r="BM59" s="18">
        <f t="shared" si="23"/>
        <v>-0.29953270268197052</v>
      </c>
      <c r="BN59" s="18">
        <f t="shared" si="24"/>
        <v>-4.8856867677240512</v>
      </c>
      <c r="BO59" s="18">
        <f t="shared" si="25"/>
        <v>1.5369715002617745</v>
      </c>
      <c r="BP59" s="18">
        <f t="shared" si="26"/>
        <v>1.491382460491586</v>
      </c>
      <c r="BQ59" s="18">
        <f t="shared" si="27"/>
        <v>-0.89714900469752834</v>
      </c>
      <c r="BR59" s="18">
        <f t="shared" si="28"/>
        <v>-9.1187979311424527E-2</v>
      </c>
      <c r="BS59" s="18">
        <f t="shared" si="29"/>
        <v>2.2906905144258971</v>
      </c>
      <c r="BT59" s="18">
        <f t="shared" si="30"/>
        <v>2.0845180580987943</v>
      </c>
      <c r="BU59" s="18">
        <f t="shared" si="31"/>
        <v>2.5416925346324781</v>
      </c>
      <c r="BV59" s="18">
        <f t="shared" si="32"/>
        <v>3.4364273984626159</v>
      </c>
      <c r="BW59" s="18">
        <f t="shared" si="33"/>
        <v>1.0998912306405373</v>
      </c>
      <c r="BX59" s="18">
        <f t="shared" si="34"/>
        <v>1.4693305646634514</v>
      </c>
    </row>
    <row r="60" spans="1:76" x14ac:dyDescent="0.25">
      <c r="A60" s="4">
        <v>201402</v>
      </c>
      <c r="B60" s="19">
        <v>96.020217473065713</v>
      </c>
      <c r="C60" s="19">
        <v>98.241972801812466</v>
      </c>
      <c r="D60" s="19">
        <v>97.217429879751222</v>
      </c>
      <c r="E60" s="19">
        <v>95.515407539885416</v>
      </c>
      <c r="F60" s="19">
        <v>96.810941870588167</v>
      </c>
      <c r="G60" s="19">
        <v>97.487756519495875</v>
      </c>
      <c r="H60" s="19">
        <v>97.1150125858547</v>
      </c>
      <c r="I60" s="19">
        <v>95.75907733426321</v>
      </c>
      <c r="J60" s="19">
        <v>95.285071542807614</v>
      </c>
      <c r="K60" s="19">
        <v>96.062960184350388</v>
      </c>
      <c r="L60" s="19">
        <v>96.430191904855974</v>
      </c>
      <c r="M60" s="19">
        <v>94.981627582244329</v>
      </c>
      <c r="N60" s="19">
        <v>95.697218717168553</v>
      </c>
      <c r="O60" s="19">
        <v>92.54969473303899</v>
      </c>
      <c r="P60" s="19">
        <v>96.508291105277209</v>
      </c>
      <c r="Q60" s="19">
        <v>95.876756023527577</v>
      </c>
      <c r="R60" s="19">
        <v>96.280277137331367</v>
      </c>
      <c r="S60" s="19">
        <v>95.855099999999993</v>
      </c>
      <c r="U60" s="9">
        <f t="shared" si="65"/>
        <v>0.40787629200720321</v>
      </c>
      <c r="V60" s="9">
        <f t="shared" si="66"/>
        <v>0.38151182674455164</v>
      </c>
      <c r="W60" s="9">
        <f t="shared" si="67"/>
        <v>0.11435118719858028</v>
      </c>
      <c r="X60" s="9">
        <f t="shared" si="68"/>
        <v>1.0940217986025402</v>
      </c>
      <c r="Y60" s="9">
        <f t="shared" si="69"/>
        <v>8.6275691425541368E-2</v>
      </c>
      <c r="Z60" s="9">
        <f t="shared" si="70"/>
        <v>0.40662479224173875</v>
      </c>
      <c r="AA60" s="9">
        <f t="shared" si="71"/>
        <v>0.20578262038606354</v>
      </c>
      <c r="AB60" s="9">
        <f t="shared" si="72"/>
        <v>-0.58348529531870863</v>
      </c>
      <c r="AC60" s="9">
        <f t="shared" si="73"/>
        <v>0.59851825673160608</v>
      </c>
      <c r="AD60" s="9">
        <f t="shared" si="74"/>
        <v>0.90564542652895597</v>
      </c>
      <c r="AE60" s="9">
        <f t="shared" si="75"/>
        <v>-2.853668607698534E-2</v>
      </c>
      <c r="AF60" s="9">
        <f t="shared" si="76"/>
        <v>0.23451505257896521</v>
      </c>
      <c r="AG60" s="9">
        <f t="shared" si="77"/>
        <v>0.57536932482233905</v>
      </c>
      <c r="AH60" s="9">
        <f t="shared" si="78"/>
        <v>0.74230962177845861</v>
      </c>
      <c r="AI60" s="9">
        <f t="shared" si="79"/>
        <v>0.47077255592762324</v>
      </c>
      <c r="AJ60" s="9">
        <f t="shared" si="80"/>
        <v>0.35288077479973534</v>
      </c>
      <c r="AK60" s="9">
        <f t="shared" si="81"/>
        <v>0.45174319676797303</v>
      </c>
      <c r="AL60" s="9">
        <f t="shared" si="82"/>
        <v>0.46345934354787843</v>
      </c>
      <c r="AM60" s="9"/>
      <c r="AN60" s="9">
        <f t="shared" ref="AN60:BE60" si="107">(B60/B56-1)*100</f>
        <v>1.0176054890342456</v>
      </c>
      <c r="AO60" s="9">
        <f t="shared" si="107"/>
        <v>1.188691464781666</v>
      </c>
      <c r="AP60" s="9">
        <f t="shared" si="107"/>
        <v>-0.74324946430804895</v>
      </c>
      <c r="AQ60" s="9">
        <f t="shared" si="107"/>
        <v>2.6238858890803574</v>
      </c>
      <c r="AR60" s="9">
        <f t="shared" si="107"/>
        <v>0.31935039529642495</v>
      </c>
      <c r="AS60" s="9">
        <f t="shared" si="107"/>
        <v>1.4487128992853426</v>
      </c>
      <c r="AT60" s="9">
        <f t="shared" si="107"/>
        <v>-0.12002704552157573</v>
      </c>
      <c r="AU60" s="9">
        <f t="shared" si="107"/>
        <v>-2.0914509964384598</v>
      </c>
      <c r="AV60" s="9">
        <f t="shared" si="107"/>
        <v>1.4014652151153939</v>
      </c>
      <c r="AW60" s="9">
        <f t="shared" si="107"/>
        <v>2.0723827135670225</v>
      </c>
      <c r="AX60" s="9">
        <f t="shared" si="107"/>
        <v>-0.30185370872103379</v>
      </c>
      <c r="AY60" s="9">
        <f t="shared" si="107"/>
        <v>-0.11981321034861825</v>
      </c>
      <c r="AZ60" s="9">
        <f t="shared" si="107"/>
        <v>0.95789586523140624</v>
      </c>
      <c r="BA60" s="9">
        <f t="shared" si="107"/>
        <v>1.4790284573793722</v>
      </c>
      <c r="BB60" s="9">
        <f t="shared" si="107"/>
        <v>1.7848050440355312</v>
      </c>
      <c r="BC60" s="9">
        <f t="shared" si="107"/>
        <v>1.255362665127624</v>
      </c>
      <c r="BD60" s="9">
        <f t="shared" si="107"/>
        <v>0.83444064889606206</v>
      </c>
      <c r="BE60" s="9">
        <f t="shared" si="107"/>
        <v>0.9452649869678531</v>
      </c>
      <c r="BG60" s="18">
        <f t="shared" si="35"/>
        <v>1.6315051680288128</v>
      </c>
      <c r="BH60" s="18">
        <f t="shared" si="18"/>
        <v>1.5260473069782066</v>
      </c>
      <c r="BI60" s="18">
        <f t="shared" si="19"/>
        <v>0.45740474879432114</v>
      </c>
      <c r="BJ60" s="18">
        <f t="shared" si="20"/>
        <v>4.3760871944101609</v>
      </c>
      <c r="BK60" s="18">
        <f t="shared" si="21"/>
        <v>0.34510276570216547</v>
      </c>
      <c r="BL60" s="18">
        <f t="shared" si="22"/>
        <v>1.626499168966955</v>
      </c>
      <c r="BM60" s="18">
        <f t="shared" si="23"/>
        <v>0.82313048154425417</v>
      </c>
      <c r="BN60" s="18">
        <f t="shared" si="24"/>
        <v>-2.3339411812748345</v>
      </c>
      <c r="BO60" s="18">
        <f t="shared" si="25"/>
        <v>2.3940730269264243</v>
      </c>
      <c r="BP60" s="18">
        <f t="shared" si="26"/>
        <v>3.6225817061158239</v>
      </c>
      <c r="BQ60" s="18">
        <f t="shared" si="27"/>
        <v>-0.11414674430794136</v>
      </c>
      <c r="BR60" s="18">
        <f t="shared" si="28"/>
        <v>0.93806021031586084</v>
      </c>
      <c r="BS60" s="18">
        <f t="shared" si="29"/>
        <v>2.3014772992893562</v>
      </c>
      <c r="BT60" s="18">
        <f t="shared" si="30"/>
        <v>2.9692384871138344</v>
      </c>
      <c r="BU60" s="18">
        <f t="shared" si="31"/>
        <v>1.8830902237104929</v>
      </c>
      <c r="BV60" s="18">
        <f t="shared" si="32"/>
        <v>1.4115230991989414</v>
      </c>
      <c r="BW60" s="18">
        <f t="shared" si="33"/>
        <v>1.8069727870718921</v>
      </c>
      <c r="BX60" s="18">
        <f t="shared" si="34"/>
        <v>1.8538373741915137</v>
      </c>
    </row>
    <row r="61" spans="1:76" x14ac:dyDescent="0.25">
      <c r="A61" s="4">
        <v>201403</v>
      </c>
      <c r="B61" s="19">
        <v>96.768281721740323</v>
      </c>
      <c r="C61" s="19">
        <v>98.30139707924927</v>
      </c>
      <c r="D61" s="19">
        <v>97.501427979841282</v>
      </c>
      <c r="E61" s="19">
        <v>96.604663648817507</v>
      </c>
      <c r="F61" s="19">
        <v>97.398876976803393</v>
      </c>
      <c r="G61" s="19">
        <v>97.849006595616032</v>
      </c>
      <c r="H61" s="19">
        <v>97.512410709890162</v>
      </c>
      <c r="I61" s="19">
        <v>96.021715077768661</v>
      </c>
      <c r="J61" s="19">
        <v>96.178416238944777</v>
      </c>
      <c r="K61" s="19">
        <v>96.766474498486232</v>
      </c>
      <c r="L61" s="19">
        <v>96.948695512651341</v>
      </c>
      <c r="M61" s="19">
        <v>95.782123663608118</v>
      </c>
      <c r="N61" s="19">
        <v>96.493010675868419</v>
      </c>
      <c r="O61" s="19">
        <v>93.624309389231229</v>
      </c>
      <c r="P61" s="19">
        <v>97.019723870654374</v>
      </c>
      <c r="Q61" s="19">
        <v>96.547273488973914</v>
      </c>
      <c r="R61" s="19">
        <v>96.635950298502223</v>
      </c>
      <c r="S61" s="19">
        <v>96.564599999999999</v>
      </c>
      <c r="U61" s="9">
        <f t="shared" si="65"/>
        <v>0.77906952135828877</v>
      </c>
      <c r="V61" s="9">
        <f t="shared" si="66"/>
        <v>6.048766707553721E-2</v>
      </c>
      <c r="W61" s="9">
        <f t="shared" si="67"/>
        <v>0.29212673122642752</v>
      </c>
      <c r="X61" s="9">
        <f t="shared" si="68"/>
        <v>1.1403983262880724</v>
      </c>
      <c r="Y61" s="9">
        <f t="shared" si="69"/>
        <v>0.60730233055799054</v>
      </c>
      <c r="Z61" s="9">
        <f t="shared" si="70"/>
        <v>0.37055943127373148</v>
      </c>
      <c r="AA61" s="9">
        <f t="shared" si="71"/>
        <v>0.40920359628655589</v>
      </c>
      <c r="AB61" s="9">
        <f t="shared" si="72"/>
        <v>0.27426929207836626</v>
      </c>
      <c r="AC61" s="9">
        <f t="shared" si="73"/>
        <v>0.93754948353670375</v>
      </c>
      <c r="AD61" s="9">
        <f t="shared" si="74"/>
        <v>0.73234711150453879</v>
      </c>
      <c r="AE61" s="9">
        <f t="shared" si="75"/>
        <v>0.53769840913202582</v>
      </c>
      <c r="AF61" s="9">
        <f t="shared" si="76"/>
        <v>0.84279044457375996</v>
      </c>
      <c r="AG61" s="9">
        <f t="shared" si="77"/>
        <v>0.83157271378160313</v>
      </c>
      <c r="AH61" s="9">
        <f t="shared" si="78"/>
        <v>1.1611217727859335</v>
      </c>
      <c r="AI61" s="9">
        <f t="shared" si="79"/>
        <v>0.52993660909326223</v>
      </c>
      <c r="AJ61" s="9">
        <f t="shared" si="80"/>
        <v>0.69935351721932548</v>
      </c>
      <c r="AK61" s="9">
        <f t="shared" si="81"/>
        <v>0.36941435125237287</v>
      </c>
      <c r="AL61" s="9">
        <f t="shared" si="82"/>
        <v>0.74017970874789007</v>
      </c>
      <c r="AM61" s="9"/>
      <c r="AN61" s="9">
        <f t="shared" ref="AN61:BE61" si="108">(B61/B57-1)*100</f>
        <v>2.0428948556835635</v>
      </c>
      <c r="AO61" s="9">
        <f t="shared" si="108"/>
        <v>0.65194469182530135</v>
      </c>
      <c r="AP61" s="9">
        <f t="shared" si="108"/>
        <v>9.9401828243794732E-2</v>
      </c>
      <c r="AQ61" s="9">
        <f t="shared" si="108"/>
        <v>3.8150075819379126</v>
      </c>
      <c r="AR61" s="9">
        <f t="shared" si="108"/>
        <v>1.0203697330667394</v>
      </c>
      <c r="AS61" s="9">
        <f t="shared" si="108"/>
        <v>1.8425777642608887</v>
      </c>
      <c r="AT61" s="9">
        <f t="shared" si="108"/>
        <v>0.60789449100668858</v>
      </c>
      <c r="AU61" s="9">
        <f t="shared" si="108"/>
        <v>-1.6383507169596245</v>
      </c>
      <c r="AV61" s="9">
        <f t="shared" si="108"/>
        <v>2.0504230196675355</v>
      </c>
      <c r="AW61" s="9">
        <f t="shared" si="108"/>
        <v>2.587361010788114</v>
      </c>
      <c r="AX61" s="9">
        <f t="shared" si="108"/>
        <v>0.37932061472567558</v>
      </c>
      <c r="AY61" s="9">
        <f t="shared" si="108"/>
        <v>0.96136316845345515</v>
      </c>
      <c r="AZ61" s="9">
        <f t="shared" si="108"/>
        <v>2.1084076877628366</v>
      </c>
      <c r="BA61" s="9">
        <f t="shared" si="108"/>
        <v>2.7032748432450848</v>
      </c>
      <c r="BB61" s="9">
        <f t="shared" si="108"/>
        <v>2.0652502143550633</v>
      </c>
      <c r="BC61" s="9">
        <f t="shared" si="108"/>
        <v>2.151819695646906</v>
      </c>
      <c r="BD61" s="9">
        <f t="shared" si="108"/>
        <v>1.4335659092665098</v>
      </c>
      <c r="BE61" s="9">
        <f t="shared" si="108"/>
        <v>1.7481600118012031</v>
      </c>
      <c r="BG61" s="18">
        <f t="shared" si="35"/>
        <v>3.1162780854331551</v>
      </c>
      <c r="BH61" s="18">
        <f t="shared" si="18"/>
        <v>0.24195066830214884</v>
      </c>
      <c r="BI61" s="18">
        <f t="shared" si="19"/>
        <v>1.1685069249057101</v>
      </c>
      <c r="BJ61" s="18">
        <f t="shared" si="20"/>
        <v>4.5615933051522894</v>
      </c>
      <c r="BK61" s="18">
        <f t="shared" si="21"/>
        <v>2.4292093222319622</v>
      </c>
      <c r="BL61" s="18">
        <f t="shared" si="22"/>
        <v>1.4822377250949259</v>
      </c>
      <c r="BM61" s="18">
        <f t="shared" si="23"/>
        <v>1.6368143851462236</v>
      </c>
      <c r="BN61" s="18">
        <f t="shared" si="24"/>
        <v>1.097077168313465</v>
      </c>
      <c r="BO61" s="18">
        <f t="shared" si="25"/>
        <v>3.750197934146815</v>
      </c>
      <c r="BP61" s="18">
        <f t="shared" si="26"/>
        <v>2.9293884460181552</v>
      </c>
      <c r="BQ61" s="18">
        <f t="shared" si="27"/>
        <v>2.1507936365281033</v>
      </c>
      <c r="BR61" s="18">
        <f t="shared" si="28"/>
        <v>3.3711617782950398</v>
      </c>
      <c r="BS61" s="18">
        <f t="shared" si="29"/>
        <v>3.3262908551264125</v>
      </c>
      <c r="BT61" s="18">
        <f t="shared" si="30"/>
        <v>4.6444870911437341</v>
      </c>
      <c r="BU61" s="18">
        <f t="shared" si="31"/>
        <v>2.1197464363730489</v>
      </c>
      <c r="BV61" s="18">
        <f t="shared" si="32"/>
        <v>2.7974140688773019</v>
      </c>
      <c r="BW61" s="18">
        <f t="shared" si="33"/>
        <v>1.4776574050094915</v>
      </c>
      <c r="BX61" s="18">
        <f t="shared" si="34"/>
        <v>2.9607188349915603</v>
      </c>
    </row>
    <row r="62" spans="1:76" x14ac:dyDescent="0.25">
      <c r="A62" s="4">
        <v>201404</v>
      </c>
      <c r="B62" s="19">
        <v>97.571729944125778</v>
      </c>
      <c r="C62" s="19">
        <v>98.507153288294703</v>
      </c>
      <c r="D62" s="19">
        <v>98.016411256150548</v>
      </c>
      <c r="E62" s="19">
        <v>97.717612333879956</v>
      </c>
      <c r="F62" s="19">
        <v>97.924435451764708</v>
      </c>
      <c r="G62" s="19">
        <v>98.390785858159845</v>
      </c>
      <c r="H62" s="19">
        <v>97.955181168631754</v>
      </c>
      <c r="I62" s="19">
        <v>96.821500453323793</v>
      </c>
      <c r="J62" s="19">
        <v>97.089208618906</v>
      </c>
      <c r="K62" s="19">
        <v>97.607607298184377</v>
      </c>
      <c r="L62" s="19">
        <v>97.623156124134809</v>
      </c>
      <c r="M62" s="19">
        <v>96.821951851606116</v>
      </c>
      <c r="N62" s="19">
        <v>97.342884796165905</v>
      </c>
      <c r="O62" s="19">
        <v>95.31661979409391</v>
      </c>
      <c r="P62" s="19">
        <v>97.739115516385084</v>
      </c>
      <c r="Q62" s="19">
        <v>97.462688418883957</v>
      </c>
      <c r="R62" s="19">
        <v>97.482570485927425</v>
      </c>
      <c r="S62" s="19">
        <v>97.3934</v>
      </c>
      <c r="U62" s="9">
        <f t="shared" si="65"/>
        <v>0.83028055070337725</v>
      </c>
      <c r="V62" s="9">
        <f t="shared" si="66"/>
        <v>0.20931158168540076</v>
      </c>
      <c r="W62" s="9">
        <f t="shared" si="67"/>
        <v>0.52818024000196306</v>
      </c>
      <c r="X62" s="9">
        <f t="shared" si="68"/>
        <v>1.1520651726590447</v>
      </c>
      <c r="Y62" s="9">
        <f t="shared" si="69"/>
        <v>0.53959397815899202</v>
      </c>
      <c r="Z62" s="9">
        <f t="shared" si="70"/>
        <v>0.55368907809441037</v>
      </c>
      <c r="AA62" s="9">
        <f t="shared" si="71"/>
        <v>0.45406574970121572</v>
      </c>
      <c r="AB62" s="9">
        <f t="shared" si="72"/>
        <v>0.83292136045203247</v>
      </c>
      <c r="AC62" s="9">
        <f t="shared" si="73"/>
        <v>0.94698209388108801</v>
      </c>
      <c r="AD62" s="9">
        <f t="shared" si="74"/>
        <v>0.86923989331790796</v>
      </c>
      <c r="AE62" s="9">
        <f t="shared" si="75"/>
        <v>0.69568817601619592</v>
      </c>
      <c r="AF62" s="9">
        <f t="shared" si="76"/>
        <v>1.0856182220911448</v>
      </c>
      <c r="AG62" s="9">
        <f t="shared" si="77"/>
        <v>0.88076236231484639</v>
      </c>
      <c r="AH62" s="9">
        <f t="shared" si="78"/>
        <v>1.8075544865459259</v>
      </c>
      <c r="AI62" s="9">
        <f t="shared" si="79"/>
        <v>0.74149009812662925</v>
      </c>
      <c r="AJ62" s="9">
        <f t="shared" si="80"/>
        <v>0.948152026286464</v>
      </c>
      <c r="AK62" s="9">
        <f t="shared" si="81"/>
        <v>0.87609237018939634</v>
      </c>
      <c r="AL62" s="9">
        <f t="shared" si="82"/>
        <v>0.85828554149243175</v>
      </c>
      <c r="AM62" s="9"/>
      <c r="AN62" s="9">
        <f t="shared" ref="AN62:BE62" si="109">(B62/B58-1)*100</f>
        <v>2.6343262014991264</v>
      </c>
      <c r="AO62" s="9">
        <f t="shared" si="109"/>
        <v>0.78402269821158388</v>
      </c>
      <c r="AP62" s="9">
        <f t="shared" si="109"/>
        <v>0.91357172459964886</v>
      </c>
      <c r="AQ62" s="9">
        <f t="shared" si="109"/>
        <v>4.5359366904514919</v>
      </c>
      <c r="AR62" s="9">
        <f t="shared" si="109"/>
        <v>1.4856801068026115</v>
      </c>
      <c r="AS62" s="9">
        <f t="shared" si="109"/>
        <v>2.1438805001125605</v>
      </c>
      <c r="AT62" s="9">
        <f t="shared" si="109"/>
        <v>0.9970038613497767</v>
      </c>
      <c r="AU62" s="9">
        <f t="shared" si="109"/>
        <v>-0.70825099458821095</v>
      </c>
      <c r="AV62" s="9">
        <f t="shared" si="109"/>
        <v>2.8971221402361857</v>
      </c>
      <c r="AW62" s="9">
        <f t="shared" si="109"/>
        <v>2.9104323873199833</v>
      </c>
      <c r="AX62" s="9">
        <f t="shared" si="109"/>
        <v>0.981240394191496</v>
      </c>
      <c r="AY62" s="9">
        <f t="shared" si="109"/>
        <v>2.1533238732971194</v>
      </c>
      <c r="AZ62" s="9">
        <f t="shared" si="109"/>
        <v>2.8907952638240753</v>
      </c>
      <c r="BA62" s="9">
        <f t="shared" si="109"/>
        <v>4.294859938009532</v>
      </c>
      <c r="BB62" s="9">
        <f t="shared" si="109"/>
        <v>2.3986893075790716</v>
      </c>
      <c r="BC62" s="9">
        <f t="shared" si="109"/>
        <v>2.8892538019582137</v>
      </c>
      <c r="BD62" s="9">
        <f t="shared" si="109"/>
        <v>1.9857916354888427</v>
      </c>
      <c r="BE62" s="9">
        <f t="shared" si="109"/>
        <v>2.4506725490381687</v>
      </c>
      <c r="BG62" s="18">
        <f t="shared" si="35"/>
        <v>3.321122202813509</v>
      </c>
      <c r="BH62" s="18">
        <f t="shared" si="18"/>
        <v>0.83724632674160304</v>
      </c>
      <c r="BI62" s="18">
        <f t="shared" si="19"/>
        <v>2.1127209600078523</v>
      </c>
      <c r="BJ62" s="18">
        <f t="shared" si="20"/>
        <v>4.6082606906361789</v>
      </c>
      <c r="BK62" s="18">
        <f t="shared" si="21"/>
        <v>2.1583759126359681</v>
      </c>
      <c r="BL62" s="18">
        <f t="shared" si="22"/>
        <v>2.2147563123776415</v>
      </c>
      <c r="BM62" s="18">
        <f t="shared" si="23"/>
        <v>1.8162629988048629</v>
      </c>
      <c r="BN62" s="18">
        <f t="shared" si="24"/>
        <v>3.3316854418081299</v>
      </c>
      <c r="BO62" s="18">
        <f t="shared" si="25"/>
        <v>3.787928375524352</v>
      </c>
      <c r="BP62" s="18">
        <f t="shared" si="26"/>
        <v>3.4769595732716319</v>
      </c>
      <c r="BQ62" s="18">
        <f t="shared" si="27"/>
        <v>2.7827527040647837</v>
      </c>
      <c r="BR62" s="18">
        <f t="shared" si="28"/>
        <v>4.3424728883645791</v>
      </c>
      <c r="BS62" s="18">
        <f t="shared" si="29"/>
        <v>3.5230494492593856</v>
      </c>
      <c r="BT62" s="18">
        <f t="shared" si="30"/>
        <v>7.2302179461837035</v>
      </c>
      <c r="BU62" s="18">
        <f t="shared" si="31"/>
        <v>2.965960392506517</v>
      </c>
      <c r="BV62" s="18">
        <f t="shared" si="32"/>
        <v>3.792608105145856</v>
      </c>
      <c r="BW62" s="18">
        <f t="shared" si="33"/>
        <v>3.5043694807575854</v>
      </c>
      <c r="BX62" s="18">
        <f t="shared" si="34"/>
        <v>3.433142165969727</v>
      </c>
    </row>
    <row r="63" spans="1:76" x14ac:dyDescent="0.25">
      <c r="A63" s="4">
        <v>201501</v>
      </c>
      <c r="B63" s="19">
        <v>98.590567000756977</v>
      </c>
      <c r="C63" s="19">
        <v>98.965447072533124</v>
      </c>
      <c r="D63" s="19">
        <v>99.06365106389039</v>
      </c>
      <c r="E63" s="19">
        <v>98.334674505410831</v>
      </c>
      <c r="F63" s="19">
        <v>98.857475913258128</v>
      </c>
      <c r="G63" s="19">
        <v>99.22702251427944</v>
      </c>
      <c r="H63" s="19">
        <v>98.993065317551142</v>
      </c>
      <c r="I63" s="19">
        <v>98.314338843612518</v>
      </c>
      <c r="J63" s="19">
        <v>98.406430776456276</v>
      </c>
      <c r="K63" s="19">
        <v>98.600996249880538</v>
      </c>
      <c r="L63" s="19">
        <v>98.893551720776699</v>
      </c>
      <c r="M63" s="19">
        <v>98.325560905774566</v>
      </c>
      <c r="N63" s="19">
        <v>98.372374546459355</v>
      </c>
      <c r="O63" s="19">
        <v>97.607807556823431</v>
      </c>
      <c r="P63" s="19">
        <v>98.659517279792112</v>
      </c>
      <c r="Q63" s="19">
        <v>98.343385510216024</v>
      </c>
      <c r="R63" s="19">
        <v>98.806320514188783</v>
      </c>
      <c r="S63" s="19">
        <v>98.510900000000007</v>
      </c>
      <c r="U63" s="9">
        <f t="shared" si="65"/>
        <v>1.0441928796533828</v>
      </c>
      <c r="V63" s="9">
        <f t="shared" si="66"/>
        <v>0.46523909070559366</v>
      </c>
      <c r="W63" s="9">
        <f t="shared" si="67"/>
        <v>1.0684331269822156</v>
      </c>
      <c r="X63" s="9">
        <f t="shared" si="68"/>
        <v>0.63147487622037257</v>
      </c>
      <c r="Y63" s="9">
        <f t="shared" si="69"/>
        <v>0.95281678897500832</v>
      </c>
      <c r="Z63" s="9">
        <f t="shared" si="70"/>
        <v>0.84991358573465181</v>
      </c>
      <c r="AA63" s="9">
        <f t="shared" si="71"/>
        <v>1.0595500274075853</v>
      </c>
      <c r="AB63" s="9">
        <f t="shared" si="72"/>
        <v>1.5418459570438081</v>
      </c>
      <c r="AC63" s="9">
        <f t="shared" si="73"/>
        <v>1.3567132498943701</v>
      </c>
      <c r="AD63" s="9">
        <f t="shared" si="74"/>
        <v>1.01773722273657</v>
      </c>
      <c r="AE63" s="9">
        <f t="shared" si="75"/>
        <v>1.3013260860225584</v>
      </c>
      <c r="AF63" s="9">
        <f t="shared" si="76"/>
        <v>1.5529629649203347</v>
      </c>
      <c r="AG63" s="9">
        <f t="shared" si="77"/>
        <v>1.057591165958538</v>
      </c>
      <c r="AH63" s="9">
        <f t="shared" si="78"/>
        <v>2.403765227595156</v>
      </c>
      <c r="AI63" s="9">
        <f t="shared" si="79"/>
        <v>0.94169233939171981</v>
      </c>
      <c r="AJ63" s="9">
        <f t="shared" si="80"/>
        <v>0.90362486980344325</v>
      </c>
      <c r="AK63" s="9">
        <f t="shared" si="81"/>
        <v>1.3579350869214579</v>
      </c>
      <c r="AL63" s="9">
        <f t="shared" si="82"/>
        <v>1.1474083459454221</v>
      </c>
      <c r="AM63" s="9"/>
      <c r="AN63" s="9">
        <f t="shared" ref="AN63:BE63" si="110">(B63/B59-1)*100</f>
        <v>3.0956783424038958</v>
      </c>
      <c r="AO63" s="9">
        <f t="shared" si="110"/>
        <v>1.1207421067512158</v>
      </c>
      <c r="AP63" s="9">
        <f t="shared" si="110"/>
        <v>2.0155867601485689</v>
      </c>
      <c r="AQ63" s="9">
        <f t="shared" si="110"/>
        <v>4.0779491398525991</v>
      </c>
      <c r="AR63" s="9">
        <f t="shared" si="110"/>
        <v>2.2020486242037229</v>
      </c>
      <c r="AS63" s="9">
        <f t="shared" si="110"/>
        <v>2.1979659245737304</v>
      </c>
      <c r="AT63" s="9">
        <f t="shared" si="110"/>
        <v>2.1436060193752215</v>
      </c>
      <c r="AU63" s="9">
        <f t="shared" si="110"/>
        <v>2.0693722769381528</v>
      </c>
      <c r="AV63" s="9">
        <f t="shared" si="110"/>
        <v>3.8939359834313736</v>
      </c>
      <c r="AW63" s="9">
        <f t="shared" si="110"/>
        <v>3.5716278907029997</v>
      </c>
      <c r="AX63" s="9">
        <f t="shared" si="110"/>
        <v>2.5252867648738464</v>
      </c>
      <c r="AY63" s="9">
        <f t="shared" si="110"/>
        <v>3.7633820933335782</v>
      </c>
      <c r="AZ63" s="9">
        <f t="shared" si="110"/>
        <v>3.3868907999402342</v>
      </c>
      <c r="BA63" s="9">
        <f t="shared" si="110"/>
        <v>6.2481729275995157</v>
      </c>
      <c r="BB63" s="9">
        <f t="shared" si="110"/>
        <v>2.7103247562693555</v>
      </c>
      <c r="BC63" s="9">
        <f t="shared" si="110"/>
        <v>2.9346679050663127</v>
      </c>
      <c r="BD63" s="9">
        <f t="shared" si="110"/>
        <v>3.0872306313755926</v>
      </c>
      <c r="BE63" s="9">
        <f t="shared" si="110"/>
        <v>3.2469404032368976</v>
      </c>
      <c r="BG63" s="18">
        <f t="shared" si="35"/>
        <v>4.1767715186135312</v>
      </c>
      <c r="BH63" s="18">
        <f t="shared" si="18"/>
        <v>1.8609563628223746</v>
      </c>
      <c r="BI63" s="18">
        <f t="shared" si="19"/>
        <v>4.2737325079288624</v>
      </c>
      <c r="BJ63" s="18">
        <f t="shared" si="20"/>
        <v>2.5258995048814903</v>
      </c>
      <c r="BK63" s="18">
        <f t="shared" si="21"/>
        <v>3.8112671559000333</v>
      </c>
      <c r="BL63" s="18">
        <f t="shared" si="22"/>
        <v>3.3996543429386072</v>
      </c>
      <c r="BM63" s="18">
        <f t="shared" si="23"/>
        <v>4.2382001096303412</v>
      </c>
      <c r="BN63" s="18">
        <f t="shared" si="24"/>
        <v>6.1673838281752325</v>
      </c>
      <c r="BO63" s="18">
        <f t="shared" si="25"/>
        <v>5.4268529995774806</v>
      </c>
      <c r="BP63" s="18">
        <f t="shared" si="26"/>
        <v>4.0709488909462799</v>
      </c>
      <c r="BQ63" s="18">
        <f t="shared" si="27"/>
        <v>5.2053043440902336</v>
      </c>
      <c r="BR63" s="18">
        <f t="shared" si="28"/>
        <v>6.2118518596813388</v>
      </c>
      <c r="BS63" s="18">
        <f t="shared" si="29"/>
        <v>4.2303646638341519</v>
      </c>
      <c r="BT63" s="18">
        <f t="shared" si="30"/>
        <v>9.6150609103806239</v>
      </c>
      <c r="BU63" s="18">
        <f t="shared" si="31"/>
        <v>3.7667693575668793</v>
      </c>
      <c r="BV63" s="18">
        <f t="shared" si="32"/>
        <v>3.614499479213773</v>
      </c>
      <c r="BW63" s="18">
        <f t="shared" si="33"/>
        <v>5.4317403476858317</v>
      </c>
      <c r="BX63" s="18">
        <f t="shared" si="34"/>
        <v>4.5896333837816883</v>
      </c>
    </row>
    <row r="64" spans="1:76" x14ac:dyDescent="0.25">
      <c r="A64" s="4">
        <f>A63+1</f>
        <v>201502</v>
      </c>
      <c r="B64" s="19">
        <v>99.648991082230154</v>
      </c>
      <c r="C64" s="19">
        <v>99.606148846820759</v>
      </c>
      <c r="D64" s="19">
        <v>99.716311273647904</v>
      </c>
      <c r="E64" s="19">
        <v>99.360975312965351</v>
      </c>
      <c r="F64" s="19">
        <v>99.67053678227613</v>
      </c>
      <c r="G64" s="19">
        <v>99.729292636769188</v>
      </c>
      <c r="H64" s="19">
        <v>99.558492845299611</v>
      </c>
      <c r="I64" s="19">
        <v>99.521374286482882</v>
      </c>
      <c r="J64" s="19">
        <v>99.38278242740779</v>
      </c>
      <c r="K64" s="19">
        <v>99.794165542357732</v>
      </c>
      <c r="L64" s="19">
        <v>99.794470753756997</v>
      </c>
      <c r="M64" s="19">
        <v>99.590174272433984</v>
      </c>
      <c r="N64" s="19">
        <v>99.524954664334956</v>
      </c>
      <c r="O64" s="19">
        <v>99.535012289762349</v>
      </c>
      <c r="P64" s="19">
        <v>99.569350355997685</v>
      </c>
      <c r="Q64" s="19">
        <v>99.630421801251813</v>
      </c>
      <c r="R64" s="19">
        <v>99.516082393825116</v>
      </c>
      <c r="S64" s="19">
        <v>99.567899999999995</v>
      </c>
      <c r="U64" s="9">
        <f t="shared" ref="U64:U66" si="111">(B64/B63-1)*100</f>
        <v>1.0735551216223937</v>
      </c>
      <c r="V64" s="9">
        <f t="shared" ref="V64:V66" si="112">(C64/C63-1)*100</f>
        <v>0.64739946439897889</v>
      </c>
      <c r="W64" s="9">
        <f t="shared" ref="W64:W66" si="113">(D64/D63-1)*100</f>
        <v>0.65882914948953708</v>
      </c>
      <c r="X64" s="9">
        <f t="shared" ref="X64:X66" si="114">(E64/E63-1)*100</f>
        <v>1.0436815016843903</v>
      </c>
      <c r="Y64" s="9">
        <f t="shared" ref="Y64:Y66" si="115">(F64/F63-1)*100</f>
        <v>0.82245764572363989</v>
      </c>
      <c r="Z64" s="9">
        <f t="shared" ref="Z64:Z66" si="116">(G64/G63-1)*100</f>
        <v>0.50618280158256646</v>
      </c>
      <c r="AA64" s="9">
        <f t="shared" ref="AA64:AA66" si="117">(H64/H63-1)*100</f>
        <v>0.57117892645781598</v>
      </c>
      <c r="AB64" s="9">
        <f t="shared" ref="AB64:AB66" si="118">(I64/I63-1)*100</f>
        <v>1.227730824483686</v>
      </c>
      <c r="AC64" s="9">
        <f t="shared" ref="AC64:AC66" si="119">(J64/J63-1)*100</f>
        <v>0.99216244634401374</v>
      </c>
      <c r="AD64" s="9">
        <f t="shared" ref="AD64:AD66" si="120">(K64/K63-1)*100</f>
        <v>1.2100986175163975</v>
      </c>
      <c r="AE64" s="9">
        <f t="shared" ref="AE64:AE66" si="121">(L64/L63-1)*100</f>
        <v>0.91099876311857564</v>
      </c>
      <c r="AF64" s="9">
        <f t="shared" ref="AF64:AF66" si="122">(M64/M63-1)*100</f>
        <v>1.2861491508513234</v>
      </c>
      <c r="AG64" s="9">
        <f t="shared" ref="AG64:AG66" si="123">(N64/N63-1)*100</f>
        <v>1.1716501946705149</v>
      </c>
      <c r="AH64" s="9">
        <f t="shared" ref="AH64:AH66" si="124">(O64/O63-1)*100</f>
        <v>1.9744370672571288</v>
      </c>
      <c r="AI64" s="9">
        <f t="shared" ref="AI64:AI66" si="125">(P64/P63-1)*100</f>
        <v>0.92219494002321323</v>
      </c>
      <c r="AJ64" s="9">
        <f t="shared" ref="AJ64:AJ66" si="126">(Q64/Q63-1)*100</f>
        <v>1.3087166812068896</v>
      </c>
      <c r="AK64" s="9">
        <f t="shared" ref="AK64:AK66" si="127">(R64/R63-1)*100</f>
        <v>0.71833651525805564</v>
      </c>
      <c r="AL64" s="9">
        <f t="shared" ref="AL64:AL66" si="128">(S64/S63-1)*100</f>
        <v>1.0729777110959127</v>
      </c>
      <c r="AM64" s="9"/>
      <c r="AN64" s="9">
        <f t="shared" ref="AN64:AN66" si="129">(B64/B60-1)*100</f>
        <v>3.7791766199470889</v>
      </c>
      <c r="AO64" s="9">
        <f t="shared" ref="AO64:AO66" si="130">(C64/C60-1)*100</f>
        <v>1.3885877961350657</v>
      </c>
      <c r="AP64" s="9">
        <f t="shared" ref="AP64:AP66" si="131">(D64/D60-1)*100</f>
        <v>2.5704047072500957</v>
      </c>
      <c r="AQ64" s="9">
        <f t="shared" ref="AQ64:AQ66" si="132">(E64/E60-1)*100</f>
        <v>4.0261229807077026</v>
      </c>
      <c r="AR64" s="9">
        <f t="shared" ref="AR64:AR66" si="133">(F64/F60-1)*100</f>
        <v>2.9537930903621668</v>
      </c>
      <c r="AS64" s="9">
        <f t="shared" ref="AS64:AS66" si="134">(G64/G60-1)*100</f>
        <v>2.2993001350123832</v>
      </c>
      <c r="AT64" s="9">
        <f t="shared" ref="AT64:AT66" si="135">(H64/H60-1)*100</f>
        <v>2.5160685195656507</v>
      </c>
      <c r="AU64" s="9">
        <f t="shared" ref="AU64:AU66" si="136">(I64/I60-1)*100</f>
        <v>3.9289193849338488</v>
      </c>
      <c r="AV64" s="9">
        <f t="shared" ref="AV64:AV66" si="137">(J64/J60-1)*100</f>
        <v>4.3004752142724145</v>
      </c>
      <c r="AW64" s="9">
        <f t="shared" ref="AW64:AW66" si="138">(K64/K60-1)*100</f>
        <v>3.8841249018840784</v>
      </c>
      <c r="AX64" s="9">
        <f t="shared" ref="AX64:AX66" si="139">(L64/L60-1)*100</f>
        <v>3.4888231397697922</v>
      </c>
      <c r="AY64" s="9">
        <f t="shared" ref="AY64:AY66" si="140">(M64/M60-1)*100</f>
        <v>4.8520401339713137</v>
      </c>
      <c r="AZ64" s="9">
        <f t="shared" ref="AZ64:AZ66" si="141">(N64/N60-1)*100</f>
        <v>3.9998403281491512</v>
      </c>
      <c r="BA64" s="9">
        <f t="shared" ref="BA64:BA66" si="142">(O64/O60-1)*100</f>
        <v>7.5476397592370459</v>
      </c>
      <c r="BB64" s="9">
        <f t="shared" ref="BB64:BB66" si="143">(P64/P60-1)*100</f>
        <v>3.1718096089602188</v>
      </c>
      <c r="BC64" s="9">
        <f t="shared" ref="BC64:BC66" si="144">(Q64/Q60-1)*100</f>
        <v>3.9150946834320299</v>
      </c>
      <c r="BD64" s="9">
        <f t="shared" ref="BD64:BD66" si="145">(R64/R60-1)*100</f>
        <v>3.3608183863848673</v>
      </c>
      <c r="BE64" s="9">
        <f t="shared" ref="BE64:BE66" si="146">(S64/S60-1)*100</f>
        <v>3.8733463321200423</v>
      </c>
      <c r="BG64" s="18">
        <f t="shared" ref="BG64:BG66" si="147">U64*4</f>
        <v>4.294220486489575</v>
      </c>
      <c r="BH64" s="18">
        <f t="shared" ref="BH64:BH66" si="148">V64*4</f>
        <v>2.5895978575959155</v>
      </c>
      <c r="BI64" s="18">
        <f t="shared" ref="BI64:BI66" si="149">W64*4</f>
        <v>2.6353165979581483</v>
      </c>
      <c r="BJ64" s="18">
        <f t="shared" ref="BJ64:BJ66" si="150">X64*4</f>
        <v>4.1747260067375613</v>
      </c>
      <c r="BK64" s="18">
        <f t="shared" ref="BK64:BK66" si="151">Y64*4</f>
        <v>3.2898305828945595</v>
      </c>
      <c r="BL64" s="18">
        <f t="shared" ref="BL64:BL66" si="152">Z64*4</f>
        <v>2.0247312063302658</v>
      </c>
      <c r="BM64" s="18">
        <f t="shared" ref="BM64:BM66" si="153">AA64*4</f>
        <v>2.2847157058312639</v>
      </c>
      <c r="BN64" s="18">
        <f t="shared" ref="BN64:BN66" si="154">AB64*4</f>
        <v>4.9109232979347439</v>
      </c>
      <c r="BO64" s="18">
        <f t="shared" ref="BO64:BO66" si="155">AC64*4</f>
        <v>3.968649785376055</v>
      </c>
      <c r="BP64" s="18">
        <f t="shared" ref="BP64:BP66" si="156">AD64*4</f>
        <v>4.8403944700655899</v>
      </c>
      <c r="BQ64" s="18">
        <f t="shared" ref="BQ64:BQ66" si="157">AE64*4</f>
        <v>3.6439950524743026</v>
      </c>
      <c r="BR64" s="18">
        <f t="shared" ref="BR64:BR66" si="158">AF64*4</f>
        <v>5.1445966034052937</v>
      </c>
      <c r="BS64" s="18">
        <f t="shared" ref="BS64:BS66" si="159">AG64*4</f>
        <v>4.6866007786820596</v>
      </c>
      <c r="BT64" s="18">
        <f t="shared" ref="BT64:BT66" si="160">AH64*4</f>
        <v>7.897748269028515</v>
      </c>
      <c r="BU64" s="18">
        <f t="shared" ref="BU64:BU66" si="161">AI64*4</f>
        <v>3.6887797600928529</v>
      </c>
      <c r="BV64" s="18">
        <f t="shared" ref="BV64:BV66" si="162">AJ64*4</f>
        <v>5.2348667248275582</v>
      </c>
      <c r="BW64" s="18">
        <f t="shared" ref="BW64:BW66" si="163">AK64*4</f>
        <v>2.8733460610322226</v>
      </c>
      <c r="BX64" s="18">
        <f t="shared" ref="BX64:BX66" si="164">AL64*4</f>
        <v>4.2919108443836507</v>
      </c>
    </row>
    <row r="65" spans="1:76" x14ac:dyDescent="0.25">
      <c r="A65" s="4">
        <f t="shared" ref="A65:A66" si="165">A64+1</f>
        <v>201503</v>
      </c>
      <c r="B65" s="19">
        <v>100.46302196038005</v>
      </c>
      <c r="C65" s="19">
        <v>100.26715697408457</v>
      </c>
      <c r="D65" s="19">
        <v>100.36779861768808</v>
      </c>
      <c r="E65" s="19">
        <v>100.45937945829363</v>
      </c>
      <c r="F65" s="19">
        <v>100.34354173980159</v>
      </c>
      <c r="G65" s="19">
        <v>100.16984232104089</v>
      </c>
      <c r="H65" s="19">
        <v>100.34714651723498</v>
      </c>
      <c r="I65" s="19">
        <v>100.63928878178852</v>
      </c>
      <c r="J65" s="19">
        <v>100.4498566480483</v>
      </c>
      <c r="K65" s="19">
        <v>100.5313410092907</v>
      </c>
      <c r="L65" s="19">
        <v>100.44283583232664</v>
      </c>
      <c r="M65" s="19">
        <v>100.57070545745152</v>
      </c>
      <c r="N65" s="19">
        <v>100.46961489582955</v>
      </c>
      <c r="O65" s="19">
        <v>100.77580015431933</v>
      </c>
      <c r="P65" s="19">
        <v>100.43832432366429</v>
      </c>
      <c r="Q65" s="19">
        <v>100.58627872066489</v>
      </c>
      <c r="R65" s="19">
        <v>100.52100825637633</v>
      </c>
      <c r="S65" s="19">
        <v>100.4739</v>
      </c>
      <c r="U65" s="9">
        <f t="shared" si="111"/>
        <v>0.81689826390529685</v>
      </c>
      <c r="V65" s="9">
        <f t="shared" si="112"/>
        <v>0.6636218094129287</v>
      </c>
      <c r="W65" s="9">
        <f t="shared" si="113"/>
        <v>0.65334079822940705</v>
      </c>
      <c r="X65" s="9">
        <f t="shared" si="114"/>
        <v>1.1054683610628224</v>
      </c>
      <c r="Y65" s="9">
        <f t="shared" si="115"/>
        <v>0.67522959066188548</v>
      </c>
      <c r="Z65" s="9">
        <f t="shared" si="116"/>
        <v>0.44174552192630667</v>
      </c>
      <c r="AA65" s="9">
        <f t="shared" si="117"/>
        <v>0.79215107561021458</v>
      </c>
      <c r="AB65" s="9">
        <f t="shared" si="118"/>
        <v>1.1232908541712883</v>
      </c>
      <c r="AC65" s="9">
        <f t="shared" si="119"/>
        <v>1.0737012937023893</v>
      </c>
      <c r="AD65" s="9">
        <f t="shared" si="120"/>
        <v>0.7386959577512231</v>
      </c>
      <c r="AE65" s="9">
        <f t="shared" si="121"/>
        <v>0.64970040291056907</v>
      </c>
      <c r="AF65" s="9">
        <f t="shared" si="122"/>
        <v>0.98456619057141204</v>
      </c>
      <c r="AG65" s="9">
        <f t="shared" si="123"/>
        <v>0.94916921558076961</v>
      </c>
      <c r="AH65" s="9">
        <f t="shared" si="124"/>
        <v>1.2465843284821698</v>
      </c>
      <c r="AI65" s="9">
        <f t="shared" si="125"/>
        <v>0.87273238658251984</v>
      </c>
      <c r="AJ65" s="9">
        <f t="shared" si="126"/>
        <v>0.95940266249185946</v>
      </c>
      <c r="AK65" s="9">
        <f t="shared" si="127"/>
        <v>1.0098125231400523</v>
      </c>
      <c r="AL65" s="9">
        <f t="shared" si="128"/>
        <v>0.90993181537424306</v>
      </c>
      <c r="AN65" s="9">
        <f t="shared" si="129"/>
        <v>3.8181314919531584</v>
      </c>
      <c r="AO65" s="9">
        <f t="shared" si="130"/>
        <v>1.9997273215257794</v>
      </c>
      <c r="AP65" s="9">
        <f t="shared" si="131"/>
        <v>2.939824264357882</v>
      </c>
      <c r="AQ65" s="9">
        <f t="shared" si="132"/>
        <v>3.9901963982701627</v>
      </c>
      <c r="AR65" s="9">
        <f t="shared" si="133"/>
        <v>3.0233046359451343</v>
      </c>
      <c r="AS65" s="9">
        <f t="shared" si="134"/>
        <v>2.3718541517915082</v>
      </c>
      <c r="AT65" s="9">
        <f t="shared" si="135"/>
        <v>2.9070513042472657</v>
      </c>
      <c r="AU65" s="9">
        <f t="shared" si="136"/>
        <v>4.8088848447250143</v>
      </c>
      <c r="AV65" s="9">
        <f t="shared" si="137"/>
        <v>4.4411631799920581</v>
      </c>
      <c r="AW65" s="9">
        <f t="shared" si="138"/>
        <v>3.8906723948730404</v>
      </c>
      <c r="AX65" s="9">
        <f t="shared" si="139"/>
        <v>3.604112774492485</v>
      </c>
      <c r="AY65" s="9">
        <f t="shared" si="140"/>
        <v>4.9994525185734551</v>
      </c>
      <c r="AZ65" s="9">
        <f t="shared" si="141"/>
        <v>4.1211318748453518</v>
      </c>
      <c r="BA65" s="9">
        <f t="shared" si="142"/>
        <v>7.6384977488663575</v>
      </c>
      <c r="BB65" s="9">
        <f t="shared" si="143"/>
        <v>3.5236138762542391</v>
      </c>
      <c r="BC65" s="9">
        <f t="shared" si="144"/>
        <v>4.1834482587975508</v>
      </c>
      <c r="BD65" s="9">
        <f t="shared" si="145"/>
        <v>4.0203029471675977</v>
      </c>
      <c r="BE65" s="9">
        <f t="shared" si="146"/>
        <v>4.0483779770226436</v>
      </c>
      <c r="BG65" s="18">
        <f t="shared" si="147"/>
        <v>3.2675930556211874</v>
      </c>
      <c r="BH65" s="18">
        <f t="shared" si="148"/>
        <v>2.6544872376517148</v>
      </c>
      <c r="BI65" s="18">
        <f t="shared" si="149"/>
        <v>2.6133631929176282</v>
      </c>
      <c r="BJ65" s="18">
        <f t="shared" si="150"/>
        <v>4.4218734442512897</v>
      </c>
      <c r="BK65" s="18">
        <f t="shared" si="151"/>
        <v>2.7009183626475419</v>
      </c>
      <c r="BL65" s="18">
        <f t="shared" si="152"/>
        <v>1.7669820877052267</v>
      </c>
      <c r="BM65" s="18">
        <f t="shared" si="153"/>
        <v>3.1686043024408583</v>
      </c>
      <c r="BN65" s="18">
        <f t="shared" si="154"/>
        <v>4.4931634166851531</v>
      </c>
      <c r="BO65" s="18">
        <f t="shared" si="155"/>
        <v>4.2948051748095573</v>
      </c>
      <c r="BP65" s="18">
        <f t="shared" si="156"/>
        <v>2.9547838310048924</v>
      </c>
      <c r="BQ65" s="18">
        <f t="shared" si="157"/>
        <v>2.5988016116422763</v>
      </c>
      <c r="BR65" s="18">
        <f t="shared" si="158"/>
        <v>3.9382647622856481</v>
      </c>
      <c r="BS65" s="18">
        <f t="shared" si="159"/>
        <v>3.7966768623230784</v>
      </c>
      <c r="BT65" s="18">
        <f t="shared" si="160"/>
        <v>4.9863373139286793</v>
      </c>
      <c r="BU65" s="18">
        <f t="shared" si="161"/>
        <v>3.4909295463300793</v>
      </c>
      <c r="BV65" s="18">
        <f t="shared" si="162"/>
        <v>3.8376106499674378</v>
      </c>
      <c r="BW65" s="18">
        <f t="shared" si="163"/>
        <v>4.0392500925602093</v>
      </c>
      <c r="BX65" s="18">
        <f t="shared" si="164"/>
        <v>3.6397272614969722</v>
      </c>
    </row>
    <row r="66" spans="1:76" x14ac:dyDescent="0.25">
      <c r="A66" s="4">
        <f t="shared" si="165"/>
        <v>201504</v>
      </c>
      <c r="B66" s="19">
        <v>101.29741995663287</v>
      </c>
      <c r="C66" s="19">
        <v>101.16124710656162</v>
      </c>
      <c r="D66" s="19">
        <v>100.85223904477377</v>
      </c>
      <c r="E66" s="19">
        <v>101.84497072333033</v>
      </c>
      <c r="F66" s="19">
        <v>101.12844556466425</v>
      </c>
      <c r="G66" s="19">
        <v>100.87384252791077</v>
      </c>
      <c r="H66" s="19">
        <v>101.10129531991434</v>
      </c>
      <c r="I66" s="19">
        <v>101.52499808811621</v>
      </c>
      <c r="J66" s="19">
        <v>101.76093014808761</v>
      </c>
      <c r="K66" s="19">
        <v>101.07349719847107</v>
      </c>
      <c r="L66" s="19">
        <v>100.86914169313978</v>
      </c>
      <c r="M66" s="19">
        <v>101.51355936434001</v>
      </c>
      <c r="N66" s="19">
        <v>101.63305589337617</v>
      </c>
      <c r="O66" s="19">
        <v>102.08137999909499</v>
      </c>
      <c r="P66" s="19">
        <v>101.33280804054607</v>
      </c>
      <c r="Q66" s="19">
        <v>101.4399139678673</v>
      </c>
      <c r="R66" s="19">
        <v>101.15658883561021</v>
      </c>
      <c r="S66" s="19">
        <v>101.4473</v>
      </c>
      <c r="U66" s="9">
        <f t="shared" si="111"/>
        <v>0.83055235644999836</v>
      </c>
      <c r="V66" s="9">
        <f t="shared" si="112"/>
        <v>0.89170787270664853</v>
      </c>
      <c r="W66" s="9">
        <f t="shared" si="113"/>
        <v>0.48266519118445039</v>
      </c>
      <c r="X66" s="9">
        <f t="shared" si="114"/>
        <v>1.3792552497419619</v>
      </c>
      <c r="Y66" s="9">
        <f t="shared" si="115"/>
        <v>0.78221658439958652</v>
      </c>
      <c r="Z66" s="9">
        <f t="shared" si="116"/>
        <v>0.70280654392325115</v>
      </c>
      <c r="AA66" s="9">
        <f t="shared" si="117"/>
        <v>0.75153985823586122</v>
      </c>
      <c r="AB66" s="9">
        <f t="shared" si="118"/>
        <v>0.88008303421949208</v>
      </c>
      <c r="AC66" s="9">
        <f t="shared" si="119"/>
        <v>1.3052019622417088</v>
      </c>
      <c r="AD66" s="9">
        <f t="shared" si="120"/>
        <v>0.53929071644460702</v>
      </c>
      <c r="AE66" s="9">
        <f t="shared" si="121"/>
        <v>0.42442634885855313</v>
      </c>
      <c r="AF66" s="9">
        <f t="shared" si="122"/>
        <v>0.93750352311825491</v>
      </c>
      <c r="AG66" s="9">
        <f t="shared" si="123"/>
        <v>1.1580028436984691</v>
      </c>
      <c r="AH66" s="9">
        <f t="shared" si="124"/>
        <v>1.295529127802908</v>
      </c>
      <c r="AI66" s="9">
        <f t="shared" si="125"/>
        <v>0.89058008773552633</v>
      </c>
      <c r="AJ66" s="9">
        <f t="shared" si="126"/>
        <v>0.84865973576078169</v>
      </c>
      <c r="AK66" s="9">
        <f t="shared" si="127"/>
        <v>0.63228631532707968</v>
      </c>
      <c r="AL66" s="9">
        <f t="shared" si="128"/>
        <v>0.96880881502559024</v>
      </c>
      <c r="AN66" s="9">
        <f t="shared" si="129"/>
        <v>3.8184113519772467</v>
      </c>
      <c r="AO66" s="9">
        <f t="shared" si="130"/>
        <v>2.6943158234400855</v>
      </c>
      <c r="AP66" s="9">
        <f t="shared" si="131"/>
        <v>2.8932173217526058</v>
      </c>
      <c r="AQ66" s="9">
        <f t="shared" si="132"/>
        <v>4.2237609893169381</v>
      </c>
      <c r="AR66" s="9">
        <f t="shared" si="133"/>
        <v>3.2719209440607466</v>
      </c>
      <c r="AS66" s="9">
        <f t="shared" si="134"/>
        <v>2.5236678903352683</v>
      </c>
      <c r="AT66" s="9">
        <f t="shared" si="135"/>
        <v>3.2117894262953639</v>
      </c>
      <c r="AU66" s="9">
        <f t="shared" si="136"/>
        <v>4.8579061600681372</v>
      </c>
      <c r="AV66" s="9">
        <f t="shared" si="137"/>
        <v>4.811782478853055</v>
      </c>
      <c r="AW66" s="9">
        <f t="shared" si="138"/>
        <v>3.5508399357630394</v>
      </c>
      <c r="AX66" s="9">
        <f t="shared" si="139"/>
        <v>3.3250160083714952</v>
      </c>
      <c r="AY66" s="9">
        <f t="shared" si="140"/>
        <v>4.8456031127367405</v>
      </c>
      <c r="AZ66" s="9">
        <f t="shared" si="141"/>
        <v>4.4072775387680396</v>
      </c>
      <c r="BA66" s="9">
        <f t="shared" si="142"/>
        <v>7.0971465622831964</v>
      </c>
      <c r="BB66" s="9">
        <f t="shared" si="143"/>
        <v>3.6768212042583182</v>
      </c>
      <c r="BC66" s="9">
        <f t="shared" si="144"/>
        <v>4.0807673310730541</v>
      </c>
      <c r="BD66" s="9">
        <f t="shared" si="145"/>
        <v>3.7688976925502438</v>
      </c>
      <c r="BE66" s="9">
        <f t="shared" si="146"/>
        <v>4.1623970412779432</v>
      </c>
      <c r="BG66" s="18">
        <f t="shared" si="147"/>
        <v>3.3222094257999935</v>
      </c>
      <c r="BH66" s="18">
        <f t="shared" si="148"/>
        <v>3.5668314908265941</v>
      </c>
      <c r="BI66" s="18">
        <f t="shared" si="149"/>
        <v>1.9306607647378016</v>
      </c>
      <c r="BJ66" s="18">
        <f t="shared" si="150"/>
        <v>5.5170209989678476</v>
      </c>
      <c r="BK66" s="18">
        <f t="shared" si="151"/>
        <v>3.1288663375983461</v>
      </c>
      <c r="BL66" s="18">
        <f t="shared" si="152"/>
        <v>2.8112261756930046</v>
      </c>
      <c r="BM66" s="18">
        <f t="shared" si="153"/>
        <v>3.0061594329434449</v>
      </c>
      <c r="BN66" s="18">
        <f t="shared" si="154"/>
        <v>3.5203321368779683</v>
      </c>
      <c r="BO66" s="18">
        <f t="shared" si="155"/>
        <v>5.2208078489668353</v>
      </c>
      <c r="BP66" s="18">
        <f t="shared" si="156"/>
        <v>2.1571628657784281</v>
      </c>
      <c r="BQ66" s="18">
        <f t="shared" si="157"/>
        <v>1.6977053954342125</v>
      </c>
      <c r="BR66" s="18">
        <f t="shared" si="158"/>
        <v>3.7500140924730196</v>
      </c>
      <c r="BS66" s="18">
        <f t="shared" si="159"/>
        <v>4.6320113747938763</v>
      </c>
      <c r="BT66" s="18">
        <f t="shared" si="160"/>
        <v>5.1821165112116319</v>
      </c>
      <c r="BU66" s="18">
        <f t="shared" si="161"/>
        <v>3.5623203509421053</v>
      </c>
      <c r="BV66" s="18">
        <f t="shared" si="162"/>
        <v>3.3946389430431267</v>
      </c>
      <c r="BW66" s="18">
        <f t="shared" si="163"/>
        <v>2.5291452613083187</v>
      </c>
      <c r="BX66" s="18">
        <f t="shared" si="164"/>
        <v>3.875235260102361</v>
      </c>
    </row>
    <row r="67" spans="1:76" x14ac:dyDescent="0.25">
      <c r="A67" s="4">
        <f t="shared" ref="A67:A82" si="166">A63+100</f>
        <v>201601</v>
      </c>
      <c r="B67" s="19">
        <v>101.87405376724817</v>
      </c>
      <c r="C67" s="19">
        <v>101.97575447066369</v>
      </c>
      <c r="D67" s="19">
        <v>101.20411481004528</v>
      </c>
      <c r="E67" s="19">
        <v>102.88321601367038</v>
      </c>
      <c r="F67" s="19">
        <v>101.66179060818668</v>
      </c>
      <c r="G67" s="19">
        <v>101.59033699655959</v>
      </c>
      <c r="H67" s="19">
        <v>102.03015567011407</v>
      </c>
      <c r="I67" s="19">
        <v>102.638441661255</v>
      </c>
      <c r="J67" s="19">
        <v>102.50359872730807</v>
      </c>
      <c r="K67" s="19">
        <v>101.83379791657069</v>
      </c>
      <c r="L67" s="19">
        <v>100.93379315432099</v>
      </c>
      <c r="M67" s="19">
        <v>102.0039156375956</v>
      </c>
      <c r="N67" s="19">
        <v>102.39824365578983</v>
      </c>
      <c r="O67" s="19">
        <v>102.6943350679235</v>
      </c>
      <c r="P67" s="19">
        <v>101.69141013202662</v>
      </c>
      <c r="Q67" s="19">
        <v>101.95741002156363</v>
      </c>
      <c r="R67" s="19">
        <v>101.69800310616007</v>
      </c>
      <c r="S67" s="19">
        <v>102.1349</v>
      </c>
      <c r="U67" s="9">
        <f t="shared" ref="U67" si="167">(B67/B66-1)*100</f>
        <v>0.56924826995807809</v>
      </c>
      <c r="V67" s="9">
        <f t="shared" ref="V67" si="168">(C67/C66-1)*100</f>
        <v>0.80515749597678266</v>
      </c>
      <c r="W67" s="9">
        <f t="shared" ref="W67" si="169">(D67/D66-1)*100</f>
        <v>0.34890228378101629</v>
      </c>
      <c r="X67" s="9">
        <f t="shared" ref="X67" si="170">(E67/E66-1)*100</f>
        <v>1.0194369765793576</v>
      </c>
      <c r="Y67" s="9">
        <f t="shared" ref="Y67" si="171">(F67/F66-1)*100</f>
        <v>0.52739369278784753</v>
      </c>
      <c r="Z67" s="9">
        <f t="shared" ref="Z67" si="172">(G67/G66-1)*100</f>
        <v>0.71028767289258443</v>
      </c>
      <c r="AA67" s="9">
        <f t="shared" ref="AA67" si="173">(H67/H66-1)*100</f>
        <v>0.91874228441934935</v>
      </c>
      <c r="AB67" s="9">
        <f t="shared" ref="AB67" si="174">(I67/I66-1)*100</f>
        <v>1.0967186349241764</v>
      </c>
      <c r="AC67" s="9">
        <f t="shared" ref="AC67" si="175">(J67/J66-1)*100</f>
        <v>0.7298170114401481</v>
      </c>
      <c r="AD67" s="9">
        <f t="shared" ref="AD67" si="176">(K67/K66-1)*100</f>
        <v>0.75222559738550299</v>
      </c>
      <c r="AE67" s="9">
        <f t="shared" ref="AE67" si="177">(L67/L66-1)*100</f>
        <v>6.4094390113766941E-2</v>
      </c>
      <c r="AF67" s="9">
        <f t="shared" ref="AF67" si="178">(M67/M66-1)*100</f>
        <v>0.48304509892680425</v>
      </c>
      <c r="AG67" s="9">
        <f t="shared" ref="AG67" si="179">(N67/N66-1)*100</f>
        <v>0.7528926053511853</v>
      </c>
      <c r="AH67" s="9">
        <f t="shared" ref="AH67" si="180">(O67/O66-1)*100</f>
        <v>0.60045727128095194</v>
      </c>
      <c r="AI67" s="9">
        <f t="shared" ref="AI67" si="181">(P67/P66-1)*100</f>
        <v>0.35388547738366416</v>
      </c>
      <c r="AJ67" s="9">
        <f t="shared" ref="AJ67" si="182">(Q67/Q66-1)*100</f>
        <v>0.51015032786823067</v>
      </c>
      <c r="AK67" s="9">
        <f t="shared" ref="AK67" si="183">(R67/R66-1)*100</f>
        <v>0.53522393032618965</v>
      </c>
      <c r="AL67" s="9">
        <f t="shared" ref="AL67" si="184">(S67/S66-1)*100</f>
        <v>0.67779034040333919</v>
      </c>
      <c r="AN67" s="9">
        <f t="shared" ref="AN67" si="185">(B67/B63-1)*100</f>
        <v>3.3304269022674138</v>
      </c>
      <c r="AO67" s="9">
        <f t="shared" ref="AO67" si="186">(C67/C63-1)*100</f>
        <v>3.0417761826754264</v>
      </c>
      <c r="AP67" s="9">
        <f t="shared" ref="AP67" si="187">(D67/D63-1)*100</f>
        <v>2.1606953944937946</v>
      </c>
      <c r="AQ67" s="9">
        <f t="shared" ref="AQ67" si="188">(E67/E63-1)*100</f>
        <v>4.6255723437710339</v>
      </c>
      <c r="AR67" s="9">
        <f t="shared" ref="AR67" si="189">(F67/F63-1)*100</f>
        <v>2.8367249608812317</v>
      </c>
      <c r="AS67" s="9">
        <f t="shared" ref="AS67" si="190">(G67/G63-1)*100</f>
        <v>2.3817246778114809</v>
      </c>
      <c r="AT67" s="9">
        <f t="shared" ref="AT67" si="191">(H67/H63-1)*100</f>
        <v>3.0679829368052358</v>
      </c>
      <c r="AU67" s="9">
        <f t="shared" ref="AU67" si="192">(I67/I63-1)*100</f>
        <v>4.3982422793086062</v>
      </c>
      <c r="AV67" s="9">
        <f t="shared" ref="AV67" si="193">(J67/J63-1)*100</f>
        <v>4.1635164679014514</v>
      </c>
      <c r="AW67" s="9">
        <f t="shared" ref="AW67" si="194">(K67/K63-1)*100</f>
        <v>3.2786703883776136</v>
      </c>
      <c r="AX67" s="9">
        <f t="shared" ref="AX67" si="195">(L67/L63-1)*100</f>
        <v>2.0630682163230052</v>
      </c>
      <c r="AY67" s="9">
        <f t="shared" ref="AY67" si="196">(M67/M63-1)*100</f>
        <v>3.7409954216747421</v>
      </c>
      <c r="AZ67" s="9">
        <f t="shared" ref="AZ67" si="197">(N67/N63-1)*100</f>
        <v>4.092479344827793</v>
      </c>
      <c r="BA67" s="9">
        <f t="shared" ref="BA67" si="198">(O67/O63-1)*100</f>
        <v>5.2111891849828673</v>
      </c>
      <c r="BB67" s="9">
        <f t="shared" ref="BB67" si="199">(P67/P63-1)*100</f>
        <v>3.0730870531590515</v>
      </c>
      <c r="BC67" s="9">
        <f t="shared" ref="BC67" si="200">(Q67/Q63-1)*100</f>
        <v>3.6749034951335746</v>
      </c>
      <c r="BD67" s="9">
        <f t="shared" ref="BD67" si="201">(R67/R63-1)*100</f>
        <v>2.9266170189548024</v>
      </c>
      <c r="BE67" s="9">
        <f t="shared" ref="BE67" si="202">(S67/S63-1)*100</f>
        <v>3.6787807237574688</v>
      </c>
      <c r="BG67" s="18">
        <f t="shared" ref="BG67" si="203">U67*4</f>
        <v>2.2769930798323124</v>
      </c>
      <c r="BH67" s="18">
        <f t="shared" ref="BH67" si="204">V67*4</f>
        <v>3.2206299839071306</v>
      </c>
      <c r="BI67" s="18">
        <f t="shared" ref="BI67" si="205">W67*4</f>
        <v>1.3956091351240651</v>
      </c>
      <c r="BJ67" s="18">
        <f t="shared" ref="BJ67" si="206">X67*4</f>
        <v>4.0777479063174304</v>
      </c>
      <c r="BK67" s="18">
        <f t="shared" ref="BK67" si="207">Y67*4</f>
        <v>2.1095747711513901</v>
      </c>
      <c r="BL67" s="18">
        <f t="shared" ref="BL67" si="208">Z67*4</f>
        <v>2.8411506915703377</v>
      </c>
      <c r="BM67" s="18">
        <f t="shared" ref="BM67" si="209">AA67*4</f>
        <v>3.6749691376773974</v>
      </c>
      <c r="BN67" s="18">
        <f t="shared" ref="BN67" si="210">AB67*4</f>
        <v>4.3868745396967057</v>
      </c>
      <c r="BO67" s="18">
        <f t="shared" ref="BO67" si="211">AC67*4</f>
        <v>2.9192680457605924</v>
      </c>
      <c r="BP67" s="18">
        <f t="shared" ref="BP67" si="212">AD67*4</f>
        <v>3.0089023895420119</v>
      </c>
      <c r="BQ67" s="18">
        <f t="shared" ref="BQ67" si="213">AE67*4</f>
        <v>0.25637756045506777</v>
      </c>
      <c r="BR67" s="18">
        <f t="shared" ref="BR67" si="214">AF67*4</f>
        <v>1.932180395707217</v>
      </c>
      <c r="BS67" s="18">
        <f t="shared" ref="BS67" si="215">AG67*4</f>
        <v>3.0115704214047412</v>
      </c>
      <c r="BT67" s="18">
        <f t="shared" ref="BT67" si="216">AH67*4</f>
        <v>2.4018290851238078</v>
      </c>
      <c r="BU67" s="18">
        <f t="shared" ref="BU67" si="217">AI67*4</f>
        <v>1.4155419095346566</v>
      </c>
      <c r="BV67" s="18">
        <f t="shared" ref="BV67" si="218">AJ67*4</f>
        <v>2.0406013114729227</v>
      </c>
      <c r="BW67" s="18">
        <f t="shared" ref="BW67" si="219">AK67*4</f>
        <v>2.1408957213047586</v>
      </c>
      <c r="BX67" s="18">
        <f t="shared" ref="BX67" si="220">AL67*4</f>
        <v>2.7111613616133567</v>
      </c>
    </row>
    <row r="68" spans="1:76" x14ac:dyDescent="0.25">
      <c r="A68" s="4">
        <f t="shared" si="166"/>
        <v>201602</v>
      </c>
      <c r="B68" s="19">
        <v>102.09294124110907</v>
      </c>
      <c r="C68" s="19">
        <v>102.52602072672993</v>
      </c>
      <c r="D68" s="19">
        <v>101.19541724960885</v>
      </c>
      <c r="E68" s="19">
        <v>103.96797813666463</v>
      </c>
      <c r="F68" s="19">
        <v>102.18943462070557</v>
      </c>
      <c r="G68" s="19">
        <v>102.10728107287879</v>
      </c>
      <c r="H68" s="19">
        <v>102.1861836005906</v>
      </c>
      <c r="I68" s="19">
        <v>103.20000965429369</v>
      </c>
      <c r="J68" s="19">
        <v>103.01272312907746</v>
      </c>
      <c r="K68" s="19">
        <v>102.04716457961869</v>
      </c>
      <c r="L68" s="19">
        <v>100.93446530542377</v>
      </c>
      <c r="M68" s="19">
        <v>102.18140416912986</v>
      </c>
      <c r="N68" s="19">
        <v>103.06058731568639</v>
      </c>
      <c r="O68" s="19">
        <v>103.22914685714632</v>
      </c>
      <c r="P68" s="19">
        <v>102.21241835272006</v>
      </c>
      <c r="Q68" s="19">
        <v>102.42122408654505</v>
      </c>
      <c r="R68" s="19">
        <v>101.81244299466975</v>
      </c>
      <c r="S68" s="19">
        <v>102.5635</v>
      </c>
      <c r="U68" s="9">
        <f t="shared" ref="U68" si="221">(B68/B67-1)*100</f>
        <v>0.21486086571267382</v>
      </c>
      <c r="V68" s="9">
        <f t="shared" ref="V68" si="222">(C68/C67-1)*100</f>
        <v>0.53960498642307009</v>
      </c>
      <c r="W68" s="9">
        <f t="shared" ref="W68" si="223">(D68/D67-1)*100</f>
        <v>-8.5940778719928446E-3</v>
      </c>
      <c r="X68" s="9">
        <f t="shared" ref="X68" si="224">(E68/E67-1)*100</f>
        <v>1.0543625724628525</v>
      </c>
      <c r="Y68" s="9">
        <f t="shared" ref="Y68" si="225">(F68/F67-1)*100</f>
        <v>0.51901900346460472</v>
      </c>
      <c r="Z68" s="9">
        <f t="shared" ref="Z68" si="226">(G68/G67-1)*100</f>
        <v>0.5088516207370386</v>
      </c>
      <c r="AA68" s="9">
        <f t="shared" ref="AA68" si="227">(H68/H67-1)*100</f>
        <v>0.15292334844709821</v>
      </c>
      <c r="AB68" s="9">
        <f t="shared" ref="AB68" si="228">(I68/I67-1)*100</f>
        <v>0.5471322283828961</v>
      </c>
      <c r="AC68" s="9">
        <f t="shared" ref="AC68" si="229">(J68/J67-1)*100</f>
        <v>0.49668929490349623</v>
      </c>
      <c r="AD68" s="9">
        <f t="shared" ref="AD68" si="230">(K68/K67-1)*100</f>
        <v>0.20952440880463996</v>
      </c>
      <c r="AE68" s="9">
        <f t="shared" ref="AE68" si="231">(L68/L67-1)*100</f>
        <v>6.6593266909720228E-4</v>
      </c>
      <c r="AF68" s="9">
        <f t="shared" ref="AF68" si="232">(M68/M67-1)*100</f>
        <v>0.1740016845675374</v>
      </c>
      <c r="AG68" s="9">
        <f t="shared" ref="AG68" si="233">(N68/N67-1)*100</f>
        <v>0.64683107468426204</v>
      </c>
      <c r="AH68" s="9">
        <f t="shared" ref="AH68" si="234">(O68/O67-1)*100</f>
        <v>0.52078022499399967</v>
      </c>
      <c r="AI68" s="9">
        <f t="shared" ref="AI68" si="235">(P68/P67-1)*100</f>
        <v>0.51234240927233721</v>
      </c>
      <c r="AJ68" s="9">
        <f t="shared" ref="AJ68" si="236">(Q68/Q67-1)*100</f>
        <v>0.45490961851946121</v>
      </c>
      <c r="AK68" s="9">
        <f t="shared" ref="AK68" si="237">(R68/R67-1)*100</f>
        <v>0.11252914021351312</v>
      </c>
      <c r="AL68" s="9">
        <f t="shared" ref="AL68" si="238">(S68/S67-1)*100</f>
        <v>0.4196410825290986</v>
      </c>
      <c r="AN68" s="9">
        <f t="shared" ref="AN68" si="239">(B68/B64-1)*100</f>
        <v>2.4525588591882252</v>
      </c>
      <c r="AO68" s="9">
        <f t="shared" ref="AO68" si="240">(C68/C64-1)*100</f>
        <v>2.9314173007526811</v>
      </c>
      <c r="AP68" s="9">
        <f t="shared" ref="AP68" si="241">(D68/D64-1)*100</f>
        <v>1.4833139704715892</v>
      </c>
      <c r="AQ68" s="9">
        <f t="shared" ref="AQ68" si="242">(E68/E64-1)*100</f>
        <v>4.636632047127387</v>
      </c>
      <c r="AR68" s="9">
        <f t="shared" ref="AR68" si="243">(F68/F64-1)*100</f>
        <v>2.5272241123089456</v>
      </c>
      <c r="AS68" s="9">
        <f t="shared" ref="AS68" si="244">(G68/G64-1)*100</f>
        <v>2.3844432996939391</v>
      </c>
      <c r="AT68" s="9">
        <f t="shared" ref="AT68" si="245">(H68/H64-1)*100</f>
        <v>2.6393436463266529</v>
      </c>
      <c r="AU68" s="9">
        <f t="shared" ref="AU68" si="246">(I68/I64-1)*100</f>
        <v>3.6963269389965081</v>
      </c>
      <c r="AV68" s="9">
        <f t="shared" ref="AV68" si="247">(J68/J64-1)*100</f>
        <v>3.6524844777022558</v>
      </c>
      <c r="AW68" s="9">
        <f t="shared" ref="AW68" si="248">(K68/K64-1)*100</f>
        <v>2.2576460507650387</v>
      </c>
      <c r="AX68" s="9">
        <f t="shared" ref="AX68" si="249">(L68/L64-1)*100</f>
        <v>1.1423423993897508</v>
      </c>
      <c r="AY68" s="9">
        <f t="shared" ref="AY68" si="250">(M68/M64-1)*100</f>
        <v>2.601893124122312</v>
      </c>
      <c r="AZ68" s="9">
        <f t="shared" ref="AZ68" si="251">(N68/N64-1)*100</f>
        <v>3.5525086781259763</v>
      </c>
      <c r="BA68" s="9">
        <f t="shared" ref="BA68" si="252">(O68/O64-1)*100</f>
        <v>3.7113920844554116</v>
      </c>
      <c r="BB68" s="9">
        <f t="shared" ref="BB68" si="253">(P68/P64-1)*100</f>
        <v>2.6544995897556989</v>
      </c>
      <c r="BC68" s="9">
        <f t="shared" ref="BC68" si="254">(Q68/Q64-1)*100</f>
        <v>2.8011547425348393</v>
      </c>
      <c r="BD68" s="9">
        <f t="shared" ref="BD68" si="255">(R68/R64-1)*100</f>
        <v>2.3075271308983236</v>
      </c>
      <c r="BE68" s="9">
        <f t="shared" ref="BE68" si="256">(S68/S64-1)*100</f>
        <v>3.0086001612969815</v>
      </c>
      <c r="BG68" s="18">
        <f t="shared" ref="BG68" si="257">U68*4</f>
        <v>0.85944346285069528</v>
      </c>
      <c r="BH68" s="18">
        <f t="shared" ref="BH68" si="258">V68*4</f>
        <v>2.1584199456922804</v>
      </c>
      <c r="BI68" s="18">
        <f t="shared" ref="BI68" si="259">W68*4</f>
        <v>-3.4376311487971378E-2</v>
      </c>
      <c r="BJ68" s="18">
        <f t="shared" ref="BJ68" si="260">X68*4</f>
        <v>4.2174502898514099</v>
      </c>
      <c r="BK68" s="18">
        <f t="shared" ref="BK68" si="261">Y68*4</f>
        <v>2.0760760138584189</v>
      </c>
      <c r="BL68" s="18">
        <f t="shared" ref="BL68" si="262">Z68*4</f>
        <v>2.0354064829481544</v>
      </c>
      <c r="BM68" s="18">
        <f t="shared" ref="BM68" si="263">AA68*4</f>
        <v>0.61169339378839283</v>
      </c>
      <c r="BN68" s="18">
        <f t="shared" ref="BN68" si="264">AB68*4</f>
        <v>2.1885289135315844</v>
      </c>
      <c r="BO68" s="18">
        <f t="shared" ref="BO68" si="265">AC68*4</f>
        <v>1.9867571796139849</v>
      </c>
      <c r="BP68" s="18">
        <f t="shared" ref="BP68" si="266">AD68*4</f>
        <v>0.83809763521855984</v>
      </c>
      <c r="BQ68" s="18">
        <f t="shared" ref="BQ68" si="267">AE68*4</f>
        <v>2.6637306763888091E-3</v>
      </c>
      <c r="BR68" s="18">
        <f t="shared" ref="BR68" si="268">AF68*4</f>
        <v>0.69600673827014958</v>
      </c>
      <c r="BS68" s="18">
        <f t="shared" ref="BS68" si="269">AG68*4</f>
        <v>2.5873242987370482</v>
      </c>
      <c r="BT68" s="18">
        <f t="shared" ref="BT68" si="270">AH68*4</f>
        <v>2.0831208999759987</v>
      </c>
      <c r="BU68" s="18">
        <f t="shared" ref="BU68" si="271">AI68*4</f>
        <v>2.0493696370893488</v>
      </c>
      <c r="BV68" s="18">
        <f t="shared" ref="BV68" si="272">AJ68*4</f>
        <v>1.8196384740778448</v>
      </c>
      <c r="BW68" s="18">
        <f t="shared" ref="BW68" si="273">AK68*4</f>
        <v>0.45011656085405249</v>
      </c>
      <c r="BX68" s="18">
        <f t="shared" ref="BX68" si="274">AL68*4</f>
        <v>1.6785643301163944</v>
      </c>
    </row>
    <row r="69" spans="1:76" x14ac:dyDescent="0.25">
      <c r="A69" s="4">
        <f t="shared" si="166"/>
        <v>201603</v>
      </c>
      <c r="B69" s="19">
        <v>102.96749460452003</v>
      </c>
      <c r="C69" s="19">
        <v>103.35201748785964</v>
      </c>
      <c r="D69" s="19">
        <v>102.02071406862956</v>
      </c>
      <c r="E69" s="19">
        <v>105.32410009340876</v>
      </c>
      <c r="F69" s="19">
        <v>103.43230466034295</v>
      </c>
      <c r="G69" s="19">
        <v>103.29274592004431</v>
      </c>
      <c r="H69" s="19">
        <v>102.90122469809955</v>
      </c>
      <c r="I69" s="19">
        <v>104.0213415366117</v>
      </c>
      <c r="J69" s="19">
        <v>103.83537638664599</v>
      </c>
      <c r="K69" s="19">
        <v>102.84548592784297</v>
      </c>
      <c r="L69" s="19">
        <v>101.83532925715487</v>
      </c>
      <c r="M69" s="19">
        <v>103.25394341425444</v>
      </c>
      <c r="N69" s="19">
        <v>104.0819292152478</v>
      </c>
      <c r="O69" s="19">
        <v>104.1903432559747</v>
      </c>
      <c r="P69" s="19">
        <v>103.20506953744932</v>
      </c>
      <c r="Q69" s="19">
        <v>103.22846316397583</v>
      </c>
      <c r="R69" s="19">
        <v>102.35956539404073</v>
      </c>
      <c r="S69" s="19">
        <v>103.4731</v>
      </c>
      <c r="U69" s="9">
        <f t="shared" ref="U69" si="275">(B69/B68-1)*100</f>
        <v>0.85662471154157593</v>
      </c>
      <c r="V69" s="9">
        <f t="shared" ref="V69" si="276">(C69/C68-1)*100</f>
        <v>0.80564597677237337</v>
      </c>
      <c r="W69" s="9">
        <f t="shared" ref="W69" si="277">(D69/D68-1)*100</f>
        <v>0.81554762206772491</v>
      </c>
      <c r="X69" s="9">
        <f t="shared" ref="X69" si="278">(E69/E68-1)*100</f>
        <v>1.3043650372440041</v>
      </c>
      <c r="Y69" s="9">
        <f t="shared" ref="Y69" si="279">(F69/F68-1)*100</f>
        <v>1.2162412330105621</v>
      </c>
      <c r="Z69" s="9">
        <f t="shared" ref="Z69" si="280">(G69/G68-1)*100</f>
        <v>1.1609993280688791</v>
      </c>
      <c r="AA69" s="9">
        <f t="shared" ref="AA69" si="281">(H69/H68-1)*100</f>
        <v>0.69974342158016789</v>
      </c>
      <c r="AB69" s="9">
        <f t="shared" ref="AB69" si="282">(I69/I68-1)*100</f>
        <v>0.79586415259975674</v>
      </c>
      <c r="AC69" s="9">
        <f t="shared" ref="AC69" si="283">(J69/J68-1)*100</f>
        <v>0.79859383635332293</v>
      </c>
      <c r="AD69" s="9">
        <f t="shared" ref="AD69" si="284">(K69/K68-1)*100</f>
        <v>0.78230625173463242</v>
      </c>
      <c r="AE69" s="9">
        <f t="shared" ref="AE69" si="285">(L69/L68-1)*100</f>
        <v>0.89252362808394103</v>
      </c>
      <c r="AF69" s="9">
        <f t="shared" ref="AF69" si="286">(M69/M68-1)*100</f>
        <v>1.0496423041410852</v>
      </c>
      <c r="AG69" s="9">
        <f t="shared" ref="AG69" si="287">(N69/N68-1)*100</f>
        <v>0.99101113836361776</v>
      </c>
      <c r="AH69" s="9">
        <f t="shared" ref="AH69" si="288">(O69/O68-1)*100</f>
        <v>0.93112887986812609</v>
      </c>
      <c r="AI69" s="9">
        <f t="shared" ref="AI69" si="289">(P69/P68-1)*100</f>
        <v>0.971164953072301</v>
      </c>
      <c r="AJ69" s="9">
        <f t="shared" ref="AJ69" si="290">(Q69/Q68-1)*100</f>
        <v>0.78815605323039328</v>
      </c>
      <c r="AK69" s="9">
        <f t="shared" ref="AK69" si="291">(R69/R68-1)*100</f>
        <v>0.53738264526235202</v>
      </c>
      <c r="AL69" s="9">
        <f t="shared" ref="AL69" si="292">(S69/S68-1)*100</f>
        <v>0.88686521033309873</v>
      </c>
      <c r="AN69" s="9">
        <f t="shared" ref="AN69" si="293">(B69/B65-1)*100</f>
        <v>2.4929298315629733</v>
      </c>
      <c r="AO69" s="9">
        <f t="shared" ref="AO69" si="294">(C69/C65-1)*100</f>
        <v>3.0766410526354093</v>
      </c>
      <c r="AP69" s="9">
        <f t="shared" ref="AP69" si="295">(D69/D65-1)*100</f>
        <v>1.6468583287729599</v>
      </c>
      <c r="AQ69" s="9">
        <f t="shared" ref="AQ69" si="296">(E69/E65-1)*100</f>
        <v>4.8424752983216912</v>
      </c>
      <c r="AR69" s="9">
        <f t="shared" ref="AR69" si="297">(F69/F65-1)*100</f>
        <v>3.0781880597266165</v>
      </c>
      <c r="AS69" s="9">
        <f t="shared" ref="AS69" si="298">(G69/G65-1)*100</f>
        <v>3.1176085802297804</v>
      </c>
      <c r="AT69" s="9">
        <f t="shared" ref="AT69" si="299">(H69/H65-1)*100</f>
        <v>2.5452424603084278</v>
      </c>
      <c r="AU69" s="9">
        <f t="shared" ref="AU69" si="300">(I69/I65-1)*100</f>
        <v>3.3605690141117028</v>
      </c>
      <c r="AV69" s="9">
        <f t="shared" ref="AV69" si="301">(J69/J65-1)*100</f>
        <v>3.3703579592549548</v>
      </c>
      <c r="AW69" s="9">
        <f t="shared" ref="AW69" si="302">(K69/K65-1)*100</f>
        <v>2.3019139059712757</v>
      </c>
      <c r="AX69" s="9">
        <f t="shared" ref="AX69" si="303">(L69/L65-1)*100</f>
        <v>1.3863541518807532</v>
      </c>
      <c r="AY69" s="9">
        <f t="shared" ref="AY69" si="304">(M69/M65-1)*100</f>
        <v>2.6680114697396728</v>
      </c>
      <c r="AZ69" s="9">
        <f t="shared" ref="AZ69" si="305">(N69/N65-1)*100</f>
        <v>3.5954296462304747</v>
      </c>
      <c r="BA69" s="9">
        <f t="shared" ref="BA69" si="306">(O69/O65-1)*100</f>
        <v>3.3882569986312561</v>
      </c>
      <c r="BB69" s="9">
        <f t="shared" ref="BB69" si="307">(P69/P65-1)*100</f>
        <v>2.7546708215373528</v>
      </c>
      <c r="BC69" s="9">
        <f t="shared" ref="BC69" si="308">(Q69/Q65-1)*100</f>
        <v>2.6267841667037661</v>
      </c>
      <c r="BD69" s="9">
        <f t="shared" ref="BD69" si="309">(R69/R65-1)*100</f>
        <v>1.8290277520647269</v>
      </c>
      <c r="BE69" s="9">
        <f t="shared" ref="BE69" si="310">(S69/S65-1)*100</f>
        <v>2.9850538299001084</v>
      </c>
      <c r="BG69" s="18">
        <f t="shared" ref="BG69" si="311">U69*4</f>
        <v>3.4264988461663037</v>
      </c>
      <c r="BH69" s="18">
        <f t="shared" ref="BH69" si="312">V69*4</f>
        <v>3.2225839070894935</v>
      </c>
      <c r="BI69" s="18">
        <f t="shared" ref="BI69" si="313">W69*4</f>
        <v>3.2621904882708996</v>
      </c>
      <c r="BJ69" s="18">
        <f t="shared" ref="BJ69" si="314">X69*4</f>
        <v>5.2174601489760164</v>
      </c>
      <c r="BK69" s="18">
        <f t="shared" ref="BK69" si="315">Y69*4</f>
        <v>4.8649649320422483</v>
      </c>
      <c r="BL69" s="18">
        <f t="shared" ref="BL69" si="316">Z69*4</f>
        <v>4.6439973122755163</v>
      </c>
      <c r="BM69" s="18">
        <f t="shared" ref="BM69" si="317">AA69*4</f>
        <v>2.7989736863206716</v>
      </c>
      <c r="BN69" s="18">
        <f t="shared" ref="BN69" si="318">AB69*4</f>
        <v>3.1834566103990269</v>
      </c>
      <c r="BO69" s="18">
        <f t="shared" ref="BO69" si="319">AC69*4</f>
        <v>3.1943753454132917</v>
      </c>
      <c r="BP69" s="18">
        <f t="shared" ref="BP69" si="320">AD69*4</f>
        <v>3.1292250069385297</v>
      </c>
      <c r="BQ69" s="18">
        <f t="shared" ref="BQ69" si="321">AE69*4</f>
        <v>3.5700945123357641</v>
      </c>
      <c r="BR69" s="18">
        <f t="shared" ref="BR69" si="322">AF69*4</f>
        <v>4.1985692165643407</v>
      </c>
      <c r="BS69" s="18">
        <f t="shared" ref="BS69" si="323">AG69*4</f>
        <v>3.964044553454471</v>
      </c>
      <c r="BT69" s="18">
        <f t="shared" ref="BT69" si="324">AH69*4</f>
        <v>3.7245155194725044</v>
      </c>
      <c r="BU69" s="18">
        <f t="shared" ref="BU69" si="325">AI69*4</f>
        <v>3.884659812289204</v>
      </c>
      <c r="BV69" s="18">
        <f t="shared" ref="BV69" si="326">AJ69*4</f>
        <v>3.1526242129215731</v>
      </c>
      <c r="BW69" s="18">
        <f t="shared" ref="BW69" si="327">AK69*4</f>
        <v>2.1495305810494081</v>
      </c>
      <c r="BX69" s="18">
        <f t="shared" ref="BX69" si="328">AL69*4</f>
        <v>3.5474608413323949</v>
      </c>
    </row>
    <row r="70" spans="1:76" x14ac:dyDescent="0.25">
      <c r="A70" s="4">
        <f t="shared" si="166"/>
        <v>201604</v>
      </c>
      <c r="B70" s="19">
        <v>103.3388343113824</v>
      </c>
      <c r="C70" s="19">
        <v>103.74520079483251</v>
      </c>
      <c r="D70" s="19">
        <v>102.35043244882401</v>
      </c>
      <c r="E70" s="19">
        <v>105.56598150226411</v>
      </c>
      <c r="F70" s="19">
        <v>104.00316853137937</v>
      </c>
      <c r="G70" s="19">
        <v>103.64871030519919</v>
      </c>
      <c r="H70" s="19">
        <v>102.94400455983541</v>
      </c>
      <c r="I70" s="19">
        <v>103.89376361113777</v>
      </c>
      <c r="J70" s="19">
        <v>104.33206061927285</v>
      </c>
      <c r="K70" s="19">
        <v>103.60576171929458</v>
      </c>
      <c r="L70" s="19">
        <v>102.45463253533144</v>
      </c>
      <c r="M70" s="19">
        <v>103.75273573661192</v>
      </c>
      <c r="N70" s="19">
        <v>104.7864749314046</v>
      </c>
      <c r="O70" s="19">
        <v>104.68199430811917</v>
      </c>
      <c r="P70" s="19">
        <v>103.72692939669442</v>
      </c>
      <c r="Q70" s="19">
        <v>103.69176489939743</v>
      </c>
      <c r="R70" s="19">
        <v>101.9655932455709</v>
      </c>
      <c r="S70" s="19">
        <v>103.9537</v>
      </c>
      <c r="U70" s="9">
        <f t="shared" ref="U70" si="329">(B70/B69-1)*100</f>
        <v>0.36063779961688081</v>
      </c>
      <c r="V70" s="9">
        <f t="shared" ref="V70" si="330">(C70/C69-1)*100</f>
        <v>0.38043118705357593</v>
      </c>
      <c r="W70" s="9">
        <f t="shared" ref="W70" si="331">(D70/D69-1)*100</f>
        <v>0.32318768125132458</v>
      </c>
      <c r="X70" s="9">
        <f t="shared" ref="X70" si="332">(E70/E69-1)*100</f>
        <v>0.22965437980559944</v>
      </c>
      <c r="Y70" s="9">
        <f t="shared" ref="Y70" si="333">(F70/F69-1)*100</f>
        <v>0.55192028536061866</v>
      </c>
      <c r="Z70" s="9">
        <f t="shared" ref="Z70" si="334">(G70/G69-1)*100</f>
        <v>0.34461702221608714</v>
      </c>
      <c r="AA70" s="9">
        <f t="shared" ref="AA70" si="335">(H70/H69-1)*100</f>
        <v>4.1573714852627397E-2</v>
      </c>
      <c r="AB70" s="9">
        <f t="shared" ref="AB70" si="336">(I70/I69-1)*100</f>
        <v>-0.12264591437616268</v>
      </c>
      <c r="AC70" s="9">
        <f t="shared" ref="AC70" si="337">(J70/J69-1)*100</f>
        <v>0.47833816364992732</v>
      </c>
      <c r="AD70" s="9">
        <f t="shared" ref="AD70" si="338">(K70/K69-1)*100</f>
        <v>0.73924079855582914</v>
      </c>
      <c r="AE70" s="9">
        <f t="shared" ref="AE70" si="339">(L70/L69-1)*100</f>
        <v>0.60814187246618356</v>
      </c>
      <c r="AF70" s="9">
        <f t="shared" ref="AF70" si="340">(M70/M69-1)*100</f>
        <v>0.48307338767328289</v>
      </c>
      <c r="AG70" s="9">
        <f t="shared" ref="AG70" si="341">(N70/N69-1)*100</f>
        <v>0.67691454363778547</v>
      </c>
      <c r="AH70" s="9">
        <f t="shared" ref="AH70" si="342">(O70/O69-1)*100</f>
        <v>0.47187775448305214</v>
      </c>
      <c r="AI70" s="9">
        <f t="shared" ref="AI70" si="343">(P70/P69-1)*100</f>
        <v>0.50565331876040176</v>
      </c>
      <c r="AJ70" s="9">
        <f t="shared" ref="AJ70" si="344">(Q70/Q69-1)*100</f>
        <v>0.44881200515951569</v>
      </c>
      <c r="AK70" s="9">
        <f t="shared" ref="AK70" si="345">(R70/R69-1)*100</f>
        <v>-0.38489040760695259</v>
      </c>
      <c r="AL70" s="9">
        <f t="shared" ref="AL70" si="346">(S70/S69-1)*100</f>
        <v>0.4644685430319484</v>
      </c>
      <c r="AN70" s="9">
        <f t="shared" ref="AN70" si="347">(B70/B66-1)*100</f>
        <v>2.0152678672600954</v>
      </c>
      <c r="AO70" s="9">
        <f t="shared" ref="AO70" si="348">(C70/C66-1)*100</f>
        <v>2.5542920457959584</v>
      </c>
      <c r="AP70" s="9">
        <f t="shared" ref="AP70" si="349">(D70/D66-1)*100</f>
        <v>1.4855331108564851</v>
      </c>
      <c r="AQ70" s="9">
        <f t="shared" ref="AQ70" si="350">(E70/E66-1)*100</f>
        <v>3.6536028755334238</v>
      </c>
      <c r="AR70" s="9">
        <f t="shared" ref="AR70" si="351">(F70/F66-1)*100</f>
        <v>2.8426452623331988</v>
      </c>
      <c r="AS70" s="9">
        <f t="shared" ref="AS70" si="352">(G70/G66-1)*100</f>
        <v>2.7508298561350397</v>
      </c>
      <c r="AT70" s="9">
        <f t="shared" ref="AT70" si="353">(H70/H66-1)*100</f>
        <v>1.8226366280374329</v>
      </c>
      <c r="AU70" s="9">
        <f t="shared" ref="AU70" si="354">(I70/I66-1)*100</f>
        <v>2.3331845039441967</v>
      </c>
      <c r="AV70" s="9">
        <f t="shared" ref="AV70" si="355">(J70/J66-1)*100</f>
        <v>2.526638138471804</v>
      </c>
      <c r="AW70" s="9">
        <f t="shared" ref="AW70" si="356">(K70/K66-1)*100</f>
        <v>2.5053694499667545</v>
      </c>
      <c r="AX70" s="9">
        <f t="shared" ref="AX70" si="357">(L70/L66-1)*100</f>
        <v>1.5718294173801661</v>
      </c>
      <c r="AY70" s="9">
        <f t="shared" ref="AY70" si="358">(M70/M66-1)*100</f>
        <v>2.2057904247405391</v>
      </c>
      <c r="AZ70" s="9">
        <f t="shared" ref="AZ70" si="359">(N70/N66-1)*100</f>
        <v>3.1027494059971072</v>
      </c>
      <c r="BA70" s="9">
        <f t="shared" ref="BA70" si="360">(O70/O66-1)*100</f>
        <v>2.5475892949794021</v>
      </c>
      <c r="BB70" s="9">
        <f t="shared" ref="BB70" si="361">(P70/P66-1)*100</f>
        <v>2.3626320067932971</v>
      </c>
      <c r="BC70" s="9">
        <f t="shared" ref="BC70" si="362">(Q70/Q66-1)*100</f>
        <v>2.2198864760901049</v>
      </c>
      <c r="BD70" s="9">
        <f t="shared" ref="BD70" si="363">(R70/R66-1)*100</f>
        <v>0.79975453825891218</v>
      </c>
      <c r="BE70" s="9">
        <f t="shared" ref="BE70" si="364">(S70/S66-1)*100</f>
        <v>2.4706423926511567</v>
      </c>
      <c r="BG70" s="18">
        <f t="shared" ref="BG70" si="365">U70*4</f>
        <v>1.4425511984675232</v>
      </c>
      <c r="BH70" s="18">
        <f t="shared" ref="BH70" si="366">V70*4</f>
        <v>1.5217247482143037</v>
      </c>
      <c r="BI70" s="18">
        <f t="shared" ref="BI70" si="367">W70*4</f>
        <v>1.2927507250052983</v>
      </c>
      <c r="BJ70" s="18">
        <f t="shared" ref="BJ70" si="368">X70*4</f>
        <v>0.91861751922239776</v>
      </c>
      <c r="BK70" s="18">
        <f t="shared" ref="BK70" si="369">Y70*4</f>
        <v>2.2076811414424746</v>
      </c>
      <c r="BL70" s="18">
        <f t="shared" ref="BL70" si="370">Z70*4</f>
        <v>1.3784680888643486</v>
      </c>
      <c r="BM70" s="18">
        <f t="shared" ref="BM70" si="371">AA70*4</f>
        <v>0.16629485941050959</v>
      </c>
      <c r="BN70" s="18">
        <f t="shared" ref="BN70" si="372">AB70*4</f>
        <v>-0.49058365750465072</v>
      </c>
      <c r="BO70" s="18">
        <f t="shared" ref="BO70" si="373">AC70*4</f>
        <v>1.9133526545997093</v>
      </c>
      <c r="BP70" s="18">
        <f t="shared" ref="BP70" si="374">AD70*4</f>
        <v>2.9569631942233165</v>
      </c>
      <c r="BQ70" s="18">
        <f t="shared" ref="BQ70" si="375">AE70*4</f>
        <v>2.4325674898647343</v>
      </c>
      <c r="BR70" s="18">
        <f t="shared" ref="BR70" si="376">AF70*4</f>
        <v>1.9322935506931316</v>
      </c>
      <c r="BS70" s="18">
        <f t="shared" ref="BS70" si="377">AG70*4</f>
        <v>2.7076581745511419</v>
      </c>
      <c r="BT70" s="18">
        <f t="shared" ref="BT70" si="378">AH70*4</f>
        <v>1.8875110179322085</v>
      </c>
      <c r="BU70" s="18">
        <f t="shared" ref="BU70" si="379">AI70*4</f>
        <v>2.022613275041607</v>
      </c>
      <c r="BV70" s="18">
        <f t="shared" ref="BV70" si="380">AJ70*4</f>
        <v>1.7952480206380628</v>
      </c>
      <c r="BW70" s="18">
        <f t="shared" ref="BW70" si="381">AK70*4</f>
        <v>-1.5395616304278104</v>
      </c>
      <c r="BX70" s="18">
        <f t="shared" ref="BX70" si="382">AL70*4</f>
        <v>1.8578741721277936</v>
      </c>
    </row>
    <row r="71" spans="1:76" x14ac:dyDescent="0.25">
      <c r="A71" s="4">
        <f t="shared" si="166"/>
        <v>201701</v>
      </c>
      <c r="B71" s="19">
        <v>104.09304104563903</v>
      </c>
      <c r="C71" s="19">
        <v>103.91849804379561</v>
      </c>
      <c r="D71" s="19">
        <v>102.90249740814758</v>
      </c>
      <c r="E71" s="19">
        <v>106.4563916447087</v>
      </c>
      <c r="F71" s="19">
        <v>105.03496490439696</v>
      </c>
      <c r="G71" s="19">
        <v>104.05146721522466</v>
      </c>
      <c r="H71" s="19">
        <v>102.92165056336167</v>
      </c>
      <c r="I71" s="19">
        <v>104.2466662967432</v>
      </c>
      <c r="J71" s="19">
        <v>104.88607599172113</v>
      </c>
      <c r="K71" s="19">
        <v>104.73360898669878</v>
      </c>
      <c r="L71" s="19">
        <v>103.68526391571801</v>
      </c>
      <c r="M71" s="19">
        <v>104.5044365686648</v>
      </c>
      <c r="N71" s="19">
        <v>106.0034438869579</v>
      </c>
      <c r="O71" s="19">
        <v>105.90975488418135</v>
      </c>
      <c r="P71" s="19">
        <v>104.8807555864923</v>
      </c>
      <c r="Q71" s="19">
        <v>104.2729589283942</v>
      </c>
      <c r="R71" s="19">
        <v>101.72485632343556</v>
      </c>
      <c r="S71" s="19">
        <v>104.738</v>
      </c>
      <c r="U71" s="9">
        <f t="shared" ref="U71" si="383">(B71/B70-1)*100</f>
        <v>0.72983863160680507</v>
      </c>
      <c r="V71" s="9">
        <f t="shared" ref="V71" si="384">(C71/C70-1)*100</f>
        <v>0.16704121986885756</v>
      </c>
      <c r="W71" s="9">
        <f t="shared" ref="W71" si="385">(D71/D70-1)*100</f>
        <v>0.53938703151021894</v>
      </c>
      <c r="X71" s="9">
        <f t="shared" ref="X71" si="386">(E71/E70-1)*100</f>
        <v>0.84346314008882928</v>
      </c>
      <c r="Y71" s="9">
        <f t="shared" ref="Y71" si="387">(F71/F70-1)*100</f>
        <v>0.99208167172932793</v>
      </c>
      <c r="Z71" s="9">
        <f t="shared" ref="Z71" si="388">(G71/G70-1)*100</f>
        <v>0.38857879547129492</v>
      </c>
      <c r="AA71" s="9">
        <f t="shared" ref="AA71" si="389">(H71/H70-1)*100</f>
        <v>-2.171471429475158E-2</v>
      </c>
      <c r="AB71" s="9">
        <f t="shared" ref="AB71" si="390">(I71/I70-1)*100</f>
        <v>0.33967648619055435</v>
      </c>
      <c r="AC71" s="9">
        <f t="shared" ref="AC71" si="391">(J71/J70-1)*100</f>
        <v>0.53101162687658743</v>
      </c>
      <c r="AD71" s="9">
        <f t="shared" ref="AD71" si="392">(K71/K70-1)*100</f>
        <v>1.0885951212442624</v>
      </c>
      <c r="AE71" s="9">
        <f t="shared" ref="AE71" si="393">(L71/L70-1)*100</f>
        <v>1.20114762010608</v>
      </c>
      <c r="AF71" s="9">
        <f t="shared" ref="AF71" si="394">(M71/M70-1)*100</f>
        <v>0.72451181813764087</v>
      </c>
      <c r="AG71" s="9">
        <f t="shared" ref="AG71" si="395">(N71/N70-1)*100</f>
        <v>1.1613798024506128</v>
      </c>
      <c r="AH71" s="9">
        <f t="shared" ref="AH71" si="396">(O71/O70-1)*100</f>
        <v>1.1728479039560646</v>
      </c>
      <c r="AI71" s="9">
        <f t="shared" ref="AI71" si="397">(P71/P70-1)*100</f>
        <v>1.1123689831646022</v>
      </c>
      <c r="AJ71" s="9">
        <f t="shared" ref="AJ71" si="398">(Q71/Q70-1)*100</f>
        <v>0.5605016266823748</v>
      </c>
      <c r="AK71" s="9">
        <f t="shared" ref="AK71" si="399">(R71/R70-1)*100</f>
        <v>-0.23609623057412321</v>
      </c>
      <c r="AL71" s="9">
        <f t="shared" ref="AL71" si="400">(S71/S70-1)*100</f>
        <v>0.75447049984753711</v>
      </c>
      <c r="AN71" s="9">
        <f t="shared" ref="AN71" si="401">(B71/B67-1)*100</f>
        <v>2.1781672529303409</v>
      </c>
      <c r="AO71" s="9">
        <f t="shared" ref="AO71" si="402">(C71/C67-1)*100</f>
        <v>1.9051034073896522</v>
      </c>
      <c r="AP71" s="9">
        <f t="shared" ref="AP71" si="403">(D71/D67-1)*100</f>
        <v>1.6781754391015369</v>
      </c>
      <c r="AQ71" s="9">
        <f t="shared" ref="AQ71" si="404">(E71/E67-1)*100</f>
        <v>3.4730403747911032</v>
      </c>
      <c r="AR71" s="9">
        <f t="shared" ref="AR71" si="405">(F71/F67-1)*100</f>
        <v>3.3180354939947643</v>
      </c>
      <c r="AS71" s="9">
        <f t="shared" ref="AS71" si="406">(G71/G67-1)*100</f>
        <v>2.4226026720911786</v>
      </c>
      <c r="AT71" s="9">
        <f t="shared" ref="AT71" si="407">(H71/H67-1)*100</f>
        <v>0.87375628057453358</v>
      </c>
      <c r="AU71" s="9">
        <f t="shared" ref="AU71" si="408">(I71/I67-1)*100</f>
        <v>1.566883332850999</v>
      </c>
      <c r="AV71" s="9">
        <f t="shared" ref="AV71" si="409">(J71/J67-1)*100</f>
        <v>2.3242864582259104</v>
      </c>
      <c r="AW71" s="9">
        <f t="shared" ref="AW71" si="410">(K71/K67-1)*100</f>
        <v>2.8475919875872835</v>
      </c>
      <c r="AX71" s="9">
        <f t="shared" ref="AX71" si="411">(L71/L67-1)*100</f>
        <v>2.7260154160561489</v>
      </c>
      <c r="AY71" s="9">
        <f t="shared" ref="AY71" si="412">(M71/M67-1)*100</f>
        <v>2.4513970031828647</v>
      </c>
      <c r="AZ71" s="9">
        <f t="shared" ref="AZ71" si="413">(N71/N67-1)*100</f>
        <v>3.5207637381817758</v>
      </c>
      <c r="BA71" s="9">
        <f t="shared" ref="BA71" si="414">(O71/O67-1)*100</f>
        <v>3.1310586062328838</v>
      </c>
      <c r="BB71" s="9">
        <f t="shared" ref="BB71" si="415">(P71/P67-1)*100</f>
        <v>3.1362977957773763</v>
      </c>
      <c r="BC71" s="9">
        <f t="shared" ref="BC71" si="416">(Q71/Q67-1)*100</f>
        <v>2.2710942797986355</v>
      </c>
      <c r="BD71" s="9">
        <f t="shared" ref="BD71" si="417">(R71/R67-1)*100</f>
        <v>2.640486190024216E-2</v>
      </c>
      <c r="BE71" s="9">
        <f t="shared" ref="BE71" si="418">(S71/S67-1)*100</f>
        <v>2.5486880586361726</v>
      </c>
      <c r="BG71" s="18">
        <f t="shared" ref="BG71" si="419">U71*4</f>
        <v>2.9193545264272203</v>
      </c>
      <c r="BH71" s="18">
        <f t="shared" ref="BH71" si="420">V71*4</f>
        <v>0.66816487947543024</v>
      </c>
      <c r="BI71" s="18">
        <f t="shared" ref="BI71" si="421">W71*4</f>
        <v>2.1575481260408758</v>
      </c>
      <c r="BJ71" s="18">
        <f t="shared" ref="BJ71" si="422">X71*4</f>
        <v>3.3738525603553171</v>
      </c>
      <c r="BK71" s="18">
        <f t="shared" ref="BK71" si="423">Y71*4</f>
        <v>3.9683266869173117</v>
      </c>
      <c r="BL71" s="18">
        <f t="shared" ref="BL71" si="424">Z71*4</f>
        <v>1.5543151818851797</v>
      </c>
      <c r="BM71" s="18">
        <f t="shared" ref="BM71" si="425">AA71*4</f>
        <v>-8.6858857179006321E-2</v>
      </c>
      <c r="BN71" s="18">
        <f t="shared" ref="BN71" si="426">AB71*4</f>
        <v>1.3587059447622174</v>
      </c>
      <c r="BO71" s="18">
        <f t="shared" ref="BO71" si="427">AC71*4</f>
        <v>2.1240465075063497</v>
      </c>
      <c r="BP71" s="18">
        <f t="shared" ref="BP71" si="428">AD71*4</f>
        <v>4.3543804849770495</v>
      </c>
      <c r="BQ71" s="18">
        <f t="shared" ref="BQ71" si="429">AE71*4</f>
        <v>4.80459048042432</v>
      </c>
      <c r="BR71" s="18">
        <f t="shared" ref="BR71" si="430">AF71*4</f>
        <v>2.8980472725505635</v>
      </c>
      <c r="BS71" s="18">
        <f t="shared" ref="BS71" si="431">AG71*4</f>
        <v>4.6455192098024511</v>
      </c>
      <c r="BT71" s="18">
        <f t="shared" ref="BT71" si="432">AH71*4</f>
        <v>4.6913916158242586</v>
      </c>
      <c r="BU71" s="18">
        <f t="shared" ref="BU71" si="433">AI71*4</f>
        <v>4.4494759326584088</v>
      </c>
      <c r="BV71" s="18">
        <f t="shared" ref="BV71" si="434">AJ71*4</f>
        <v>2.2420065067294992</v>
      </c>
      <c r="BW71" s="18">
        <f t="shared" ref="BW71" si="435">AK71*4</f>
        <v>-0.94438492229649285</v>
      </c>
      <c r="BX71" s="18">
        <f t="shared" ref="BX71" si="436">AL71*4</f>
        <v>3.0178819993901485</v>
      </c>
    </row>
    <row r="72" spans="1:76" x14ac:dyDescent="0.25">
      <c r="A72" s="4">
        <f t="shared" si="166"/>
        <v>201702</v>
      </c>
      <c r="B72" s="19">
        <v>105.17369857868383</v>
      </c>
      <c r="C72" s="19">
        <v>105.22236383737223</v>
      </c>
      <c r="D72" s="19">
        <v>103.83821030700038</v>
      </c>
      <c r="E72" s="19">
        <v>107.41476164038907</v>
      </c>
      <c r="F72" s="19">
        <v>106.24420509200255</v>
      </c>
      <c r="G72" s="19">
        <v>105.24493733769913</v>
      </c>
      <c r="H72" s="19">
        <v>103.69269614462532</v>
      </c>
      <c r="I72" s="19">
        <v>105.12015233649377</v>
      </c>
      <c r="J72" s="19">
        <v>105.98160244151543</v>
      </c>
      <c r="K72" s="19">
        <v>105.86314417930795</v>
      </c>
      <c r="L72" s="19">
        <v>105.11318679322909</v>
      </c>
      <c r="M72" s="19">
        <v>105.40940181074399</v>
      </c>
      <c r="N72" s="19">
        <v>107.19888670434283</v>
      </c>
      <c r="O72" s="19">
        <v>106.92302855176963</v>
      </c>
      <c r="P72" s="19">
        <v>106.12707635650959</v>
      </c>
      <c r="Q72" s="19">
        <v>105.15279077660158</v>
      </c>
      <c r="R72" s="19">
        <v>102.43386656293258</v>
      </c>
      <c r="S72" s="19">
        <v>105.8145</v>
      </c>
      <c r="U72" s="9">
        <f t="shared" ref="U72" si="437">(B72/B71-1)*100</f>
        <v>1.0381650129435593</v>
      </c>
      <c r="V72" s="9">
        <f t="shared" ref="V72" si="438">(C72/C71-1)*100</f>
        <v>1.254700383590146</v>
      </c>
      <c r="W72" s="9">
        <f t="shared" ref="W72" si="439">(D72/D71-1)*100</f>
        <v>0.90931991197593653</v>
      </c>
      <c r="X72" s="9">
        <f t="shared" ref="X72" si="440">(E72/E71-1)*100</f>
        <v>0.90024655248401864</v>
      </c>
      <c r="Y72" s="9">
        <f t="shared" ref="Y72" si="441">(F72/F71-1)*100</f>
        <v>1.1512739483525714</v>
      </c>
      <c r="Z72" s="9">
        <f t="shared" ref="Z72" si="442">(G72/G71-1)*100</f>
        <v>1.1469998015557481</v>
      </c>
      <c r="AA72" s="9">
        <f t="shared" ref="AA72" si="443">(H72/H71-1)*100</f>
        <v>0.74915780794728715</v>
      </c>
      <c r="AB72" s="9">
        <f t="shared" ref="AB72" si="444">(I72/I71-1)*100</f>
        <v>0.83790309156184239</v>
      </c>
      <c r="AC72" s="9">
        <f t="shared" ref="AC72" si="445">(J72/J71-1)*100</f>
        <v>1.044491787337698</v>
      </c>
      <c r="AD72" s="9">
        <f t="shared" ref="AD72" si="446">(K72/K71-1)*100</f>
        <v>1.0784839781016409</v>
      </c>
      <c r="AE72" s="9">
        <f t="shared" ref="AE72" si="447">(L72/L71-1)*100</f>
        <v>1.3771705096606413</v>
      </c>
      <c r="AF72" s="9">
        <f t="shared" ref="AF72" si="448">(M72/M71-1)*100</f>
        <v>0.86595868251446717</v>
      </c>
      <c r="AG72" s="9">
        <f t="shared" ref="AG72" si="449">(N72/N71-1)*100</f>
        <v>1.1277396031205811</v>
      </c>
      <c r="AH72" s="9">
        <f t="shared" ref="AH72" si="450">(O72/O71-1)*100</f>
        <v>0.95673308723673856</v>
      </c>
      <c r="AI72" s="9">
        <f t="shared" ref="AI72" si="451">(P72/P71-1)*100</f>
        <v>1.1883216926192874</v>
      </c>
      <c r="AJ72" s="9">
        <f t="shared" ref="AJ72" si="452">(Q72/Q71-1)*100</f>
        <v>0.84377757881750615</v>
      </c>
      <c r="AK72" s="9">
        <f t="shared" ref="AK72" si="453">(R72/R71-1)*100</f>
        <v>0.69698819454973027</v>
      </c>
      <c r="AL72" s="9">
        <f t="shared" ref="AL72" si="454">(S72/S71-1)*100</f>
        <v>1.027802707708747</v>
      </c>
      <c r="AN72" s="9">
        <f t="shared" ref="AN72" si="455">(B72/B68-1)*100</f>
        <v>3.017600727457781</v>
      </c>
      <c r="AO72" s="9">
        <f t="shared" ref="AO72" si="456">(C72/C68-1)*100</f>
        <v>2.6299110133505055</v>
      </c>
      <c r="AP72" s="9">
        <f t="shared" ref="AP72" si="457">(D72/D68-1)*100</f>
        <v>2.6115738530656962</v>
      </c>
      <c r="AQ72" s="9">
        <f t="shared" ref="AQ72" si="458">(E72/E68-1)*100</f>
        <v>3.3152356768866742</v>
      </c>
      <c r="AR72" s="9">
        <f t="shared" ref="AR72" si="459">(F72/F68-1)*100</f>
        <v>3.9678959829330562</v>
      </c>
      <c r="AS72" s="9">
        <f t="shared" ref="AS72" si="460">(G72/G68-1)*100</f>
        <v>3.0729015912007718</v>
      </c>
      <c r="AT72" s="9">
        <f t="shared" ref="AT72" si="461">(H72/H68-1)*100</f>
        <v>1.4742820320241545</v>
      </c>
      <c r="AU72" s="9">
        <f t="shared" ref="AU72" si="462">(I72/I68-1)*100</f>
        <v>1.860603200166655</v>
      </c>
      <c r="AV72" s="9">
        <f t="shared" ref="AV72" si="463">(J72/J68-1)*100</f>
        <v>2.8820510925799958</v>
      </c>
      <c r="AW72" s="9">
        <f t="shared" ref="AW72" si="464">(K72/K68-1)*100</f>
        <v>3.739427367148429</v>
      </c>
      <c r="AX72" s="9">
        <f t="shared" ref="AX72" si="465">(L72/L68-1)*100</f>
        <v>4.1400343036054776</v>
      </c>
      <c r="AY72" s="9">
        <f t="shared" ref="AY72" si="466">(M72/M68-1)*100</f>
        <v>3.1590852248136736</v>
      </c>
      <c r="AZ72" s="9">
        <f t="shared" ref="AZ72" si="467">(N72/N68-1)*100</f>
        <v>4.0154044299983926</v>
      </c>
      <c r="BA72" s="9">
        <f t="shared" ref="BA72" si="468">(O72/O68-1)*100</f>
        <v>3.5783320962005982</v>
      </c>
      <c r="BB72" s="9">
        <f t="shared" ref="BB72" si="469">(P72/P68-1)*100</f>
        <v>3.829924060969403</v>
      </c>
      <c r="BC72" s="9">
        <f t="shared" ref="BC72" si="470">(Q72/Q68-1)*100</f>
        <v>2.6669928175710567</v>
      </c>
      <c r="BD72" s="9">
        <f t="shared" ref="BD72" si="471">(R72/R68-1)*100</f>
        <v>0.61036112088515004</v>
      </c>
      <c r="BE72" s="9">
        <f t="shared" ref="BE72" si="472">(S72/S68-1)*100</f>
        <v>3.1697436222437814</v>
      </c>
      <c r="BG72" s="18">
        <f t="shared" ref="BG72:BG73" si="473">U72*4</f>
        <v>4.1526600517742374</v>
      </c>
      <c r="BH72" s="18">
        <f t="shared" ref="BH72:BH73" si="474">V72*4</f>
        <v>5.0188015343605841</v>
      </c>
      <c r="BI72" s="18">
        <f t="shared" ref="BI72:BI73" si="475">W72*4</f>
        <v>3.6372796479037461</v>
      </c>
      <c r="BJ72" s="18">
        <f t="shared" ref="BJ72:BJ73" si="476">X72*4</f>
        <v>3.6009862099360745</v>
      </c>
      <c r="BK72" s="18">
        <f t="shared" ref="BK72:BK73" si="477">Y72*4</f>
        <v>4.6050957934102854</v>
      </c>
      <c r="BL72" s="18">
        <f t="shared" ref="BL72:BL73" si="478">Z72*4</f>
        <v>4.5879992062229924</v>
      </c>
      <c r="BM72" s="18">
        <f t="shared" ref="BM72:BM73" si="479">AA72*4</f>
        <v>2.9966312317891486</v>
      </c>
      <c r="BN72" s="18">
        <f t="shared" ref="BN72:BN73" si="480">AB72*4</f>
        <v>3.3516123662473696</v>
      </c>
      <c r="BO72" s="18">
        <f t="shared" ref="BO72:BO73" si="481">AC72*4</f>
        <v>4.1779671493507919</v>
      </c>
      <c r="BP72" s="18">
        <f t="shared" ref="BP72:BP73" si="482">AD72*4</f>
        <v>4.3139359124065635</v>
      </c>
      <c r="BQ72" s="18">
        <f t="shared" ref="BQ72:BQ73" si="483">AE72*4</f>
        <v>5.508682038642565</v>
      </c>
      <c r="BR72" s="18">
        <f t="shared" ref="BR72:BR73" si="484">AF72*4</f>
        <v>3.4638347300578687</v>
      </c>
      <c r="BS72" s="18">
        <f t="shared" ref="BS72:BS73" si="485">AG72*4</f>
        <v>4.5109584124823243</v>
      </c>
      <c r="BT72" s="18">
        <f t="shared" ref="BT72:BT73" si="486">AH72*4</f>
        <v>3.8269323489469542</v>
      </c>
      <c r="BU72" s="18">
        <f t="shared" ref="BU72:BU73" si="487">AI72*4</f>
        <v>4.7532867704771498</v>
      </c>
      <c r="BV72" s="18">
        <f t="shared" ref="BV72:BV73" si="488">AJ72*4</f>
        <v>3.3751103152700246</v>
      </c>
      <c r="BW72" s="18">
        <f t="shared" ref="BW72:BW73" si="489">AK72*4</f>
        <v>2.7879527781989211</v>
      </c>
      <c r="BX72" s="18">
        <f t="shared" ref="BX72:BX73" si="490">AL72*4</f>
        <v>4.1112108308349882</v>
      </c>
    </row>
    <row r="73" spans="1:76" x14ac:dyDescent="0.25">
      <c r="A73" s="4">
        <f t="shared" si="166"/>
        <v>201703</v>
      </c>
      <c r="B73" s="19">
        <v>105.65114976759278</v>
      </c>
      <c r="C73" s="19">
        <v>106.09531447389993</v>
      </c>
      <c r="D73" s="19">
        <v>104.28971407187154</v>
      </c>
      <c r="E73" s="19">
        <v>107.97323807605375</v>
      </c>
      <c r="F73" s="19">
        <v>107.01544469322256</v>
      </c>
      <c r="G73" s="19">
        <v>106.02290460530766</v>
      </c>
      <c r="H73" s="19">
        <v>103.91726643834578</v>
      </c>
      <c r="I73" s="19">
        <v>105.69941666712447</v>
      </c>
      <c r="J73" s="19">
        <v>106.48094415726702</v>
      </c>
      <c r="K73" s="19">
        <v>106.49698749889272</v>
      </c>
      <c r="L73" s="19">
        <v>105.72476117652721</v>
      </c>
      <c r="M73" s="19">
        <v>105.89789360883412</v>
      </c>
      <c r="N73" s="19">
        <v>107.99766411112056</v>
      </c>
      <c r="O73" s="19">
        <v>107.25943642033468</v>
      </c>
      <c r="P73" s="19">
        <v>106.83221577211366</v>
      </c>
      <c r="Q73" s="19">
        <v>105.3990189660057</v>
      </c>
      <c r="R73" s="19">
        <v>102.75169685039558</v>
      </c>
      <c r="S73" s="19">
        <v>106.3784</v>
      </c>
      <c r="U73" s="9">
        <f t="shared" ref="U73" si="491">(B73/B72-1)*100</f>
        <v>0.45396443727017122</v>
      </c>
      <c r="V73" s="9">
        <f t="shared" ref="V73" si="492">(C73/C72-1)*100</f>
        <v>0.82962462036768603</v>
      </c>
      <c r="W73" s="9">
        <f t="shared" ref="W73" si="493">(D73/D72-1)*100</f>
        <v>0.43481466363517463</v>
      </c>
      <c r="X73" s="9">
        <f t="shared" ref="X73" si="494">(E73/E72-1)*100</f>
        <v>0.51992521990076312</v>
      </c>
      <c r="Y73" s="9">
        <f t="shared" ref="Y73" si="495">(F73/F72-1)*100</f>
        <v>0.72591215732864534</v>
      </c>
      <c r="Z73" s="9">
        <f t="shared" ref="Z73" si="496">(G73/G72-1)*100</f>
        <v>0.73919685572358951</v>
      </c>
      <c r="AA73" s="9">
        <f t="shared" ref="AA73" si="497">(H73/H72-1)*100</f>
        <v>0.21657291407222168</v>
      </c>
      <c r="AB73" s="9">
        <f t="shared" ref="AB73" si="498">(I73/I72-1)*100</f>
        <v>0.55104974427400144</v>
      </c>
      <c r="AC73" s="9">
        <f t="shared" ref="AC73" si="499">(J73/J72-1)*100</f>
        <v>0.47115886554662811</v>
      </c>
      <c r="AD73" s="9">
        <f t="shared" ref="AD73" si="500">(K73/K72-1)*100</f>
        <v>0.59873842261022325</v>
      </c>
      <c r="AE73" s="9">
        <f t="shared" ref="AE73" si="501">(L73/L72-1)*100</f>
        <v>0.58182460446296602</v>
      </c>
      <c r="AF73" s="9">
        <f t="shared" ref="AF73" si="502">(M73/M72-1)*100</f>
        <v>0.46342336613123258</v>
      </c>
      <c r="AG73" s="9">
        <f t="shared" ref="AG73" si="503">(N73/N72-1)*100</f>
        <v>0.74513591636522492</v>
      </c>
      <c r="AH73" s="9">
        <f t="shared" ref="AH73" si="504">(O73/O72-1)*100</f>
        <v>0.31462620646043327</v>
      </c>
      <c r="AI73" s="9">
        <f t="shared" ref="AI73" si="505">(P73/P72-1)*100</f>
        <v>0.66442932361134854</v>
      </c>
      <c r="AJ73" s="9">
        <f t="shared" ref="AJ73" si="506">(Q73/Q72-1)*100</f>
        <v>0.23416229620309981</v>
      </c>
      <c r="AK73" s="9">
        <f t="shared" ref="AK73" si="507">(R73/R72-1)*100</f>
        <v>0.31027852225780084</v>
      </c>
      <c r="AL73" s="9">
        <f t="shared" ref="AL73" si="508">(S73/S72-1)*100</f>
        <v>0.53291373110491147</v>
      </c>
      <c r="AN73" s="9">
        <f t="shared" ref="AN73" si="509">(B73/B69-1)*100</f>
        <v>2.6063129664174234</v>
      </c>
      <c r="AO73" s="9">
        <f t="shared" ref="AO73" si="510">(C73/C69-1)*100</f>
        <v>2.6543235949530786</v>
      </c>
      <c r="AP73" s="9">
        <f t="shared" ref="AP73" si="511">(D73/D69-1)*100</f>
        <v>2.2240581473637056</v>
      </c>
      <c r="AQ73" s="9">
        <f t="shared" ref="AQ73" si="512">(E73/E69-1)*100</f>
        <v>2.5152248918296483</v>
      </c>
      <c r="AR73" s="9">
        <f t="shared" ref="AR73" si="513">(F73/F69-1)*100</f>
        <v>3.46423686936701</v>
      </c>
      <c r="AS73" s="9">
        <f t="shared" ref="AS73" si="514">(G73/G69-1)*100</f>
        <v>2.6431272215153179</v>
      </c>
      <c r="AT73" s="9">
        <f t="shared" ref="AT73" si="515">(H73/H69-1)*100</f>
        <v>0.9873951872071185</v>
      </c>
      <c r="AU73" s="9">
        <f t="shared" ref="AU73" si="516">(I73/I69-1)*100</f>
        <v>1.6132027387112169</v>
      </c>
      <c r="AV73" s="9">
        <f t="shared" ref="AV73" si="517">(J73/J69-1)*100</f>
        <v>2.5478482023023385</v>
      </c>
      <c r="AW73" s="9">
        <f t="shared" ref="AW73" si="518">(K73/K69-1)*100</f>
        <v>3.5504733514620801</v>
      </c>
      <c r="AX73" s="9">
        <f t="shared" ref="AX73" si="519">(L73/L69-1)*100</f>
        <v>3.819334554858389</v>
      </c>
      <c r="AY73" s="9">
        <f t="shared" ref="AY73" si="520">(M73/M69-1)*100</f>
        <v>2.5606287829339047</v>
      </c>
      <c r="AZ73" s="9">
        <f t="shared" ref="AZ73" si="521">(N73/N69-1)*100</f>
        <v>3.7621659450362221</v>
      </c>
      <c r="BA73" s="9">
        <f t="shared" ref="BA73" si="522">(O73/O69-1)*100</f>
        <v>2.9456599032597897</v>
      </c>
      <c r="BB73" s="9">
        <f t="shared" ref="BB73" si="523">(P73/P69-1)*100</f>
        <v>3.5145039395067412</v>
      </c>
      <c r="BC73" s="9">
        <f t="shared" ref="BC73" si="524">(Q73/Q69-1)*100</f>
        <v>2.1026718169600223</v>
      </c>
      <c r="BD73" s="9">
        <f t="shared" ref="BD73" si="525">(R73/R69-1)*100</f>
        <v>0.38309214663554414</v>
      </c>
      <c r="BE73" s="9">
        <f t="shared" ref="BE73" si="526">(S73/S69-1)*100</f>
        <v>2.8077828923652515</v>
      </c>
      <c r="BG73" s="18">
        <f t="shared" si="473"/>
        <v>1.8158577490806849</v>
      </c>
      <c r="BH73" s="18">
        <f t="shared" si="474"/>
        <v>3.3184984814707441</v>
      </c>
      <c r="BI73" s="18">
        <f t="shared" si="475"/>
        <v>1.7392586545406985</v>
      </c>
      <c r="BJ73" s="18">
        <f t="shared" si="476"/>
        <v>2.0797008796030525</v>
      </c>
      <c r="BK73" s="18">
        <f t="shared" si="477"/>
        <v>2.9036486293145813</v>
      </c>
      <c r="BL73" s="18">
        <f t="shared" si="478"/>
        <v>2.956787422894358</v>
      </c>
      <c r="BM73" s="18">
        <f t="shared" si="479"/>
        <v>0.86629165628888671</v>
      </c>
      <c r="BN73" s="18">
        <f t="shared" si="480"/>
        <v>2.2041989770960058</v>
      </c>
      <c r="BO73" s="18">
        <f t="shared" si="481"/>
        <v>1.8846354621865125</v>
      </c>
      <c r="BP73" s="18">
        <f t="shared" si="482"/>
        <v>2.394953690440893</v>
      </c>
      <c r="BQ73" s="18">
        <f t="shared" si="483"/>
        <v>2.3272984178518641</v>
      </c>
      <c r="BR73" s="18">
        <f t="shared" si="484"/>
        <v>1.8536934645249303</v>
      </c>
      <c r="BS73" s="18">
        <f t="shared" si="485"/>
        <v>2.9805436654608997</v>
      </c>
      <c r="BT73" s="18">
        <f t="shared" si="486"/>
        <v>1.2585048258417331</v>
      </c>
      <c r="BU73" s="18">
        <f t="shared" si="487"/>
        <v>2.6577172944453942</v>
      </c>
      <c r="BV73" s="18">
        <f t="shared" si="488"/>
        <v>0.93664918481239923</v>
      </c>
      <c r="BW73" s="18">
        <f t="shared" si="489"/>
        <v>1.2411140890312033</v>
      </c>
      <c r="BX73" s="18">
        <f t="shared" si="490"/>
        <v>2.1316549244196459</v>
      </c>
    </row>
    <row r="74" spans="1:76" x14ac:dyDescent="0.25">
      <c r="A74" s="4">
        <f t="shared" si="166"/>
        <v>201704</v>
      </c>
      <c r="B74" s="19">
        <v>106.43940200439376</v>
      </c>
      <c r="C74" s="19">
        <v>106.99111386903876</v>
      </c>
      <c r="D74" s="19">
        <v>104.84414977863078</v>
      </c>
      <c r="E74" s="19">
        <v>108.81370398042222</v>
      </c>
      <c r="F74" s="19">
        <v>107.93211143980281</v>
      </c>
      <c r="G74" s="19">
        <v>106.6225367461652</v>
      </c>
      <c r="H74" s="19">
        <v>104.59385729829799</v>
      </c>
      <c r="I74" s="19">
        <v>106.54910469315224</v>
      </c>
      <c r="J74" s="19">
        <v>106.83439394421849</v>
      </c>
      <c r="K74" s="19">
        <v>107.02662718641535</v>
      </c>
      <c r="L74" s="19">
        <v>106.46527530221717</v>
      </c>
      <c r="M74" s="19">
        <v>106.58230063856239</v>
      </c>
      <c r="N74" s="19">
        <v>109.16268070084412</v>
      </c>
      <c r="O74" s="19">
        <v>107.76730256539075</v>
      </c>
      <c r="P74" s="19">
        <v>107.6531720441272</v>
      </c>
      <c r="Q74" s="19">
        <v>106.20072484840918</v>
      </c>
      <c r="R74" s="19">
        <v>102.80026653234424</v>
      </c>
      <c r="S74" s="19">
        <v>107.1122</v>
      </c>
      <c r="U74" s="9">
        <f t="shared" ref="U74" si="527">(B74/B73-1)*100</f>
        <v>0.74608959631290439</v>
      </c>
      <c r="V74" s="9">
        <f t="shared" ref="V74" si="528">(C74/C73-1)*100</f>
        <v>0.84433454915597839</v>
      </c>
      <c r="W74" s="9">
        <f t="shared" ref="W74" si="529">(D74/D73-1)*100</f>
        <v>0.5316302875057799</v>
      </c>
      <c r="X74" s="9">
        <f t="shared" ref="X74" si="530">(E74/E73-1)*100</f>
        <v>0.77840205530972373</v>
      </c>
      <c r="Y74" s="9">
        <f t="shared" ref="Y74" si="531">(F74/F73-1)*100</f>
        <v>0.85657425356500116</v>
      </c>
      <c r="Z74" s="9">
        <f t="shared" ref="Z74" si="532">(G74/G73-1)*100</f>
        <v>0.56556849021425215</v>
      </c>
      <c r="AA74" s="9">
        <f t="shared" ref="AA74" si="533">(H74/H73-1)*100</f>
        <v>0.65108608332535844</v>
      </c>
      <c r="AB74" s="9">
        <f t="shared" ref="AB74" si="534">(I74/I73-1)*100</f>
        <v>0.80387201066933756</v>
      </c>
      <c r="AC74" s="9">
        <f t="shared" ref="AC74" si="535">(J74/J73-1)*100</f>
        <v>0.33193712710646306</v>
      </c>
      <c r="AD74" s="9">
        <f t="shared" ref="AD74" si="536">(K74/K73-1)*100</f>
        <v>0.49732832821034467</v>
      </c>
      <c r="AE74" s="9">
        <f t="shared" ref="AE74" si="537">(L74/L73-1)*100</f>
        <v>0.70041692925040255</v>
      </c>
      <c r="AF74" s="9">
        <f t="shared" ref="AF74" si="538">(M74/M73-1)*100</f>
        <v>0.64628955912600095</v>
      </c>
      <c r="AG74" s="9">
        <f t="shared" ref="AG74" si="539">(N74/N73-1)*100</f>
        <v>1.0787423962474341</v>
      </c>
      <c r="AH74" s="9">
        <f t="shared" ref="AH74" si="540">(O74/O73-1)*100</f>
        <v>0.4734932067569364</v>
      </c>
      <c r="AI74" s="9">
        <f t="shared" ref="AI74" si="541">(P74/P73-1)*100</f>
        <v>0.76845384707244779</v>
      </c>
      <c r="AJ74" s="9">
        <f t="shared" ref="AJ74" si="542">(Q74/Q73-1)*100</f>
        <v>0.76063884680184213</v>
      </c>
      <c r="AK74" s="9">
        <f t="shared" ref="AK74" si="543">(R74/R73-1)*100</f>
        <v>4.726898283673453E-2</v>
      </c>
      <c r="AL74" s="9">
        <f t="shared" ref="AL74" si="544">(S74/S73-1)*100</f>
        <v>0.68980168906469519</v>
      </c>
      <c r="AN74" s="9">
        <f t="shared" ref="AN74" si="545">(B74/B70-1)*100</f>
        <v>3.0003896537759145</v>
      </c>
      <c r="AO74" s="9">
        <f t="shared" ref="AO74" si="546">(C74/C70-1)*100</f>
        <v>3.1287356420711898</v>
      </c>
      <c r="AP74" s="9">
        <f t="shared" ref="AP74" si="547">(D74/D70-1)*100</f>
        <v>2.4364502133917609</v>
      </c>
      <c r="AQ74" s="9">
        <f t="shared" ref="AQ74" si="548">(E74/E70-1)*100</f>
        <v>3.0764858451000743</v>
      </c>
      <c r="AR74" s="9">
        <f t="shared" ref="AR74" si="549">(F74/F70-1)*100</f>
        <v>3.7777146253366478</v>
      </c>
      <c r="AS74" s="9">
        <f t="shared" ref="AS74" si="550">(G74/G70-1)*100</f>
        <v>2.8691398399550039</v>
      </c>
      <c r="AT74" s="9">
        <f t="shared" ref="AT74" si="551">(H74/H70-1)*100</f>
        <v>1.602670058850908</v>
      </c>
      <c r="AU74" s="9">
        <f t="shared" ref="AU74" si="552">(I74/I70-1)*100</f>
        <v>2.5558233619807025</v>
      </c>
      <c r="AV74" s="9">
        <f t="shared" ref="AV74" si="553">(J74/J70-1)*100</f>
        <v>2.398431805231116</v>
      </c>
      <c r="AW74" s="9">
        <f t="shared" ref="AW74" si="554">(K74/K70-1)*100</f>
        <v>3.301810063796573</v>
      </c>
      <c r="AX74" s="9">
        <f t="shared" ref="AX74" si="555">(L74/L70-1)*100</f>
        <v>3.9145548304052147</v>
      </c>
      <c r="AY74" s="9">
        <f t="shared" ref="AY74" si="556">(M74/M70-1)*100</f>
        <v>2.7272195589460146</v>
      </c>
      <c r="AZ74" s="9">
        <f t="shared" ref="AZ74" si="557">(N74/N70-1)*100</f>
        <v>4.1763078415456567</v>
      </c>
      <c r="BA74" s="9">
        <f t="shared" ref="BA74" si="558">(O74/O70-1)*100</f>
        <v>2.9473151306139034</v>
      </c>
      <c r="BB74" s="9">
        <f t="shared" ref="BB74" si="559">(P74/P70-1)*100</f>
        <v>3.7851719609063306</v>
      </c>
      <c r="BC74" s="9">
        <f t="shared" ref="BC74" si="560">(Q74/Q70-1)*100</f>
        <v>2.4196327947990426</v>
      </c>
      <c r="BD74" s="9">
        <f t="shared" ref="BD74" si="561">(R74/R70-1)*100</f>
        <v>0.81858326932215952</v>
      </c>
      <c r="BE74" s="9">
        <f t="shared" ref="BE74" si="562">(S74/S70-1)*100</f>
        <v>3.0383718905628188</v>
      </c>
      <c r="BG74" s="18">
        <f t="shared" ref="BG74" si="563">U74*4</f>
        <v>2.9843583852516176</v>
      </c>
      <c r="BH74" s="18">
        <f t="shared" ref="BH74" si="564">V74*4</f>
        <v>3.3773381966239135</v>
      </c>
      <c r="BI74" s="18">
        <f t="shared" ref="BI74" si="565">W74*4</f>
        <v>2.1265211500231196</v>
      </c>
      <c r="BJ74" s="18">
        <f t="shared" ref="BJ74" si="566">X74*4</f>
        <v>3.1136082212388949</v>
      </c>
      <c r="BK74" s="18">
        <f t="shared" ref="BK74" si="567">Y74*4</f>
        <v>3.4262970142600047</v>
      </c>
      <c r="BL74" s="18">
        <f t="shared" ref="BL74" si="568">Z74*4</f>
        <v>2.2622739608570086</v>
      </c>
      <c r="BM74" s="18">
        <f t="shared" ref="BM74" si="569">AA74*4</f>
        <v>2.6043443333014338</v>
      </c>
      <c r="BN74" s="18">
        <f t="shared" ref="BN74" si="570">AB74*4</f>
        <v>3.2154880426773502</v>
      </c>
      <c r="BO74" s="18">
        <f t="shared" ref="BO74" si="571">AC74*4</f>
        <v>1.3277485084258522</v>
      </c>
      <c r="BP74" s="18">
        <f t="shared" ref="BP74" si="572">AD74*4</f>
        <v>1.9893133128413787</v>
      </c>
      <c r="BQ74" s="18">
        <f t="shared" ref="BQ74" si="573">AE74*4</f>
        <v>2.8016677170016102</v>
      </c>
      <c r="BR74" s="18">
        <f t="shared" ref="BR74" si="574">AF74*4</f>
        <v>2.5851582365040038</v>
      </c>
      <c r="BS74" s="18">
        <f t="shared" ref="BS74" si="575">AG74*4</f>
        <v>4.3149695849897363</v>
      </c>
      <c r="BT74" s="18">
        <f t="shared" ref="BT74" si="576">AH74*4</f>
        <v>1.8939728270277456</v>
      </c>
      <c r="BU74" s="18">
        <f t="shared" ref="BU74" si="577">AI74*4</f>
        <v>3.0738153882897912</v>
      </c>
      <c r="BV74" s="18">
        <f t="shared" ref="BV74" si="578">AJ74*4</f>
        <v>3.0425553872073685</v>
      </c>
      <c r="BW74" s="18">
        <f t="shared" ref="BW74" si="579">AK74*4</f>
        <v>0.18907593134693812</v>
      </c>
      <c r="BX74" s="18">
        <f t="shared" ref="BX74" si="580">AL74*4</f>
        <v>2.7592067562587808</v>
      </c>
    </row>
    <row r="75" spans="1:76" x14ac:dyDescent="0.25">
      <c r="A75" s="4">
        <f t="shared" si="166"/>
        <v>201801</v>
      </c>
      <c r="B75" s="19">
        <v>106.80941303168616</v>
      </c>
      <c r="C75" s="19">
        <v>107.71342541595973</v>
      </c>
      <c r="D75" s="19">
        <v>105.18763678287668</v>
      </c>
      <c r="E75" s="19">
        <v>109.27251975673482</v>
      </c>
      <c r="F75" s="19">
        <v>108.28262850344743</v>
      </c>
      <c r="G75" s="19">
        <v>107.39573927358381</v>
      </c>
      <c r="H75" s="19">
        <v>105.01005276558236</v>
      </c>
      <c r="I75" s="19">
        <v>107.06802817432589</v>
      </c>
      <c r="J75" s="19">
        <v>107.46112634277513</v>
      </c>
      <c r="K75" s="19">
        <v>107.36158818781605</v>
      </c>
      <c r="L75" s="19">
        <v>106.77672136893899</v>
      </c>
      <c r="M75" s="19">
        <v>107.13276507488295</v>
      </c>
      <c r="N75" s="19">
        <v>109.95566544306925</v>
      </c>
      <c r="O75" s="19">
        <v>107.65781857741744</v>
      </c>
      <c r="P75" s="19">
        <v>108.27233382331305</v>
      </c>
      <c r="Q75" s="19">
        <v>106.69350542130925</v>
      </c>
      <c r="R75" s="19">
        <v>103.33954056805715</v>
      </c>
      <c r="S75" s="19">
        <v>107.6392</v>
      </c>
      <c r="U75" s="9">
        <f t="shared" ref="U75" si="581">(B75/B74-1)*100</f>
        <v>0.34762599218391976</v>
      </c>
      <c r="V75" s="9">
        <f t="shared" ref="V75" si="582">(C75/C74-1)*100</f>
        <v>0.67511358728828963</v>
      </c>
      <c r="W75" s="9">
        <f t="shared" ref="W75" si="583">(D75/D74-1)*100</f>
        <v>0.32761675779826582</v>
      </c>
      <c r="X75" s="9">
        <f t="shared" ref="X75" si="584">(E75/E74-1)*100</f>
        <v>0.42165256721262701</v>
      </c>
      <c r="Y75" s="9">
        <f t="shared" ref="Y75" si="585">(F75/F74-1)*100</f>
        <v>0.3247569782234061</v>
      </c>
      <c r="Z75" s="9">
        <f t="shared" ref="Z75" si="586">(G75/G74-1)*100</f>
        <v>0.72517738839714685</v>
      </c>
      <c r="AA75" s="9">
        <f t="shared" ref="AA75" si="587">(H75/H74-1)*100</f>
        <v>0.39791578400001359</v>
      </c>
      <c r="AB75" s="9">
        <f t="shared" ref="AB75" si="588">(I75/I74-1)*100</f>
        <v>0.48702753783627095</v>
      </c>
      <c r="AC75" s="9">
        <f t="shared" ref="AC75" si="589">(J75/J74-1)*100</f>
        <v>0.58663916686219064</v>
      </c>
      <c r="AD75" s="9">
        <f t="shared" ref="AD75" si="590">(K75/K74-1)*100</f>
        <v>0.31296978163879441</v>
      </c>
      <c r="AE75" s="9">
        <f t="shared" ref="AE75" si="591">(L75/L74-1)*100</f>
        <v>0.29253300274454386</v>
      </c>
      <c r="AF75" s="9">
        <f t="shared" ref="AF75" si="592">(M75/M74-1)*100</f>
        <v>0.51646890057972517</v>
      </c>
      <c r="AG75" s="9">
        <f t="shared" ref="AG75" si="593">(N75/N74-1)*100</f>
        <v>0.72642476085602592</v>
      </c>
      <c r="AH75" s="9">
        <f t="shared" ref="AH75" si="594">(O75/O74-1)*100</f>
        <v>-0.10159295571759985</v>
      </c>
      <c r="AI75" s="9">
        <f t="shared" ref="AI75" si="595">(P75/P74-1)*100</f>
        <v>0.575144946896744</v>
      </c>
      <c r="AJ75" s="9">
        <f t="shared" ref="AJ75" si="596">(Q75/Q74-1)*100</f>
        <v>0.46400867188380879</v>
      </c>
      <c r="AK75" s="9">
        <f t="shared" ref="AK75" si="597">(R75/R74-1)*100</f>
        <v>0.52458427774915162</v>
      </c>
      <c r="AL75" s="9">
        <f t="shared" ref="AL75" si="598">(S75/S74-1)*100</f>
        <v>0.49200744639732452</v>
      </c>
      <c r="AN75" s="9">
        <f t="shared" ref="AN75" si="599">(B75/B71-1)*100</f>
        <v>2.6095615602738986</v>
      </c>
      <c r="AO75" s="9">
        <f t="shared" ref="AO75" si="600">(C75/C71-1)*100</f>
        <v>3.651830466761341</v>
      </c>
      <c r="AP75" s="9">
        <f t="shared" ref="AP75" si="601">(D75/D71-1)*100</f>
        <v>2.2206840769524172</v>
      </c>
      <c r="AQ75" s="9">
        <f t="shared" ref="AQ75" si="602">(E75/E71-1)*100</f>
        <v>2.6453349287140604</v>
      </c>
      <c r="AR75" s="9">
        <f t="shared" ref="AR75" si="603">(F75/F71-1)*100</f>
        <v>3.09198332384506</v>
      </c>
      <c r="AS75" s="9">
        <f t="shared" ref="AS75" si="604">(G75/G71-1)*100</f>
        <v>3.2140556475207749</v>
      </c>
      <c r="AT75" s="9">
        <f t="shared" ref="AT75" si="605">(H75/H71-1)*100</f>
        <v>2.0291184515497163</v>
      </c>
      <c r="AU75" s="9">
        <f t="shared" ref="AU75" si="606">(I75/I71-1)*100</f>
        <v>2.7064288747148391</v>
      </c>
      <c r="AV75" s="9">
        <f t="shared" ref="AV75" si="607">(J75/J71-1)*100</f>
        <v>2.4550926581115018</v>
      </c>
      <c r="AW75" s="9">
        <f t="shared" ref="AW75" si="608">(K75/K71-1)*100</f>
        <v>2.5092033269387581</v>
      </c>
      <c r="AX75" s="9">
        <f t="shared" ref="AX75" si="609">(L75/L71-1)*100</f>
        <v>2.9815784196044692</v>
      </c>
      <c r="AY75" s="9">
        <f t="shared" ref="AY75" si="610">(M75/M71-1)*100</f>
        <v>2.5150401193648975</v>
      </c>
      <c r="AZ75" s="9">
        <f t="shared" ref="AZ75" si="611">(N75/N71-1)*100</f>
        <v>3.7283897684739387</v>
      </c>
      <c r="BA75" s="9">
        <f t="shared" ref="BA75" si="612">(O75/O71-1)*100</f>
        <v>1.6505218949356415</v>
      </c>
      <c r="BB75" s="9">
        <f t="shared" ref="BB75" si="613">(P75/P71-1)*100</f>
        <v>3.2337469518169293</v>
      </c>
      <c r="BC75" s="9">
        <f t="shared" ref="BC75" si="614">(Q75/Q71-1)*100</f>
        <v>2.3213559083686164</v>
      </c>
      <c r="BD75" s="9">
        <f t="shared" ref="BD75" si="615">(R75/R71-1)*100</f>
        <v>1.5873055052421758</v>
      </c>
      <c r="BE75" s="9">
        <f t="shared" ref="BE75" si="616">(S75/S71-1)*100</f>
        <v>2.769959327082816</v>
      </c>
      <c r="BG75" s="18">
        <f t="shared" ref="BG75" si="617">U75*4</f>
        <v>1.3905039687356791</v>
      </c>
      <c r="BH75" s="18">
        <f t="shared" ref="BH75" si="618">V75*4</f>
        <v>2.7004543491531585</v>
      </c>
      <c r="BI75" s="18">
        <f t="shared" ref="BI75" si="619">W75*4</f>
        <v>1.3104670311930633</v>
      </c>
      <c r="BJ75" s="18">
        <f t="shared" ref="BJ75" si="620">X75*4</f>
        <v>1.686610268850508</v>
      </c>
      <c r="BK75" s="18">
        <f t="shared" ref="BK75" si="621">Y75*4</f>
        <v>1.2990279128936244</v>
      </c>
      <c r="BL75" s="18">
        <f t="shared" ref="BL75" si="622">Z75*4</f>
        <v>2.9007095535885874</v>
      </c>
      <c r="BM75" s="18">
        <f t="shared" ref="BM75" si="623">AA75*4</f>
        <v>1.5916631360000544</v>
      </c>
      <c r="BN75" s="18">
        <f t="shared" ref="BN75" si="624">AB75*4</f>
        <v>1.9481101513450838</v>
      </c>
      <c r="BO75" s="18">
        <f t="shared" ref="BO75" si="625">AC75*4</f>
        <v>2.3465566674487626</v>
      </c>
      <c r="BP75" s="18">
        <f t="shared" ref="BP75" si="626">AD75*4</f>
        <v>1.2518791265551776</v>
      </c>
      <c r="BQ75" s="18">
        <f t="shared" ref="BQ75" si="627">AE75*4</f>
        <v>1.1701320109781754</v>
      </c>
      <c r="BR75" s="18">
        <f t="shared" ref="BR75" si="628">AF75*4</f>
        <v>2.0658756023189007</v>
      </c>
      <c r="BS75" s="18">
        <f t="shared" ref="BS75" si="629">AG75*4</f>
        <v>2.9056990434241037</v>
      </c>
      <c r="BT75" s="18">
        <f t="shared" ref="BT75" si="630">AH75*4</f>
        <v>-0.40637182287039941</v>
      </c>
      <c r="BU75" s="18">
        <f t="shared" ref="BU75" si="631">AI75*4</f>
        <v>2.300579787586976</v>
      </c>
      <c r="BV75" s="18">
        <f t="shared" ref="BV75" si="632">AJ75*4</f>
        <v>1.8560346875352352</v>
      </c>
      <c r="BW75" s="18">
        <f t="shared" ref="BW75" si="633">AK75*4</f>
        <v>2.0983371109966065</v>
      </c>
      <c r="BX75" s="18">
        <f t="shared" ref="BX75" si="634">AL75*4</f>
        <v>1.9680297855892981</v>
      </c>
    </row>
    <row r="76" spans="1:76" x14ac:dyDescent="0.25">
      <c r="A76" s="4">
        <f t="shared" si="166"/>
        <v>201802</v>
      </c>
      <c r="B76" s="19">
        <v>107.4191486495674</v>
      </c>
      <c r="C76" s="19">
        <v>108.32145852554333</v>
      </c>
      <c r="D76" s="19">
        <v>105.76917329150326</v>
      </c>
      <c r="E76" s="19">
        <v>110.01459373333962</v>
      </c>
      <c r="F76" s="19">
        <v>108.8864799712168</v>
      </c>
      <c r="G76" s="19">
        <v>108.26895832231241</v>
      </c>
      <c r="H76" s="19">
        <v>105.61182926489379</v>
      </c>
      <c r="I76" s="19">
        <v>107.83188696567437</v>
      </c>
      <c r="J76" s="19">
        <v>108.13914660620317</v>
      </c>
      <c r="K76" s="19">
        <v>107.74816175467478</v>
      </c>
      <c r="L76" s="19">
        <v>107.02937219099326</v>
      </c>
      <c r="M76" s="19">
        <v>107.780832027519</v>
      </c>
      <c r="N76" s="19">
        <v>110.58346282601542</v>
      </c>
      <c r="O76" s="19">
        <v>107.84442920332208</v>
      </c>
      <c r="P76" s="19">
        <v>108.88060136159287</v>
      </c>
      <c r="Q76" s="19">
        <v>107.09968945971183</v>
      </c>
      <c r="R76" s="19">
        <v>103.80136916493322</v>
      </c>
      <c r="S76" s="19">
        <v>108.2261</v>
      </c>
      <c r="U76" s="9">
        <f t="shared" ref="U76" si="635">(B76/B75-1)*100</f>
        <v>0.57086318571974992</v>
      </c>
      <c r="V76" s="9">
        <f t="shared" ref="V76" si="636">(C76/C75-1)*100</f>
        <v>0.5644914802732659</v>
      </c>
      <c r="W76" s="9">
        <f t="shared" ref="W76" si="637">(D76/D75-1)*100</f>
        <v>0.55285633028048231</v>
      </c>
      <c r="X76" s="9">
        <f t="shared" ref="X76" si="638">(E76/E75-1)*100</f>
        <v>0.6791039304820945</v>
      </c>
      <c r="Y76" s="9">
        <f t="shared" ref="Y76" si="639">(F76/F75-1)*100</f>
        <v>0.55766236571377359</v>
      </c>
      <c r="Z76" s="9">
        <f t="shared" ref="Z76" si="640">(G76/G75-1)*100</f>
        <v>0.81308537436866057</v>
      </c>
      <c r="AA76" s="9">
        <f t="shared" ref="AA76" si="641">(H76/H75-1)*100</f>
        <v>0.57306560987526733</v>
      </c>
      <c r="AB76" s="9">
        <f t="shared" ref="AB76" si="642">(I76/I75-1)*100</f>
        <v>0.71343313627181271</v>
      </c>
      <c r="AC76" s="9">
        <f t="shared" ref="AC76" si="643">(J76/J75-1)*100</f>
        <v>0.630944683443313</v>
      </c>
      <c r="AD76" s="9">
        <f t="shared" ref="AD76" si="644">(K76/K75-1)*100</f>
        <v>0.36006692280152741</v>
      </c>
      <c r="AE76" s="9">
        <f t="shared" ref="AE76" si="645">(L76/L75-1)*100</f>
        <v>0.23661601406668176</v>
      </c>
      <c r="AF76" s="9">
        <f t="shared" ref="AF76" si="646">(M76/M75-1)*100</f>
        <v>0.60491946808529651</v>
      </c>
      <c r="AG76" s="9">
        <f t="shared" ref="AG76" si="647">(N76/N75-1)*100</f>
        <v>0.57095501211006372</v>
      </c>
      <c r="AH76" s="9">
        <f t="shared" ref="AH76" si="648">(O76/O75-1)*100</f>
        <v>0.17333680764712867</v>
      </c>
      <c r="AI76" s="9">
        <f t="shared" ref="AI76" si="649">(P76/P75-1)*100</f>
        <v>0.56179405837177843</v>
      </c>
      <c r="AJ76" s="9">
        <f t="shared" ref="AJ76" si="650">(Q76/Q75-1)*100</f>
        <v>0.38070174637026</v>
      </c>
      <c r="AK76" s="9">
        <f t="shared" ref="AK76" si="651">(R76/R75-1)*100</f>
        <v>0.44690405467007199</v>
      </c>
      <c r="AL76" s="9">
        <f t="shared" ref="AL76" si="652">(S76/S75-1)*100</f>
        <v>0.54524745631703286</v>
      </c>
      <c r="AN76" s="9">
        <f t="shared" ref="AN76" si="653">(B76/B72-1)*100</f>
        <v>2.1349920191346072</v>
      </c>
      <c r="AO76" s="9">
        <f t="shared" ref="AO76" si="654">(C76/C72-1)*100</f>
        <v>2.9452813785489029</v>
      </c>
      <c r="AP76" s="9">
        <f t="shared" ref="AP76" si="655">(D76/D72-1)*100</f>
        <v>1.8595880830321931</v>
      </c>
      <c r="AQ76" s="9">
        <f t="shared" ref="AQ76" si="656">(E76/E72-1)*100</f>
        <v>2.4203676042725553</v>
      </c>
      <c r="AR76" s="9">
        <f t="shared" ref="AR76" si="657">(F76/F72-1)*100</f>
        <v>2.4869825859454409</v>
      </c>
      <c r="AS76" s="9">
        <f t="shared" ref="AS76" si="658">(G76/G72-1)*100</f>
        <v>2.8733172930780704</v>
      </c>
      <c r="AT76" s="9">
        <f t="shared" ref="AT76" si="659">(H76/H72-1)*100</f>
        <v>1.8507891024376111</v>
      </c>
      <c r="AU76" s="9">
        <f t="shared" ref="AU76" si="660">(I76/I72-1)*100</f>
        <v>2.5796524918459296</v>
      </c>
      <c r="AV76" s="9">
        <f t="shared" ref="AV76" si="661">(J76/J72-1)*100</f>
        <v>2.0357723557523633</v>
      </c>
      <c r="AW76" s="9">
        <f t="shared" ref="AW76" si="662">(K76/K72-1)*100</f>
        <v>1.7806174093734084</v>
      </c>
      <c r="AX76" s="9">
        <f t="shared" ref="AX76" si="663">(L76/L72-1)*100</f>
        <v>1.8229733644490764</v>
      </c>
      <c r="AY76" s="9">
        <f t="shared" ref="AY76" si="664">(M76/M72-1)*100</f>
        <v>2.2497331130222786</v>
      </c>
      <c r="AZ76" s="9">
        <f t="shared" ref="AZ76" si="665">(N76/N72-1)*100</f>
        <v>3.1572866339622863</v>
      </c>
      <c r="BA76" s="9">
        <f t="shared" ref="BA76" si="666">(O76/O72-1)*100</f>
        <v>0.8617420064063408</v>
      </c>
      <c r="BB76" s="9">
        <f t="shared" ref="BB76" si="667">(P76/P72-1)*100</f>
        <v>2.5945546599563718</v>
      </c>
      <c r="BC76" s="9">
        <f t="shared" ref="BC76" si="668">(Q76/Q72-1)*100</f>
        <v>1.8514950185644308</v>
      </c>
      <c r="BD76" s="9">
        <f t="shared" ref="BD76" si="669">(R76/R72-1)*100</f>
        <v>1.3350102342963632</v>
      </c>
      <c r="BE76" s="9">
        <f t="shared" ref="BE76" si="670">(S76/S72-1)*100</f>
        <v>2.2790827344078668</v>
      </c>
      <c r="BG76" s="18">
        <f t="shared" ref="BG76" si="671">U76*4</f>
        <v>2.2834527428789997</v>
      </c>
      <c r="BH76" s="18">
        <f t="shared" ref="BH76" si="672">V76*4</f>
        <v>2.2579659210930636</v>
      </c>
      <c r="BI76" s="18">
        <f t="shared" ref="BI76" si="673">W76*4</f>
        <v>2.2114253211219292</v>
      </c>
      <c r="BJ76" s="18">
        <f t="shared" ref="BJ76" si="674">X76*4</f>
        <v>2.716415721928378</v>
      </c>
      <c r="BK76" s="18">
        <f t="shared" ref="BK76" si="675">Y76*4</f>
        <v>2.2306494628550944</v>
      </c>
      <c r="BL76" s="18">
        <f t="shared" ref="BL76" si="676">Z76*4</f>
        <v>3.2523414974746423</v>
      </c>
      <c r="BM76" s="18">
        <f t="shared" ref="BM76" si="677">AA76*4</f>
        <v>2.2922624395010693</v>
      </c>
      <c r="BN76" s="18">
        <f t="shared" ref="BN76" si="678">AB76*4</f>
        <v>2.8537325450872508</v>
      </c>
      <c r="BO76" s="18">
        <f t="shared" ref="BO76" si="679">AC76*4</f>
        <v>2.523778733773252</v>
      </c>
      <c r="BP76" s="18">
        <f t="shared" ref="BP76" si="680">AD76*4</f>
        <v>1.4402676912061096</v>
      </c>
      <c r="BQ76" s="18">
        <f t="shared" ref="BQ76" si="681">AE76*4</f>
        <v>0.94646405626672703</v>
      </c>
      <c r="BR76" s="18">
        <f t="shared" ref="BR76" si="682">AF76*4</f>
        <v>2.419677872341186</v>
      </c>
      <c r="BS76" s="18">
        <f t="shared" ref="BS76" si="683">AG76*4</f>
        <v>2.2838200484402549</v>
      </c>
      <c r="BT76" s="18">
        <f t="shared" ref="BT76" si="684">AH76*4</f>
        <v>0.69334723058851466</v>
      </c>
      <c r="BU76" s="18">
        <f t="shared" ref="BU76" si="685">AI76*4</f>
        <v>2.2471762334871137</v>
      </c>
      <c r="BV76" s="18">
        <f t="shared" ref="BV76" si="686">AJ76*4</f>
        <v>1.52280698548104</v>
      </c>
      <c r="BW76" s="18">
        <f t="shared" ref="BW76" si="687">AK76*4</f>
        <v>1.787616218680288</v>
      </c>
      <c r="BX76" s="18">
        <f t="shared" ref="BX76" si="688">AL76*4</f>
        <v>2.1809898252681315</v>
      </c>
    </row>
    <row r="77" spans="1:76" x14ac:dyDescent="0.25">
      <c r="A77" s="4">
        <f t="shared" si="166"/>
        <v>201803</v>
      </c>
      <c r="B77" s="19">
        <v>107.96193961274683</v>
      </c>
      <c r="C77" s="19">
        <v>109.08475091123078</v>
      </c>
      <c r="D77" s="19">
        <v>106.06442517049531</v>
      </c>
      <c r="E77" s="19">
        <v>110.44970836379186</v>
      </c>
      <c r="F77" s="19">
        <v>109.31565790559645</v>
      </c>
      <c r="G77" s="19">
        <v>108.73253452968301</v>
      </c>
      <c r="H77" s="19">
        <v>106.07404662473348</v>
      </c>
      <c r="I77" s="19">
        <v>108.2990936404464</v>
      </c>
      <c r="J77" s="19">
        <v>108.64855142742924</v>
      </c>
      <c r="K77" s="19">
        <v>108.23880287228174</v>
      </c>
      <c r="L77" s="19">
        <v>107.30257419706807</v>
      </c>
      <c r="M77" s="19">
        <v>108.19699847213467</v>
      </c>
      <c r="N77" s="19">
        <v>111.36364922732683</v>
      </c>
      <c r="O77" s="19">
        <v>108.10959266683936</v>
      </c>
      <c r="P77" s="19">
        <v>109.45389803861593</v>
      </c>
      <c r="Q77" s="19">
        <v>107.63328758696001</v>
      </c>
      <c r="R77" s="19">
        <v>104.10017113420959</v>
      </c>
      <c r="S77" s="19">
        <v>108.7689</v>
      </c>
      <c r="U77" s="9">
        <f t="shared" ref="U77" si="689">(B77/B76-1)*100</f>
        <v>0.5053018665695852</v>
      </c>
      <c r="V77" s="9">
        <f t="shared" ref="V77" si="690">(C77/C76-1)*100</f>
        <v>0.70465482654802347</v>
      </c>
      <c r="W77" s="9">
        <f t="shared" ref="W77" si="691">(D77/D76-1)*100</f>
        <v>0.27914738274290585</v>
      </c>
      <c r="X77" s="9">
        <f t="shared" ref="X77" si="692">(E77/E76-1)*100</f>
        <v>0.39550628301814328</v>
      </c>
      <c r="Y77" s="9">
        <f t="shared" ref="Y77" si="693">(F77/F76-1)*100</f>
        <v>0.39415172066641357</v>
      </c>
      <c r="Z77" s="9">
        <f t="shared" ref="Z77" si="694">(G77/G76-1)*100</f>
        <v>0.42817093149685181</v>
      </c>
      <c r="AA77" s="9">
        <f t="shared" ref="AA77" si="695">(H77/H76-1)*100</f>
        <v>0.43765680706122634</v>
      </c>
      <c r="AB77" s="9">
        <f t="shared" ref="AB77" si="696">(I77/I76-1)*100</f>
        <v>0.43327320695107918</v>
      </c>
      <c r="AC77" s="9">
        <f t="shared" ref="AC77" si="697">(J77/J76-1)*100</f>
        <v>0.47106421422125067</v>
      </c>
      <c r="AD77" s="9">
        <f t="shared" ref="AD77" si="698">(K77/K76-1)*100</f>
        <v>0.45535915380539027</v>
      </c>
      <c r="AE77" s="9">
        <f t="shared" ref="AE77" si="699">(L77/L76-1)*100</f>
        <v>0.25525890742148505</v>
      </c>
      <c r="AF77" s="9">
        <f t="shared" ref="AF77" si="700">(M77/M76-1)*100</f>
        <v>0.38612287248758204</v>
      </c>
      <c r="AG77" s="9">
        <f t="shared" ref="AG77" si="701">(N77/N76-1)*100</f>
        <v>0.70551815015857944</v>
      </c>
      <c r="AH77" s="9">
        <f t="shared" ref="AH77" si="702">(O77/O76-1)*100</f>
        <v>0.24587590242364232</v>
      </c>
      <c r="AI77" s="9">
        <f t="shared" ref="AI77" si="703">(P77/P76-1)*100</f>
        <v>0.52653702299012561</v>
      </c>
      <c r="AJ77" s="9">
        <f t="shared" ref="AJ77" si="704">(Q77/Q76-1)*100</f>
        <v>0.49822565307149347</v>
      </c>
      <c r="AK77" s="9">
        <f t="shared" ref="AK77" si="705">(R77/R76-1)*100</f>
        <v>0.28785937187552069</v>
      </c>
      <c r="AL77" s="9">
        <f t="shared" ref="AL77" si="706">(S77/S76-1)*100</f>
        <v>0.50154260386356952</v>
      </c>
      <c r="AN77" s="9">
        <f t="shared" ref="AN77" si="707">(B77/B73-1)*100</f>
        <v>2.1871885447884321</v>
      </c>
      <c r="AO77" s="9">
        <f t="shared" ref="AO77" si="708">(C77/C73-1)*100</f>
        <v>2.8176894070720548</v>
      </c>
      <c r="AP77" s="9">
        <f t="shared" ref="AP77" si="709">(D77/D73-1)*100</f>
        <v>1.7017124981287379</v>
      </c>
      <c r="AQ77" s="9">
        <f t="shared" ref="AQ77" si="710">(E77/E73-1)*100</f>
        <v>2.2935963872767751</v>
      </c>
      <c r="AR77" s="9">
        <f t="shared" ref="AR77" si="711">(F77/F73-1)*100</f>
        <v>2.1494217203580579</v>
      </c>
      <c r="AS77" s="9">
        <f t="shared" ref="AS77" si="712">(G77/G73-1)*100</f>
        <v>2.5557024064399192</v>
      </c>
      <c r="AT77" s="9">
        <f t="shared" ref="AT77" si="713">(H77/H73-1)*100</f>
        <v>2.0754781763503427</v>
      </c>
      <c r="AU77" s="9">
        <f t="shared" ref="AU77" si="714">(I77/I73-1)*100</f>
        <v>2.4594998300785376</v>
      </c>
      <c r="AV77" s="9">
        <f t="shared" ref="AV77" si="715">(J77/J73-1)*100</f>
        <v>2.035676230444361</v>
      </c>
      <c r="AW77" s="9">
        <f t="shared" ref="AW77" si="716">(K77/K73-1)*100</f>
        <v>1.6355536567709272</v>
      </c>
      <c r="AX77" s="9">
        <f t="shared" ref="AX77" si="717">(L77/L73-1)*100</f>
        <v>1.4923779472118204</v>
      </c>
      <c r="AY77" s="9">
        <f t="shared" ref="AY77" si="718">(M77/M73-1)*100</f>
        <v>2.1710581626797731</v>
      </c>
      <c r="AZ77" s="9">
        <f t="shared" ref="AZ77" si="719">(N77/N73-1)*100</f>
        <v>3.1167202956750684</v>
      </c>
      <c r="BA77" s="9">
        <f t="shared" ref="BA77" si="720">(O77/O73-1)*100</f>
        <v>0.79261673832877744</v>
      </c>
      <c r="BB77" s="9">
        <f t="shared" ref="BB77" si="721">(P77/P73-1)*100</f>
        <v>2.4540184321315994</v>
      </c>
      <c r="BC77" s="9">
        <f t="shared" ref="BC77" si="722">(Q77/Q73-1)*100</f>
        <v>2.1198191813103451</v>
      </c>
      <c r="BD77" s="9">
        <f t="shared" ref="BD77" si="723">(R77/R73-1)*100</f>
        <v>1.3123620583875839</v>
      </c>
      <c r="BE77" s="9">
        <f t="shared" ref="BE77" si="724">(S77/S73-1)*100</f>
        <v>2.2471667180555377</v>
      </c>
      <c r="BG77" s="18">
        <f t="shared" ref="BG77" si="725">U77*4</f>
        <v>2.0212074662783408</v>
      </c>
      <c r="BH77" s="18">
        <f t="shared" ref="BH77" si="726">V77*4</f>
        <v>2.8186193061920939</v>
      </c>
      <c r="BI77" s="18">
        <f t="shared" ref="BI77" si="727">W77*4</f>
        <v>1.1165895309716234</v>
      </c>
      <c r="BJ77" s="18">
        <f t="shared" ref="BJ77" si="728">X77*4</f>
        <v>1.5820251320725731</v>
      </c>
      <c r="BK77" s="18">
        <f t="shared" ref="BK77" si="729">Y77*4</f>
        <v>1.5766068826656543</v>
      </c>
      <c r="BL77" s="18">
        <f t="shared" ref="BL77" si="730">Z77*4</f>
        <v>1.7126837259874073</v>
      </c>
      <c r="BM77" s="18">
        <f t="shared" ref="BM77" si="731">AA77*4</f>
        <v>1.7506272282449054</v>
      </c>
      <c r="BN77" s="18">
        <f t="shared" ref="BN77" si="732">AB77*4</f>
        <v>1.7330928278043167</v>
      </c>
      <c r="BO77" s="18">
        <f t="shared" ref="BO77" si="733">AC77*4</f>
        <v>1.8842568568850027</v>
      </c>
      <c r="BP77" s="18">
        <f t="shared" ref="BP77" si="734">AD77*4</f>
        <v>1.8214366152215611</v>
      </c>
      <c r="BQ77" s="18">
        <f t="shared" ref="BQ77" si="735">AE77*4</f>
        <v>1.0210356296859402</v>
      </c>
      <c r="BR77" s="18">
        <f t="shared" ref="BR77" si="736">AF77*4</f>
        <v>1.5444914899503281</v>
      </c>
      <c r="BS77" s="18">
        <f t="shared" ref="BS77" si="737">AG77*4</f>
        <v>2.8220726006343178</v>
      </c>
      <c r="BT77" s="18">
        <f t="shared" ref="BT77" si="738">AH77*4</f>
        <v>0.98350360969456929</v>
      </c>
      <c r="BU77" s="18">
        <f t="shared" ref="BU77" si="739">AI77*4</f>
        <v>2.1061480919605025</v>
      </c>
      <c r="BV77" s="18">
        <f t="shared" ref="BV77" si="740">AJ77*4</f>
        <v>1.9929026122859739</v>
      </c>
      <c r="BW77" s="18">
        <f t="shared" ref="BW77" si="741">AK77*4</f>
        <v>1.1514374875020827</v>
      </c>
      <c r="BX77" s="18">
        <f t="shared" ref="BX77" si="742">AL77*4</f>
        <v>2.0061704154542781</v>
      </c>
    </row>
    <row r="78" spans="1:76" x14ac:dyDescent="0.25">
      <c r="A78" s="4">
        <f t="shared" si="166"/>
        <v>201804</v>
      </c>
      <c r="B78" s="19">
        <v>108.62057551668713</v>
      </c>
      <c r="C78" s="19">
        <v>109.57154107329534</v>
      </c>
      <c r="D78" s="19">
        <v>106.80479315909366</v>
      </c>
      <c r="E78" s="19">
        <v>111.31545863329796</v>
      </c>
      <c r="F78" s="19">
        <v>109.96113143469452</v>
      </c>
      <c r="G78" s="19">
        <v>109.49405499305341</v>
      </c>
      <c r="H78" s="19">
        <v>106.67979195655951</v>
      </c>
      <c r="I78" s="19">
        <v>109.13518327509162</v>
      </c>
      <c r="J78" s="19">
        <v>109.32860058505801</v>
      </c>
      <c r="K78" s="19">
        <v>108.76156561517506</v>
      </c>
      <c r="L78" s="19">
        <v>107.79897117378808</v>
      </c>
      <c r="M78" s="19">
        <v>108.74015128991482</v>
      </c>
      <c r="N78" s="19">
        <v>111.95543655121769</v>
      </c>
      <c r="O78" s="19">
        <v>108.58977930295967</v>
      </c>
      <c r="P78" s="19">
        <v>109.93052687910986</v>
      </c>
      <c r="Q78" s="19">
        <v>108.00677762216297</v>
      </c>
      <c r="R78" s="19">
        <v>104.71555333525278</v>
      </c>
      <c r="S78" s="19">
        <v>109.37779999999999</v>
      </c>
      <c r="U78" s="9">
        <f t="shared" ref="U78" si="743">(B78/B77-1)*100</f>
        <v>0.61006305213002765</v>
      </c>
      <c r="V78" s="9">
        <f t="shared" ref="V78" si="744">(C78/C77-1)*100</f>
        <v>0.44624950600169466</v>
      </c>
      <c r="W78" s="9">
        <f t="shared" ref="W78" si="745">(D78/D77-1)*100</f>
        <v>0.69803611098464557</v>
      </c>
      <c r="X78" s="9">
        <f t="shared" ref="X78" si="746">(E78/E77-1)*100</f>
        <v>0.78384115479468441</v>
      </c>
      <c r="Y78" s="9">
        <f t="shared" ref="Y78" si="747">(F78/F77-1)*100</f>
        <v>0.59046758850913594</v>
      </c>
      <c r="Z78" s="9">
        <f t="shared" ref="Z78" si="748">(G78/G77-1)*100</f>
        <v>0.70036118137439818</v>
      </c>
      <c r="AA78" s="9">
        <f t="shared" ref="AA78" si="749">(H78/H77-1)*100</f>
        <v>0.57105894523759027</v>
      </c>
      <c r="AB78" s="9">
        <f t="shared" ref="AB78" si="750">(I78/I77-1)*100</f>
        <v>0.77201905070511945</v>
      </c>
      <c r="AC78" s="9">
        <f t="shared" ref="AC78" si="751">(J78/J77-1)*100</f>
        <v>0.62591645143377228</v>
      </c>
      <c r="AD78" s="9">
        <f t="shared" ref="AD78" si="752">(K78/K77-1)*100</f>
        <v>0.48297165990478508</v>
      </c>
      <c r="AE78" s="9">
        <f t="shared" ref="AE78" si="753">(L78/L77-1)*100</f>
        <v>0.46261422937379226</v>
      </c>
      <c r="AF78" s="9">
        <f t="shared" ref="AF78" si="754">(M78/M77-1)*100</f>
        <v>0.5020035910885623</v>
      </c>
      <c r="AG78" s="9">
        <f t="shared" ref="AG78" si="755">(N78/N77-1)*100</f>
        <v>0.53140080088687203</v>
      </c>
      <c r="AH78" s="9">
        <f t="shared" ref="AH78" si="756">(O78/O77-1)*100</f>
        <v>0.44416653904162384</v>
      </c>
      <c r="AI78" s="9">
        <f t="shared" ref="AI78" si="757">(P78/P77-1)*100</f>
        <v>0.43546081869625386</v>
      </c>
      <c r="AJ78" s="9">
        <f t="shared" ref="AJ78" si="758">(Q78/Q77-1)*100</f>
        <v>0.34700234804332375</v>
      </c>
      <c r="AK78" s="9">
        <f t="shared" ref="AK78" si="759">(R78/R77-1)*100</f>
        <v>0.59114427415283277</v>
      </c>
      <c r="AL78" s="9">
        <f t="shared" ref="AL78" si="760">(S78/S77-1)*100</f>
        <v>0.55981075472859576</v>
      </c>
      <c r="AN78" s="9">
        <f t="shared" ref="AN78" si="761">(B78/B74-1)*100</f>
        <v>2.0492162406204883</v>
      </c>
      <c r="AO78" s="9">
        <f t="shared" ref="AO78" si="762">(C78/C74-1)*100</f>
        <v>2.4118145058430907</v>
      </c>
      <c r="AP78" s="9">
        <f t="shared" ref="AP78" si="763">(D78/D74-1)*100</f>
        <v>1.8700551099919416</v>
      </c>
      <c r="AQ78" s="9">
        <f t="shared" ref="AQ78" si="764">(E78/E74-1)*100</f>
        <v>2.2991172631398271</v>
      </c>
      <c r="AR78" s="9">
        <f t="shared" ref="AR78" si="765">(F78/F74-1)*100</f>
        <v>1.8799039209228763</v>
      </c>
      <c r="AS78" s="9">
        <f t="shared" ref="AS78" si="766">(G78/G74-1)*100</f>
        <v>2.6931625663009662</v>
      </c>
      <c r="AT78" s="9">
        <f t="shared" ref="AT78" si="767">(H78/H74-1)*100</f>
        <v>1.9943185117578199</v>
      </c>
      <c r="AU78" s="9">
        <f t="shared" ref="AU78" si="768">(I78/I74-1)*100</f>
        <v>2.4271237091920694</v>
      </c>
      <c r="AV78" s="9">
        <f t="shared" ref="AV78" si="769">(J78/J74-1)*100</f>
        <v>2.3346476249416659</v>
      </c>
      <c r="AW78" s="9">
        <f t="shared" ref="AW78" si="770">(K78/K74-1)*100</f>
        <v>1.6210343858989784</v>
      </c>
      <c r="AX78" s="9">
        <f t="shared" ref="AX78" si="771">(L78/L74-1)*100</f>
        <v>1.2527050418880803</v>
      </c>
      <c r="AY78" s="9">
        <f t="shared" ref="AY78" si="772">(M78/M74-1)*100</f>
        <v>2.0245862947451787</v>
      </c>
      <c r="AZ78" s="9">
        <f t="shared" ref="AZ78" si="773">(N78/N74-1)*100</f>
        <v>2.5583430458500755</v>
      </c>
      <c r="BA78" s="9">
        <f t="shared" ref="BA78" si="774">(O78/O74-1)*100</f>
        <v>0.76319692336166423</v>
      </c>
      <c r="BB78" s="9">
        <f t="shared" ref="BB78" si="775">(P78/P74-1)*100</f>
        <v>2.1154553941514775</v>
      </c>
      <c r="BC78" s="9">
        <f t="shared" ref="BC78" si="776">(Q78/Q74-1)*100</f>
        <v>1.7006030574007402</v>
      </c>
      <c r="BD78" s="9">
        <f t="shared" ref="BD78" si="777">(R78/R74-1)*100</f>
        <v>1.863114627534479</v>
      </c>
      <c r="BE78" s="9">
        <f t="shared" ref="BE78" si="778">(S78/S74-1)*100</f>
        <v>2.1151652192747283</v>
      </c>
      <c r="BG78" s="18">
        <f t="shared" ref="BG78" si="779">U78*4</f>
        <v>2.4402522085201106</v>
      </c>
      <c r="BH78" s="18">
        <f t="shared" ref="BH78" si="780">V78*4</f>
        <v>1.7849980240067786</v>
      </c>
      <c r="BI78" s="18">
        <f t="shared" ref="BI78" si="781">W78*4</f>
        <v>2.7921444439385823</v>
      </c>
      <c r="BJ78" s="18">
        <f t="shared" ref="BJ78" si="782">X78*4</f>
        <v>3.1353646191787377</v>
      </c>
      <c r="BK78" s="18">
        <f t="shared" ref="BK78" si="783">Y78*4</f>
        <v>2.3618703540365438</v>
      </c>
      <c r="BL78" s="18">
        <f t="shared" ref="BL78" si="784">Z78*4</f>
        <v>2.8014447254975927</v>
      </c>
      <c r="BM78" s="18">
        <f t="shared" ref="BM78" si="785">AA78*4</f>
        <v>2.2842357809503611</v>
      </c>
      <c r="BN78" s="18">
        <f t="shared" ref="BN78" si="786">AB78*4</f>
        <v>3.0880762028204778</v>
      </c>
      <c r="BO78" s="18">
        <f t="shared" ref="BO78" si="787">AC78*4</f>
        <v>2.5036658057350891</v>
      </c>
      <c r="BP78" s="18">
        <f t="shared" ref="BP78" si="788">AD78*4</f>
        <v>1.9318866396191403</v>
      </c>
      <c r="BQ78" s="18">
        <f t="shared" ref="BQ78" si="789">AE78*4</f>
        <v>1.8504569174951691</v>
      </c>
      <c r="BR78" s="18">
        <f t="shared" ref="BR78" si="790">AF78*4</f>
        <v>2.0080143643542492</v>
      </c>
      <c r="BS78" s="18">
        <f t="shared" ref="BS78" si="791">AG78*4</f>
        <v>2.1256032035474881</v>
      </c>
      <c r="BT78" s="18">
        <f t="shared" ref="BT78" si="792">AH78*4</f>
        <v>1.7766661561664954</v>
      </c>
      <c r="BU78" s="18">
        <f t="shared" ref="BU78" si="793">AI78*4</f>
        <v>1.7418432747850154</v>
      </c>
      <c r="BV78" s="18">
        <f t="shared" ref="BV78" si="794">AJ78*4</f>
        <v>1.388009392173295</v>
      </c>
      <c r="BW78" s="18">
        <f t="shared" ref="BW78" si="795">AK78*4</f>
        <v>2.3645770966113311</v>
      </c>
      <c r="BX78" s="18">
        <f t="shared" ref="BX78" si="796">AL78*4</f>
        <v>2.239243018914383</v>
      </c>
    </row>
    <row r="79" spans="1:76" x14ac:dyDescent="0.25">
      <c r="A79" s="4">
        <f t="shared" si="166"/>
        <v>201901</v>
      </c>
      <c r="B79" s="20">
        <v>109.34472743067556</v>
      </c>
      <c r="C79" s="20">
        <v>110.19215668006521</v>
      </c>
      <c r="D79" s="20">
        <v>107.27672120664342</v>
      </c>
      <c r="E79" s="20">
        <v>111.86762463810665</v>
      </c>
      <c r="F79" s="20">
        <v>110.39170040266936</v>
      </c>
      <c r="G79" s="20">
        <v>109.91857941903532</v>
      </c>
      <c r="H79" s="20">
        <v>107.08713856671929</v>
      </c>
      <c r="I79" s="20">
        <v>109.74315139083541</v>
      </c>
      <c r="J79" s="20">
        <v>109.93417368056839</v>
      </c>
      <c r="K79" s="20">
        <v>109.33482277391627</v>
      </c>
      <c r="L79" s="20">
        <v>108.1769273041824</v>
      </c>
      <c r="M79" s="20">
        <v>109.21342920608667</v>
      </c>
      <c r="N79" s="20">
        <v>112.53952899438717</v>
      </c>
      <c r="O79" s="20">
        <v>109.15098933355924</v>
      </c>
      <c r="P79" s="20">
        <v>110.65551422386088</v>
      </c>
      <c r="Q79" s="20">
        <v>108.55024061802632</v>
      </c>
      <c r="R79" s="20">
        <v>105.3046932931624</v>
      </c>
      <c r="S79" s="20">
        <v>109.95610000000001</v>
      </c>
      <c r="U79" s="9">
        <f t="shared" ref="U79" si="797">(B79/B78-1)*100</f>
        <v>0.66668024040914542</v>
      </c>
      <c r="V79" s="9">
        <f t="shared" ref="V79" si="798">(C79/C78-1)*100</f>
        <v>0.56640218864378866</v>
      </c>
      <c r="W79" s="9">
        <f t="shared" ref="W79" si="799">(D79/D78-1)*100</f>
        <v>0.44186036374489479</v>
      </c>
      <c r="X79" s="9">
        <f t="shared" ref="X79" si="800">(E79/E78-1)*100</f>
        <v>0.4960371287043408</v>
      </c>
      <c r="Y79" s="9">
        <f t="shared" ref="Y79" si="801">(F79/F78-1)*100</f>
        <v>0.39156469413972328</v>
      </c>
      <c r="Z79" s="9">
        <f t="shared" ref="Z79" si="802">(G79/G78-1)*100</f>
        <v>0.38771458962667538</v>
      </c>
      <c r="AA79" s="9">
        <f t="shared" ref="AA79" si="803">(H79/H78-1)*100</f>
        <v>0.38184046171148012</v>
      </c>
      <c r="AB79" s="9">
        <f t="shared" ref="AB79" si="804">(I79/I78-1)*100</f>
        <v>0.55707801782978184</v>
      </c>
      <c r="AC79" s="9">
        <f t="shared" ref="AC79" si="805">(J79/J78-1)*100</f>
        <v>0.55390180819083756</v>
      </c>
      <c r="AD79" s="9">
        <f t="shared" ref="AD79" si="806">(K79/K78-1)*100</f>
        <v>0.52707696464167064</v>
      </c>
      <c r="AE79" s="9">
        <f t="shared" ref="AE79" si="807">(L79/L78-1)*100</f>
        <v>0.35061200146799809</v>
      </c>
      <c r="AF79" s="9">
        <f t="shared" ref="AF79" si="808">(M79/M78-1)*100</f>
        <v>0.4352375001852149</v>
      </c>
      <c r="AG79" s="9">
        <f t="shared" ref="AG79" si="809">(N79/N78-1)*100</f>
        <v>0.52171869554746841</v>
      </c>
      <c r="AH79" s="9">
        <f t="shared" ref="AH79" si="810">(O79/O78-1)*100</f>
        <v>0.51681662326048539</v>
      </c>
      <c r="AI79" s="9">
        <f t="shared" ref="AI79" si="811">(P79/P78-1)*100</f>
        <v>0.6594959246836618</v>
      </c>
      <c r="AJ79" s="9">
        <f t="shared" ref="AJ79" si="812">(Q79/Q78-1)*100</f>
        <v>0.50317490052755875</v>
      </c>
      <c r="AK79" s="9">
        <f t="shared" ref="AK79" si="813">(R79/R78-1)*100</f>
        <v>0.56260979304902925</v>
      </c>
      <c r="AL79" s="9">
        <f t="shared" ref="AL79" si="814">(S79/S78-1)*100</f>
        <v>0.52871789339337116</v>
      </c>
      <c r="AN79" s="9">
        <f t="shared" ref="AN79" si="815">(B79/B75-1)*100</f>
        <v>2.3736806775983998</v>
      </c>
      <c r="AO79" s="9">
        <f t="shared" ref="AO79" si="816">(C79/C75-1)*100</f>
        <v>2.3012277759557831</v>
      </c>
      <c r="AP79" s="9">
        <f t="shared" ref="AP79" si="817">(D79/D75-1)*100</f>
        <v>1.9860550989266201</v>
      </c>
      <c r="AQ79" s="9">
        <f t="shared" ref="AQ79" si="818">(E79/E75-1)*100</f>
        <v>2.3748925046746638</v>
      </c>
      <c r="AR79" s="9">
        <f t="shared" ref="AR79" si="819">(F79/F75-1)*100</f>
        <v>1.9477472318237821</v>
      </c>
      <c r="AS79" s="9">
        <f t="shared" ref="AS79" si="820">(G79/G75-1)*100</f>
        <v>2.3491063635445952</v>
      </c>
      <c r="AT79" s="9">
        <f t="shared" ref="AT79" si="821">(H79/H75-1)*100</f>
        <v>1.9779875796974267</v>
      </c>
      <c r="AU79" s="9">
        <f t="shared" ref="AU79" si="822">(I79/I75-1)*100</f>
        <v>2.4985266490141544</v>
      </c>
      <c r="AV79" s="9">
        <f t="shared" ref="AV79" si="823">(J79/J75-1)*100</f>
        <v>2.3013413519460402</v>
      </c>
      <c r="AW79" s="9">
        <f t="shared" ref="AW79" si="824">(K79/K75-1)*100</f>
        <v>1.8379334913044332</v>
      </c>
      <c r="AX79" s="9">
        <f t="shared" ref="AX79" si="825">(L79/L75-1)*100</f>
        <v>1.3113400723415714</v>
      </c>
      <c r="AY79" s="9">
        <f t="shared" ref="AY79" si="826">(M79/M75-1)*100</f>
        <v>1.9421361240414159</v>
      </c>
      <c r="AZ79" s="9">
        <f t="shared" ref="AZ79" si="827">(N79/N75-1)*100</f>
        <v>2.349913977516449</v>
      </c>
      <c r="BA79" s="9">
        <f t="shared" ref="BA79" si="828">(O79/O75-1)*100</f>
        <v>1.3869598844491238</v>
      </c>
      <c r="BB79" s="9">
        <f t="shared" ref="BB79" si="829">(P79/P75-1)*100</f>
        <v>2.2010982089264663</v>
      </c>
      <c r="BC79" s="9">
        <f t="shared" ref="BC79" si="830">(Q79/Q75-1)*100</f>
        <v>1.7402513764874783</v>
      </c>
      <c r="BD79" s="9">
        <f t="shared" ref="BD79" si="831">(R79/R75-1)*100</f>
        <v>1.9016464697857449</v>
      </c>
      <c r="BE79" s="9">
        <f t="shared" ref="BE79" si="832">(S79/S75-1)*100</f>
        <v>2.1524686173810315</v>
      </c>
      <c r="BG79" s="18">
        <f t="shared" ref="BG79" si="833">U79*4</f>
        <v>2.6667209616365817</v>
      </c>
      <c r="BH79" s="18">
        <f t="shared" ref="BH79" si="834">V79*4</f>
        <v>2.2656087545751546</v>
      </c>
      <c r="BI79" s="18">
        <f t="shared" ref="BI79" si="835">W79*4</f>
        <v>1.7674414549795792</v>
      </c>
      <c r="BJ79" s="18">
        <f t="shared" ref="BJ79" si="836">X79*4</f>
        <v>1.9841485148173632</v>
      </c>
      <c r="BK79" s="18">
        <f t="shared" ref="BK79" si="837">Y79*4</f>
        <v>1.5662587765588931</v>
      </c>
      <c r="BL79" s="18">
        <f t="shared" ref="BL79" si="838">Z79*4</f>
        <v>1.5508583585067015</v>
      </c>
      <c r="BM79" s="18">
        <f t="shared" ref="BM79" si="839">AA79*4</f>
        <v>1.5273618468459205</v>
      </c>
      <c r="BN79" s="18">
        <f t="shared" ref="BN79" si="840">AB79*4</f>
        <v>2.2283120713191273</v>
      </c>
      <c r="BO79" s="18">
        <f t="shared" ref="BO79" si="841">AC79*4</f>
        <v>2.2156072327633503</v>
      </c>
      <c r="BP79" s="18">
        <f t="shared" ref="BP79" si="842">AD79*4</f>
        <v>2.1083078585666826</v>
      </c>
      <c r="BQ79" s="18">
        <f t="shared" ref="BQ79" si="843">AE79*4</f>
        <v>1.4024480058719924</v>
      </c>
      <c r="BR79" s="18">
        <f t="shared" ref="BR79" si="844">AF79*4</f>
        <v>1.7409500007408596</v>
      </c>
      <c r="BS79" s="18">
        <f t="shared" ref="BS79" si="845">AG79*4</f>
        <v>2.0868747821898737</v>
      </c>
      <c r="BT79" s="18">
        <f t="shared" ref="BT79" si="846">AH79*4</f>
        <v>2.0672664930419415</v>
      </c>
      <c r="BU79" s="18">
        <f t="shared" ref="BU79" si="847">AI79*4</f>
        <v>2.6379836987346472</v>
      </c>
      <c r="BV79" s="18">
        <f t="shared" ref="BV79" si="848">AJ79*4</f>
        <v>2.012699602110235</v>
      </c>
      <c r="BW79" s="18">
        <f t="shared" ref="BW79" si="849">AK79*4</f>
        <v>2.250439172196117</v>
      </c>
      <c r="BX79" s="18">
        <f t="shared" ref="BX79" si="850">AL79*4</f>
        <v>2.1148715735734847</v>
      </c>
    </row>
    <row r="80" spans="1:76" x14ac:dyDescent="0.25">
      <c r="A80" s="1">
        <v>201902</v>
      </c>
      <c r="B80" s="20">
        <v>109.70160702307892</v>
      </c>
      <c r="C80" s="20">
        <v>110.41120836837595</v>
      </c>
      <c r="D80" s="20">
        <v>107.97508778023479</v>
      </c>
      <c r="E80" s="20">
        <v>111.95458046591801</v>
      </c>
      <c r="F80" s="20">
        <v>110.6924659318197</v>
      </c>
      <c r="G80" s="20">
        <v>110.27390418325341</v>
      </c>
      <c r="H80" s="20">
        <v>107.44073998927006</v>
      </c>
      <c r="I80" s="20">
        <v>109.87197093132654</v>
      </c>
      <c r="J80" s="20">
        <v>110.27916344602193</v>
      </c>
      <c r="K80" s="20">
        <v>109.89774782050031</v>
      </c>
      <c r="L80" s="20">
        <v>108.51291645953175</v>
      </c>
      <c r="M80" s="20">
        <v>109.72741265412074</v>
      </c>
      <c r="N80" s="20">
        <v>113.03060596029171</v>
      </c>
      <c r="O80" s="20">
        <v>109.49425095404155</v>
      </c>
      <c r="P80" s="20">
        <v>110.98467946022143</v>
      </c>
      <c r="Q80" s="20">
        <v>108.91681540433049</v>
      </c>
      <c r="R80" s="20">
        <v>105.5987808556458</v>
      </c>
      <c r="S80" s="20">
        <v>110.34739999999999</v>
      </c>
      <c r="U80" s="9">
        <f t="shared" ref="U80" si="851">(B80/B79-1)*100</f>
        <v>0.32638024785385245</v>
      </c>
      <c r="V80" s="9">
        <f t="shared" ref="V80" si="852">(C80/C79-1)*100</f>
        <v>0.19879063529606444</v>
      </c>
      <c r="W80" s="9">
        <f t="shared" ref="W80" si="853">(D80/D79-1)*100</f>
        <v>0.65099544965223632</v>
      </c>
      <c r="X80" s="9">
        <f t="shared" ref="X80" si="854">(E80/E79-1)*100</f>
        <v>7.7731004026104777E-2</v>
      </c>
      <c r="Y80" s="9">
        <f t="shared" ref="Y80" si="855">(F80/F79-1)*100</f>
        <v>0.27245302686094153</v>
      </c>
      <c r="Z80" s="9">
        <f t="shared" ref="Z80" si="856">(G80/G79-1)*100</f>
        <v>0.32326178713018017</v>
      </c>
      <c r="AA80" s="9">
        <f t="shared" ref="AA80" si="857">(H80/H79-1)*100</f>
        <v>0.33019971145318294</v>
      </c>
      <c r="AB80" s="9">
        <f t="shared" ref="AB80" si="858">(I80/I79-1)*100</f>
        <v>0.1173827604352029</v>
      </c>
      <c r="AC80" s="9">
        <f t="shared" ref="AC80" si="859">(J80/J79-1)*100</f>
        <v>0.31381485292822919</v>
      </c>
      <c r="AD80" s="9">
        <f t="shared" ref="AD80" si="860">(K80/K79-1)*100</f>
        <v>0.51486345548670265</v>
      </c>
      <c r="AE80" s="9">
        <f t="shared" ref="AE80" si="861">(L80/L79-1)*100</f>
        <v>0.31059225263867507</v>
      </c>
      <c r="AF80" s="9">
        <f t="shared" ref="AF80" si="862">(M80/M79-1)*100</f>
        <v>0.47062293691388923</v>
      </c>
      <c r="AG80" s="9">
        <f t="shared" ref="AG80" si="863">(N80/N79-1)*100</f>
        <v>0.43635953543845751</v>
      </c>
      <c r="AH80" s="9">
        <f t="shared" ref="AH80" si="864">(O80/O79-1)*100</f>
        <v>0.31448328831296113</v>
      </c>
      <c r="AI80" s="9">
        <f t="shared" ref="AI80" si="865">(P80/P79-1)*100</f>
        <v>0.29746844399876071</v>
      </c>
      <c r="AJ80" s="9">
        <f t="shared" ref="AJ80" si="866">(Q80/Q79-1)*100</f>
        <v>0.33770057460682512</v>
      </c>
      <c r="AK80" s="9">
        <f t="shared" ref="AK80" si="867">(R80/R79-1)*100</f>
        <v>0.27927298706875714</v>
      </c>
      <c r="AL80" s="9">
        <f t="shared" ref="AL80" si="868">(S80/S79-1)*100</f>
        <v>0.35586929692847935</v>
      </c>
      <c r="AN80" s="9">
        <f t="shared" ref="AN80" si="869">(B80/B76-1)*100</f>
        <v>2.1248151770012269</v>
      </c>
      <c r="AO80" s="9">
        <f t="shared" ref="AO80" si="870">(C80/C76-1)*100</f>
        <v>1.9292113227406649</v>
      </c>
      <c r="AP80" s="9">
        <f t="shared" ref="AP80" si="871">(D80/D76-1)*100</f>
        <v>2.0855930136202794</v>
      </c>
      <c r="AQ80" s="9">
        <f t="shared" ref="AQ80" si="872">(E80/E76-1)*100</f>
        <v>1.7633903528114114</v>
      </c>
      <c r="AR80" s="9">
        <f t="shared" ref="AR80" si="873">(F80/F76-1)*100</f>
        <v>1.6585952278742822</v>
      </c>
      <c r="AS80" s="9">
        <f t="shared" ref="AS80" si="874">(G80/G76-1)*100</f>
        <v>1.8518196646654328</v>
      </c>
      <c r="AT80" s="9">
        <f t="shared" ref="AT80" si="875">(H80/H76-1)*100</f>
        <v>1.7317290469318847</v>
      </c>
      <c r="AU80" s="9">
        <f t="shared" ref="AU80" si="876">(I80/I76-1)*100</f>
        <v>1.8919115885466908</v>
      </c>
      <c r="AV80" s="9">
        <f t="shared" ref="AV80" si="877">(J80/J76-1)*100</f>
        <v>1.9789474089450643</v>
      </c>
      <c r="AW80" s="9">
        <f t="shared" ref="AW80" si="878">(K80/K76-1)*100</f>
        <v>1.9950095025470516</v>
      </c>
      <c r="AX80" s="9">
        <f t="shared" ref="AX80" si="879">(L80/L76-1)*100</f>
        <v>1.3861094745946101</v>
      </c>
      <c r="AY80" s="9">
        <f t="shared" ref="AY80" si="880">(M80/M76-1)*100</f>
        <v>1.8060545553264307</v>
      </c>
      <c r="AZ80" s="9">
        <f t="shared" ref="AZ80" si="881">(N80/N76-1)*100</f>
        <v>2.2129376958708979</v>
      </c>
      <c r="BA80" s="9">
        <f t="shared" ref="BA80" si="882">(O80/O76-1)*100</f>
        <v>1.5298163872785819</v>
      </c>
      <c r="BB80" s="9">
        <f t="shared" ref="BB80" si="883">(P80/P76-1)*100</f>
        <v>1.9324637008946155</v>
      </c>
      <c r="BC80" s="9">
        <f t="shared" ref="BC80" si="884">(Q80/Q76-1)*100</f>
        <v>1.696667799678564</v>
      </c>
      <c r="BD80" s="9">
        <f t="shared" ref="BD80" si="885">(R80/R76-1)*100</f>
        <v>1.7315876516586393</v>
      </c>
      <c r="BE80" s="9">
        <f t="shared" ref="BE80" si="886">(S80/S76-1)*100</f>
        <v>1.9600632379804805</v>
      </c>
      <c r="BG80" s="18">
        <f t="shared" ref="BG80" si="887">U80*4</f>
        <v>1.3055209914154098</v>
      </c>
      <c r="BH80" s="18">
        <f t="shared" ref="BH80" si="888">V80*4</f>
        <v>0.79516254118425778</v>
      </c>
      <c r="BI80" s="18">
        <f t="shared" ref="BI80" si="889">W80*4</f>
        <v>2.6039817986089453</v>
      </c>
      <c r="BJ80" s="18">
        <f t="shared" ref="BJ80" si="890">X80*4</f>
        <v>0.31092401610441911</v>
      </c>
      <c r="BK80" s="18">
        <f t="shared" ref="BK80" si="891">Y80*4</f>
        <v>1.0898121074437661</v>
      </c>
      <c r="BL80" s="18">
        <f t="shared" ref="BL80" si="892">Z80*4</f>
        <v>1.2930471485207207</v>
      </c>
      <c r="BM80" s="18">
        <f t="shared" ref="BM80" si="893">AA80*4</f>
        <v>1.3207988458127318</v>
      </c>
      <c r="BN80" s="18">
        <f t="shared" ref="BN80" si="894">AB80*4</f>
        <v>0.46953104174081162</v>
      </c>
      <c r="BO80" s="18">
        <f t="shared" ref="BO80" si="895">AC80*4</f>
        <v>1.2552594117129168</v>
      </c>
      <c r="BP80" s="18">
        <f t="shared" ref="BP80" si="896">AD80*4</f>
        <v>2.0594538219468106</v>
      </c>
      <c r="BQ80" s="18">
        <f t="shared" ref="BQ80" si="897">AE80*4</f>
        <v>1.2423690105547003</v>
      </c>
      <c r="BR80" s="18">
        <f t="shared" ref="BR80" si="898">AF80*4</f>
        <v>1.8824917476555569</v>
      </c>
      <c r="BS80" s="18">
        <f t="shared" ref="BS80" si="899">AG80*4</f>
        <v>1.7454381417538301</v>
      </c>
      <c r="BT80" s="18">
        <f t="shared" ref="BT80" si="900">AH80*4</f>
        <v>1.2579331532518445</v>
      </c>
      <c r="BU80" s="18">
        <f t="shared" ref="BU80" si="901">AI80*4</f>
        <v>1.1898737759950428</v>
      </c>
      <c r="BV80" s="18">
        <f t="shared" ref="BV80" si="902">AJ80*4</f>
        <v>1.3508022984273005</v>
      </c>
      <c r="BW80" s="18">
        <f t="shared" ref="BW80" si="903">AK80*4</f>
        <v>1.1170919482750286</v>
      </c>
      <c r="BX80" s="18">
        <f t="shared" ref="BX80" si="904">AL80*4</f>
        <v>1.4234771877139174</v>
      </c>
    </row>
    <row r="81" spans="1:76" x14ac:dyDescent="0.25">
      <c r="A81" s="4">
        <f t="shared" si="166"/>
        <v>201903</v>
      </c>
      <c r="B81" s="20">
        <v>110.12635561261081</v>
      </c>
      <c r="C81" s="20">
        <v>110.6341557818232</v>
      </c>
      <c r="D81" s="20">
        <v>108.52322586595689</v>
      </c>
      <c r="E81" s="20">
        <v>112.13965203847334</v>
      </c>
      <c r="F81" s="20">
        <v>110.79342337937311</v>
      </c>
      <c r="G81" s="20">
        <v>110.56876544118064</v>
      </c>
      <c r="H81" s="20">
        <v>107.84843275401036</v>
      </c>
      <c r="I81" s="20">
        <v>110.21588405223615</v>
      </c>
      <c r="J81" s="20">
        <v>110.77582935031732</v>
      </c>
      <c r="K81" s="20">
        <v>110.40308134319265</v>
      </c>
      <c r="L81" s="20">
        <v>108.93345467814689</v>
      </c>
      <c r="M81" s="20">
        <v>110.13061968040685</v>
      </c>
      <c r="N81" s="20">
        <v>113.61670428624798</v>
      </c>
      <c r="O81" s="20">
        <v>109.96627990071592</v>
      </c>
      <c r="P81" s="20">
        <v>111.41365935234296</v>
      </c>
      <c r="Q81" s="20">
        <v>109.36958100858512</v>
      </c>
      <c r="R81" s="20">
        <v>105.95586033767268</v>
      </c>
      <c r="S81" s="20">
        <v>110.7971</v>
      </c>
      <c r="U81" s="9">
        <f t="shared" ref="U81" si="905">(B81/B80-1)*100</f>
        <v>0.38718538502588995</v>
      </c>
      <c r="V81" s="9">
        <f t="shared" ref="V81" si="906">(C81/C80-1)*100</f>
        <v>0.20192462046371151</v>
      </c>
      <c r="W81" s="9">
        <f t="shared" ref="W81" si="907">(D81/D80-1)*100</f>
        <v>0.50765236406915548</v>
      </c>
      <c r="X81" s="9">
        <f t="shared" ref="X81" si="908">(E81/E80-1)*100</f>
        <v>0.16530951371986902</v>
      </c>
      <c r="Y81" s="9">
        <f t="shared" ref="Y81" si="909">(F81/F80-1)*100</f>
        <v>9.12053469073415E-2</v>
      </c>
      <c r="Z81" s="9">
        <f t="shared" ref="Z81" si="910">(G81/G80-1)*100</f>
        <v>0.26738987805967618</v>
      </c>
      <c r="AA81" s="9">
        <f t="shared" ref="AA81" si="911">(H81/H80-1)*100</f>
        <v>0.37945826209035971</v>
      </c>
      <c r="AB81" s="9">
        <f t="shared" ref="AB81" si="912">(I81/I80-1)*100</f>
        <v>0.31301260730505209</v>
      </c>
      <c r="AC81" s="9">
        <f t="shared" ref="AC81" si="913">(J81/J80-1)*100</f>
        <v>0.45037148340221211</v>
      </c>
      <c r="AD81" s="9">
        <f t="shared" ref="AD81" si="914">(K81/K80-1)*100</f>
        <v>0.45982154567691946</v>
      </c>
      <c r="AE81" s="9">
        <f t="shared" ref="AE81" si="915">(L81/L80-1)*100</f>
        <v>0.38754669244556172</v>
      </c>
      <c r="AF81" s="9">
        <f t="shared" ref="AF81" si="916">(M81/M80-1)*100</f>
        <v>0.36746243854040017</v>
      </c>
      <c r="AG81" s="9">
        <f t="shared" ref="AG81" si="917">(N81/N80-1)*100</f>
        <v>0.51853064130451543</v>
      </c>
      <c r="AH81" s="9">
        <f t="shared" ref="AH81" si="918">(O81/O80-1)*100</f>
        <v>0.43109929750786424</v>
      </c>
      <c r="AI81" s="9">
        <f t="shared" ref="AI81" si="919">(P81/P80-1)*100</f>
        <v>0.3865217201219906</v>
      </c>
      <c r="AJ81" s="9">
        <f t="shared" ref="AJ81" si="920">(Q81/Q80-1)*100</f>
        <v>0.41569853339342711</v>
      </c>
      <c r="AK81" s="9">
        <f t="shared" ref="AK81" si="921">(R81/R80-1)*100</f>
        <v>0.33814735277579722</v>
      </c>
      <c r="AL81" s="9">
        <f t="shared" ref="AL81" si="922">(S81/S80-1)*100</f>
        <v>0.40753112443066009</v>
      </c>
      <c r="AN81" s="9">
        <f t="shared" ref="AN81" si="923">(B81/B77-1)*100</f>
        <v>2.0047954007010427</v>
      </c>
      <c r="AO81" s="9">
        <f t="shared" ref="AO81" si="924">(C81/C77-1)*100</f>
        <v>1.4203679777875289</v>
      </c>
      <c r="AP81" s="9">
        <f t="shared" ref="AP81" si="925">(D81/D77-1)*100</f>
        <v>2.3182143225771723</v>
      </c>
      <c r="AQ81" s="9">
        <f t="shared" ref="AQ81" si="926">(E81/E77-1)*100</f>
        <v>1.5300571633156901</v>
      </c>
      <c r="AR81" s="9">
        <f t="shared" ref="AR81" si="927">(F81/F77-1)*100</f>
        <v>1.3518333074049149</v>
      </c>
      <c r="AS81" s="9">
        <f t="shared" ref="AS81" si="928">(G81/G77-1)*100</f>
        <v>1.6887594126635319</v>
      </c>
      <c r="AT81" s="9">
        <f t="shared" ref="AT81" si="929">(H81/H77-1)*100</f>
        <v>1.6727806525136835</v>
      </c>
      <c r="AU81" s="9">
        <f t="shared" ref="AU81" si="930">(I81/I77-1)*100</f>
        <v>1.7699043891849175</v>
      </c>
      <c r="AV81" s="9">
        <f t="shared" ref="AV81" si="931">(J81/J77-1)*100</f>
        <v>1.9579441188490865</v>
      </c>
      <c r="AW81" s="9">
        <f t="shared" ref="AW81" si="932">(K81/K77-1)*100</f>
        <v>1.9995402882131863</v>
      </c>
      <c r="AX81" s="9">
        <f t="shared" ref="AX81" si="933">(L81/L77-1)*100</f>
        <v>1.5198894278934949</v>
      </c>
      <c r="AY81" s="9">
        <f t="shared" ref="AY81" si="934">(M81/M77-1)*100</f>
        <v>1.7871301751223534</v>
      </c>
      <c r="AZ81" s="9">
        <f t="shared" ref="AZ81" si="935">(N81/N77-1)*100</f>
        <v>2.023151247784627</v>
      </c>
      <c r="BA81" s="9">
        <f t="shared" ref="BA81" si="936">(O81/O77-1)*100</f>
        <v>1.7174121075437698</v>
      </c>
      <c r="BB81" s="9">
        <f t="shared" ref="BB81" si="937">(P81/P77-1)*100</f>
        <v>1.7904901961879993</v>
      </c>
      <c r="BC81" s="9">
        <f t="shared" ref="BC81" si="938">(Q81/Q77-1)*100</f>
        <v>1.6131565434367223</v>
      </c>
      <c r="BD81" s="9">
        <f t="shared" ref="BD81" si="939">(R81/R77-1)*100</f>
        <v>1.7825995704374709</v>
      </c>
      <c r="BE81" s="9">
        <f t="shared" ref="BE81" si="940">(S81/S77-1)*100</f>
        <v>1.864687424438416</v>
      </c>
      <c r="BG81" s="18">
        <f t="shared" ref="BG81" si="941">U81*4</f>
        <v>1.5487415401035598</v>
      </c>
      <c r="BH81" s="18">
        <f t="shared" ref="BH81" si="942">V81*4</f>
        <v>0.80769848185484605</v>
      </c>
      <c r="BI81" s="18">
        <f t="shared" ref="BI81" si="943">W81*4</f>
        <v>2.0306094562766219</v>
      </c>
      <c r="BJ81" s="18">
        <f t="shared" ref="BJ81" si="944">X81*4</f>
        <v>0.66123805487947607</v>
      </c>
      <c r="BK81" s="18">
        <f t="shared" ref="BK81" si="945">Y81*4</f>
        <v>0.364821387629366</v>
      </c>
      <c r="BL81" s="18">
        <f t="shared" ref="BL81" si="946">Z81*4</f>
        <v>1.0695595122387047</v>
      </c>
      <c r="BM81" s="18">
        <f t="shared" ref="BM81" si="947">AA81*4</f>
        <v>1.5178330483614388</v>
      </c>
      <c r="BN81" s="18">
        <f t="shared" ref="BN81" si="948">AB81*4</f>
        <v>1.2520504292202084</v>
      </c>
      <c r="BO81" s="18">
        <f t="shared" ref="BO81" si="949">AC81*4</f>
        <v>1.8014859336088485</v>
      </c>
      <c r="BP81" s="18">
        <f t="shared" ref="BP81" si="950">AD81*4</f>
        <v>1.8392861827076779</v>
      </c>
      <c r="BQ81" s="18">
        <f t="shared" ref="BQ81" si="951">AE81*4</f>
        <v>1.5501867697822469</v>
      </c>
      <c r="BR81" s="18">
        <f t="shared" ref="BR81" si="952">AF81*4</f>
        <v>1.4698497541616007</v>
      </c>
      <c r="BS81" s="18">
        <f t="shared" ref="BS81" si="953">AG81*4</f>
        <v>2.0741225652180617</v>
      </c>
      <c r="BT81" s="18">
        <f t="shared" ref="BT81" si="954">AH81*4</f>
        <v>1.724397190031457</v>
      </c>
      <c r="BU81" s="18">
        <f t="shared" ref="BU81" si="955">AI81*4</f>
        <v>1.5460868804879624</v>
      </c>
      <c r="BV81" s="18">
        <f t="shared" ref="BV81" si="956">AJ81*4</f>
        <v>1.6627941335737084</v>
      </c>
      <c r="BW81" s="18">
        <f t="shared" ref="BW81" si="957">AK81*4</f>
        <v>1.3525894111031889</v>
      </c>
      <c r="BX81" s="18">
        <f t="shared" ref="BX81" si="958">AL81*4</f>
        <v>1.6301244977226403</v>
      </c>
    </row>
    <row r="82" spans="1:76" x14ac:dyDescent="0.25">
      <c r="A82" s="4">
        <f t="shared" si="166"/>
        <v>201904</v>
      </c>
      <c r="B82" s="20">
        <v>110.70309467881256</v>
      </c>
      <c r="C82" s="20">
        <v>111.25955188065936</v>
      </c>
      <c r="D82" s="20">
        <v>109.13235599003505</v>
      </c>
      <c r="E82" s="20">
        <v>112.81486360807591</v>
      </c>
      <c r="F82" s="20">
        <v>111.46806885544181</v>
      </c>
      <c r="G82" s="20">
        <v>111.18601357841249</v>
      </c>
      <c r="H82" s="20">
        <v>108.36556402459738</v>
      </c>
      <c r="I82" s="20">
        <v>110.65701213515248</v>
      </c>
      <c r="J82" s="20">
        <v>111.36250059472013</v>
      </c>
      <c r="K82" s="20">
        <v>111.04545112716274</v>
      </c>
      <c r="L82" s="20">
        <v>109.3111800672083</v>
      </c>
      <c r="M82" s="20">
        <v>110.64876530574847</v>
      </c>
      <c r="N82" s="20">
        <v>114.23913969721688</v>
      </c>
      <c r="O82" s="20">
        <v>110.47924357974243</v>
      </c>
      <c r="P82" s="20">
        <v>112.02801116931629</v>
      </c>
      <c r="Q82" s="20">
        <v>109.88894246302679</v>
      </c>
      <c r="R82" s="20">
        <v>106.46875387980475</v>
      </c>
      <c r="S82" s="20">
        <v>111.38030000000001</v>
      </c>
      <c r="U82" s="9">
        <f t="shared" ref="U82" si="959">(B82/B81-1)*100</f>
        <v>0.52370666675880528</v>
      </c>
      <c r="V82" s="9">
        <f t="shared" ref="V82" si="960">(C82/C81-1)*100</f>
        <v>0.56528302170035793</v>
      </c>
      <c r="W82" s="9">
        <f t="shared" ref="W82" si="961">(D82/D81-1)*100</f>
        <v>0.56129010100616217</v>
      </c>
      <c r="X82" s="9">
        <f t="shared" ref="X82" si="962">(E82/E81-1)*100</f>
        <v>0.60211669764314024</v>
      </c>
      <c r="Y82" s="9">
        <f t="shared" ref="Y82" si="963">(F82/F81-1)*100</f>
        <v>0.60892195176478481</v>
      </c>
      <c r="Z82" s="9">
        <f t="shared" ref="Z82" si="964">(G82/G81-1)*100</f>
        <v>0.55824819493006661</v>
      </c>
      <c r="AA82" s="9">
        <f t="shared" ref="AA82" si="965">(H82/H81-1)*100</f>
        <v>0.47949817849142207</v>
      </c>
      <c r="AB82" s="9">
        <f t="shared" ref="AB82" si="966">(I82/I81-1)*100</f>
        <v>0.40024002593606056</v>
      </c>
      <c r="AC82" s="9">
        <f t="shared" ref="AC82" si="967">(J82/J81-1)*100</f>
        <v>0.52960221362687854</v>
      </c>
      <c r="AD82" s="9">
        <f t="shared" ref="AD82" si="968">(K82/K81-1)*100</f>
        <v>0.58184044879441288</v>
      </c>
      <c r="AE82" s="9">
        <f t="shared" ref="AE82" si="969">(L82/L81-1)*100</f>
        <v>0.34674874690923119</v>
      </c>
      <c r="AF82" s="9">
        <f t="shared" ref="AF82" si="970">(M82/M81-1)*100</f>
        <v>0.47048280200843173</v>
      </c>
      <c r="AG82" s="9">
        <f t="shared" ref="AG82" si="971">(N82/N81-1)*100</f>
        <v>0.54783793886568066</v>
      </c>
      <c r="AH82" s="9">
        <f t="shared" ref="AH82" si="972">(O82/O81-1)*100</f>
        <v>0.46647361308360669</v>
      </c>
      <c r="AI82" s="9">
        <f t="shared" ref="AI82" si="973">(P82/P81-1)*100</f>
        <v>0.55141516807239999</v>
      </c>
      <c r="AJ82" s="9">
        <f t="shared" ref="AJ82" si="974">(Q82/Q81-1)*100</f>
        <v>0.47486828572644857</v>
      </c>
      <c r="AK82" s="9">
        <f t="shared" ref="AK82" si="975">(R82/R81-1)*100</f>
        <v>0.48406340196522901</v>
      </c>
      <c r="AL82" s="9">
        <f t="shared" ref="AL82" si="976">(S82/S81-1)*100</f>
        <v>0.52636756738217994</v>
      </c>
      <c r="AN82" s="9">
        <f t="shared" ref="AN82" si="977">(B82/B78-1)*100</f>
        <v>1.917241878179432</v>
      </c>
      <c r="AO82" s="9">
        <f t="shared" ref="AO82" si="978">(C82/C78-1)*100</f>
        <v>1.5405558695527288</v>
      </c>
      <c r="AP82" s="9">
        <f t="shared" ref="AP82" si="979">(D82/D78-1)*100</f>
        <v>2.1792681415283566</v>
      </c>
      <c r="AQ82" s="9">
        <f t="shared" ref="AQ82" si="980">(E82/E78-1)*100</f>
        <v>1.3469871958371682</v>
      </c>
      <c r="AR82" s="9">
        <f t="shared" ref="AR82" si="981">(F82/F78-1)*100</f>
        <v>1.3704273510883658</v>
      </c>
      <c r="AS82" s="9">
        <f t="shared" ref="AS82" si="982">(G82/G78-1)*100</f>
        <v>1.5452515531244382</v>
      </c>
      <c r="AT82" s="9">
        <f t="shared" ref="AT82" si="983">(H82/H78-1)*100</f>
        <v>1.5802168687433449</v>
      </c>
      <c r="AU82" s="9">
        <f t="shared" ref="AU82" si="984">(I82/I78-1)*100</f>
        <v>1.394443857967298</v>
      </c>
      <c r="AV82" s="9">
        <f t="shared" ref="AV82" si="985">(J82/J78-1)*100</f>
        <v>1.8603549288822574</v>
      </c>
      <c r="AW82" s="9">
        <f t="shared" ref="AW82" si="986">(K82/K78-1)*100</f>
        <v>2.0999012832056962</v>
      </c>
      <c r="AX82" s="9">
        <f t="shared" ref="AX82" si="987">(L82/L78-1)*100</f>
        <v>1.4028045694260971</v>
      </c>
      <c r="AY82" s="9">
        <f t="shared" ref="AY82" si="988">(M82/M78-1)*100</f>
        <v>1.7552063273712504</v>
      </c>
      <c r="AZ82" s="9">
        <f t="shared" ref="AZ82" si="989">(N82/N78-1)*100</f>
        <v>2.0398322907297484</v>
      </c>
      <c r="BA82" s="9">
        <f t="shared" ref="BA82" si="990">(O82/O78-1)*100</f>
        <v>1.7400019494571817</v>
      </c>
      <c r="BB82" s="9">
        <f t="shared" ref="BB82" si="991">(P82/P78-1)*100</f>
        <v>1.9080089486999574</v>
      </c>
      <c r="BC82" s="9">
        <f t="shared" ref="BC82" si="992">(Q82/Q78-1)*100</f>
        <v>1.7426358625827643</v>
      </c>
      <c r="BD82" s="9">
        <f t="shared" ref="BD82" si="993">(R82/R78-1)*100</f>
        <v>1.6742503751462801</v>
      </c>
      <c r="BE82" s="9">
        <f t="shared" ref="BE82" si="994">(S82/S78-1)*100</f>
        <v>1.8308102741141363</v>
      </c>
      <c r="BG82" s="18">
        <f t="shared" ref="BG82" si="995">U82*4</f>
        <v>2.0948266670352211</v>
      </c>
      <c r="BH82" s="18">
        <f t="shared" ref="BH82" si="996">V82*4</f>
        <v>2.2611320868014317</v>
      </c>
      <c r="BI82" s="18">
        <f t="shared" ref="BI82" si="997">W82*4</f>
        <v>2.2451604040246487</v>
      </c>
      <c r="BJ82" s="18">
        <f t="shared" ref="BJ82" si="998">X82*4</f>
        <v>2.408466790572561</v>
      </c>
      <c r="BK82" s="18">
        <f t="shared" ref="BK82" si="999">Y82*4</f>
        <v>2.4356878070591392</v>
      </c>
      <c r="BL82" s="18">
        <f t="shared" ref="BL82" si="1000">Z82*4</f>
        <v>2.2329927797202664</v>
      </c>
      <c r="BM82" s="18">
        <f t="shared" ref="BM82" si="1001">AA82*4</f>
        <v>1.9179927139656883</v>
      </c>
      <c r="BN82" s="18">
        <f t="shared" ref="BN82" si="1002">AB82*4</f>
        <v>1.6009601037442422</v>
      </c>
      <c r="BO82" s="18">
        <f t="shared" ref="BO82" si="1003">AC82*4</f>
        <v>2.1184088545075141</v>
      </c>
      <c r="BP82" s="18">
        <f t="shared" ref="BP82" si="1004">AD82*4</f>
        <v>2.3273617951776515</v>
      </c>
      <c r="BQ82" s="18">
        <f t="shared" ref="BQ82" si="1005">AE82*4</f>
        <v>1.3869949876369247</v>
      </c>
      <c r="BR82" s="18">
        <f t="shared" ref="BR82" si="1006">AF82*4</f>
        <v>1.8819312080337269</v>
      </c>
      <c r="BS82" s="18">
        <f t="shared" ref="BS82" si="1007">AG82*4</f>
        <v>2.1913517554627227</v>
      </c>
      <c r="BT82" s="18">
        <f t="shared" ref="BT82" si="1008">AH82*4</f>
        <v>1.8658944523344267</v>
      </c>
      <c r="BU82" s="18">
        <f t="shared" ref="BU82" si="1009">AI82*4</f>
        <v>2.2056606722895999</v>
      </c>
      <c r="BV82" s="18">
        <f t="shared" ref="BV82" si="1010">AJ82*4</f>
        <v>1.8994731429057943</v>
      </c>
      <c r="BW82" s="18">
        <f t="shared" ref="BW82" si="1011">AK82*4</f>
        <v>1.936253607860916</v>
      </c>
      <c r="BX82" s="18">
        <f t="shared" ref="BX82" si="1012">AL82*4</f>
        <v>2.1054702695287197</v>
      </c>
    </row>
    <row r="85" spans="1:76" x14ac:dyDescent="0.25"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</row>
    <row r="86" spans="1:76" x14ac:dyDescent="0.25"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</row>
    <row r="87" spans="1:76" x14ac:dyDescent="0.25"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S87" s="10"/>
    </row>
    <row r="88" spans="1:76" x14ac:dyDescent="0.25"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S88" s="10"/>
    </row>
    <row r="89" spans="1:76" x14ac:dyDescent="0.25"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S89" s="10"/>
    </row>
    <row r="90" spans="1:76" x14ac:dyDescent="0.25"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</row>
    <row r="91" spans="1:76" x14ac:dyDescent="0.25"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</row>
    <row r="93" spans="1:76" x14ac:dyDescent="0.25"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</row>
    <row r="94" spans="1:76" x14ac:dyDescent="0.25"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</row>
    <row r="95" spans="1:76" x14ac:dyDescent="0.25"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</row>
    <row r="96" spans="1:76" x14ac:dyDescent="0.25"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</row>
    <row r="97" spans="40:57" x14ac:dyDescent="0.25"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</row>
    <row r="98" spans="40:57" x14ac:dyDescent="0.25"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</row>
    <row r="99" spans="40:57" x14ac:dyDescent="0.25"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</row>
  </sheetData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3:J84"/>
  <sheetViews>
    <sheetView showGridLines="0" topLeftCell="A67" workbookViewId="0">
      <selection activeCell="H91" sqref="H91"/>
    </sheetView>
  </sheetViews>
  <sheetFormatPr defaultColWidth="11.42578125" defaultRowHeight="15" x14ac:dyDescent="0.25"/>
  <sheetData>
    <row r="3" spans="1:10" x14ac:dyDescent="0.25">
      <c r="C3" s="3" t="s">
        <v>22</v>
      </c>
      <c r="F3" s="3" t="s">
        <v>24</v>
      </c>
      <c r="I3" s="3" t="s">
        <v>23</v>
      </c>
    </row>
    <row r="4" spans="1:10" x14ac:dyDescent="0.25">
      <c r="C4" t="s">
        <v>26</v>
      </c>
      <c r="D4" t="s">
        <v>27</v>
      </c>
      <c r="F4" t="s">
        <v>26</v>
      </c>
      <c r="G4" t="s">
        <v>27</v>
      </c>
      <c r="I4" t="s">
        <v>26</v>
      </c>
      <c r="J4" t="s">
        <v>27</v>
      </c>
    </row>
    <row r="6" spans="1:10" x14ac:dyDescent="0.25">
      <c r="A6">
        <v>2</v>
      </c>
      <c r="B6" s="4">
        <v>200001</v>
      </c>
      <c r="C6">
        <f>HLOOKUP(Gráficos!$B$5,'PIB trim CCAA'!$B$2:$S3,A6,FALSE)</f>
        <v>81.315279440778809</v>
      </c>
      <c r="D6">
        <f>HLOOKUP(Gráficos!$D$5,'PIB trim CCAA'!$B$2:$S3,A6,FALSE)</f>
        <v>86.435140280644418</v>
      </c>
    </row>
    <row r="7" spans="1:10" x14ac:dyDescent="0.25">
      <c r="A7">
        <f>A6+1</f>
        <v>3</v>
      </c>
      <c r="B7" s="4">
        <v>200002</v>
      </c>
      <c r="C7">
        <f>HLOOKUP(Gráficos!$B$5,'PIB trim CCAA'!$B$2:$S4,A7,FALSE)</f>
        <v>82.555037466414959</v>
      </c>
      <c r="D7">
        <f>HLOOKUP(Gráficos!$D$5,'PIB trim CCAA'!$B$2:$S4,A7,FALSE)</f>
        <v>87.798641046201922</v>
      </c>
      <c r="F7" s="10">
        <f>HLOOKUP(Gráficos!$B$24,'PIB trim CCAA'!$U$2:$AL4,A7,FALSE)</f>
        <v>1.1920410741168563</v>
      </c>
      <c r="G7" s="10">
        <f>HLOOKUP(Gráficos!$D$24,'PIB trim CCAA'!$U$2:$AL4,A7,FALSE)</f>
        <v>0.92478513082709934</v>
      </c>
      <c r="I7" s="10"/>
    </row>
    <row r="8" spans="1:10" x14ac:dyDescent="0.25">
      <c r="A8">
        <f t="shared" ref="A8:A84" si="0">A7+1</f>
        <v>4</v>
      </c>
      <c r="B8" s="4">
        <v>200003</v>
      </c>
      <c r="C8">
        <f>HLOOKUP(Gráficos!$B$5,'PIB trim CCAA'!$B$2:$S5,A8,FALSE)</f>
        <v>83.659785989542527</v>
      </c>
      <c r="D8">
        <f>HLOOKUP(Gráficos!$D$5,'PIB trim CCAA'!$B$2:$S5,A8,FALSE)</f>
        <v>88.943886379884916</v>
      </c>
      <c r="F8" s="10">
        <f>HLOOKUP(Gráficos!$B$24,'PIB trim CCAA'!$U$2:$AL5,A8,FALSE)</f>
        <v>1.1351642652611904</v>
      </c>
      <c r="G8" s="10">
        <f>HLOOKUP(Gráficos!$D$24,'PIB trim CCAA'!$U$2:$AL5,A8,FALSE)</f>
        <v>1.0395086622889016</v>
      </c>
      <c r="I8" s="10"/>
    </row>
    <row r="9" spans="1:10" x14ac:dyDescent="0.25">
      <c r="A9">
        <f t="shared" si="0"/>
        <v>5</v>
      </c>
      <c r="B9" s="5">
        <v>200004</v>
      </c>
      <c r="C9">
        <f>HLOOKUP(Gráficos!$B$5,'PIB trim CCAA'!$B$2:$S6,A9,FALSE)</f>
        <v>84.484216300350695</v>
      </c>
      <c r="D9">
        <f>HLOOKUP(Gráficos!$D$5,'PIB trim CCAA'!$B$2:$S6,A9,FALSE)</f>
        <v>90.018327824837471</v>
      </c>
      <c r="F9" s="10">
        <f>HLOOKUP(Gráficos!$B$24,'PIB trim CCAA'!$U$2:$AL6,A9,FALSE)</f>
        <v>1.2846294081948262</v>
      </c>
      <c r="G9" s="10">
        <f>HLOOKUP(Gráficos!$D$24,'PIB trim CCAA'!$U$2:$AL6,A9,FALSE)</f>
        <v>0.68228975082187393</v>
      </c>
      <c r="I9" s="10"/>
    </row>
    <row r="10" spans="1:10" x14ac:dyDescent="0.25">
      <c r="A10">
        <f t="shared" si="0"/>
        <v>6</v>
      </c>
      <c r="B10" s="4">
        <v>200101</v>
      </c>
      <c r="C10">
        <f>HLOOKUP(Gráficos!$B$5,'PIB trim CCAA'!$B$2:$S7,A10,FALSE)</f>
        <v>85.119421890812106</v>
      </c>
      <c r="D10">
        <f>HLOOKUP(Gráficos!$D$5,'PIB trim CCAA'!$B$2:$S7,A10,FALSE)</f>
        <v>90.955746262297154</v>
      </c>
      <c r="F10" s="10">
        <f>HLOOKUP(Gráficos!$B$24,'PIB trim CCAA'!$U$2:$AL7,A10,FALSE)</f>
        <v>1.2260961930296688</v>
      </c>
      <c r="G10" s="10">
        <f>HLOOKUP(Gráficos!$D$24,'PIB trim CCAA'!$U$2:$AL7,A10,FALSE)</f>
        <v>0.86375011726189665</v>
      </c>
      <c r="I10" s="10">
        <f>HLOOKUP(Gráficos!$B$43,'PIB trim CCAA'!$AN$2:$BE7,A10,FALSE)</f>
        <v>3.5614343194714682</v>
      </c>
      <c r="J10" s="10">
        <f>HLOOKUP(Gráficos!$D$43,'PIB trim CCAA'!$AN$2:$BE7,A10,FALSE)</f>
        <v>4.4975221850870106</v>
      </c>
    </row>
    <row r="11" spans="1:10" x14ac:dyDescent="0.25">
      <c r="A11">
        <f t="shared" si="0"/>
        <v>7</v>
      </c>
      <c r="B11" s="4">
        <v>200102</v>
      </c>
      <c r="C11">
        <f>HLOOKUP(Gráficos!$B$5,'PIB trim CCAA'!$B$2:$S8,A11,FALSE)</f>
        <v>85.623352717938843</v>
      </c>
      <c r="D11">
        <f>HLOOKUP(Gráficos!$D$5,'PIB trim CCAA'!$B$2:$S8,A11,FALSE)</f>
        <v>91.692833793258004</v>
      </c>
      <c r="F11" s="10">
        <f>HLOOKUP(Gráficos!$B$24,'PIB trim CCAA'!$U$2:$AL8,A11,FALSE)</f>
        <v>0.66473238905109255</v>
      </c>
      <c r="G11" s="10">
        <f>HLOOKUP(Gráficos!$D$24,'PIB trim CCAA'!$U$2:$AL8,A11,FALSE)</f>
        <v>0.64959046518231478</v>
      </c>
      <c r="I11" s="10">
        <f>HLOOKUP(Gráficos!$B$43,'PIB trim CCAA'!$AN$2:$BE8,A11,FALSE)</f>
        <v>2.3928718582898689</v>
      </c>
      <c r="J11" s="10">
        <f>HLOOKUP(Gráficos!$D$43,'PIB trim CCAA'!$AN$2:$BE8,A11,FALSE)</f>
        <v>3.9677983674014872</v>
      </c>
    </row>
    <row r="12" spans="1:10" x14ac:dyDescent="0.25">
      <c r="A12">
        <f t="shared" si="0"/>
        <v>8</v>
      </c>
      <c r="B12" s="4">
        <v>200103</v>
      </c>
      <c r="C12">
        <f>HLOOKUP(Gráficos!$B$5,'PIB trim CCAA'!$B$2:$S9,A12,FALSE)</f>
        <v>85.950592890287794</v>
      </c>
      <c r="D12">
        <f>HLOOKUP(Gráficos!$D$5,'PIB trim CCAA'!$B$2:$S9,A12,FALSE)</f>
        <v>92.497977077596119</v>
      </c>
      <c r="F12" s="10">
        <f>HLOOKUP(Gráficos!$B$24,'PIB trim CCAA'!$U$2:$AL9,A12,FALSE)</f>
        <v>1.2004482954151463</v>
      </c>
      <c r="G12" s="10">
        <f>HLOOKUP(Gráficos!$D$24,'PIB trim CCAA'!$U$2:$AL9,A12,FALSE)</f>
        <v>1.275114864384963</v>
      </c>
      <c r="I12" s="10">
        <f>HLOOKUP(Gráficos!$B$43,'PIB trim CCAA'!$AN$2:$BE9,A12,FALSE)</f>
        <v>2.1817906955108768</v>
      </c>
      <c r="J12" s="10">
        <f>HLOOKUP(Gráficos!$D$43,'PIB trim CCAA'!$AN$2:$BE9,A12,FALSE)</f>
        <v>3.8162557144693077</v>
      </c>
    </row>
    <row r="13" spans="1:10" x14ac:dyDescent="0.25">
      <c r="A13">
        <f t="shared" si="0"/>
        <v>9</v>
      </c>
      <c r="B13" s="5">
        <v>200104</v>
      </c>
      <c r="C13">
        <f>HLOOKUP(Gráficos!$B$5,'PIB trim CCAA'!$B$2:$S10,A13,FALSE)</f>
        <v>86.312582969762545</v>
      </c>
      <c r="D13">
        <f>HLOOKUP(Gráficos!$D$5,'PIB trim CCAA'!$B$2:$S10,A13,FALSE)</f>
        <v>93.174705167091986</v>
      </c>
      <c r="F13" s="10">
        <f>HLOOKUP(Gráficos!$B$24,'PIB trim CCAA'!$U$2:$AL10,A13,FALSE)</f>
        <v>0.56073766992639218</v>
      </c>
      <c r="G13" s="10">
        <f>HLOOKUP(Gráficos!$D$24,'PIB trim CCAA'!$U$2:$AL10,A13,FALSE)</f>
        <v>0.84682889277947204</v>
      </c>
      <c r="I13" s="10">
        <f>HLOOKUP(Gráficos!$B$43,'PIB trim CCAA'!$AN$2:$BE10,A13,FALSE)</f>
        <v>1.6042042201827922</v>
      </c>
      <c r="J13" s="10">
        <f>HLOOKUP(Gráficos!$D$43,'PIB trim CCAA'!$AN$2:$BE10,A13,FALSE)</f>
        <v>3.4685162189175278</v>
      </c>
    </row>
    <row r="14" spans="1:10" x14ac:dyDescent="0.25">
      <c r="A14">
        <f t="shared" si="0"/>
        <v>10</v>
      </c>
      <c r="B14" s="4">
        <v>200201</v>
      </c>
      <c r="C14">
        <f>HLOOKUP(Gráficos!$B$5,'PIB trim CCAA'!$B$2:$S11,A14,FALSE)</f>
        <v>86.607618816270616</v>
      </c>
      <c r="D14">
        <f>HLOOKUP(Gráficos!$D$5,'PIB trim CCAA'!$B$2:$S11,A14,FALSE)</f>
        <v>93.810234186219233</v>
      </c>
      <c r="F14" s="10">
        <f>HLOOKUP(Gráficos!$B$24,'PIB trim CCAA'!$U$2:$AL11,A14,FALSE)</f>
        <v>0.16132212829482739</v>
      </c>
      <c r="G14" s="10">
        <f>HLOOKUP(Gráficos!$D$24,'PIB trim CCAA'!$U$2:$AL11,A14,FALSE)</f>
        <v>0.50954367099975695</v>
      </c>
      <c r="I14" s="10">
        <f>HLOOKUP(Gráficos!$B$43,'PIB trim CCAA'!$AN$2:$BE11,A14,FALSE)</f>
        <v>0.71457993480992243</v>
      </c>
      <c r="J14" s="10">
        <f>HLOOKUP(Gráficos!$D$43,'PIB trim CCAA'!$AN$2:$BE11,A14,FALSE)</f>
        <v>2.8171141482665085</v>
      </c>
    </row>
    <row r="15" spans="1:10" x14ac:dyDescent="0.25">
      <c r="A15">
        <f t="shared" si="0"/>
        <v>11</v>
      </c>
      <c r="B15" s="4">
        <v>200202</v>
      </c>
      <c r="C15">
        <f>HLOOKUP(Gráficos!$B$5,'PIB trim CCAA'!$B$2:$S12,A15,FALSE)</f>
        <v>86.980645386748989</v>
      </c>
      <c r="D15">
        <f>HLOOKUP(Gráficos!$D$5,'PIB trim CCAA'!$B$2:$S12,A15,FALSE)</f>
        <v>94.602292080198268</v>
      </c>
      <c r="F15" s="10">
        <f>HLOOKUP(Gráficos!$B$24,'PIB trim CCAA'!$U$2:$AL12,A15,FALSE)</f>
        <v>0.68820310740282942</v>
      </c>
      <c r="G15" s="10">
        <f>HLOOKUP(Gráficos!$D$24,'PIB trim CCAA'!$U$2:$AL12,A15,FALSE)</f>
        <v>0.34604065892638314</v>
      </c>
      <c r="I15" s="10">
        <f>HLOOKUP(Gráficos!$B$43,'PIB trim CCAA'!$AN$2:$BE12,A15,FALSE)</f>
        <v>0.82134998198373221</v>
      </c>
      <c r="J15" s="10">
        <f>HLOOKUP(Gráficos!$D$43,'PIB trim CCAA'!$AN$2:$BE12,A15,FALSE)</f>
        <v>2.8944979074269739</v>
      </c>
    </row>
    <row r="16" spans="1:10" x14ac:dyDescent="0.25">
      <c r="A16">
        <f t="shared" si="0"/>
        <v>12</v>
      </c>
      <c r="B16" s="4">
        <v>200203</v>
      </c>
      <c r="C16">
        <f>HLOOKUP(Gráficos!$B$5,'PIB trim CCAA'!$B$2:$S13,A16,FALSE)</f>
        <v>87.299818420216283</v>
      </c>
      <c r="D16">
        <f>HLOOKUP(Gráficos!$D$5,'PIB trim CCAA'!$B$2:$S13,A16,FALSE)</f>
        <v>94.998989155922999</v>
      </c>
      <c r="F16" s="10">
        <f>HLOOKUP(Gráficos!$B$24,'PIB trim CCAA'!$U$2:$AL13,A16,FALSE)</f>
        <v>0.7438419157072218</v>
      </c>
      <c r="G16" s="10">
        <f>HLOOKUP(Gráficos!$D$24,'PIB trim CCAA'!$U$2:$AL13,A16,FALSE)</f>
        <v>0.30821877818703047</v>
      </c>
      <c r="I16" s="10">
        <f>HLOOKUP(Gráficos!$B$43,'PIB trim CCAA'!$AN$2:$BE13,A16,FALSE)</f>
        <v>0.36049734603764705</v>
      </c>
      <c r="J16" s="10">
        <f>HLOOKUP(Gráficos!$D$43,'PIB trim CCAA'!$AN$2:$BE13,A16,FALSE)</f>
        <v>2.5731445063806868</v>
      </c>
    </row>
    <row r="17" spans="1:10" x14ac:dyDescent="0.25">
      <c r="A17">
        <f t="shared" si="0"/>
        <v>13</v>
      </c>
      <c r="B17" s="5">
        <v>200204</v>
      </c>
      <c r="C17">
        <f>HLOOKUP(Gráficos!$B$5,'PIB trim CCAA'!$B$2:$S14,A17,FALSE)</f>
        <v>87.798975057883496</v>
      </c>
      <c r="D17">
        <f>HLOOKUP(Gráficos!$D$5,'PIB trim CCAA'!$B$2:$S14,A17,FALSE)</f>
        <v>95.294653929729861</v>
      </c>
      <c r="F17" s="10">
        <f>HLOOKUP(Gráficos!$B$24,'PIB trim CCAA'!$U$2:$AL14,A17,FALSE)</f>
        <v>0.89887563386277236</v>
      </c>
      <c r="G17" s="10">
        <f>HLOOKUP(Gráficos!$D$24,'PIB trim CCAA'!$U$2:$AL14,A17,FALSE)</f>
        <v>0.85070207707846901</v>
      </c>
      <c r="I17" s="10">
        <f>HLOOKUP(Gráficos!$B$43,'PIB trim CCAA'!$AN$2:$BE14,A17,FALSE)</f>
        <v>0.31700411567536779</v>
      </c>
      <c r="J17" s="10">
        <f>HLOOKUP(Gráficos!$D$43,'PIB trim CCAA'!$AN$2:$BE14,A17,FALSE)</f>
        <v>2.6426869463910263</v>
      </c>
    </row>
    <row r="18" spans="1:10" x14ac:dyDescent="0.25">
      <c r="A18">
        <f t="shared" si="0"/>
        <v>14</v>
      </c>
      <c r="B18" s="4">
        <v>200301</v>
      </c>
      <c r="C18">
        <f>HLOOKUP(Gráficos!$B$5,'PIB trim CCAA'!$B$2:$S15,A18,FALSE)</f>
        <v>88.369352839720278</v>
      </c>
      <c r="D18">
        <f>HLOOKUP(Gráficos!$D$5,'PIB trim CCAA'!$B$2:$S15,A18,FALSE)</f>
        <v>95.500420008052529</v>
      </c>
      <c r="F18" s="10">
        <f>HLOOKUP(Gráficos!$B$24,'PIB trim CCAA'!$U$2:$AL15,A18,FALSE)</f>
        <v>0.93407812007313407</v>
      </c>
      <c r="G18" s="10">
        <f>HLOOKUP(Gráficos!$D$24,'PIB trim CCAA'!$U$2:$AL15,A18,FALSE)</f>
        <v>1.083944588871999</v>
      </c>
      <c r="I18" s="10">
        <f>HLOOKUP(Gráficos!$B$43,'PIB trim CCAA'!$AN$2:$BE15,A18,FALSE)</f>
        <v>1.0505065160993032</v>
      </c>
      <c r="J18" s="10">
        <f>HLOOKUP(Gráficos!$D$43,'PIB trim CCAA'!$AN$2:$BE15,A18,FALSE)</f>
        <v>3.1596608086633005</v>
      </c>
    </row>
    <row r="19" spans="1:10" x14ac:dyDescent="0.25">
      <c r="A19">
        <f t="shared" si="0"/>
        <v>15</v>
      </c>
      <c r="B19" s="4">
        <v>200302</v>
      </c>
      <c r="C19">
        <f>HLOOKUP(Gráficos!$B$5,'PIB trim CCAA'!$B$2:$S16,A19,FALSE)</f>
        <v>88.691684830369852</v>
      </c>
      <c r="D19">
        <f>HLOOKUP(Gráficos!$D$5,'PIB trim CCAA'!$B$2:$S16,A19,FALSE)</f>
        <v>95.910686997428442</v>
      </c>
      <c r="F19" s="10">
        <f>HLOOKUP(Gráficos!$B$24,'PIB trim CCAA'!$U$2:$AL16,A19,FALSE)</f>
        <v>0.39665017098371447</v>
      </c>
      <c r="G19" s="10">
        <f>HLOOKUP(Gráficos!$D$24,'PIB trim CCAA'!$U$2:$AL16,A19,FALSE)</f>
        <v>0.35390368149894602</v>
      </c>
      <c r="I19" s="10">
        <f>HLOOKUP(Gráficos!$B$43,'PIB trim CCAA'!$AN$2:$BE16,A19,FALSE)</f>
        <v>0.97165545333586234</v>
      </c>
      <c r="J19" s="10">
        <f>HLOOKUP(Gráficos!$D$43,'PIB trim CCAA'!$AN$2:$BE16,A19,FALSE)</f>
        <v>2.8587553502637419</v>
      </c>
    </row>
    <row r="20" spans="1:10" x14ac:dyDescent="0.25">
      <c r="A20">
        <f t="shared" si="0"/>
        <v>16</v>
      </c>
      <c r="B20" s="4">
        <v>200303</v>
      </c>
      <c r="C20">
        <f>HLOOKUP(Gráficos!$B$5,'PIB trim CCAA'!$B$2:$S17,A20,FALSE)</f>
        <v>89.072370939757192</v>
      </c>
      <c r="D20">
        <f>HLOOKUP(Gráficos!$D$5,'PIB trim CCAA'!$B$2:$S17,A20,FALSE)</f>
        <v>96.121173794023193</v>
      </c>
      <c r="F20" s="10">
        <f>HLOOKUP(Gráficos!$B$24,'PIB trim CCAA'!$U$2:$AL17,A20,FALSE)</f>
        <v>0.67887934350305823</v>
      </c>
      <c r="G20" s="10">
        <f>HLOOKUP(Gráficos!$D$24,'PIB trim CCAA'!$U$2:$AL17,A20,FALSE)</f>
        <v>0.67830692180645968</v>
      </c>
      <c r="I20" s="10">
        <f>HLOOKUP(Gráficos!$B$43,'PIB trim CCAA'!$AN$2:$BE17,A20,FALSE)</f>
        <v>1.4008088830548049</v>
      </c>
      <c r="J20" s="10">
        <f>HLOOKUP(Gráficos!$D$43,'PIB trim CCAA'!$AN$2:$BE17,A20,FALSE)</f>
        <v>2.902498709783452</v>
      </c>
    </row>
    <row r="21" spans="1:10" x14ac:dyDescent="0.25">
      <c r="A21">
        <f t="shared" si="0"/>
        <v>17</v>
      </c>
      <c r="B21" s="5">
        <v>200304</v>
      </c>
      <c r="C21">
        <f>HLOOKUP(Gráficos!$B$5,'PIB trim CCAA'!$B$2:$S18,A21,FALSE)</f>
        <v>89.87632097090443</v>
      </c>
      <c r="D21">
        <f>HLOOKUP(Gráficos!$D$5,'PIB trim CCAA'!$B$2:$S18,A21,FALSE)</f>
        <v>96.438647901314042</v>
      </c>
      <c r="F21" s="10">
        <f>HLOOKUP(Gráficos!$B$24,'PIB trim CCAA'!$U$2:$AL18,A21,FALSE)</f>
        <v>1.0435819965026294</v>
      </c>
      <c r="G21" s="10">
        <f>HLOOKUP(Gráficos!$D$24,'PIB trim CCAA'!$U$2:$AL18,A21,FALSE)</f>
        <v>0.97687464075850716</v>
      </c>
      <c r="I21" s="10">
        <f>HLOOKUP(Gráficos!$B$43,'PIB trim CCAA'!$AN$2:$BE18,A21,FALSE)</f>
        <v>1.2111176782203525</v>
      </c>
      <c r="J21" s="10">
        <f>HLOOKUP(Gráficos!$D$43,'PIB trim CCAA'!$AN$2:$BE18,A21,FALSE)</f>
        <v>3.0085840581776768</v>
      </c>
    </row>
    <row r="22" spans="1:10" x14ac:dyDescent="0.25">
      <c r="A22">
        <f t="shared" si="0"/>
        <v>18</v>
      </c>
      <c r="B22" s="4">
        <v>200401</v>
      </c>
      <c r="C22">
        <f>HLOOKUP(Gráficos!$B$5,'PIB trim CCAA'!$B$2:$S19,A22,FALSE)</f>
        <v>90.343571631051105</v>
      </c>
      <c r="D22">
        <f>HLOOKUP(Gráficos!$D$5,'PIB trim CCAA'!$B$2:$S19,A22,FALSE)</f>
        <v>96.832461216775556</v>
      </c>
      <c r="F22" s="10">
        <f>HLOOKUP(Gráficos!$B$24,'PIB trim CCAA'!$U$2:$AL19,A22,FALSE)</f>
        <v>0.77361612410171698</v>
      </c>
      <c r="G22" s="10">
        <f>HLOOKUP(Gráficos!$D$24,'PIB trim CCAA'!$U$2:$AL19,A22,FALSE)</f>
        <v>0.86641900199251332</v>
      </c>
      <c r="I22" s="10">
        <f>HLOOKUP(Gráficos!$B$43,'PIB trim CCAA'!$AN$2:$BE19,A22,FALSE)</f>
        <v>1.0879232016541618</v>
      </c>
      <c r="J22" s="10">
        <f>HLOOKUP(Gráficos!$D$43,'PIB trim CCAA'!$AN$2:$BE19,A22,FALSE)</f>
        <v>2.6739769006551839</v>
      </c>
    </row>
    <row r="23" spans="1:10" x14ac:dyDescent="0.25">
      <c r="A23">
        <f t="shared" si="0"/>
        <v>19</v>
      </c>
      <c r="B23" s="4">
        <v>200402</v>
      </c>
      <c r="C23">
        <f>HLOOKUP(Gráficos!$B$5,'PIB trim CCAA'!$B$2:$S20,A23,FALSE)</f>
        <v>91.093187549388745</v>
      </c>
      <c r="D23">
        <f>HLOOKUP(Gráficos!$D$5,'PIB trim CCAA'!$B$2:$S20,A23,FALSE)</f>
        <v>97.646685141883424</v>
      </c>
      <c r="F23" s="10">
        <f>HLOOKUP(Gráficos!$B$24,'PIB trim CCAA'!$U$2:$AL20,A23,FALSE)</f>
        <v>1.2093041872244914</v>
      </c>
      <c r="G23" s="10">
        <f>HLOOKUP(Gráficos!$D$24,'PIB trim CCAA'!$U$2:$AL20,A23,FALSE)</f>
        <v>1.3668529920703776</v>
      </c>
      <c r="I23" s="10">
        <f>HLOOKUP(Gráficos!$B$43,'PIB trim CCAA'!$AN$2:$BE20,A23,FALSE)</f>
        <v>1.7635693776115069</v>
      </c>
      <c r="J23" s="10">
        <f>HLOOKUP(Gráficos!$D$43,'PIB trim CCAA'!$AN$2:$BE20,A23,FALSE)</f>
        <v>3.1399961322065684</v>
      </c>
    </row>
    <row r="24" spans="1:10" x14ac:dyDescent="0.25">
      <c r="A24">
        <f t="shared" si="0"/>
        <v>20</v>
      </c>
      <c r="B24" s="4">
        <v>200403</v>
      </c>
      <c r="C24">
        <f>HLOOKUP(Gráficos!$B$5,'PIB trim CCAA'!$B$2:$S21,A24,FALSE)</f>
        <v>91.867075044527496</v>
      </c>
      <c r="D24">
        <f>HLOOKUP(Gráficos!$D$5,'PIB trim CCAA'!$B$2:$S21,A24,FALSE)</f>
        <v>98.581423731922769</v>
      </c>
      <c r="F24" s="10">
        <f>HLOOKUP(Gráficos!$B$24,'PIB trim CCAA'!$U$2:$AL21,A24,FALSE)</f>
        <v>0.92728211900821034</v>
      </c>
      <c r="G24" s="10">
        <f>HLOOKUP(Gráficos!$D$24,'PIB trim CCAA'!$U$2:$AL21,A24,FALSE)</f>
        <v>1.0137485463074247</v>
      </c>
      <c r="I24" s="10">
        <f>HLOOKUP(Gráficos!$B$43,'PIB trim CCAA'!$AN$2:$BE21,A24,FALSE)</f>
        <v>2.4222803607010901</v>
      </c>
      <c r="J24" s="10">
        <f>HLOOKUP(Gráficos!$D$43,'PIB trim CCAA'!$AN$2:$BE21,A24,FALSE)</f>
        <v>3.4277154930238307</v>
      </c>
    </row>
    <row r="25" spans="1:10" x14ac:dyDescent="0.25">
      <c r="A25">
        <f t="shared" si="0"/>
        <v>21</v>
      </c>
      <c r="B25" s="5">
        <v>200404</v>
      </c>
      <c r="C25">
        <f>HLOOKUP(Gráficos!$B$5,'PIB trim CCAA'!$B$2:$S22,A25,FALSE)</f>
        <v>92.211047894180936</v>
      </c>
      <c r="D25">
        <f>HLOOKUP(Gráficos!$D$5,'PIB trim CCAA'!$B$2:$S22,A25,FALSE)</f>
        <v>99.143180067283069</v>
      </c>
      <c r="F25" s="10">
        <f>HLOOKUP(Gráficos!$B$24,'PIB trim CCAA'!$U$2:$AL22,A25,FALSE)</f>
        <v>0.79350847601697971</v>
      </c>
      <c r="G25" s="10">
        <f>HLOOKUP(Gráficos!$D$24,'PIB trim CCAA'!$U$2:$AL22,A25,FALSE)</f>
        <v>0.55072606841755078</v>
      </c>
      <c r="I25" s="10">
        <f>HLOOKUP(Gráficos!$B$43,'PIB trim CCAA'!$AN$2:$BE22,A25,FALSE)</f>
        <v>2.8685855127090543</v>
      </c>
      <c r="J25" s="10">
        <f>HLOOKUP(Gráficos!$D$43,'PIB trim CCAA'!$AN$2:$BE22,A25,FALSE)</f>
        <v>3.2431929603465859</v>
      </c>
    </row>
    <row r="26" spans="1:10" x14ac:dyDescent="0.25">
      <c r="A26">
        <f t="shared" si="0"/>
        <v>22</v>
      </c>
      <c r="B26" s="4">
        <v>200501</v>
      </c>
      <c r="C26">
        <f>HLOOKUP(Gráficos!$B$5,'PIB trim CCAA'!$B$2:$S23,A26,FALSE)</f>
        <v>93.268383158635572</v>
      </c>
      <c r="D26">
        <f>HLOOKUP(Gráficos!$D$5,'PIB trim CCAA'!$B$2:$S23,A26,FALSE)</f>
        <v>100.09790075984016</v>
      </c>
      <c r="F26" s="10">
        <f>HLOOKUP(Gráficos!$B$24,'PIB trim CCAA'!$U$2:$AL23,A26,FALSE)</f>
        <v>1.0945560468882842</v>
      </c>
      <c r="G26" s="10">
        <f>HLOOKUP(Gráficos!$D$24,'PIB trim CCAA'!$U$2:$AL23,A26,FALSE)</f>
        <v>1.0573429078841512</v>
      </c>
      <c r="I26" s="10">
        <f>HLOOKUP(Gráficos!$B$43,'PIB trim CCAA'!$AN$2:$BE23,A26,FALSE)</f>
        <v>3.5567540531736164</v>
      </c>
      <c r="J26" s="10">
        <f>HLOOKUP(Gráficos!$D$43,'PIB trim CCAA'!$AN$2:$BE23,A26,FALSE)</f>
        <v>3.625862186635187</v>
      </c>
    </row>
    <row r="27" spans="1:10" x14ac:dyDescent="0.25">
      <c r="A27">
        <f t="shared" si="0"/>
        <v>23</v>
      </c>
      <c r="B27" s="4">
        <v>200502</v>
      </c>
      <c r="C27">
        <f>HLOOKUP(Gráficos!$B$5,'PIB trim CCAA'!$B$2:$S24,A27,FALSE)</f>
        <v>94.218143745085953</v>
      </c>
      <c r="D27">
        <f>HLOOKUP(Gráficos!$D$5,'PIB trim CCAA'!$B$2:$S24,A27,FALSE)</f>
        <v>100.81436993947753</v>
      </c>
      <c r="F27" s="10">
        <f>HLOOKUP(Gráficos!$B$24,'PIB trim CCAA'!$U$2:$AL24,A27,FALSE)</f>
        <v>1.2728450188634444</v>
      </c>
      <c r="G27" s="10">
        <f>HLOOKUP(Gráficos!$D$24,'PIB trim CCAA'!$U$2:$AL24,A27,FALSE)</f>
        <v>0.6195492999928609</v>
      </c>
      <c r="I27" s="10">
        <f>HLOOKUP(Gráficos!$B$43,'PIB trim CCAA'!$AN$2:$BE24,A27,FALSE)</f>
        <v>3.5778088796366569</v>
      </c>
      <c r="J27" s="10">
        <f>HLOOKUP(Gráficos!$D$43,'PIB trim CCAA'!$AN$2:$BE24,A27,FALSE)</f>
        <v>3.5285281193211171</v>
      </c>
    </row>
    <row r="28" spans="1:10" x14ac:dyDescent="0.25">
      <c r="A28">
        <f t="shared" si="0"/>
        <v>24</v>
      </c>
      <c r="B28" s="4">
        <v>200503</v>
      </c>
      <c r="C28">
        <f>HLOOKUP(Gráficos!$B$5,'PIB trim CCAA'!$B$2:$S25,A28,FALSE)</f>
        <v>95.031758925142597</v>
      </c>
      <c r="D28">
        <f>HLOOKUP(Gráficos!$D$5,'PIB trim CCAA'!$B$2:$S25,A28,FALSE)</f>
        <v>101.7316741061629</v>
      </c>
      <c r="F28" s="10">
        <f>HLOOKUP(Gráficos!$B$24,'PIB trim CCAA'!$U$2:$AL25,A28,FALSE)</f>
        <v>1.4108481817697527</v>
      </c>
      <c r="G28" s="10">
        <f>HLOOKUP(Gráficos!$D$24,'PIB trim CCAA'!$U$2:$AL25,A28,FALSE)</f>
        <v>1.1659261860099246</v>
      </c>
      <c r="I28" s="10">
        <f>HLOOKUP(Gráficos!$B$43,'PIB trim CCAA'!$AN$2:$BE25,A28,FALSE)</f>
        <v>3.4882330719565147</v>
      </c>
      <c r="J28" s="10">
        <f>HLOOKUP(Gráficos!$D$43,'PIB trim CCAA'!$AN$2:$BE25,A28,FALSE)</f>
        <v>3.5557072319395866</v>
      </c>
    </row>
    <row r="29" spans="1:10" x14ac:dyDescent="0.25">
      <c r="A29">
        <f t="shared" si="0"/>
        <v>25</v>
      </c>
      <c r="B29" s="5">
        <v>200504</v>
      </c>
      <c r="C29">
        <f>HLOOKUP(Gráficos!$B$5,'PIB trim CCAA'!$B$2:$S26,A29,FALSE)</f>
        <v>95.835413518161118</v>
      </c>
      <c r="D29">
        <f>HLOOKUP(Gráficos!$D$5,'PIB trim CCAA'!$B$2:$S26,A29,FALSE)</f>
        <v>102.45926417274127</v>
      </c>
      <c r="F29" s="10">
        <f>HLOOKUP(Gráficos!$B$24,'PIB trim CCAA'!$U$2:$AL26,A29,FALSE)</f>
        <v>1.2803964089331599</v>
      </c>
      <c r="G29" s="10">
        <f>HLOOKUP(Gráficos!$D$24,'PIB trim CCAA'!$U$2:$AL26,A29,FALSE)</f>
        <v>0.82466271975651928</v>
      </c>
      <c r="I29" s="10">
        <f>HLOOKUP(Gráficos!$B$43,'PIB trim CCAA'!$AN$2:$BE26,A29,FALSE)</f>
        <v>4.2147758138165958</v>
      </c>
      <c r="J29" s="10">
        <f>HLOOKUP(Gráficos!$D$43,'PIB trim CCAA'!$AN$2:$BE26,A29,FALSE)</f>
        <v>3.8947317612103571</v>
      </c>
    </row>
    <row r="30" spans="1:10" x14ac:dyDescent="0.25">
      <c r="A30">
        <f t="shared" si="0"/>
        <v>26</v>
      </c>
      <c r="B30" s="4">
        <v>200601</v>
      </c>
      <c r="C30">
        <f>HLOOKUP(Gráficos!$B$5,'PIB trim CCAA'!$B$2:$S27,A30,FALSE)</f>
        <v>96.814701380146786</v>
      </c>
      <c r="D30">
        <f>HLOOKUP(Gráficos!$D$5,'PIB trim CCAA'!$B$2:$S27,A30,FALSE)</f>
        <v>103.03289994730396</v>
      </c>
      <c r="F30" s="10">
        <f>HLOOKUP(Gráficos!$B$24,'PIB trim CCAA'!$U$2:$AL27,A30,FALSE)</f>
        <v>1.3121273008686707</v>
      </c>
      <c r="G30" s="10">
        <f>HLOOKUP(Gráficos!$D$24,'PIB trim CCAA'!$U$2:$AL27,A30,FALSE)</f>
        <v>1.3967435950355211</v>
      </c>
      <c r="I30" s="10">
        <f>HLOOKUP(Gráficos!$B$43,'PIB trim CCAA'!$AN$2:$BE27,A30,FALSE)</f>
        <v>3.6033422719635277</v>
      </c>
      <c r="J30" s="10">
        <f>HLOOKUP(Gráficos!$D$43,'PIB trim CCAA'!$AN$2:$BE27,A30,FALSE)</f>
        <v>4.0685798052868982</v>
      </c>
    </row>
    <row r="31" spans="1:10" x14ac:dyDescent="0.25">
      <c r="A31">
        <f t="shared" si="0"/>
        <v>27</v>
      </c>
      <c r="B31" s="4">
        <v>200602</v>
      </c>
      <c r="C31">
        <f>HLOOKUP(Gráficos!$B$5,'PIB trim CCAA'!$B$2:$S28,A31,FALSE)</f>
        <v>97.660300483281546</v>
      </c>
      <c r="D31">
        <f>HLOOKUP(Gráficos!$D$5,'PIB trim CCAA'!$B$2:$S28,A31,FALSE)</f>
        <v>103.87649107617145</v>
      </c>
      <c r="F31" s="10">
        <f>HLOOKUP(Gráficos!$B$24,'PIB trim CCAA'!$U$2:$AL28,A31,FALSE)</f>
        <v>1.0357992967816587</v>
      </c>
      <c r="G31" s="10">
        <f>HLOOKUP(Gráficos!$D$24,'PIB trim CCAA'!$U$2:$AL28,A31,FALSE)</f>
        <v>1.071343721061524</v>
      </c>
      <c r="I31" s="10">
        <f>HLOOKUP(Gráficos!$B$43,'PIB trim CCAA'!$AN$2:$BE28,A31,FALSE)</f>
        <v>3.4851463167094421</v>
      </c>
      <c r="J31" s="10">
        <f>HLOOKUP(Gráficos!$D$43,'PIB trim CCAA'!$AN$2:$BE28,A31,FALSE)</f>
        <v>4.1580893153667864</v>
      </c>
    </row>
    <row r="32" spans="1:10" x14ac:dyDescent="0.25">
      <c r="A32">
        <f t="shared" si="0"/>
        <v>28</v>
      </c>
      <c r="B32" s="4">
        <v>200603</v>
      </c>
      <c r="C32">
        <f>HLOOKUP(Gráficos!$B$5,'PIB trim CCAA'!$B$2:$S29,A32,FALSE)</f>
        <v>98.725214614652828</v>
      </c>
      <c r="D32">
        <f>HLOOKUP(Gráficos!$D$5,'PIB trim CCAA'!$B$2:$S29,A32,FALSE)</f>
        <v>104.73164003132976</v>
      </c>
      <c r="F32" s="10">
        <f>HLOOKUP(Gráficos!$B$24,'PIB trim CCAA'!$U$2:$AL29,A32,FALSE)</f>
        <v>0.86802937955636761</v>
      </c>
      <c r="G32" s="10">
        <f>HLOOKUP(Gráficos!$D$24,'PIB trim CCAA'!$U$2:$AL29,A32,FALSE)</f>
        <v>1.0671096375320932</v>
      </c>
      <c r="I32" s="10">
        <f>HLOOKUP(Gráficos!$B$43,'PIB trim CCAA'!$AN$2:$BE29,A32,FALSE)</f>
        <v>3.5639537435927293</v>
      </c>
      <c r="J32" s="10">
        <f>HLOOKUP(Gráficos!$D$43,'PIB trim CCAA'!$AN$2:$BE29,A32,FALSE)</f>
        <v>4.1193193669228023</v>
      </c>
    </row>
    <row r="33" spans="1:10" x14ac:dyDescent="0.25">
      <c r="A33">
        <f t="shared" si="0"/>
        <v>29</v>
      </c>
      <c r="B33" s="5">
        <v>200604</v>
      </c>
      <c r="C33">
        <f>HLOOKUP(Gráficos!$B$5,'PIB trim CCAA'!$B$2:$S30,A33,FALSE)</f>
        <v>99.486576472525542</v>
      </c>
      <c r="D33">
        <f>HLOOKUP(Gráficos!$D$5,'PIB trim CCAA'!$B$2:$S30,A33,FALSE)</f>
        <v>105.9191362922295</v>
      </c>
      <c r="F33" s="10">
        <f>HLOOKUP(Gráficos!$B$24,'PIB trim CCAA'!$U$2:$AL30,A33,FALSE)</f>
        <v>0.92306531901482636</v>
      </c>
      <c r="G33" s="10">
        <f>HLOOKUP(Gráficos!$D$24,'PIB trim CCAA'!$U$2:$AL30,A33,FALSE)</f>
        <v>0.95679410435938195</v>
      </c>
      <c r="I33" s="10">
        <f>HLOOKUP(Gráficos!$B$43,'PIB trim CCAA'!$AN$2:$BE30,A33,FALSE)</f>
        <v>3.1604145444470655</v>
      </c>
      <c r="J33" s="10">
        <f>HLOOKUP(Gráficos!$D$43,'PIB trim CCAA'!$AN$2:$BE30,A33,FALSE)</f>
        <v>4.0651665556811656</v>
      </c>
    </row>
    <row r="34" spans="1:10" x14ac:dyDescent="0.25">
      <c r="A34">
        <f t="shared" si="0"/>
        <v>30</v>
      </c>
      <c r="B34" s="4">
        <v>200701</v>
      </c>
      <c r="C34">
        <f>HLOOKUP(Gráficos!$B$5,'PIB trim CCAA'!$B$2:$S31,A34,FALSE)</f>
        <v>100.24507426113171</v>
      </c>
      <c r="D34">
        <f>HLOOKUP(Gráficos!$D$5,'PIB trim CCAA'!$B$2:$S31,A34,FALSE)</f>
        <v>106.63190401429917</v>
      </c>
      <c r="F34" s="10">
        <f>HLOOKUP(Gráficos!$B$24,'PIB trim CCAA'!$U$2:$AL31,A34,FALSE)</f>
        <v>0.90035255614320242</v>
      </c>
      <c r="G34" s="10">
        <f>HLOOKUP(Gráficos!$D$24,'PIB trim CCAA'!$U$2:$AL31,A34,FALSE)</f>
        <v>1.058008965879087</v>
      </c>
      <c r="I34" s="10">
        <f>HLOOKUP(Gráficos!$B$43,'PIB trim CCAA'!$AN$2:$BE31,A34,FALSE)</f>
        <v>4.0974519520848407</v>
      </c>
      <c r="J34" s="10">
        <f>HLOOKUP(Gráficos!$D$43,'PIB trim CCAA'!$AN$2:$BE31,A34,FALSE)</f>
        <v>3.8282674244604964</v>
      </c>
    </row>
    <row r="35" spans="1:10" x14ac:dyDescent="0.25">
      <c r="A35">
        <f t="shared" si="0"/>
        <v>31</v>
      </c>
      <c r="B35" s="4">
        <v>200702</v>
      </c>
      <c r="C35">
        <f>HLOOKUP(Gráficos!$B$5,'PIB trim CCAA'!$B$2:$S32,A35,FALSE)</f>
        <v>100.97534472028313</v>
      </c>
      <c r="D35">
        <f>HLOOKUP(Gráficos!$D$5,'PIB trim CCAA'!$B$2:$S32,A35,FALSE)</f>
        <v>107.36493356620029</v>
      </c>
      <c r="F35" s="10">
        <f>HLOOKUP(Gráficos!$B$24,'PIB trim CCAA'!$U$2:$AL32,A35,FALSE)</f>
        <v>1.1661067996163288</v>
      </c>
      <c r="G35" s="10">
        <f>HLOOKUP(Gráficos!$D$24,'PIB trim CCAA'!$U$2:$AL32,A35,FALSE)</f>
        <v>1.10141259818064</v>
      </c>
      <c r="I35" s="10">
        <f>HLOOKUP(Gráficos!$B$43,'PIB trim CCAA'!$AN$2:$BE32,A35,FALSE)</f>
        <v>3.9071537027221659</v>
      </c>
      <c r="J35" s="10">
        <f>HLOOKUP(Gráficos!$D$43,'PIB trim CCAA'!$AN$2:$BE32,A35,FALSE)</f>
        <v>3.753614104611902</v>
      </c>
    </row>
    <row r="36" spans="1:10" x14ac:dyDescent="0.25">
      <c r="A36">
        <f t="shared" si="0"/>
        <v>32</v>
      </c>
      <c r="B36" s="4">
        <v>200703</v>
      </c>
      <c r="C36">
        <f>HLOOKUP(Gráficos!$B$5,'PIB trim CCAA'!$B$2:$S33,A36,FALSE)</f>
        <v>101.68220484702763</v>
      </c>
      <c r="D36">
        <f>HLOOKUP(Gráficos!$D$5,'PIB trim CCAA'!$B$2:$S33,A36,FALSE)</f>
        <v>108.12256876979545</v>
      </c>
      <c r="F36" s="10">
        <f>HLOOKUP(Gráficos!$B$24,'PIB trim CCAA'!$U$2:$AL33,A36,FALSE)</f>
        <v>0.91565272753162397</v>
      </c>
      <c r="G36" s="10">
        <f>HLOOKUP(Gráficos!$D$24,'PIB trim CCAA'!$U$2:$AL33,A36,FALSE)</f>
        <v>1.0174052974869285</v>
      </c>
      <c r="I36" s="10">
        <f>HLOOKUP(Gráficos!$B$43,'PIB trim CCAA'!$AN$2:$BE33,A36,FALSE)</f>
        <v>3.1154689636834432</v>
      </c>
      <c r="J36" s="10">
        <f>HLOOKUP(Gráficos!$D$43,'PIB trim CCAA'!$AN$2:$BE33,A36,FALSE)</f>
        <v>3.5864423145303581</v>
      </c>
    </row>
    <row r="37" spans="1:10" x14ac:dyDescent="0.25">
      <c r="A37">
        <f t="shared" si="0"/>
        <v>33</v>
      </c>
      <c r="B37" s="5">
        <v>200704</v>
      </c>
      <c r="C37">
        <f>HLOOKUP(Gráficos!$B$5,'PIB trim CCAA'!$B$2:$S34,A37,FALSE)</f>
        <v>102.16482332908132</v>
      </c>
      <c r="D37">
        <f>HLOOKUP(Gráficos!$D$5,'PIB trim CCAA'!$B$2:$S34,A37,FALSE)</f>
        <v>108.67403527638628</v>
      </c>
      <c r="F37" s="10">
        <f>HLOOKUP(Gráficos!$B$24,'PIB trim CCAA'!$U$2:$AL34,A37,FALSE)</f>
        <v>0.59813674629898284</v>
      </c>
      <c r="G37" s="10">
        <f>HLOOKUP(Gráficos!$D$24,'PIB trim CCAA'!$U$2:$AL34,A37,FALSE)</f>
        <v>0.70799862424422155</v>
      </c>
      <c r="I37" s="10">
        <f>HLOOKUP(Gráficos!$B$43,'PIB trim CCAA'!$AN$2:$BE34,A37,FALSE)</f>
        <v>3.5619052861229683</v>
      </c>
      <c r="J37" s="10">
        <f>HLOOKUP(Gráficos!$D$43,'PIB trim CCAA'!$AN$2:$BE34,A37,FALSE)</f>
        <v>3.2595216127464077</v>
      </c>
    </row>
    <row r="38" spans="1:10" x14ac:dyDescent="0.25">
      <c r="A38">
        <f t="shared" si="0"/>
        <v>34</v>
      </c>
      <c r="B38" s="4">
        <v>200801</v>
      </c>
      <c r="C38">
        <f>HLOOKUP(Gráficos!$B$5,'PIB trim CCAA'!$B$2:$S35,A38,FALSE)</f>
        <v>102.52201234567627</v>
      </c>
      <c r="D38">
        <f>HLOOKUP(Gráficos!$D$5,'PIB trim CCAA'!$B$2:$S35,A38,FALSE)</f>
        <v>108.92512748536048</v>
      </c>
      <c r="F38" s="10">
        <f>HLOOKUP(Gráficos!$B$24,'PIB trim CCAA'!$U$2:$AL35,A38,FALSE)</f>
        <v>0.14116883915302747</v>
      </c>
      <c r="G38" s="10">
        <f>HLOOKUP(Gráficos!$D$24,'PIB trim CCAA'!$U$2:$AL35,A38,FALSE)</f>
        <v>0.54663813649196147</v>
      </c>
      <c r="I38" s="10">
        <f>HLOOKUP(Gráficos!$B$43,'PIB trim CCAA'!$AN$2:$BE35,A38,FALSE)</f>
        <v>3.0899286139741022</v>
      </c>
      <c r="J38" s="10">
        <f>HLOOKUP(Gráficos!$D$43,'PIB trim CCAA'!$AN$2:$BE35,A38,FALSE)</f>
        <v>2.5442615988541029</v>
      </c>
    </row>
    <row r="39" spans="1:10" x14ac:dyDescent="0.25">
      <c r="A39">
        <f t="shared" si="0"/>
        <v>35</v>
      </c>
      <c r="B39" s="4">
        <v>200802</v>
      </c>
      <c r="C39">
        <f>HLOOKUP(Gráficos!$B$5,'PIB trim CCAA'!$B$2:$S36,A39,FALSE)</f>
        <v>103.25587787598384</v>
      </c>
      <c r="D39">
        <f>HLOOKUP(Gráficos!$D$5,'PIB trim CCAA'!$B$2:$S36,A39,FALSE)</f>
        <v>109.31494246057169</v>
      </c>
      <c r="F39" s="10">
        <f>HLOOKUP(Gráficos!$B$24,'PIB trim CCAA'!$U$2:$AL36,A39,FALSE)</f>
        <v>0.46881791708268672</v>
      </c>
      <c r="G39" s="10">
        <f>HLOOKUP(Gráficos!$D$24,'PIB trim CCAA'!$U$2:$AL36,A39,FALSE)</f>
        <v>0.34447480454902202</v>
      </c>
      <c r="I39" s="10">
        <f>HLOOKUP(Gráficos!$B$43,'PIB trim CCAA'!$AN$2:$BE36,A39,FALSE)</f>
        <v>2.5645644111516486</v>
      </c>
      <c r="J39" s="10">
        <f>HLOOKUP(Gráficos!$D$43,'PIB trim CCAA'!$AN$2:$BE36,A39,FALSE)</f>
        <v>1.7442098391324157</v>
      </c>
    </row>
    <row r="40" spans="1:10" x14ac:dyDescent="0.25">
      <c r="A40">
        <f t="shared" si="0"/>
        <v>36</v>
      </c>
      <c r="B40" s="4">
        <v>200803</v>
      </c>
      <c r="C40">
        <f>HLOOKUP(Gráficos!$B$5,'PIB trim CCAA'!$B$2:$S37,A40,FALSE)</f>
        <v>103.41799445298031</v>
      </c>
      <c r="D40">
        <f>HLOOKUP(Gráficos!$D$5,'PIB trim CCAA'!$B$2:$S37,A40,FALSE)</f>
        <v>108.80809166061312</v>
      </c>
      <c r="F40" s="10">
        <f>HLOOKUP(Gráficos!$B$24,'PIB trim CCAA'!$U$2:$AL37,A40,FALSE)</f>
        <v>0.12329649286306754</v>
      </c>
      <c r="G40" s="10">
        <f>HLOOKUP(Gráficos!$D$24,'PIB trim CCAA'!$U$2:$AL37,A40,FALSE)</f>
        <v>-0.12790356975925787</v>
      </c>
      <c r="I40" s="10">
        <f>HLOOKUP(Gráficos!$B$43,'PIB trim CCAA'!$AN$2:$BE37,A40,FALSE)</f>
        <v>1.6601291758751024</v>
      </c>
      <c r="J40" s="10">
        <f>HLOOKUP(Gráficos!$D$43,'PIB trim CCAA'!$AN$2:$BE37,A40,FALSE)</f>
        <v>0.78439184008152196</v>
      </c>
    </row>
    <row r="41" spans="1:10" x14ac:dyDescent="0.25">
      <c r="A41">
        <f t="shared" si="0"/>
        <v>37</v>
      </c>
      <c r="B41" s="5">
        <v>200804</v>
      </c>
      <c r="C41">
        <f>HLOOKUP(Gráficos!$B$5,'PIB trim CCAA'!$B$2:$S38,A41,FALSE)</f>
        <v>101.40249969582071</v>
      </c>
      <c r="D41">
        <f>HLOOKUP(Gráficos!$D$5,'PIB trim CCAA'!$B$2:$S38,A41,FALSE)</f>
        <v>107.16813053003121</v>
      </c>
      <c r="F41" s="10">
        <f>HLOOKUP(Gráficos!$B$24,'PIB trim CCAA'!$U$2:$AL38,A41,FALSE)</f>
        <v>-1.083317990316579</v>
      </c>
      <c r="G41" s="10">
        <f>HLOOKUP(Gráficos!$D$24,'PIB trim CCAA'!$U$2:$AL38,A41,FALSE)</f>
        <v>-1.041560922058038</v>
      </c>
      <c r="I41" s="10">
        <f>HLOOKUP(Gráficos!$B$43,'PIB trim CCAA'!$AN$2:$BE38,A41,FALSE)</f>
        <v>-1.0616506294483297</v>
      </c>
      <c r="J41" s="10">
        <f>HLOOKUP(Gráficos!$D$43,'PIB trim CCAA'!$AN$2:$BE38,A41,FALSE)</f>
        <v>-1.4756563303148895</v>
      </c>
    </row>
    <row r="42" spans="1:10" x14ac:dyDescent="0.25">
      <c r="A42">
        <f t="shared" si="0"/>
        <v>38</v>
      </c>
      <c r="B42" s="4">
        <v>200901</v>
      </c>
      <c r="C42">
        <f>HLOOKUP(Gráficos!$B$5,'PIB trim CCAA'!$B$2:$S39,A42,FALSE)</f>
        <v>98.554469235413691</v>
      </c>
      <c r="D42">
        <f>HLOOKUP(Gráficos!$D$5,'PIB trim CCAA'!$B$2:$S39,A42,FALSE)</f>
        <v>104.66364787595431</v>
      </c>
      <c r="F42" s="10">
        <f>HLOOKUP(Gráficos!$B$24,'PIB trim CCAA'!$U$2:$AL39,A42,FALSE)</f>
        <v>-2.0087661822529079</v>
      </c>
      <c r="G42" s="10">
        <f>HLOOKUP(Gráficos!$D$24,'PIB trim CCAA'!$U$2:$AL39,A42,FALSE)</f>
        <v>-2.7328465760382059</v>
      </c>
      <c r="I42" s="10">
        <f>HLOOKUP(Gráficos!$B$43,'PIB trim CCAA'!$AN$2:$BE39,A42,FALSE)</f>
        <v>-4.2508586430909485</v>
      </c>
      <c r="J42" s="10">
        <f>HLOOKUP(Gráficos!$D$43,'PIB trim CCAA'!$AN$2:$BE39,A42,FALSE)</f>
        <v>-4.2494710331319796</v>
      </c>
    </row>
    <row r="43" spans="1:10" x14ac:dyDescent="0.25">
      <c r="A43">
        <f t="shared" si="0"/>
        <v>39</v>
      </c>
      <c r="B43" s="4">
        <v>200902</v>
      </c>
      <c r="C43">
        <f>HLOOKUP(Gráficos!$B$5,'PIB trim CCAA'!$B$2:$S40,A43,FALSE)</f>
        <v>98.312185442219842</v>
      </c>
      <c r="D43">
        <f>HLOOKUP(Gráficos!$D$5,'PIB trim CCAA'!$B$2:$S40,A43,FALSE)</f>
        <v>104.71113337668352</v>
      </c>
      <c r="F43" s="10">
        <f>HLOOKUP(Gráficos!$B$24,'PIB trim CCAA'!$U$2:$AL40,A43,FALSE)</f>
        <v>8.9611901252695247E-2</v>
      </c>
      <c r="G43" s="10">
        <f>HLOOKUP(Gráficos!$D$24,'PIB trim CCAA'!$U$2:$AL40,A43,FALSE)</f>
        <v>-0.43414791045685019</v>
      </c>
      <c r="I43" s="10">
        <f>HLOOKUP(Gráficos!$B$43,'PIB trim CCAA'!$AN$2:$BE40,A43,FALSE)</f>
        <v>-4.6828347153388572</v>
      </c>
      <c r="J43" s="10">
        <f>HLOOKUP(Gráficos!$D$43,'PIB trim CCAA'!$AN$2:$BE40,A43,FALSE)</f>
        <v>-4.3643478185922184</v>
      </c>
    </row>
    <row r="44" spans="1:10" x14ac:dyDescent="0.25">
      <c r="A44">
        <f t="shared" si="0"/>
        <v>40</v>
      </c>
      <c r="B44" s="4">
        <v>200903</v>
      </c>
      <c r="C44">
        <f>HLOOKUP(Gráficos!$B$5,'PIB trim CCAA'!$B$2:$S41,A44,FALSE)</f>
        <v>98.799043790839477</v>
      </c>
      <c r="D44">
        <f>HLOOKUP(Gráficos!$D$5,'PIB trim CCAA'!$B$2:$S41,A44,FALSE)</f>
        <v>104.75961067124453</v>
      </c>
      <c r="F44" s="10">
        <f>HLOOKUP(Gráficos!$B$24,'PIB trim CCAA'!$U$2:$AL41,A44,FALSE)</f>
        <v>0.22470502358540312</v>
      </c>
      <c r="G44" s="10">
        <f>HLOOKUP(Gráficos!$D$24,'PIB trim CCAA'!$U$2:$AL41,A44,FALSE)</f>
        <v>-2.5011403816743716E-2</v>
      </c>
      <c r="I44" s="10">
        <f>HLOOKUP(Gráficos!$B$43,'PIB trim CCAA'!$AN$2:$BE41,A44,FALSE)</f>
        <v>-4.0249886664311507</v>
      </c>
      <c r="J44" s="10">
        <f>HLOOKUP(Gráficos!$D$43,'PIB trim CCAA'!$AN$2:$BE41,A44,FALSE)</f>
        <v>-3.9855548700984067</v>
      </c>
    </row>
    <row r="45" spans="1:10" x14ac:dyDescent="0.25">
      <c r="A45">
        <f t="shared" si="0"/>
        <v>41</v>
      </c>
      <c r="B45" s="5">
        <v>200904</v>
      </c>
      <c r="C45">
        <f>HLOOKUP(Gráficos!$B$5,'PIB trim CCAA'!$B$2:$S42,A45,FALSE)</f>
        <v>99.063791222428165</v>
      </c>
      <c r="D45">
        <f>HLOOKUP(Gráficos!$D$5,'PIB trim CCAA'!$B$2:$S42,A45,FALSE)</f>
        <v>104.70427583172233</v>
      </c>
      <c r="F45" s="10">
        <f>HLOOKUP(Gráficos!$B$24,'PIB trim CCAA'!$U$2:$AL42,A45,FALSE)</f>
        <v>-4.072050649489567E-2</v>
      </c>
      <c r="G45" s="10">
        <f>HLOOKUP(Gráficos!$D$24,'PIB trim CCAA'!$U$2:$AL42,A45,FALSE)</f>
        <v>0.15768862558911412</v>
      </c>
      <c r="I45" s="10">
        <f>HLOOKUP(Gráficos!$B$43,'PIB trim CCAA'!$AN$2:$BE42,A45,FALSE)</f>
        <v>-2.6434684830896948</v>
      </c>
      <c r="J45" s="10">
        <f>HLOOKUP(Gráficos!$D$43,'PIB trim CCAA'!$AN$2:$BE42,A45,FALSE)</f>
        <v>-2.4303097323558287</v>
      </c>
    </row>
    <row r="46" spans="1:10" x14ac:dyDescent="0.25">
      <c r="A46">
        <f t="shared" si="0"/>
        <v>42</v>
      </c>
      <c r="B46" s="4">
        <v>201001</v>
      </c>
      <c r="C46">
        <f>HLOOKUP(Gráficos!$B$5,'PIB trim CCAA'!$B$2:$S43,A46,FALSE)</f>
        <v>99.323306707957201</v>
      </c>
      <c r="D46">
        <f>HLOOKUP(Gráficos!$D$5,'PIB trim CCAA'!$B$2:$S43,A46,FALSE)</f>
        <v>104.92605684485298</v>
      </c>
      <c r="F46" s="10">
        <f>HLOOKUP(Gráficos!$B$24,'PIB trim CCAA'!$U$2:$AL43,A46,FALSE)</f>
        <v>-0.11527280034056009</v>
      </c>
      <c r="G46" s="10">
        <f>HLOOKUP(Gráficos!$D$24,'PIB trim CCAA'!$U$2:$AL43,A46,FALSE)</f>
        <v>0.33895323807815458</v>
      </c>
      <c r="I46" s="10">
        <f>HLOOKUP(Gráficos!$B$43,'PIB trim CCAA'!$AN$2:$BE43,A46,FALSE)</f>
        <v>-0.28674016199236041</v>
      </c>
      <c r="J46" s="10">
        <f>HLOOKUP(Gráficos!$D$43,'PIB trim CCAA'!$AN$2:$BE43,A46,FALSE)</f>
        <v>0.15189047065020667</v>
      </c>
    </row>
    <row r="47" spans="1:10" x14ac:dyDescent="0.25">
      <c r="A47">
        <f t="shared" si="0"/>
        <v>43</v>
      </c>
      <c r="B47" s="4">
        <v>201002</v>
      </c>
      <c r="C47">
        <f>HLOOKUP(Gráficos!$B$5,'PIB trim CCAA'!$B$2:$S44,A47,FALSE)</f>
        <v>99.74469776707771</v>
      </c>
      <c r="D47">
        <f>HLOOKUP(Gráficos!$D$5,'PIB trim CCAA'!$B$2:$S44,A47,FALSE)</f>
        <v>104.94059770555867</v>
      </c>
      <c r="F47" s="10">
        <f>HLOOKUP(Gráficos!$B$24,'PIB trim CCAA'!$U$2:$AL44,A47,FALSE)</f>
        <v>0.23158109928509418</v>
      </c>
      <c r="G47" s="10">
        <f>HLOOKUP(Gráficos!$D$24,'PIB trim CCAA'!$U$2:$AL44,A47,FALSE)</f>
        <v>0.27038096957445745</v>
      </c>
      <c r="I47" s="10">
        <f>HLOOKUP(Gráficos!$B$43,'PIB trim CCAA'!$AN$2:$BE44,A47,FALSE)</f>
        <v>-0.25673626587531251</v>
      </c>
      <c r="J47" s="10">
        <f>HLOOKUP(Gráficos!$D$43,'PIB trim CCAA'!$AN$2:$BE44,A47,FALSE)</f>
        <v>0.31262579633462018</v>
      </c>
    </row>
    <row r="48" spans="1:10" x14ac:dyDescent="0.25">
      <c r="A48">
        <f t="shared" si="0"/>
        <v>44</v>
      </c>
      <c r="B48" s="4">
        <v>201003</v>
      </c>
      <c r="C48">
        <f>HLOOKUP(Gráficos!$B$5,'PIB trim CCAA'!$B$2:$S45,A48,FALSE)</f>
        <v>99.737693521839986</v>
      </c>
      <c r="D48">
        <f>HLOOKUP(Gráficos!$D$5,'PIB trim CCAA'!$B$2:$S45,A48,FALSE)</f>
        <v>104.26761449759159</v>
      </c>
      <c r="F48" s="10">
        <f>HLOOKUP(Gráficos!$B$24,'PIB trim CCAA'!$U$2:$AL45,A48,FALSE)</f>
        <v>0.28406877981903556</v>
      </c>
      <c r="G48" s="10">
        <f>HLOOKUP(Gráficos!$D$24,'PIB trim CCAA'!$U$2:$AL45,A48,FALSE)</f>
        <v>8.9280648422840336E-2</v>
      </c>
      <c r="I48" s="10">
        <f>HLOOKUP(Gráficos!$B$43,'PIB trim CCAA'!$AN$2:$BE45,A48,FALSE)</f>
        <v>-0.22546472190136946</v>
      </c>
      <c r="J48" s="10">
        <f>HLOOKUP(Gráficos!$D$43,'PIB trim CCAA'!$AN$2:$BE45,A48,FALSE)</f>
        <v>5.006255321020614E-2</v>
      </c>
    </row>
    <row r="49" spans="1:10" x14ac:dyDescent="0.25">
      <c r="A49">
        <f t="shared" si="0"/>
        <v>45</v>
      </c>
      <c r="B49" s="5">
        <v>201004</v>
      </c>
      <c r="C49">
        <f>HLOOKUP(Gráficos!$B$5,'PIB trim CCAA'!$B$2:$S46,A49,FALSE)</f>
        <v>99.584178970865523</v>
      </c>
      <c r="D49">
        <f>HLOOKUP(Gráficos!$D$5,'PIB trim CCAA'!$B$2:$S46,A49,FALSE)</f>
        <v>103.96587866485569</v>
      </c>
      <c r="F49" s="10">
        <f>HLOOKUP(Gráficos!$B$24,'PIB trim CCAA'!$U$2:$AL46,A49,FALSE)</f>
        <v>0.29871285825930904</v>
      </c>
      <c r="G49" s="10">
        <f>HLOOKUP(Gráficos!$D$24,'PIB trim CCAA'!$U$2:$AL46,A49,FALSE)</f>
        <v>-0.33736594471178716</v>
      </c>
      <c r="I49" s="10">
        <f>HLOOKUP(Gráficos!$B$43,'PIB trim CCAA'!$AN$2:$BE46,A49,FALSE)</f>
        <v>-0.16041427375056427</v>
      </c>
      <c r="J49" s="10">
        <f>HLOOKUP(Gráficos!$D$43,'PIB trim CCAA'!$AN$2:$BE46,A49,FALSE)</f>
        <v>0.13762513192823178</v>
      </c>
    </row>
    <row r="50" spans="1:10" x14ac:dyDescent="0.25">
      <c r="A50">
        <f t="shared" si="0"/>
        <v>46</v>
      </c>
      <c r="B50" s="4">
        <v>201101</v>
      </c>
      <c r="C50">
        <f>HLOOKUP(Gráficos!$B$5,'PIB trim CCAA'!$B$2:$S47,A50,FALSE)</f>
        <v>99.347858421526908</v>
      </c>
      <c r="D50">
        <f>HLOOKUP(Gráficos!$D$5,'PIB trim CCAA'!$B$2:$S47,A50,FALSE)</f>
        <v>103.08432166126407</v>
      </c>
      <c r="F50" s="10">
        <f>HLOOKUP(Gráficos!$B$24,'PIB trim CCAA'!$U$2:$AL47,A50,FALSE)</f>
        <v>0.39728176715927432</v>
      </c>
      <c r="G50" s="10">
        <f>HLOOKUP(Gráficos!$D$24,'PIB trim CCAA'!$U$2:$AL47,A50,FALSE)</f>
        <v>-0.63928358115794559</v>
      </c>
      <c r="I50" s="10">
        <f>HLOOKUP(Gráficos!$B$43,'PIB trim CCAA'!$AN$2:$BE47,A50,FALSE)</f>
        <v>-0.42381488679432699</v>
      </c>
      <c r="J50" s="10">
        <f>HLOOKUP(Gráficos!$D$43,'PIB trim CCAA'!$AN$2:$BE47,A50,FALSE)</f>
        <v>9.6974495707558006E-3</v>
      </c>
    </row>
    <row r="51" spans="1:10" x14ac:dyDescent="0.25">
      <c r="A51">
        <f t="shared" si="0"/>
        <v>47</v>
      </c>
      <c r="B51" s="4">
        <v>201102</v>
      </c>
      <c r="C51">
        <f>HLOOKUP(Gráficos!$B$5,'PIB trim CCAA'!$B$2:$S48,A51,FALSE)</f>
        <v>99.043806533767466</v>
      </c>
      <c r="D51">
        <f>HLOOKUP(Gráficos!$D$5,'PIB trim CCAA'!$B$2:$S48,A51,FALSE)</f>
        <v>102.38461872729182</v>
      </c>
      <c r="F51" s="10">
        <f>HLOOKUP(Gráficos!$B$24,'PIB trim CCAA'!$U$2:$AL48,A51,FALSE)</f>
        <v>7.0906662400305187E-2</v>
      </c>
      <c r="G51" s="10">
        <f>HLOOKUP(Gráficos!$D$24,'PIB trim CCAA'!$U$2:$AL48,A51,FALSE)</f>
        <v>-0.46207149366173095</v>
      </c>
      <c r="I51" s="10">
        <f>HLOOKUP(Gráficos!$B$43,'PIB trim CCAA'!$AN$2:$BE48,A51,FALSE)</f>
        <v>0.20638915479735953</v>
      </c>
      <c r="J51" s="10">
        <f>HLOOKUP(Gráficos!$D$43,'PIB trim CCAA'!$AN$2:$BE48,A51,FALSE)</f>
        <v>-0.45639674173454381</v>
      </c>
    </row>
    <row r="52" spans="1:10" x14ac:dyDescent="0.25">
      <c r="A52">
        <f t="shared" si="0"/>
        <v>48</v>
      </c>
      <c r="B52" s="4">
        <v>201103</v>
      </c>
      <c r="C52">
        <f>HLOOKUP(Gráficos!$B$5,'PIB trim CCAA'!$B$2:$S49,A52,FALSE)</f>
        <v>98.360295083063122</v>
      </c>
      <c r="D52">
        <f>HLOOKUP(Gráficos!$D$5,'PIB trim CCAA'!$B$2:$S49,A52,FALSE)</f>
        <v>101.64594652348877</v>
      </c>
      <c r="F52" s="10">
        <f>HLOOKUP(Gráficos!$B$24,'PIB trim CCAA'!$U$2:$AL49,A52,FALSE)</f>
        <v>-0.18824224793781985</v>
      </c>
      <c r="G52" s="10">
        <f>HLOOKUP(Gráficos!$D$24,'PIB trim CCAA'!$U$2:$AL49,A52,FALSE)</f>
        <v>-1.0467948621285528</v>
      </c>
      <c r="I52" s="10">
        <f>HLOOKUP(Gráficos!$B$43,'PIB trim CCAA'!$AN$2:$BE49,A52,FALSE)</f>
        <v>9.5833018139845905E-2</v>
      </c>
      <c r="J52" s="10">
        <f>HLOOKUP(Gráficos!$D$43,'PIB trim CCAA'!$AN$2:$BE49,A52,FALSE)</f>
        <v>-1.0509873168412676</v>
      </c>
    </row>
    <row r="53" spans="1:10" x14ac:dyDescent="0.25">
      <c r="A53">
        <f t="shared" si="0"/>
        <v>49</v>
      </c>
      <c r="B53" s="5">
        <v>201104</v>
      </c>
      <c r="C53">
        <f>HLOOKUP(Gráficos!$B$5,'PIB trim CCAA'!$B$2:$S50,A53,FALSE)</f>
        <v>98.130480317730232</v>
      </c>
      <c r="D53">
        <f>HLOOKUP(Gráficos!$D$5,'PIB trim CCAA'!$B$2:$S50,A53,FALSE)</f>
        <v>101.245050590952</v>
      </c>
      <c r="F53" s="10">
        <f>HLOOKUP(Gráficos!$B$24,'PIB trim CCAA'!$U$2:$AL50,A53,FALSE)</f>
        <v>-0.24672682057385042</v>
      </c>
      <c r="G53" s="10">
        <f>HLOOKUP(Gráficos!$D$24,'PIB trim CCAA'!$U$2:$AL50,A53,FALSE)</f>
        <v>-0.69172475591727789</v>
      </c>
      <c r="I53" s="10">
        <f>HLOOKUP(Gráficos!$B$43,'PIB trim CCAA'!$AN$2:$BE50,A53,FALSE)</f>
        <v>-0.3911829077578588</v>
      </c>
      <c r="J53" s="10">
        <f>HLOOKUP(Gráficos!$D$43,'PIB trim CCAA'!$AN$2:$BE50,A53,FALSE)</f>
        <v>-1.7585218794695323</v>
      </c>
    </row>
    <row r="54" spans="1:10" x14ac:dyDescent="0.25">
      <c r="A54">
        <f t="shared" si="0"/>
        <v>50</v>
      </c>
      <c r="B54" s="4">
        <v>201201</v>
      </c>
      <c r="C54">
        <f>HLOOKUP(Gráficos!$B$5,'PIB trim CCAA'!$B$2:$S51,A54,FALSE)</f>
        <v>97.685823579486396</v>
      </c>
      <c r="D54">
        <f>HLOOKUP(Gráficos!$D$5,'PIB trim CCAA'!$B$2:$S51,A54,FALSE)</f>
        <v>100.83113593297603</v>
      </c>
      <c r="F54" s="10">
        <f>HLOOKUP(Gráficos!$B$24,'PIB trim CCAA'!$U$2:$AL51,A54,FALSE)</f>
        <v>-0.6602700055423405</v>
      </c>
      <c r="G54" s="10">
        <f>HLOOKUP(Gráficos!$D$24,'PIB trim CCAA'!$U$2:$AL51,A54,FALSE)</f>
        <v>-0.45285938403459847</v>
      </c>
      <c r="I54" s="10">
        <f>HLOOKUP(Gráficos!$B$43,'PIB trim CCAA'!$AN$2:$BE51,A54,FALSE)</f>
        <v>-0.26066582372537006</v>
      </c>
      <c r="J54" s="10">
        <f>HLOOKUP(Gráficos!$D$43,'PIB trim CCAA'!$AN$2:$BE51,A54,FALSE)</f>
        <v>-2.5276900315886253</v>
      </c>
    </row>
    <row r="55" spans="1:10" x14ac:dyDescent="0.25">
      <c r="A55">
        <f t="shared" si="0"/>
        <v>51</v>
      </c>
      <c r="B55" s="4">
        <v>201202</v>
      </c>
      <c r="C55">
        <f>HLOOKUP(Gráficos!$B$5,'PIB trim CCAA'!$B$2:$S52,A55,FALSE)</f>
        <v>96.960856566520391</v>
      </c>
      <c r="D55">
        <f>HLOOKUP(Gráficos!$D$5,'PIB trim CCAA'!$B$2:$S52,A55,FALSE)</f>
        <v>99.978640088732718</v>
      </c>
      <c r="F55" s="10">
        <f>HLOOKUP(Gráficos!$B$24,'PIB trim CCAA'!$U$2:$AL52,A55,FALSE)</f>
        <v>-0.50976198917191962</v>
      </c>
      <c r="G55" s="10">
        <f>HLOOKUP(Gráficos!$D$24,'PIB trim CCAA'!$U$2:$AL52,A55,FALSE)</f>
        <v>-0.80971081829191993</v>
      </c>
      <c r="I55" s="10">
        <f>HLOOKUP(Gráficos!$B$43,'PIB trim CCAA'!$AN$2:$BE52,A55,FALSE)</f>
        <v>-1.4008802716762747</v>
      </c>
      <c r="J55" s="10">
        <f>HLOOKUP(Gráficos!$D$43,'PIB trim CCAA'!$AN$2:$BE52,A55,FALSE)</f>
        <v>-3.1572782664853527</v>
      </c>
    </row>
    <row r="56" spans="1:10" x14ac:dyDescent="0.25">
      <c r="A56">
        <f t="shared" si="0"/>
        <v>52</v>
      </c>
      <c r="B56" s="4">
        <v>201203</v>
      </c>
      <c r="C56">
        <f>HLOOKUP(Gráficos!$B$5,'PIB trim CCAA'!$B$2:$S53,A56,FALSE)</f>
        <v>96.794010133785179</v>
      </c>
      <c r="D56">
        <f>HLOOKUP(Gráficos!$D$5,'PIB trim CCAA'!$B$2:$S53,A56,FALSE)</f>
        <v>99.204343363064496</v>
      </c>
      <c r="F56" s="10">
        <f>HLOOKUP(Gráficos!$B$24,'PIB trim CCAA'!$U$2:$AL53,A56,FALSE)</f>
        <v>-0.43506731290536838</v>
      </c>
      <c r="G56" s="10">
        <f>HLOOKUP(Gráficos!$D$24,'PIB trim CCAA'!$U$2:$AL53,A56,FALSE)</f>
        <v>-0.62843141140640491</v>
      </c>
      <c r="I56" s="10">
        <f>HLOOKUP(Gráficos!$B$43,'PIB trim CCAA'!$AN$2:$BE53,A56,FALSE)</f>
        <v>-1.8482863661859916</v>
      </c>
      <c r="J56" s="10">
        <f>HLOOKUP(Gráficos!$D$43,'PIB trim CCAA'!$AN$2:$BE53,A56,FALSE)</f>
        <v>-3.0226318881305114</v>
      </c>
    </row>
    <row r="57" spans="1:10" x14ac:dyDescent="0.25">
      <c r="A57">
        <f t="shared" si="0"/>
        <v>53</v>
      </c>
      <c r="B57" s="5">
        <v>201204</v>
      </c>
      <c r="C57">
        <f>HLOOKUP(Gráficos!$B$5,'PIB trim CCAA'!$B$2:$S54,A57,FALSE)</f>
        <v>96.028201038945738</v>
      </c>
      <c r="D57">
        <f>HLOOKUP(Gráficos!$D$5,'PIB trim CCAA'!$B$2:$S54,A57,FALSE)</f>
        <v>98.042223584365374</v>
      </c>
      <c r="F57" s="10">
        <f>HLOOKUP(Gráficos!$B$24,'PIB trim CCAA'!$U$2:$AL54,A57,FALSE)</f>
        <v>-0.66101462271689337</v>
      </c>
      <c r="G57" s="10">
        <f>HLOOKUP(Gráficos!$D$24,'PIB trim CCAA'!$U$2:$AL54,A57,FALSE)</f>
        <v>-0.39473265565209692</v>
      </c>
      <c r="I57" s="10">
        <f>HLOOKUP(Gráficos!$B$43,'PIB trim CCAA'!$AN$2:$BE54,A57,FALSE)</f>
        <v>-2.0627637637192664</v>
      </c>
      <c r="J57" s="10">
        <f>HLOOKUP(Gráficos!$D$43,'PIB trim CCAA'!$AN$2:$BE54,A57,FALSE)</f>
        <v>-3.1339974926394509</v>
      </c>
    </row>
    <row r="58" spans="1:10" x14ac:dyDescent="0.25">
      <c r="A58">
        <f t="shared" si="0"/>
        <v>54</v>
      </c>
      <c r="B58" s="4">
        <v>201301</v>
      </c>
      <c r="C58">
        <f>HLOOKUP(Gráficos!$B$5,'PIB trim CCAA'!$B$2:$S55,A58,FALSE)</f>
        <v>95.257638673578128</v>
      </c>
      <c r="D58">
        <f>HLOOKUP(Gráficos!$D$5,'PIB trim CCAA'!$B$2:$S55,A58,FALSE)</f>
        <v>96.961714614846002</v>
      </c>
      <c r="F58" s="10">
        <f>HLOOKUP(Gráficos!$B$24,'PIB trim CCAA'!$U$2:$AL55,A58,FALSE)</f>
        <v>-0.42256878202413528</v>
      </c>
      <c r="G58" s="10">
        <f>HLOOKUP(Gráficos!$D$24,'PIB trim CCAA'!$U$2:$AL55,A58,FALSE)</f>
        <v>-0.20114866809465282</v>
      </c>
      <c r="I58" s="10">
        <f>HLOOKUP(Gráficos!$B$43,'PIB trim CCAA'!$AN$2:$BE55,A58,FALSE)</f>
        <v>-2.3398857721140143</v>
      </c>
      <c r="J58" s="10">
        <f>HLOOKUP(Gráficos!$D$43,'PIB trim CCAA'!$AN$2:$BE55,A58,FALSE)</f>
        <v>-2.5297567159005441</v>
      </c>
    </row>
    <row r="59" spans="1:10" x14ac:dyDescent="0.25">
      <c r="A59">
        <f t="shared" si="0"/>
        <v>55</v>
      </c>
      <c r="B59" s="4">
        <v>201302</v>
      </c>
      <c r="C59">
        <f>HLOOKUP(Gráficos!$B$5,'PIB trim CCAA'!$B$2:$S56,A59,FALSE)</f>
        <v>94.688077253361669</v>
      </c>
      <c r="D59">
        <f>HLOOKUP(Gráficos!$D$5,'PIB trim CCAA'!$B$2:$S56,A59,FALSE)</f>
        <v>96.09560706430868</v>
      </c>
      <c r="F59" s="10">
        <f>HLOOKUP(Gráficos!$B$24,'PIB trim CCAA'!$U$2:$AL56,A59,FALSE)</f>
        <v>-0.28627545462533988</v>
      </c>
      <c r="G59" s="10">
        <f>HLOOKUP(Gráficos!$D$24,'PIB trim CCAA'!$U$2:$AL56,A59,FALSE)</f>
        <v>-3.1283341882848426E-3</v>
      </c>
      <c r="I59" s="10">
        <f>HLOOKUP(Gráficos!$B$43,'PIB trim CCAA'!$AN$2:$BE56,A59,FALSE)</f>
        <v>-1.7109340192620004</v>
      </c>
      <c r="J59" s="10">
        <f>HLOOKUP(Gráficos!$D$43,'PIB trim CCAA'!$AN$2:$BE56,A59,FALSE)</f>
        <v>-1.670180510798347</v>
      </c>
    </row>
    <row r="60" spans="1:10" x14ac:dyDescent="0.25">
      <c r="A60">
        <f t="shared" si="0"/>
        <v>56</v>
      </c>
      <c r="B60" s="4">
        <v>201303</v>
      </c>
      <c r="C60">
        <f>HLOOKUP(Gráficos!$B$5,'PIB trim CCAA'!$B$2:$S57,A60,FALSE)</f>
        <v>94.513513099060518</v>
      </c>
      <c r="D60">
        <f>HLOOKUP(Gráficos!$D$5,'PIB trim CCAA'!$B$2:$S57,A60,FALSE)</f>
        <v>96.07868216190586</v>
      </c>
      <c r="F60" s="10">
        <f>HLOOKUP(Gráficos!$B$24,'PIB trim CCAA'!$U$2:$AL57,A60,FALSE)</f>
        <v>-0.30455230391905896</v>
      </c>
      <c r="G60" s="10">
        <f>HLOOKUP(Gráficos!$D$24,'PIB trim CCAA'!$U$2:$AL57,A60,FALSE)</f>
        <v>-0.23711616107742195</v>
      </c>
      <c r="I60" s="10">
        <f>HLOOKUP(Gráficos!$B$43,'PIB trim CCAA'!$AN$2:$BE57,A60,FALSE)</f>
        <v>-1.3373704240408957</v>
      </c>
      <c r="J60" s="10">
        <f>HLOOKUP(Gráficos!$D$43,'PIB trim CCAA'!$AN$2:$BE57,A60,FALSE)</f>
        <v>-1.220362622036264</v>
      </c>
    </row>
    <row r="61" spans="1:10" x14ac:dyDescent="0.25">
      <c r="A61">
        <f t="shared" si="0"/>
        <v>57</v>
      </c>
      <c r="B61" s="5">
        <v>201304</v>
      </c>
      <c r="C61">
        <f>HLOOKUP(Gráficos!$B$5,'PIB trim CCAA'!$B$2:$S58,A61,FALSE)</f>
        <v>94.72581908940721</v>
      </c>
      <c r="D61">
        <f>HLOOKUP(Gráficos!$D$5,'PIB trim CCAA'!$B$2:$S58,A61,FALSE)</f>
        <v>96.325678421872198</v>
      </c>
      <c r="F61" s="10">
        <f>HLOOKUP(Gráficos!$B$24,'PIB trim CCAA'!$U$2:$AL58,A61,FALSE)</f>
        <v>0.11365919304222594</v>
      </c>
      <c r="G61" s="10">
        <f>HLOOKUP(Gráficos!$D$24,'PIB trim CCAA'!$U$2:$AL58,A61,FALSE)</f>
        <v>-9.3884119849363401E-2</v>
      </c>
      <c r="I61" s="10">
        <f>HLOOKUP(Gráficos!$B$43,'PIB trim CCAA'!$AN$2:$BE58,A61,FALSE)</f>
        <v>-0.16529005230578875</v>
      </c>
      <c r="J61" s="10">
        <f>HLOOKUP(Gráficos!$D$43,'PIB trim CCAA'!$AN$2:$BE58,A61,FALSE)</f>
        <v>-0.29545211410304528</v>
      </c>
    </row>
    <row r="62" spans="1:10" x14ac:dyDescent="0.25">
      <c r="A62">
        <f t="shared" si="0"/>
        <v>58</v>
      </c>
      <c r="B62" s="4">
        <v>201401</v>
      </c>
      <c r="C62">
        <f>HLOOKUP(Gráficos!$B$5,'PIB trim CCAA'!$B$2:$S59,A62,FALSE)</f>
        <v>95.539615089558851</v>
      </c>
      <c r="D62">
        <f>HLOOKUP(Gráficos!$D$5,'PIB trim CCAA'!$B$2:$S59,A62,FALSE)</f>
        <v>97.092952503098772</v>
      </c>
      <c r="F62" s="10">
        <f>HLOOKUP(Gráficos!$B$24,'PIB trim CCAA'!$U$2:$AL59,A62,FALSE)</f>
        <v>0.57267262860647428</v>
      </c>
      <c r="G62" s="10">
        <f>HLOOKUP(Gráficos!$D$24,'PIB trim CCAA'!$U$2:$AL59,A62,FALSE)</f>
        <v>-2.2796994827856132E-2</v>
      </c>
      <c r="I62" s="10">
        <f>HLOOKUP(Gráficos!$B$43,'PIB trim CCAA'!$AN$2:$BE59,A62,FALSE)</f>
        <v>1.3955567410890435</v>
      </c>
      <c r="J62" s="10">
        <f>HLOOKUP(Gráficos!$D$43,'PIB trim CCAA'!$AN$2:$BE59,A62,FALSE)</f>
        <v>0.39162169470552399</v>
      </c>
    </row>
    <row r="63" spans="1:10" x14ac:dyDescent="0.25">
      <c r="A63">
        <f t="shared" si="0"/>
        <v>59</v>
      </c>
      <c r="B63" s="4">
        <v>201402</v>
      </c>
      <c r="C63">
        <f>HLOOKUP(Gráficos!$B$5,'PIB trim CCAA'!$B$2:$S60,A63,FALSE)</f>
        <v>95.876756023527577</v>
      </c>
      <c r="D63">
        <f>HLOOKUP(Gráficos!$D$5,'PIB trim CCAA'!$B$2:$S60,A63,FALSE)</f>
        <v>97.487756519495875</v>
      </c>
      <c r="F63" s="10">
        <f>HLOOKUP(Gráficos!$B$24,'PIB trim CCAA'!$U$2:$AL60,A63,FALSE)</f>
        <v>0.57536932482233905</v>
      </c>
      <c r="G63" s="10">
        <f>HLOOKUP(Gráficos!$D$24,'PIB trim CCAA'!$U$2:$AL60,A63,FALSE)</f>
        <v>0.23451505257896521</v>
      </c>
      <c r="I63" s="10">
        <f>HLOOKUP(Gráficos!$B$43,'PIB trim CCAA'!$AN$2:$BE60,A63,FALSE)</f>
        <v>2.6238858890803574</v>
      </c>
      <c r="J63" s="10">
        <f>HLOOKUP(Gráficos!$D$43,'PIB trim CCAA'!$AN$2:$BE60,A63,FALSE)</f>
        <v>0.9452649869678531</v>
      </c>
    </row>
    <row r="64" spans="1:10" x14ac:dyDescent="0.25">
      <c r="A64">
        <f t="shared" si="0"/>
        <v>60</v>
      </c>
      <c r="B64" s="4">
        <v>201403</v>
      </c>
      <c r="C64">
        <f>HLOOKUP(Gráficos!$B$5,'PIB trim CCAA'!$B$2:$S61,A64,FALSE)</f>
        <v>96.547273488973914</v>
      </c>
      <c r="D64">
        <f>HLOOKUP(Gráficos!$D$5,'PIB trim CCAA'!$B$2:$S61,A64,FALSE)</f>
        <v>97.849006595616032</v>
      </c>
      <c r="F64" s="10">
        <f>HLOOKUP(Gráficos!$B$24,'PIB trim CCAA'!$U$2:$AL61,A64,FALSE)</f>
        <v>0.83157271378160313</v>
      </c>
      <c r="G64" s="10">
        <f>HLOOKUP(Gráficos!$D$24,'PIB trim CCAA'!$U$2:$AL61,A64,FALSE)</f>
        <v>0.84279044457375996</v>
      </c>
      <c r="I64" s="10">
        <f>HLOOKUP(Gráficos!$B$43,'PIB trim CCAA'!$AN$2:$BE61,A64,FALSE)</f>
        <v>3.8150075819379126</v>
      </c>
      <c r="J64" s="10">
        <f>HLOOKUP(Gráficos!$D$43,'PIB trim CCAA'!$AN$2:$BE61,A64,FALSE)</f>
        <v>1.7481600118012031</v>
      </c>
    </row>
    <row r="65" spans="1:10" x14ac:dyDescent="0.25">
      <c r="A65">
        <f t="shared" si="0"/>
        <v>61</v>
      </c>
      <c r="B65" s="5">
        <v>201404</v>
      </c>
      <c r="C65">
        <f>HLOOKUP(Gráficos!$B$5,'PIB trim CCAA'!$B$2:$S62,A65,FALSE)</f>
        <v>97.462688418883957</v>
      </c>
      <c r="D65">
        <f>HLOOKUP(Gráficos!$D$5,'PIB trim CCAA'!$B$2:$S62,A65,FALSE)</f>
        <v>98.390785858159845</v>
      </c>
      <c r="F65" s="10">
        <f>HLOOKUP(Gráficos!$B$24,'PIB trim CCAA'!$U$2:$AL62,A65,FALSE)</f>
        <v>0.88076236231484639</v>
      </c>
      <c r="G65" s="10">
        <f>HLOOKUP(Gráficos!$D$24,'PIB trim CCAA'!$U$2:$AL62,A65,FALSE)</f>
        <v>1.0856182220911448</v>
      </c>
      <c r="I65" s="10">
        <f>HLOOKUP(Gráficos!$B$43,'PIB trim CCAA'!$AN$2:$BE62,A65,FALSE)</f>
        <v>4.5359366904514919</v>
      </c>
      <c r="J65" s="10">
        <f>HLOOKUP(Gráficos!$D$43,'PIB trim CCAA'!$AN$2:$BE62,A65,FALSE)</f>
        <v>2.4506725490381687</v>
      </c>
    </row>
    <row r="66" spans="1:10" x14ac:dyDescent="0.25">
      <c r="A66">
        <f t="shared" si="0"/>
        <v>62</v>
      </c>
      <c r="B66" s="4">
        <v>201501</v>
      </c>
      <c r="C66">
        <f>HLOOKUP(Gráficos!$B$5,'PIB trim CCAA'!$B$2:$S63,A66,FALSE)</f>
        <v>98.343385510216024</v>
      </c>
      <c r="D66">
        <f>HLOOKUP(Gráficos!$D$5,'PIB trim CCAA'!$B$2:$S63,A66,FALSE)</f>
        <v>99.22702251427944</v>
      </c>
      <c r="F66" s="10">
        <f>HLOOKUP(Gráficos!$B$24,'PIB trim CCAA'!$U$2:$AL63,A66,FALSE)</f>
        <v>1.057591165958538</v>
      </c>
      <c r="G66" s="10">
        <f>HLOOKUP(Gráficos!$D$24,'PIB trim CCAA'!$U$2:$AL63,A66,FALSE)</f>
        <v>1.5529629649203347</v>
      </c>
      <c r="I66" s="10">
        <f>HLOOKUP(Gráficos!$B$43,'PIB trim CCAA'!$AN$2:$BE63,A66,FALSE)</f>
        <v>4.0779491398525991</v>
      </c>
      <c r="J66" s="10">
        <f>HLOOKUP(Gráficos!$D$43,'PIB trim CCAA'!$AN$2:$BE63,A66,FALSE)</f>
        <v>3.2469404032368976</v>
      </c>
    </row>
    <row r="67" spans="1:10" x14ac:dyDescent="0.25">
      <c r="A67">
        <f t="shared" si="0"/>
        <v>63</v>
      </c>
      <c r="B67" s="4">
        <f>B66+1</f>
        <v>201502</v>
      </c>
      <c r="C67">
        <f>HLOOKUP(Gráficos!$B$5,'PIB trim CCAA'!$B$2:$S64,A67,FALSE)</f>
        <v>99.630421801251813</v>
      </c>
      <c r="D67">
        <f>HLOOKUP(Gráficos!$D$5,'PIB trim CCAA'!$B$2:$S64,A67,FALSE)</f>
        <v>99.729292636769188</v>
      </c>
      <c r="F67" s="10">
        <f>HLOOKUP(Gráficos!$B$24,'PIB trim CCAA'!$U$2:$AL64,A67,FALSE)</f>
        <v>1.1716501946705149</v>
      </c>
      <c r="G67" s="10">
        <f>HLOOKUP(Gráficos!$D$24,'PIB trim CCAA'!$U$2:$AL64,A67,FALSE)</f>
        <v>1.2861491508513234</v>
      </c>
      <c r="I67" s="10">
        <f>HLOOKUP(Gráficos!$B$43,'PIB trim CCAA'!$AN$2:$BE64,A67,FALSE)</f>
        <v>4.0261229807077026</v>
      </c>
      <c r="J67" s="10">
        <f>HLOOKUP(Gráficos!$D$43,'PIB trim CCAA'!$AN$2:$BE64,A67,FALSE)</f>
        <v>3.8733463321200423</v>
      </c>
    </row>
    <row r="68" spans="1:10" x14ac:dyDescent="0.25">
      <c r="A68">
        <f t="shared" si="0"/>
        <v>64</v>
      </c>
      <c r="B68" s="4">
        <f t="shared" ref="B68:B69" si="1">B67+1</f>
        <v>201503</v>
      </c>
      <c r="C68">
        <f>HLOOKUP(Gráficos!$B$5,'PIB trim CCAA'!$B$2:$S65,A68,FALSE)</f>
        <v>100.58627872066489</v>
      </c>
      <c r="D68">
        <f>HLOOKUP(Gráficos!$D$5,'PIB trim CCAA'!$B$2:$S65,A68,FALSE)</f>
        <v>100.16984232104089</v>
      </c>
      <c r="F68" s="10">
        <f>HLOOKUP(Gráficos!$B$24,'PIB trim CCAA'!$U$2:$AL65,A68,FALSE)</f>
        <v>0.94916921558076961</v>
      </c>
      <c r="G68" s="10">
        <f>HLOOKUP(Gráficos!$D$24,'PIB trim CCAA'!$U$2:$AL65,A68,FALSE)</f>
        <v>0.98456619057141204</v>
      </c>
      <c r="I68" s="10">
        <f>HLOOKUP(Gráficos!$B$43,'PIB trim CCAA'!$AN$2:$BE65,A68,FALSE)</f>
        <v>3.9901963982701627</v>
      </c>
      <c r="J68" s="10">
        <f>HLOOKUP(Gráficos!$D$43,'PIB trim CCAA'!$AN$2:$BE65,A68,FALSE)</f>
        <v>4.0483779770226436</v>
      </c>
    </row>
    <row r="69" spans="1:10" x14ac:dyDescent="0.25">
      <c r="A69">
        <f t="shared" si="0"/>
        <v>65</v>
      </c>
      <c r="B69" s="5">
        <f t="shared" si="1"/>
        <v>201504</v>
      </c>
      <c r="C69">
        <f>HLOOKUP(Gráficos!$B$5,'PIB trim CCAA'!$B$2:$S66,A69,FALSE)</f>
        <v>101.4399139678673</v>
      </c>
      <c r="D69">
        <f>HLOOKUP(Gráficos!$D$5,'PIB trim CCAA'!$B$2:$S66,A69,FALSE)</f>
        <v>100.87384252791077</v>
      </c>
      <c r="F69" s="10">
        <f>HLOOKUP(Gráficos!$B$24,'PIB trim CCAA'!$U$2:$AL66,A69,FALSE)</f>
        <v>1.1580028436984691</v>
      </c>
      <c r="G69" s="10">
        <f>HLOOKUP(Gráficos!$D$24,'PIB trim CCAA'!$U$2:$AL66,A69,FALSE)</f>
        <v>0.93750352311825491</v>
      </c>
      <c r="I69" s="10">
        <f>HLOOKUP(Gráficos!$B$43,'PIB trim CCAA'!$AN$2:$BE66,A69,FALSE)</f>
        <v>4.2237609893169381</v>
      </c>
      <c r="J69" s="10">
        <f>HLOOKUP(Gráficos!$D$43,'PIB trim CCAA'!$AN$2:$BE66,A69,FALSE)</f>
        <v>4.1623970412779432</v>
      </c>
    </row>
    <row r="70" spans="1:10" x14ac:dyDescent="0.25">
      <c r="A70">
        <f t="shared" si="0"/>
        <v>66</v>
      </c>
      <c r="B70" s="4">
        <f t="shared" ref="B70:B84" si="2">B66+100</f>
        <v>201601</v>
      </c>
      <c r="C70">
        <f>HLOOKUP(Gráficos!$B$5,'PIB trim CCAA'!$B$2:$S67,A70,FALSE)</f>
        <v>101.95741002156363</v>
      </c>
      <c r="D70">
        <f>HLOOKUP(Gráficos!$D$5,'PIB trim CCAA'!$B$2:$S67,A70,FALSE)</f>
        <v>101.59033699655959</v>
      </c>
      <c r="F70" s="10">
        <f>HLOOKUP(Gráficos!$B$24,'PIB trim CCAA'!$U$2:$AL67,A70,FALSE)</f>
        <v>0.7528926053511853</v>
      </c>
      <c r="G70" s="10">
        <f>HLOOKUP(Gráficos!$D$24,'PIB trim CCAA'!$U$2:$AL67,A70,FALSE)</f>
        <v>0.48304509892680425</v>
      </c>
      <c r="I70" s="10">
        <f>HLOOKUP(Gráficos!$B$43,'PIB trim CCAA'!$AN$2:$BE67,A70,FALSE)</f>
        <v>4.6255723437710339</v>
      </c>
      <c r="J70" s="10">
        <f>HLOOKUP(Gráficos!$D$43,'PIB trim CCAA'!$AN$2:$BE67,A70,FALSE)</f>
        <v>3.6787807237574688</v>
      </c>
    </row>
    <row r="71" spans="1:10" x14ac:dyDescent="0.25">
      <c r="A71">
        <f t="shared" si="0"/>
        <v>67</v>
      </c>
      <c r="B71" s="4">
        <f t="shared" si="2"/>
        <v>201602</v>
      </c>
      <c r="C71">
        <f>HLOOKUP(Gráficos!$B$5,'PIB trim CCAA'!$B$2:$S68,A71,FALSE)</f>
        <v>102.42122408654505</v>
      </c>
      <c r="D71">
        <f>HLOOKUP(Gráficos!$D$5,'PIB trim CCAA'!$B$2:$S68,A71,FALSE)</f>
        <v>102.10728107287879</v>
      </c>
      <c r="F71" s="10">
        <f>HLOOKUP(Gráficos!$B$24,'PIB trim CCAA'!$U$2:$AL68,A71,FALSE)</f>
        <v>0.64683107468426204</v>
      </c>
      <c r="G71" s="10">
        <f>HLOOKUP(Gráficos!$D$24,'PIB trim CCAA'!$U$2:$AL68,A71,FALSE)</f>
        <v>0.1740016845675374</v>
      </c>
      <c r="I71" s="10">
        <f>HLOOKUP(Gráficos!$B$43,'PIB trim CCAA'!$AN$2:$BE68,A71,FALSE)</f>
        <v>4.636632047127387</v>
      </c>
      <c r="J71" s="10">
        <f>HLOOKUP(Gráficos!$D$43,'PIB trim CCAA'!$AN$2:$BE68,A71,FALSE)</f>
        <v>3.0086001612969815</v>
      </c>
    </row>
    <row r="72" spans="1:10" x14ac:dyDescent="0.25">
      <c r="A72">
        <f t="shared" si="0"/>
        <v>68</v>
      </c>
      <c r="B72" s="4">
        <f t="shared" si="2"/>
        <v>201603</v>
      </c>
      <c r="C72">
        <f>HLOOKUP(Gráficos!$B$5,'PIB trim CCAA'!$B$2:$S69,A72,FALSE)</f>
        <v>103.22846316397583</v>
      </c>
      <c r="D72">
        <f>HLOOKUP(Gráficos!$D$5,'PIB trim CCAA'!$B$2:$S69,A72,FALSE)</f>
        <v>103.29274592004431</v>
      </c>
      <c r="F72" s="10">
        <f>HLOOKUP(Gráficos!$B$24,'PIB trim CCAA'!$U$2:$AL69,A72,FALSE)</f>
        <v>0.99101113836361776</v>
      </c>
      <c r="G72" s="10">
        <f>HLOOKUP(Gráficos!$D$24,'PIB trim CCAA'!$U$2:$AL69,A72,FALSE)</f>
        <v>1.0496423041410852</v>
      </c>
      <c r="I72" s="10">
        <f>HLOOKUP(Gráficos!$B$43,'PIB trim CCAA'!$AN$2:$BE69,A72,FALSE)</f>
        <v>4.8424752983216912</v>
      </c>
      <c r="J72" s="10">
        <f>HLOOKUP(Gráficos!$D$43,'PIB trim CCAA'!$AN$2:$BE69,A72,FALSE)</f>
        <v>2.9850538299001084</v>
      </c>
    </row>
    <row r="73" spans="1:10" x14ac:dyDescent="0.25">
      <c r="A73">
        <f t="shared" si="0"/>
        <v>69</v>
      </c>
      <c r="B73" s="5">
        <f t="shared" si="2"/>
        <v>201604</v>
      </c>
      <c r="C73">
        <f>HLOOKUP(Gráficos!$B$5,'PIB trim CCAA'!$B$2:$S70,A73,FALSE)</f>
        <v>103.69176489939743</v>
      </c>
      <c r="D73">
        <f>HLOOKUP(Gráficos!$D$5,'PIB trim CCAA'!$B$2:$S70,A73,FALSE)</f>
        <v>103.64871030519919</v>
      </c>
      <c r="F73" s="10">
        <f>HLOOKUP(Gráficos!$B$24,'PIB trim CCAA'!$U$2:$AL70,A73,FALSE)</f>
        <v>0.67691454363778547</v>
      </c>
      <c r="G73" s="10">
        <f>HLOOKUP(Gráficos!$D$24,'PIB trim CCAA'!$U$2:$AL70,A73,FALSE)</f>
        <v>0.48307338767328289</v>
      </c>
      <c r="I73" s="10">
        <f>HLOOKUP(Gráficos!$B$43,'PIB trim CCAA'!$AN$2:$BE70,A73,FALSE)</f>
        <v>3.6536028755334238</v>
      </c>
      <c r="J73" s="10">
        <f>HLOOKUP(Gráficos!$D$43,'PIB trim CCAA'!$AN$2:$BE70,A73,FALSE)</f>
        <v>2.4706423926511567</v>
      </c>
    </row>
    <row r="74" spans="1:10" x14ac:dyDescent="0.25">
      <c r="A74">
        <f t="shared" si="0"/>
        <v>70</v>
      </c>
      <c r="B74" s="4">
        <f t="shared" si="2"/>
        <v>201701</v>
      </c>
      <c r="C74">
        <f>HLOOKUP(Gráficos!$B$5,'PIB trim CCAA'!$B$2:$S71,A74,FALSE)</f>
        <v>104.2729589283942</v>
      </c>
      <c r="D74">
        <f>HLOOKUP(Gráficos!$D$5,'PIB trim CCAA'!$B$2:$S71,A74,FALSE)</f>
        <v>104.05146721522466</v>
      </c>
      <c r="F74" s="10">
        <f>HLOOKUP(Gráficos!$B$24,'PIB trim CCAA'!$U$2:$AL71,A74,FALSE)</f>
        <v>1.1613798024506128</v>
      </c>
      <c r="G74" s="10">
        <f>HLOOKUP(Gráficos!$D$24,'PIB trim CCAA'!$U$2:$AL71,A74,FALSE)</f>
        <v>0.72451181813764087</v>
      </c>
      <c r="I74" s="10">
        <f>HLOOKUP(Gráficos!$B$43,'PIB trim CCAA'!$AN$2:$BE71,A74,FALSE)</f>
        <v>3.4730403747911032</v>
      </c>
      <c r="J74" s="10">
        <f>HLOOKUP(Gráficos!$D$43,'PIB trim CCAA'!$AN$2:$BE71,A74,FALSE)</f>
        <v>2.5486880586361726</v>
      </c>
    </row>
    <row r="75" spans="1:10" x14ac:dyDescent="0.25">
      <c r="A75">
        <f t="shared" si="0"/>
        <v>71</v>
      </c>
      <c r="B75" s="4">
        <f t="shared" si="2"/>
        <v>201702</v>
      </c>
      <c r="C75">
        <f>HLOOKUP(Gráficos!$B$5,'PIB trim CCAA'!$B$2:$S72,A75,FALSE)</f>
        <v>105.15279077660158</v>
      </c>
      <c r="D75">
        <f>HLOOKUP(Gráficos!$D$5,'PIB trim CCAA'!$B$2:$S72,A75,FALSE)</f>
        <v>105.24493733769913</v>
      </c>
      <c r="F75" s="10">
        <f>HLOOKUP(Gráficos!$B$24,'PIB trim CCAA'!$U$2:$AL72,A75,FALSE)</f>
        <v>1.1277396031205811</v>
      </c>
      <c r="G75" s="10">
        <f>HLOOKUP(Gráficos!$D$24,'PIB trim CCAA'!$U$2:$AL72,A75,FALSE)</f>
        <v>0.86595868251446717</v>
      </c>
      <c r="I75" s="10">
        <f>HLOOKUP(Gráficos!$B$43,'PIB trim CCAA'!$AN$2:$BE72,A75,FALSE)</f>
        <v>3.3152356768866742</v>
      </c>
      <c r="J75" s="10">
        <f>HLOOKUP(Gráficos!$D$43,'PIB trim CCAA'!$AN$2:$BE72,A75,FALSE)</f>
        <v>3.1697436222437814</v>
      </c>
    </row>
    <row r="76" spans="1:10" x14ac:dyDescent="0.25">
      <c r="A76">
        <f t="shared" si="0"/>
        <v>72</v>
      </c>
      <c r="B76" s="4">
        <f t="shared" si="2"/>
        <v>201703</v>
      </c>
      <c r="C76">
        <f>HLOOKUP(Gráficos!$B$5,'PIB trim CCAA'!$B$2:$S73,A76,FALSE)</f>
        <v>105.3990189660057</v>
      </c>
      <c r="D76">
        <f>HLOOKUP(Gráficos!$D$5,'PIB trim CCAA'!$B$2:$S73,A76,FALSE)</f>
        <v>106.02290460530766</v>
      </c>
      <c r="F76" s="10">
        <f>HLOOKUP(Gráficos!$B$24,'PIB trim CCAA'!$U$2:$AL73,A76,FALSE)</f>
        <v>0.74513591636522492</v>
      </c>
      <c r="G76" s="10">
        <f>HLOOKUP(Gráficos!$D$24,'PIB trim CCAA'!$U$2:$AL73,A76,FALSE)</f>
        <v>0.46342336613123258</v>
      </c>
      <c r="I76" s="10">
        <f>HLOOKUP(Gráficos!$B$43,'PIB trim CCAA'!$AN$2:$BE73,A76,FALSE)</f>
        <v>2.5152248918296483</v>
      </c>
      <c r="J76" s="10">
        <f>HLOOKUP(Gráficos!$D$43,'PIB trim CCAA'!$AN$2:$BE73,A76,FALSE)</f>
        <v>2.8077828923652515</v>
      </c>
    </row>
    <row r="77" spans="1:10" x14ac:dyDescent="0.25">
      <c r="A77">
        <f t="shared" si="0"/>
        <v>73</v>
      </c>
      <c r="B77" s="5">
        <f t="shared" si="2"/>
        <v>201704</v>
      </c>
      <c r="C77">
        <f>HLOOKUP(Gráficos!$B$5,'PIB trim CCAA'!$B$2:$S74,A77,FALSE)</f>
        <v>106.20072484840918</v>
      </c>
      <c r="D77">
        <f>HLOOKUP(Gráficos!$D$5,'PIB trim CCAA'!$B$2:$S74,A77,FALSE)</f>
        <v>106.6225367461652</v>
      </c>
      <c r="F77" s="10">
        <f>HLOOKUP(Gráficos!$B$24,'PIB trim CCAA'!$U$2:$AL74,A77,FALSE)</f>
        <v>1.0787423962474341</v>
      </c>
      <c r="G77" s="10">
        <f>HLOOKUP(Gráficos!$D$24,'PIB trim CCAA'!$U$2:$AL74,A77,FALSE)</f>
        <v>0.64628955912600095</v>
      </c>
      <c r="I77" s="10">
        <f>HLOOKUP(Gráficos!$B$43,'PIB trim CCAA'!$AN$2:$BE74,A77,FALSE)</f>
        <v>3.0764858451000743</v>
      </c>
      <c r="J77" s="10">
        <f>HLOOKUP(Gráficos!$D$43,'PIB trim CCAA'!$AN$2:$BE74,A77,FALSE)</f>
        <v>3.0383718905628188</v>
      </c>
    </row>
    <row r="78" spans="1:10" x14ac:dyDescent="0.25">
      <c r="A78">
        <f t="shared" si="0"/>
        <v>74</v>
      </c>
      <c r="B78" s="4">
        <f t="shared" si="2"/>
        <v>201801</v>
      </c>
      <c r="C78">
        <f>HLOOKUP(Gráficos!$B$5,'PIB trim CCAA'!$B$2:$S75,A78,FALSE)</f>
        <v>106.69350542130925</v>
      </c>
      <c r="D78">
        <f>HLOOKUP(Gráficos!$D$5,'PIB trim CCAA'!$B$2:$S75,A78,FALSE)</f>
        <v>107.39573927358381</v>
      </c>
      <c r="F78" s="10">
        <f>HLOOKUP(Gráficos!$B$24,'PIB trim CCAA'!$U$2:$AL75,A78,FALSE)</f>
        <v>0.72642476085602592</v>
      </c>
      <c r="G78" s="10">
        <f>HLOOKUP(Gráficos!$D$24,'PIB trim CCAA'!$U$2:$AL75,A78,FALSE)</f>
        <v>0.51646890057972517</v>
      </c>
      <c r="I78" s="10">
        <f>HLOOKUP(Gráficos!$B$43,'PIB trim CCAA'!$AN$2:$BE75,A78,FALSE)</f>
        <v>2.6453349287140604</v>
      </c>
      <c r="J78" s="10">
        <f>HLOOKUP(Gráficos!$D$43,'PIB trim CCAA'!$AN$2:$BE75,A78,FALSE)</f>
        <v>2.769959327082816</v>
      </c>
    </row>
    <row r="79" spans="1:10" x14ac:dyDescent="0.25">
      <c r="A79">
        <f t="shared" si="0"/>
        <v>75</v>
      </c>
      <c r="B79" s="4">
        <f t="shared" si="2"/>
        <v>201802</v>
      </c>
      <c r="C79">
        <f>HLOOKUP(Gráficos!$B$5,'PIB trim CCAA'!$B$2:$S76,A79,FALSE)</f>
        <v>107.09968945971183</v>
      </c>
      <c r="D79">
        <f>HLOOKUP(Gráficos!$D$5,'PIB trim CCAA'!$B$2:$S76,A79,FALSE)</f>
        <v>108.26895832231241</v>
      </c>
      <c r="F79" s="10">
        <f>HLOOKUP(Gráficos!$B$24,'PIB trim CCAA'!$U$2:$AL76,A79,FALSE)</f>
        <v>0.57095501211006372</v>
      </c>
      <c r="G79" s="10">
        <f>HLOOKUP(Gráficos!$D$24,'PIB trim CCAA'!$U$2:$AL76,A79,FALSE)</f>
        <v>0.60491946808529651</v>
      </c>
      <c r="I79" s="10">
        <f>HLOOKUP(Gráficos!$B$43,'PIB trim CCAA'!$AN$2:$BE76,A79,FALSE)</f>
        <v>2.4203676042725553</v>
      </c>
      <c r="J79" s="10">
        <f>HLOOKUP(Gráficos!$D$43,'PIB trim CCAA'!$AN$2:$BE76,A79,FALSE)</f>
        <v>2.2790827344078668</v>
      </c>
    </row>
    <row r="80" spans="1:10" x14ac:dyDescent="0.25">
      <c r="A80">
        <f t="shared" si="0"/>
        <v>76</v>
      </c>
      <c r="B80" s="4">
        <f t="shared" si="2"/>
        <v>201803</v>
      </c>
      <c r="C80">
        <f>HLOOKUP(Gráficos!$B$5,'PIB trim CCAA'!$B$2:$S77,A80,FALSE)</f>
        <v>107.63328758696001</v>
      </c>
      <c r="D80">
        <f>HLOOKUP(Gráficos!$D$5,'PIB trim CCAA'!$B$2:$S77,A80,FALSE)</f>
        <v>108.73253452968301</v>
      </c>
      <c r="F80" s="10">
        <f>HLOOKUP(Gráficos!$B$24,'PIB trim CCAA'!$U$2:$AL77,A80,FALSE)</f>
        <v>0.70551815015857944</v>
      </c>
      <c r="G80" s="10">
        <f>HLOOKUP(Gráficos!$D$24,'PIB trim CCAA'!$U$2:$AL77,A80,FALSE)</f>
        <v>0.38612287248758204</v>
      </c>
      <c r="I80" s="10">
        <f>HLOOKUP(Gráficos!$B$43,'PIB trim CCAA'!$AN$2:$BE77,A80,FALSE)</f>
        <v>2.2935963872767751</v>
      </c>
      <c r="J80" s="10">
        <f>HLOOKUP(Gráficos!$D$43,'PIB trim CCAA'!$AN$2:$BE77,A80,FALSE)</f>
        <v>2.2471667180555377</v>
      </c>
    </row>
    <row r="81" spans="1:10" x14ac:dyDescent="0.25">
      <c r="A81">
        <f t="shared" si="0"/>
        <v>77</v>
      </c>
      <c r="B81" s="5">
        <f t="shared" si="2"/>
        <v>201804</v>
      </c>
      <c r="C81">
        <f>HLOOKUP(Gráficos!$B$5,'PIB trim CCAA'!$B$2:$S78,A81,FALSE)</f>
        <v>108.00677762216297</v>
      </c>
      <c r="D81">
        <f>HLOOKUP(Gráficos!$D$5,'PIB trim CCAA'!$B$2:$S78,A81,FALSE)</f>
        <v>109.49405499305341</v>
      </c>
      <c r="F81" s="10">
        <f>HLOOKUP(Gráficos!$B$24,'PIB trim CCAA'!$U$2:$AL78,A81,FALSE)</f>
        <v>0.53140080088687203</v>
      </c>
      <c r="G81" s="10">
        <f>HLOOKUP(Gráficos!$D$24,'PIB trim CCAA'!$U$2:$AL78,A81,FALSE)</f>
        <v>0.5020035910885623</v>
      </c>
      <c r="I81" s="10">
        <f>HLOOKUP(Gráficos!$B$43,'PIB trim CCAA'!$AN$2:$BE78,A81,FALSE)</f>
        <v>2.2991172631398271</v>
      </c>
      <c r="J81" s="10">
        <f>HLOOKUP(Gráficos!$D$43,'PIB trim CCAA'!$AN$2:$BE78,A81,FALSE)</f>
        <v>2.1151652192747283</v>
      </c>
    </row>
    <row r="82" spans="1:10" x14ac:dyDescent="0.25">
      <c r="A82">
        <f t="shared" si="0"/>
        <v>78</v>
      </c>
      <c r="B82" s="4">
        <f t="shared" si="2"/>
        <v>201901</v>
      </c>
      <c r="C82">
        <f>HLOOKUP(Gráficos!$B$5,'PIB trim CCAA'!$B$2:$S79,A82,FALSE)</f>
        <v>108.55024061802632</v>
      </c>
      <c r="D82">
        <f>HLOOKUP(Gráficos!$D$5,'PIB trim CCAA'!$B$2:$S79,A82,FALSE)</f>
        <v>109.91857941903532</v>
      </c>
      <c r="F82" s="10">
        <f>HLOOKUP(Gráficos!$B$24,'PIB trim CCAA'!$U$2:$AL79,A82,FALSE)</f>
        <v>0.52171869554746841</v>
      </c>
      <c r="G82" s="10">
        <f>HLOOKUP(Gráficos!$D$24,'PIB trim CCAA'!$U$2:$AL79,A82,FALSE)</f>
        <v>0.4352375001852149</v>
      </c>
      <c r="I82" s="10">
        <f>HLOOKUP(Gráficos!$B$43,'PIB trim CCAA'!$AN$2:$BE79,A82,FALSE)</f>
        <v>2.3748925046746638</v>
      </c>
      <c r="J82" s="10">
        <f>HLOOKUP(Gráficos!$D$43,'PIB trim CCAA'!$AN$2:$BE79,A82,FALSE)</f>
        <v>2.1524686173810315</v>
      </c>
    </row>
    <row r="83" spans="1:10" x14ac:dyDescent="0.25">
      <c r="A83">
        <f t="shared" si="0"/>
        <v>79</v>
      </c>
      <c r="B83" s="4">
        <f t="shared" si="2"/>
        <v>201902</v>
      </c>
      <c r="C83">
        <f>HLOOKUP(Gráficos!$B$5,'PIB trim CCAA'!$B$2:$S80,A83,FALSE)</f>
        <v>108.91681540433049</v>
      </c>
      <c r="D83">
        <f>HLOOKUP(Gráficos!$D$5,'PIB trim CCAA'!$B$2:$S80,A83,FALSE)</f>
        <v>110.27390418325341</v>
      </c>
      <c r="F83" s="10">
        <f>HLOOKUP(Gráficos!$B$24,'PIB trim CCAA'!$U$2:$AL80,A83,FALSE)</f>
        <v>0.43635953543845751</v>
      </c>
      <c r="G83" s="10">
        <f>HLOOKUP(Gráficos!$D$24,'PIB trim CCAA'!$U$2:$AL80,A83,FALSE)</f>
        <v>0.47062293691388923</v>
      </c>
      <c r="I83" s="10">
        <f>HLOOKUP(Gráficos!$B$43,'PIB trim CCAA'!$AN$2:$BE80,A83,FALSE)</f>
        <v>1.7633903528114114</v>
      </c>
      <c r="J83" s="10">
        <f>HLOOKUP(Gráficos!$D$43,'PIB trim CCAA'!$AN$2:$BE80,A83,FALSE)</f>
        <v>1.9600632379804805</v>
      </c>
    </row>
    <row r="84" spans="1:10" x14ac:dyDescent="0.25">
      <c r="A84">
        <f t="shared" si="0"/>
        <v>80</v>
      </c>
      <c r="B84" s="4">
        <f t="shared" si="2"/>
        <v>201903</v>
      </c>
      <c r="C84">
        <f>HLOOKUP(Gráficos!$B$5,'PIB trim CCAA'!$B$2:$S81,A84,FALSE)</f>
        <v>109.36958100858512</v>
      </c>
      <c r="D84">
        <f>HLOOKUP(Gráficos!$D$5,'PIB trim CCAA'!$B$2:$S81,A84,FALSE)</f>
        <v>110.56876544118064</v>
      </c>
      <c r="F84" s="10">
        <f>HLOOKUP(Gráficos!$B$24,'PIB trim CCAA'!$U$2:$AL81,A84,FALSE)</f>
        <v>0.51853064130451543</v>
      </c>
      <c r="G84" s="10">
        <f>HLOOKUP(Gráficos!$D$24,'PIB trim CCAA'!$U$2:$AL81,A84,FALSE)</f>
        <v>0.36746243854040017</v>
      </c>
      <c r="I84" s="10">
        <f>HLOOKUP(Gráficos!$B$43,'PIB trim CCAA'!$AN$2:$BE81,A84,FALSE)</f>
        <v>1.5300571633156901</v>
      </c>
      <c r="J84" s="10">
        <f>HLOOKUP(Gráficos!$D$43,'PIB trim CCAA'!$AN$2:$BE81,A84,FALSE)</f>
        <v>1.864687424438416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Instrucciones</vt:lpstr>
      <vt:lpstr>Gráficos</vt:lpstr>
      <vt:lpstr>PIB trim CCAA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Cuevas Galindo, Angel</dc:creator>
  <cp:lastModifiedBy>Ignacio Arbués Lombardía</cp:lastModifiedBy>
  <dcterms:created xsi:type="dcterms:W3CDTF">2015-05-26T08:09:45Z</dcterms:created>
  <dcterms:modified xsi:type="dcterms:W3CDTF">2020-02-03T11:37:55Z</dcterms:modified>
</cp:coreProperties>
</file>