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arcia\Dropbox\AIREF-VIEWPOINT\000 AIReF 2019\0001 CONTENIDOS PUBLICADOS EN WEB\01 ACTUALIDAD\NOTICIAS\2019 02 01 METCAP\"/>
    </mc:Choice>
  </mc:AlternateContent>
  <bookViews>
    <workbookView xWindow="0" yWindow="0" windowWidth="24000" windowHeight="9735" activeTab="2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2" l="1"/>
  <c r="D81" i="2"/>
  <c r="B81" i="2"/>
  <c r="A81" i="2"/>
  <c r="J81" i="2" s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A78" i="1"/>
  <c r="G81" i="2" l="1"/>
  <c r="C81" i="2"/>
  <c r="I81" i="2"/>
  <c r="F80" i="2" l="1"/>
  <c r="D80" i="2"/>
  <c r="B80" i="2"/>
  <c r="A80" i="2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U77" i="1"/>
  <c r="BG77" i="1" s="1"/>
  <c r="A77" i="1"/>
  <c r="J80" i="2" l="1"/>
  <c r="G80" i="2"/>
  <c r="C80" i="2"/>
  <c r="I80" i="2"/>
  <c r="D79" i="2"/>
  <c r="B79" i="2"/>
  <c r="A79" i="2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F79" i="2" s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U76" i="1"/>
  <c r="BG76" i="1" s="1"/>
  <c r="A76" i="1"/>
  <c r="J79" i="2" l="1"/>
  <c r="BX76" i="1"/>
  <c r="G79" i="2"/>
  <c r="C79" i="2"/>
  <c r="I79" i="2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F78" i="2"/>
  <c r="D78" i="2"/>
  <c r="B78" i="2"/>
  <c r="A78" i="2"/>
  <c r="J78" i="2" s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U75" i="1"/>
  <c r="BG75" i="1" s="1"/>
  <c r="A75" i="1"/>
  <c r="G78" i="2" l="1"/>
  <c r="C78" i="2"/>
  <c r="I78" i="2"/>
  <c r="D77" i="2"/>
  <c r="B77" i="2"/>
  <c r="A77" i="2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U74" i="1"/>
  <c r="BG74" i="1" s="1"/>
  <c r="A74" i="1"/>
  <c r="J77" i="2" l="1"/>
  <c r="F77" i="2"/>
  <c r="G77" i="2"/>
  <c r="C77" i="2"/>
  <c r="I77" i="2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U73" i="1"/>
  <c r="BG73" i="1" s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U72" i="1"/>
  <c r="BG72" i="1" s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U71" i="1"/>
  <c r="BG71" i="1" s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BV68" i="1" l="1"/>
  <c r="BX68" i="1"/>
  <c r="A7" i="2"/>
  <c r="A8" i="2" s="1"/>
  <c r="B70" i="2"/>
  <c r="B74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A71" i="1" s="1"/>
  <c r="C8" i="2" l="1"/>
  <c r="D8" i="2"/>
  <c r="A9" i="2"/>
  <c r="D7" i="2"/>
  <c r="C7" i="2"/>
  <c r="BX67" i="1"/>
  <c r="BV67" i="1"/>
  <c r="B68" i="2"/>
  <c r="B67" i="2"/>
  <c r="B71" i="2" s="1"/>
  <c r="B75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4" i="1"/>
  <c r="A68" i="1" s="1"/>
  <c r="A72" i="1" s="1"/>
  <c r="B69" i="2" l="1"/>
  <c r="B73" i="2" s="1"/>
  <c r="B72" i="2"/>
  <c r="B76" i="2" s="1"/>
  <c r="A10" i="2"/>
  <c r="D9" i="2"/>
  <c r="C9" i="2"/>
  <c r="A66" i="1"/>
  <c r="A70" i="1" s="1"/>
  <c r="A69" i="1"/>
  <c r="A73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A11" i="2" l="1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D75" i="2"/>
  <c r="G75" i="2"/>
  <c r="F75" i="2"/>
  <c r="C75" i="2"/>
  <c r="I75" i="2"/>
  <c r="J76" i="2" l="1"/>
  <c r="I76" i="2"/>
  <c r="C76" i="2"/>
  <c r="D76" i="2"/>
  <c r="G76" i="2"/>
  <c r="F76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<sst xmlns="http://schemas.openxmlformats.org/spreadsheetml/2006/main" count="110" uniqueCount="37">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</sst>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Hoja2!$B$6:$B$81</c:f>
              <c:numCache>
                <c:formatCode>General</c:formatCode>
                <c:ptCount val="76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</c:numCache>
            </c:numRef>
          </c:cat>
          <c:val>
            <c:numRef>
              <c:f>Hoja2!$D$6:$D$81</c:f>
              <c:numCache>
                <c:formatCode>General</c:formatCode>
                <c:ptCount val="76"/>
                <c:pt idx="0">
                  <c:v>77.501281862628318</c:v>
                </c:pt>
                <c:pt idx="1">
                  <c:v>78.291108922619642</c:v>
                </c:pt>
                <c:pt idx="2">
                  <c:v>79.121792257845314</c:v>
                </c:pt>
                <c:pt idx="3">
                  <c:v>79.746663985022266</c:v>
                </c:pt>
                <c:pt idx="4">
                  <c:v>80.410368787126771</c:v>
                </c:pt>
                <c:pt idx="5">
                  <c:v>81.02794482297746</c:v>
                </c:pt>
                <c:pt idx="6">
                  <c:v>82.063974849146646</c:v>
                </c:pt>
                <c:pt idx="7">
                  <c:v>82.74492734745354</c:v>
                </c:pt>
                <c:pt idx="8">
                  <c:v>83.126550730273195</c:v>
                </c:pt>
                <c:pt idx="9">
                  <c:v>83.605870345027569</c:v>
                </c:pt>
                <c:pt idx="10">
                  <c:v>83.896333180314656</c:v>
                </c:pt>
                <c:pt idx="11">
                  <c:v>84.568356689580582</c:v>
                </c:pt>
                <c:pt idx="12">
                  <c:v>85.456601290205427</c:v>
                </c:pt>
                <c:pt idx="13">
                  <c:v>85.884942107868582</c:v>
                </c:pt>
                <c:pt idx="14">
                  <c:v>86.543863324521539</c:v>
                </c:pt>
                <c:pt idx="15">
                  <c:v>87.487173780014174</c:v>
                </c:pt>
                <c:pt idx="16">
                  <c:v>88.192655041792619</c:v>
                </c:pt>
                <c:pt idx="17">
                  <c:v>89.168817201421831</c:v>
                </c:pt>
                <c:pt idx="18">
                  <c:v>90.20918011548757</c:v>
                </c:pt>
                <c:pt idx="19">
                  <c:v>90.67180793958336</c:v>
                </c:pt>
                <c:pt idx="20">
                  <c:v>91.65229961040653</c:v>
                </c:pt>
                <c:pt idx="21">
                  <c:v>92.380320465421477</c:v>
                </c:pt>
                <c:pt idx="22">
                  <c:v>93.479622460476051</c:v>
                </c:pt>
                <c:pt idx="23">
                  <c:v>94.236329166205707</c:v>
                </c:pt>
                <c:pt idx="24">
                  <c:v>95.46939810159607</c:v>
                </c:pt>
                <c:pt idx="25">
                  <c:v>96.596376031049033</c:v>
                </c:pt>
                <c:pt idx="26">
                  <c:v>97.665207544382454</c:v>
                </c:pt>
                <c:pt idx="27">
                  <c:v>98.638162096180494</c:v>
                </c:pt>
                <c:pt idx="28">
                  <c:v>99.675216082258501</c:v>
                </c:pt>
                <c:pt idx="29">
                  <c:v>100.77739848718399</c:v>
                </c:pt>
                <c:pt idx="30">
                  <c:v>101.81055502957996</c:v>
                </c:pt>
                <c:pt idx="31">
                  <c:v>102.83572293197548</c:v>
                </c:pt>
                <c:pt idx="32">
                  <c:v>103.6843801667755</c:v>
                </c:pt>
                <c:pt idx="33">
                  <c:v>103.95658418116267</c:v>
                </c:pt>
                <c:pt idx="34">
                  <c:v>103.28592816332159</c:v>
                </c:pt>
                <c:pt idx="35">
                  <c:v>102.74624368604613</c:v>
                </c:pt>
                <c:pt idx="36">
                  <c:v>100.93764562888182</c:v>
                </c:pt>
                <c:pt idx="37">
                  <c:v>99.590460131668522</c:v>
                </c:pt>
                <c:pt idx="38">
                  <c:v>99.130302351301879</c:v>
                </c:pt>
                <c:pt idx="39">
                  <c:v>99.223707605953123</c:v>
                </c:pt>
                <c:pt idx="40">
                  <c:v>99.763143709459115</c:v>
                </c:pt>
                <c:pt idx="41">
                  <c:v>100.18513919058529</c:v>
                </c:pt>
                <c:pt idx="42">
                  <c:v>100.2452073458338</c:v>
                </c:pt>
                <c:pt idx="43">
                  <c:v>99.806416089013624</c:v>
                </c:pt>
                <c:pt idx="44">
                  <c:v>98.968647835812419</c:v>
                </c:pt>
                <c:pt idx="45">
                  <c:v>98.35582992240154</c:v>
                </c:pt>
                <c:pt idx="46">
                  <c:v>97.430341362429601</c:v>
                </c:pt>
                <c:pt idx="47">
                  <c:v>96.735143103642898</c:v>
                </c:pt>
                <c:pt idx="48">
                  <c:v>96.332401275164656</c:v>
                </c:pt>
                <c:pt idx="49">
                  <c:v>95.565026779217732</c:v>
                </c:pt>
                <c:pt idx="50">
                  <c:v>94.692171747621671</c:v>
                </c:pt>
                <c:pt idx="51">
                  <c:v>94.04324437008006</c:v>
                </c:pt>
                <c:pt idx="52">
                  <c:v>93.785768291017973</c:v>
                </c:pt>
                <c:pt idx="53">
                  <c:v>93.694645840697461</c:v>
                </c:pt>
                <c:pt idx="54">
                  <c:v>93.480846779309132</c:v>
                </c:pt>
                <c:pt idx="55">
                  <c:v>93.519964804333441</c:v>
                </c:pt>
                <c:pt idx="56">
                  <c:v>93.547757090467186</c:v>
                </c:pt>
                <c:pt idx="57">
                  <c:v>93.67612061437174</c:v>
                </c:pt>
                <c:pt idx="58">
                  <c:v>94.350645605899132</c:v>
                </c:pt>
                <c:pt idx="59">
                  <c:v>95.24942534274048</c:v>
                </c:pt>
                <c:pt idx="60">
                  <c:v>96.662719719743066</c:v>
                </c:pt>
                <c:pt idx="61">
                  <c:v>97.82214546094599</c:v>
                </c:pt>
                <c:pt idx="62">
                  <c:v>98.886456400421579</c:v>
                </c:pt>
                <c:pt idx="63">
                  <c:v>99.979686707031846</c:v>
                </c:pt>
                <c:pt idx="64">
                  <c:v>100.62939382084416</c:v>
                </c:pt>
                <c:pt idx="65">
                  <c:v>101.21393919166898</c:v>
                </c:pt>
                <c:pt idx="66">
                  <c:v>102.26654142831131</c:v>
                </c:pt>
                <c:pt idx="67">
                  <c:v>102.92691558931865</c:v>
                </c:pt>
                <c:pt idx="68">
                  <c:v>103.75544532355484</c:v>
                </c:pt>
                <c:pt idx="69">
                  <c:v>104.51400004964253</c:v>
                </c:pt>
                <c:pt idx="70">
                  <c:v>105.13529173554554</c:v>
                </c:pt>
                <c:pt idx="71">
                  <c:v>105.93236173986787</c:v>
                </c:pt>
                <c:pt idx="72">
                  <c:v>106.5949352817364</c:v>
                </c:pt>
                <c:pt idx="73">
                  <c:v>107.41394966838699</c:v>
                </c:pt>
                <c:pt idx="74">
                  <c:v>107.95816670057958</c:v>
                </c:pt>
                <c:pt idx="75">
                  <c:v>108.67704319392338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Hoja2!$B$6:$B$81</c:f>
              <c:numCache>
                <c:formatCode>General</c:formatCode>
                <c:ptCount val="76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</c:numCache>
            </c:numRef>
          </c:cat>
          <c:val>
            <c:numRef>
              <c:f>Hoja2!$C$6:$C$81</c:f>
              <c:numCache>
                <c:formatCode>General</c:formatCode>
                <c:ptCount val="76"/>
                <c:pt idx="0">
                  <c:v>76.718745730789834</c:v>
                </c:pt>
                <c:pt idx="1">
                  <c:v>77.783861743734107</c:v>
                </c:pt>
                <c:pt idx="2">
                  <c:v>78.546851483299761</c:v>
                </c:pt>
                <c:pt idx="3">
                  <c:v>79.146412571816384</c:v>
                </c:pt>
                <c:pt idx="4">
                  <c:v>79.675038612540448</c:v>
                </c:pt>
                <c:pt idx="5">
                  <c:v>80.029284138608915</c:v>
                </c:pt>
                <c:pt idx="6">
                  <c:v>80.695404111986761</c:v>
                </c:pt>
                <c:pt idx="7">
                  <c:v>81.913583654842697</c:v>
                </c:pt>
                <c:pt idx="8">
                  <c:v>82.530103476425921</c:v>
                </c:pt>
                <c:pt idx="9">
                  <c:v>83.856774792768846</c:v>
                </c:pt>
                <c:pt idx="10">
                  <c:v>84.670314803092069</c:v>
                </c:pt>
                <c:pt idx="11">
                  <c:v>84.990689359318168</c:v>
                </c:pt>
                <c:pt idx="12">
                  <c:v>86.05133265933955</c:v>
                </c:pt>
                <c:pt idx="13">
                  <c:v>86.300674016803072</c:v>
                </c:pt>
                <c:pt idx="14">
                  <c:v>87.020012728181953</c:v>
                </c:pt>
                <c:pt idx="15">
                  <c:v>88.087586428357241</c:v>
                </c:pt>
                <c:pt idx="16">
                  <c:v>88.347611138680875</c:v>
                </c:pt>
                <c:pt idx="17">
                  <c:v>89.05575666956436</c:v>
                </c:pt>
                <c:pt idx="18">
                  <c:v>89.898265343708132</c:v>
                </c:pt>
                <c:pt idx="19">
                  <c:v>90.589364563938105</c:v>
                </c:pt>
                <c:pt idx="20">
                  <c:v>91.816753714726232</c:v>
                </c:pt>
                <c:pt idx="21">
                  <c:v>92.301200125124197</c:v>
                </c:pt>
                <c:pt idx="22">
                  <c:v>92.858302473335741</c:v>
                </c:pt>
                <c:pt idx="23">
                  <c:v>93.983606278005183</c:v>
                </c:pt>
                <c:pt idx="24">
                  <c:v>95.282280556860258</c:v>
                </c:pt>
                <c:pt idx="25">
                  <c:v>96.150761575483671</c:v>
                </c:pt>
                <c:pt idx="26">
                  <c:v>97.407695430000572</c:v>
                </c:pt>
                <c:pt idx="27">
                  <c:v>98.937743894738489</c:v>
                </c:pt>
                <c:pt idx="28">
                  <c:v>99.935643327874104</c:v>
                </c:pt>
                <c:pt idx="29">
                  <c:v>101.12128218164546</c:v>
                </c:pt>
                <c:pt idx="30">
                  <c:v>101.90589999761376</c:v>
                </c:pt>
                <c:pt idx="31">
                  <c:v>103.10510528589236</c:v>
                </c:pt>
                <c:pt idx="32">
                  <c:v>103.73213340124246</c:v>
                </c:pt>
                <c:pt idx="33">
                  <c:v>103.84905992708761</c:v>
                </c:pt>
                <c:pt idx="34">
                  <c:v>103.45373947862969</c:v>
                </c:pt>
                <c:pt idx="35">
                  <c:v>101.00702119930325</c:v>
                </c:pt>
                <c:pt idx="36">
                  <c:v>99.581943200191176</c:v>
                </c:pt>
                <c:pt idx="37">
                  <c:v>99.307174316804662</c:v>
                </c:pt>
                <c:pt idx="38">
                  <c:v>99.036842502586353</c:v>
                </c:pt>
                <c:pt idx="39">
                  <c:v>99.432581239236441</c:v>
                </c:pt>
                <c:pt idx="40">
                  <c:v>99.968428148066039</c:v>
                </c:pt>
                <c:pt idx="41">
                  <c:v>99.691932538880465</c:v>
                </c:pt>
                <c:pt idx="42">
                  <c:v>99.9358725754809</c:v>
                </c:pt>
                <c:pt idx="43">
                  <c:v>100.40361165332737</c:v>
                </c:pt>
                <c:pt idx="44">
                  <c:v>99.472020346213839</c:v>
                </c:pt>
                <c:pt idx="45">
                  <c:v>98.778891807937867</c:v>
                </c:pt>
                <c:pt idx="46">
                  <c:v>97.993893462353569</c:v>
                </c:pt>
                <c:pt idx="47">
                  <c:v>96.516822939876974</c:v>
                </c:pt>
                <c:pt idx="48">
                  <c:v>95.433720719782428</c:v>
                </c:pt>
                <c:pt idx="49">
                  <c:v>93.863703982332581</c:v>
                </c:pt>
                <c:pt idx="50">
                  <c:v>93.462239098788601</c:v>
                </c:pt>
                <c:pt idx="51">
                  <c:v>92.731043278751542</c:v>
                </c:pt>
                <c:pt idx="52">
                  <c:v>93.430522787114285</c:v>
                </c:pt>
                <c:pt idx="53">
                  <c:v>93.941367307277332</c:v>
                </c:pt>
                <c:pt idx="54">
                  <c:v>94.352848510841042</c:v>
                </c:pt>
                <c:pt idx="55">
                  <c:v>94.644443626269876</c:v>
                </c:pt>
                <c:pt idx="56">
                  <c:v>94.818555768662208</c:v>
                </c:pt>
                <c:pt idx="57">
                  <c:v>95.07323537482479</c:v>
                </c:pt>
                <c:pt idx="58">
                  <c:v>95.108448560316091</c:v>
                </c:pt>
                <c:pt idx="59">
                  <c:v>95.373299276260198</c:v>
                </c:pt>
                <c:pt idx="60">
                  <c:v>96.021037841137527</c:v>
                </c:pt>
                <c:pt idx="61">
                  <c:v>96.498643312489932</c:v>
                </c:pt>
                <c:pt idx="62">
                  <c:v>97.10664980296626</c:v>
                </c:pt>
                <c:pt idx="63">
                  <c:v>97.824054244582868</c:v>
                </c:pt>
                <c:pt idx="64">
                  <c:v>98.370759217159261</c:v>
                </c:pt>
                <c:pt idx="65">
                  <c:v>99.075985120180846</c:v>
                </c:pt>
                <c:pt idx="66">
                  <c:v>99.752876887208728</c:v>
                </c:pt>
                <c:pt idx="67">
                  <c:v>100.45575702447644</c:v>
                </c:pt>
                <c:pt idx="68">
                  <c:v>101.16705555960618</c:v>
                </c:pt>
                <c:pt idx="69">
                  <c:v>102.48069679100247</c:v>
                </c:pt>
                <c:pt idx="70">
                  <c:v>103.54757036757339</c:v>
                </c:pt>
                <c:pt idx="71">
                  <c:v>104.45279430782793</c:v>
                </c:pt>
                <c:pt idx="72">
                  <c:v>105.11701368572294</c:v>
                </c:pt>
                <c:pt idx="73">
                  <c:v>105.58701914278831</c:v>
                </c:pt>
                <c:pt idx="74">
                  <c:v>106.23643281557109</c:v>
                </c:pt>
                <c:pt idx="75">
                  <c:v>106.91602546463011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37840"/>
        <c:axId val="188438224"/>
      </c:lineChart>
      <c:catAx>
        <c:axId val="18843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88438224"/>
        <c:crosses val="autoZero"/>
        <c:auto val="1"/>
        <c:lblAlgn val="ctr"/>
        <c:lblOffset val="100"/>
        <c:noMultiLvlLbl val="0"/>
      </c:catAx>
      <c:valAx>
        <c:axId val="188438224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18843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Hoja2!$B$6:$B$81</c:f>
              <c:numCache>
                <c:formatCode>General</c:formatCode>
                <c:ptCount val="76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</c:numCache>
            </c:numRef>
          </c:cat>
          <c:val>
            <c:numRef>
              <c:f>Hoja2!$G$6:$G$81</c:f>
              <c:numCache>
                <c:formatCode>0.0</c:formatCode>
                <c:ptCount val="76"/>
                <c:pt idx="1">
                  <c:v>1.4162501406486117</c:v>
                </c:pt>
                <c:pt idx="2">
                  <c:v>1.3122678385937725</c:v>
                </c:pt>
                <c:pt idx="3">
                  <c:v>1.0862034697830536</c:v>
                </c:pt>
                <c:pt idx="4">
                  <c:v>0.71398559647026794</c:v>
                </c:pt>
                <c:pt idx="5">
                  <c:v>0.54767488904630124</c:v>
                </c:pt>
                <c:pt idx="6">
                  <c:v>0.4916435374480832</c:v>
                </c:pt>
                <c:pt idx="7">
                  <c:v>0.56317230080975555</c:v>
                </c:pt>
                <c:pt idx="8">
                  <c:v>0.31514912534882367</c:v>
                </c:pt>
                <c:pt idx="9">
                  <c:v>0.4028494600364585</c:v>
                </c:pt>
                <c:pt idx="10">
                  <c:v>0.41122347923794322</c:v>
                </c:pt>
                <c:pt idx="11">
                  <c:v>0.56892973934705715</c:v>
                </c:pt>
                <c:pt idx="12">
                  <c:v>0.65146869162677756</c:v>
                </c:pt>
                <c:pt idx="13">
                  <c:v>0.46748417445185986</c:v>
                </c:pt>
                <c:pt idx="14">
                  <c:v>0.48648873355880973</c:v>
                </c:pt>
                <c:pt idx="15">
                  <c:v>1.0403815360423341</c:v>
                </c:pt>
                <c:pt idx="16">
                  <c:v>0.54204622457392215</c:v>
                </c:pt>
                <c:pt idx="17">
                  <c:v>0.56439884983279232</c:v>
                </c:pt>
                <c:pt idx="18">
                  <c:v>0.89506547040099083</c:v>
                </c:pt>
                <c:pt idx="19">
                  <c:v>0.29765984992347061</c:v>
                </c:pt>
                <c:pt idx="20">
                  <c:v>1.0783102323644211</c:v>
                </c:pt>
                <c:pt idx="21">
                  <c:v>1.161810351949577</c:v>
                </c:pt>
                <c:pt idx="22">
                  <c:v>0.93576847320373524</c:v>
                </c:pt>
                <c:pt idx="23">
                  <c:v>0.94294921113462493</c:v>
                </c:pt>
                <c:pt idx="24">
                  <c:v>0.92493901186152527</c:v>
                </c:pt>
                <c:pt idx="25">
                  <c:v>0.9094551291756181</c:v>
                </c:pt>
                <c:pt idx="26">
                  <c:v>1.126391824524986</c:v>
                </c:pt>
                <c:pt idx="27">
                  <c:v>0.71633827484329782</c:v>
                </c:pt>
                <c:pt idx="28">
                  <c:v>0.8379588955359063</c:v>
                </c:pt>
                <c:pt idx="29">
                  <c:v>0.63184182530029442</c:v>
                </c:pt>
                <c:pt idx="30">
                  <c:v>0.71858950456382686</c:v>
                </c:pt>
                <c:pt idx="31">
                  <c:v>0.56795529802247113</c:v>
                </c:pt>
                <c:pt idx="32">
                  <c:v>0.56843218947397745</c:v>
                </c:pt>
                <c:pt idx="33">
                  <c:v>0.6228856324155041</c:v>
                </c:pt>
                <c:pt idx="34">
                  <c:v>-0.48532520110445843</c:v>
                </c:pt>
                <c:pt idx="35">
                  <c:v>-1.1619055928517752</c:v>
                </c:pt>
                <c:pt idx="36">
                  <c:v>-1.9047623844530959</c:v>
                </c:pt>
                <c:pt idx="37">
                  <c:v>-1.4355237897754725</c:v>
                </c:pt>
                <c:pt idx="38">
                  <c:v>-0.2982045591714777</c:v>
                </c:pt>
                <c:pt idx="39">
                  <c:v>0.16031358357553316</c:v>
                </c:pt>
                <c:pt idx="40">
                  <c:v>0.74019426989673232</c:v>
                </c:pt>
                <c:pt idx="41">
                  <c:v>0.52245075813934783</c:v>
                </c:pt>
                <c:pt idx="42">
                  <c:v>0.3198595961064532</c:v>
                </c:pt>
                <c:pt idx="43">
                  <c:v>-0.23531143957487011</c:v>
                </c:pt>
                <c:pt idx="44">
                  <c:v>-0.41142550216847207</c:v>
                </c:pt>
                <c:pt idx="45">
                  <c:v>-0.40451694838034014</c:v>
                </c:pt>
                <c:pt idx="46">
                  <c:v>-0.30761174298453708</c:v>
                </c:pt>
                <c:pt idx="47">
                  <c:v>-9.2519899177456733E-2</c:v>
                </c:pt>
                <c:pt idx="48">
                  <c:v>-0.39391010344260735</c:v>
                </c:pt>
                <c:pt idx="49">
                  <c:v>-0.63758575379586624</c:v>
                </c:pt>
                <c:pt idx="50">
                  <c:v>-0.4337430257227548</c:v>
                </c:pt>
                <c:pt idx="51">
                  <c:v>-1.0325833046275101</c:v>
                </c:pt>
                <c:pt idx="52">
                  <c:v>-0.82830632927494152</c:v>
                </c:pt>
                <c:pt idx="53">
                  <c:v>-0.42471625864173301</c:v>
                </c:pt>
                <c:pt idx="54">
                  <c:v>-0.21944641883799854</c:v>
                </c:pt>
                <c:pt idx="55">
                  <c:v>0.41374148680255463</c:v>
                </c:pt>
                <c:pt idx="56">
                  <c:v>0.88829717243843476</c:v>
                </c:pt>
                <c:pt idx="57">
                  <c:v>0.44719354182012339</c:v>
                </c:pt>
                <c:pt idx="58">
                  <c:v>0.79081385792578729</c:v>
                </c:pt>
                <c:pt idx="59">
                  <c:v>0.95194482607425801</c:v>
                </c:pt>
                <c:pt idx="60">
                  <c:v>1.1740773890348555</c:v>
                </c:pt>
                <c:pt idx="61">
                  <c:v>1.1908015087306323</c:v>
                </c:pt>
                <c:pt idx="62">
                  <c:v>1.0221183691258684</c:v>
                </c:pt>
                <c:pt idx="63">
                  <c:v>0.77857771124703046</c:v>
                </c:pt>
                <c:pt idx="64">
                  <c:v>0.38238914304533633</c:v>
                </c:pt>
                <c:pt idx="65">
                  <c:v>0.58641301399562362</c:v>
                </c:pt>
                <c:pt idx="66">
                  <c:v>0.75466532840959832</c:v>
                </c:pt>
                <c:pt idx="67">
                  <c:v>0.58387985288246291</c:v>
                </c:pt>
                <c:pt idx="68">
                  <c:v>0.86685728714663846</c:v>
                </c:pt>
                <c:pt idx="69">
                  <c:v>0.84207960204858434</c:v>
                </c:pt>
                <c:pt idx="70">
                  <c:v>0.5488211795060538</c:v>
                </c:pt>
                <c:pt idx="71">
                  <c:v>0.84952019085595687</c:v>
                </c:pt>
                <c:pt idx="72">
                  <c:v>0.60422921661138496</c:v>
                </c:pt>
                <c:pt idx="73">
                  <c:v>0.54302774839936063</c:v>
                </c:pt>
                <c:pt idx="74">
                  <c:v>0.61255470271031065</c:v>
                </c:pt>
                <c:pt idx="75">
                  <c:v>0.694446883761346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Hoja2!$B$6:$B$81</c:f>
              <c:numCache>
                <c:formatCode>General</c:formatCode>
                <c:ptCount val="76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</c:numCache>
            </c:numRef>
          </c:cat>
          <c:val>
            <c:numRef>
              <c:f>Hoja2!$F$6:$F$81</c:f>
              <c:numCache>
                <c:formatCode>0.0</c:formatCode>
                <c:ptCount val="76"/>
                <c:pt idx="1">
                  <c:v>1.227083272610674</c:v>
                </c:pt>
                <c:pt idx="2">
                  <c:v>1.0853916548779985</c:v>
                </c:pt>
                <c:pt idx="3">
                  <c:v>1.1035840784682893</c:v>
                </c:pt>
                <c:pt idx="4">
                  <c:v>0.99832061648441606</c:v>
                </c:pt>
                <c:pt idx="5">
                  <c:v>0.79452191029700803</c:v>
                </c:pt>
                <c:pt idx="6">
                  <c:v>0.99546128373955156</c:v>
                </c:pt>
                <c:pt idx="7">
                  <c:v>0.70876695518529154</c:v>
                </c:pt>
                <c:pt idx="8">
                  <c:v>0.56903278622586484</c:v>
                </c:pt>
                <c:pt idx="9">
                  <c:v>0.75179036917836228</c:v>
                </c:pt>
                <c:pt idx="10">
                  <c:v>0.60502396394608304</c:v>
                </c:pt>
                <c:pt idx="11">
                  <c:v>0.75097745442898045</c:v>
                </c:pt>
                <c:pt idx="12">
                  <c:v>0.98681330832990355</c:v>
                </c:pt>
                <c:pt idx="13">
                  <c:v>0.67901199363533671</c:v>
                </c:pt>
                <c:pt idx="14">
                  <c:v>0.68632826838630479</c:v>
                </c:pt>
                <c:pt idx="15">
                  <c:v>1.0270882139151949</c:v>
                </c:pt>
                <c:pt idx="16">
                  <c:v>0.60755980370974516</c:v>
                </c:pt>
                <c:pt idx="17">
                  <c:v>0.7754821439839521</c:v>
                </c:pt>
                <c:pt idx="18">
                  <c:v>1.007674275030368</c:v>
                </c:pt>
                <c:pt idx="19">
                  <c:v>0.61534312067488273</c:v>
                </c:pt>
                <c:pt idx="20">
                  <c:v>1.0114090223694694</c:v>
                </c:pt>
                <c:pt idx="21">
                  <c:v>1.0193664647052625</c:v>
                </c:pt>
                <c:pt idx="22">
                  <c:v>0.94827695788683997</c:v>
                </c:pt>
                <c:pt idx="23">
                  <c:v>1.0454574072908285</c:v>
                </c:pt>
                <c:pt idx="24">
                  <c:v>1.0831378388959534</c:v>
                </c:pt>
                <c:pt idx="25">
                  <c:v>1.0442040204525993</c:v>
                </c:pt>
                <c:pt idx="26">
                  <c:v>0.98725314858516544</c:v>
                </c:pt>
                <c:pt idx="27">
                  <c:v>0.94981409458070321</c:v>
                </c:pt>
                <c:pt idx="28">
                  <c:v>1.0228577184568044</c:v>
                </c:pt>
                <c:pt idx="29">
                  <c:v>0.81090926681521847</c:v>
                </c:pt>
                <c:pt idx="30">
                  <c:v>0.8113393611718589</c:v>
                </c:pt>
                <c:pt idx="31">
                  <c:v>0.86047117062157952</c:v>
                </c:pt>
                <c:pt idx="32">
                  <c:v>0.45613284869217008</c:v>
                </c:pt>
                <c:pt idx="33">
                  <c:v>5.579897030765224E-2</c:v>
                </c:pt>
                <c:pt idx="34">
                  <c:v>-0.75554899713686785</c:v>
                </c:pt>
                <c:pt idx="35">
                  <c:v>-1.0073117723106595</c:v>
                </c:pt>
                <c:pt idx="36">
                  <c:v>-1.5993461387660446</c:v>
                </c:pt>
                <c:pt idx="37">
                  <c:v>-0.96838524486171362</c:v>
                </c:pt>
                <c:pt idx="38">
                  <c:v>-0.31087170186742119</c:v>
                </c:pt>
                <c:pt idx="39">
                  <c:v>-6.2749743981049821E-2</c:v>
                </c:pt>
                <c:pt idx="40">
                  <c:v>0.30168927913039045</c:v>
                </c:pt>
                <c:pt idx="41">
                  <c:v>0.18189139000679422</c:v>
                </c:pt>
                <c:pt idx="42">
                  <c:v>4.8589601825210771E-2</c:v>
                </c:pt>
                <c:pt idx="43">
                  <c:v>-1.2990906365417665E-3</c:v>
                </c:pt>
                <c:pt idx="44">
                  <c:v>-0.36075216326384441</c:v>
                </c:pt>
                <c:pt idx="45">
                  <c:v>-0.47920070365679024</c:v>
                </c:pt>
                <c:pt idx="46">
                  <c:v>-0.40622836463605205</c:v>
                </c:pt>
                <c:pt idx="47">
                  <c:v>-0.5932601278195837</c:v>
                </c:pt>
                <c:pt idx="48">
                  <c:v>-0.8679719667550545</c:v>
                </c:pt>
                <c:pt idx="49">
                  <c:v>-0.95124851367419661</c:v>
                </c:pt>
                <c:pt idx="50">
                  <c:v>-0.73884476070220639</c:v>
                </c:pt>
                <c:pt idx="51">
                  <c:v>-0.97724564406618253</c:v>
                </c:pt>
                <c:pt idx="52">
                  <c:v>-0.34309641082973519</c:v>
                </c:pt>
                <c:pt idx="53">
                  <c:v>-8.350293212767701E-2</c:v>
                </c:pt>
                <c:pt idx="54">
                  <c:v>-6.8531747040534441E-2</c:v>
                </c:pt>
                <c:pt idx="55">
                  <c:v>0.285550447775762</c:v>
                </c:pt>
                <c:pt idx="56">
                  <c:v>0.39529242655644836</c:v>
                </c:pt>
                <c:pt idx="57">
                  <c:v>0.3862613501776524</c:v>
                </c:pt>
                <c:pt idx="58">
                  <c:v>0.68030421249569706</c:v>
                </c:pt>
                <c:pt idx="59">
                  <c:v>0.75018410863814111</c:v>
                </c:pt>
                <c:pt idx="60">
                  <c:v>1.1721064107614199</c:v>
                </c:pt>
                <c:pt idx="61">
                  <c:v>0.93146121381200153</c:v>
                </c:pt>
                <c:pt idx="62">
                  <c:v>0.97115983334767897</c:v>
                </c:pt>
                <c:pt idx="63">
                  <c:v>0.95179172887773777</c:v>
                </c:pt>
                <c:pt idx="64">
                  <c:v>0.67453407882045457</c:v>
                </c:pt>
                <c:pt idx="65">
                  <c:v>0.67909151900233944</c:v>
                </c:pt>
                <c:pt idx="66">
                  <c:v>0.76251196784140607</c:v>
                </c:pt>
                <c:pt idx="67">
                  <c:v>0.56495471803810204</c:v>
                </c:pt>
                <c:pt idx="68">
                  <c:v>0.81457748447100187</c:v>
                </c:pt>
                <c:pt idx="69">
                  <c:v>0.87408964982695903</c:v>
                </c:pt>
                <c:pt idx="70">
                  <c:v>0.63923588393712816</c:v>
                </c:pt>
                <c:pt idx="71">
                  <c:v>0.72683290969395298</c:v>
                </c:pt>
                <c:pt idx="72">
                  <c:v>0.55516884900495</c:v>
                </c:pt>
                <c:pt idx="73">
                  <c:v>0.56105980035450198</c:v>
                </c:pt>
                <c:pt idx="74">
                  <c:v>0.5506932835087186</c:v>
                </c:pt>
                <c:pt idx="75">
                  <c:v>0.69612953822022483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89264"/>
        <c:axId val="188889648"/>
      </c:lineChart>
      <c:catAx>
        <c:axId val="18888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88889648"/>
        <c:crosses val="autoZero"/>
        <c:auto val="1"/>
        <c:lblAlgn val="ctr"/>
        <c:lblOffset val="100"/>
        <c:noMultiLvlLbl val="0"/>
      </c:catAx>
      <c:valAx>
        <c:axId val="18888964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8888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Hoja2!$B$6:$B$81</c:f>
              <c:numCache>
                <c:formatCode>General</c:formatCode>
                <c:ptCount val="76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</c:numCache>
            </c:numRef>
          </c:cat>
          <c:val>
            <c:numRef>
              <c:f>Hoja2!$J$6:$J$81</c:f>
              <c:numCache>
                <c:formatCode>General</c:formatCode>
                <c:ptCount val="76"/>
                <c:pt idx="4" formatCode="0.0">
                  <c:v>4.1998246834452413</c:v>
                </c:pt>
                <c:pt idx="5" formatCode="0.0">
                  <c:v>3.8894513138586051</c:v>
                </c:pt>
                <c:pt idx="6" formatCode="0.0">
                  <c:v>3.8660647332793951</c:v>
                </c:pt>
                <c:pt idx="7" formatCode="0.0">
                  <c:v>3.9237251738139856</c:v>
                </c:pt>
                <c:pt idx="8" formatCode="0.0">
                  <c:v>3.6998183351033775</c:v>
                </c:pt>
                <c:pt idx="9" formatCode="0.0">
                  <c:v>3.84721003295172</c:v>
                </c:pt>
                <c:pt idx="10" formatCode="0.0">
                  <c:v>3.6450346953738721</c:v>
                </c:pt>
                <c:pt idx="11" formatCode="0.0">
                  <c:v>3.5082378405173475</c:v>
                </c:pt>
                <c:pt idx="12" formatCode="0.0">
                  <c:v>4.334036490863058</c:v>
                </c:pt>
                <c:pt idx="13" formatCode="0.0">
                  <c:v>4.2412124149290964</c:v>
                </c:pt>
                <c:pt idx="14" formatCode="0.0">
                  <c:v>4.2596597509109602</c:v>
                </c:pt>
                <c:pt idx="15" formatCode="0.0">
                  <c:v>4.0299882633425099</c:v>
                </c:pt>
                <c:pt idx="16" formatCode="0.0">
                  <c:v>3.4942423279175294</c:v>
                </c:pt>
                <c:pt idx="17" formatCode="0.0">
                  <c:v>3.2598955042247635</c:v>
                </c:pt>
                <c:pt idx="18" formatCode="0.0">
                  <c:v>3.5023452676616218</c:v>
                </c:pt>
                <c:pt idx="19" formatCode="0.0">
                  <c:v>3.5670417560381029</c:v>
                </c:pt>
                <c:pt idx="20" formatCode="0.0">
                  <c:v>3.8354223720471259</c:v>
                </c:pt>
                <c:pt idx="21" formatCode="0.0">
                  <c:v>3.7772945584698014</c:v>
                </c:pt>
                <c:pt idx="22" formatCode="0.0">
                  <c:v>3.4078017869967558</c:v>
                </c:pt>
                <c:pt idx="23" formatCode="0.0">
                  <c:v>3.327890653227028</c:v>
                </c:pt>
                <c:pt idx="24" formatCode="0.0">
                  <c:v>3.4155932467779593</c:v>
                </c:pt>
                <c:pt idx="25" formatCode="0.0">
                  <c:v>3.8880971457121882</c:v>
                </c:pt>
                <c:pt idx="26" formatCode="0.0">
                  <c:v>4.4207556059184361</c:v>
                </c:pt>
                <c:pt idx="27" formatCode="0.0">
                  <c:v>4.7357765254290474</c:v>
                </c:pt>
                <c:pt idx="28" formatCode="0.0">
                  <c:v>4.2189323529857381</c:v>
                </c:pt>
                <c:pt idx="29" formatCode="0.0">
                  <c:v>3.8804865286995893</c:v>
                </c:pt>
                <c:pt idx="30" formatCode="0.0">
                  <c:v>3.7095685795470068</c:v>
                </c:pt>
                <c:pt idx="31" formatCode="0.0">
                  <c:v>3.3356694769495432</c:v>
                </c:pt>
                <c:pt idx="32" formatCode="0.0">
                  <c:v>2.7481787783182554</c:v>
                </c:pt>
                <c:pt idx="33" formatCode="0.0">
                  <c:v>1.7605899933079705</c:v>
                </c:pt>
                <c:pt idx="34" formatCode="0.0">
                  <c:v>-8.7718509656542487E-2</c:v>
                </c:pt>
                <c:pt idx="35" formatCode="0.0">
                  <c:v>-1.7930564027748064</c:v>
                </c:pt>
                <c:pt idx="36" formatCode="0.0">
                  <c:v>-3.2131236331803481</c:v>
                </c:pt>
                <c:pt idx="37" formatCode="0.0">
                  <c:v>-4.0123269406329154</c:v>
                </c:pt>
                <c:pt idx="38" formatCode="0.0">
                  <c:v>-3.7919447118140437</c:v>
                </c:pt>
                <c:pt idx="39" formatCode="0.0">
                  <c:v>-3.3266294501164362</c:v>
                </c:pt>
                <c:pt idx="40" formatCode="0.0">
                  <c:v>-2.2508862681246522</c:v>
                </c:pt>
                <c:pt idx="41" formatCode="0.0">
                  <c:v>-1.3295813344192497</c:v>
                </c:pt>
                <c:pt idx="42" formatCode="0.0">
                  <c:v>-0.84509556086290738</c:v>
                </c:pt>
                <c:pt idx="43" formatCode="0.0">
                  <c:v>-0.34238378489988008</c:v>
                </c:pt>
                <c:pt idx="44" formatCode="0.0">
                  <c:v>-0.12298843491184153</c:v>
                </c:pt>
                <c:pt idx="45" formatCode="0.0">
                  <c:v>-0.48116835672099567</c:v>
                </c:pt>
                <c:pt idx="46" formatCode="0.0">
                  <c:v>-0.80957073078388175</c:v>
                </c:pt>
                <c:pt idx="47" formatCode="0.0">
                  <c:v>-1.1142014757987151</c:v>
                </c:pt>
                <c:pt idx="48" formatCode="0.0">
                  <c:v>-2.379202591150642</c:v>
                </c:pt>
                <c:pt idx="49" formatCode="0.0">
                  <c:v>-3.1025016875834477</c:v>
                </c:pt>
                <c:pt idx="50" formatCode="0.0">
                  <c:v>-3.7608153042297587</c:v>
                </c:pt>
                <c:pt idx="51" formatCode="0.0">
                  <c:v>-4.4160322766987781</c:v>
                </c:pt>
                <c:pt idx="52" formatCode="0.0">
                  <c:v>-3.8809648250671791</c:v>
                </c:pt>
                <c:pt idx="53" formatCode="0.0">
                  <c:v>-2.6880237356324277</c:v>
                </c:pt>
                <c:pt idx="54" formatCode="0.0">
                  <c:v>-1.8784557937564728</c:v>
                </c:pt>
                <c:pt idx="55" formatCode="0.0">
                  <c:v>-0.40722483444254332</c:v>
                </c:pt>
                <c:pt idx="56" formatCode="0.0">
                  <c:v>0.9661592313670031</c:v>
                </c:pt>
                <c:pt idx="57" formatCode="0.0">
                  <c:v>1.1440564548688803</c:v>
                </c:pt>
                <c:pt idx="58" formatCode="0.0">
                  <c:v>2.0742231658927412</c:v>
                </c:pt>
                <c:pt idx="59" formatCode="0.0">
                  <c:v>2.2634784023046528</c:v>
                </c:pt>
                <c:pt idx="60" formatCode="0.0">
                  <c:v>2.5368650057156161</c:v>
                </c:pt>
                <c:pt idx="61" formatCode="0.0">
                  <c:v>3.0929572958261042</c:v>
                </c:pt>
                <c:pt idx="62" formatCode="0.0">
                  <c:v>3.2511207072166703</c:v>
                </c:pt>
                <c:pt idx="63" formatCode="0.0">
                  <c:v>3.4369590436580388</c:v>
                </c:pt>
                <c:pt idx="64" formatCode="0.0">
                  <c:v>3.0984313468650937</c:v>
                </c:pt>
                <c:pt idx="65" formatCode="0.0">
                  <c:v>2.7993636480143413</c:v>
                </c:pt>
                <c:pt idx="66" formatCode="0.0">
                  <c:v>2.6999316772586379</c:v>
                </c:pt>
                <c:pt idx="67" formatCode="0.0">
                  <c:v>2.343323201022196</c:v>
                </c:pt>
                <c:pt idx="68" formatCode="0.0">
                  <c:v>2.4763819018440936</c:v>
                </c:pt>
                <c:pt idx="69" formatCode="0.0">
                  <c:v>2.7506036365565478</c:v>
                </c:pt>
                <c:pt idx="70" formatCode="0.0">
                  <c:v>2.5024024067496375</c:v>
                </c:pt>
                <c:pt idx="71" formatCode="0.0">
                  <c:v>2.823712567303116</c:v>
                </c:pt>
                <c:pt idx="72" formatCode="0.0">
                  <c:v>2.4751381858785448</c:v>
                </c:pt>
                <c:pt idx="73" formatCode="0.0">
                  <c:v>2.2073418725131244</c:v>
                </c:pt>
                <c:pt idx="74" formatCode="0.0">
                  <c:v>2.2354653000860925</c:v>
                </c:pt>
                <c:pt idx="75" formatCode="0.0">
                  <c:v>2.0396368835637668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Hoja2!$B$6:$B$81</c:f>
              <c:numCache>
                <c:formatCode>General</c:formatCode>
                <c:ptCount val="76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</c:numCache>
            </c:numRef>
          </c:cat>
          <c:val>
            <c:numRef>
              <c:f>Hoja2!$I$6:$I$81</c:f>
              <c:numCache>
                <c:formatCode>0.0</c:formatCode>
                <c:ptCount val="76"/>
                <c:pt idx="4">
                  <c:v>3.8534165979777546</c:v>
                </c:pt>
                <c:pt idx="5">
                  <c:v>2.8867458423092351</c:v>
                </c:pt>
                <c:pt idx="6">
                  <c:v>2.7353771514875058</c:v>
                </c:pt>
                <c:pt idx="7">
                  <c:v>3.49626848913136</c:v>
                </c:pt>
                <c:pt idx="8">
                  <c:v>3.5833868594273843</c:v>
                </c:pt>
                <c:pt idx="9">
                  <c:v>4.7826126340588138</c:v>
                </c:pt>
                <c:pt idx="10">
                  <c:v>4.9258204167229147</c:v>
                </c:pt>
                <c:pt idx="11">
                  <c:v>3.7565267775872213</c:v>
                </c:pt>
                <c:pt idx="12">
                  <c:v>4.2665997431100333</c:v>
                </c:pt>
                <c:pt idx="13">
                  <c:v>2.914373024807726</c:v>
                </c:pt>
                <c:pt idx="14">
                  <c:v>2.775114195044992</c:v>
                </c:pt>
                <c:pt idx="15">
                  <c:v>3.6438074480678928</c:v>
                </c:pt>
                <c:pt idx="16">
                  <c:v>2.6684984513044574</c:v>
                </c:pt>
                <c:pt idx="17">
                  <c:v>3.1924230999920811</c:v>
                </c:pt>
                <c:pt idx="18">
                  <c:v>3.3075754936014112</c:v>
                </c:pt>
                <c:pt idx="19">
                  <c:v>2.840102944148204</c:v>
                </c:pt>
                <c:pt idx="20">
                  <c:v>3.9266965244818985</c:v>
                </c:pt>
                <c:pt idx="21">
                  <c:v>3.6442826122985439</c:v>
                </c:pt>
                <c:pt idx="22">
                  <c:v>3.2926521088148863</c:v>
                </c:pt>
                <c:pt idx="23">
                  <c:v>3.7468434958183305</c:v>
                </c:pt>
                <c:pt idx="24">
                  <c:v>3.7743948701359997</c:v>
                </c:pt>
                <c:pt idx="25">
                  <c:v>4.1706515680630218</c:v>
                </c:pt>
                <c:pt idx="26">
                  <c:v>4.899285077897253</c:v>
                </c:pt>
                <c:pt idx="27">
                  <c:v>5.2712784845464267</c:v>
                </c:pt>
                <c:pt idx="28">
                  <c:v>4.8837651070252619</c:v>
                </c:pt>
                <c:pt idx="29">
                  <c:v>5.1695072662109487</c:v>
                </c:pt>
                <c:pt idx="30">
                  <c:v>4.6179149889093773</c:v>
                </c:pt>
                <c:pt idx="31">
                  <c:v>4.2121047308169901</c:v>
                </c:pt>
                <c:pt idx="32">
                  <c:v>3.7989349414729201</c:v>
                </c:pt>
                <c:pt idx="33">
                  <c:v>2.6975308130905651</c:v>
                </c:pt>
                <c:pt idx="34">
                  <c:v>1.5188909386524063</c:v>
                </c:pt>
                <c:pt idx="35">
                  <c:v>-2.0348983503498563</c:v>
                </c:pt>
                <c:pt idx="36">
                  <c:v>-4.0008723092564651</c:v>
                </c:pt>
                <c:pt idx="37">
                  <c:v>-4.3735452333143909</c:v>
                </c:pt>
                <c:pt idx="38">
                  <c:v>-4.2694415864549029</c:v>
                </c:pt>
                <c:pt idx="39">
                  <c:v>-1.5587430867406549</c:v>
                </c:pt>
                <c:pt idx="40">
                  <c:v>0.38810745749147113</c:v>
                </c:pt>
                <c:pt idx="41">
                  <c:v>0.38744252338542839</c:v>
                </c:pt>
                <c:pt idx="42">
                  <c:v>0.90777336007159537</c:v>
                </c:pt>
                <c:pt idx="43">
                  <c:v>0.97657166493003711</c:v>
                </c:pt>
                <c:pt idx="44">
                  <c:v>-0.49656457648504793</c:v>
                </c:pt>
                <c:pt idx="45">
                  <c:v>-0.91586220438298893</c:v>
                </c:pt>
                <c:pt idx="46">
                  <c:v>-1.9432252534349659</c:v>
                </c:pt>
                <c:pt idx="47">
                  <c:v>-3.8711642434444138</c:v>
                </c:pt>
                <c:pt idx="48">
                  <c:v>-4.0597341969893179</c:v>
                </c:pt>
                <c:pt idx="49">
                  <c:v>-4.9759495532326952</c:v>
                </c:pt>
                <c:pt idx="50">
                  <c:v>-4.6244252610555758</c:v>
                </c:pt>
                <c:pt idx="51">
                  <c:v>-3.9224039352017459</c:v>
                </c:pt>
                <c:pt idx="52">
                  <c:v>-2.0990462465044657</c:v>
                </c:pt>
                <c:pt idx="53">
                  <c:v>8.2740528713176609E-2</c:v>
                </c:pt>
                <c:pt idx="54">
                  <c:v>0.95290827679730405</c:v>
                </c:pt>
                <c:pt idx="55">
                  <c:v>2.063387059893862</c:v>
                </c:pt>
                <c:pt idx="56">
                  <c:v>1.4856311836235925</c:v>
                </c:pt>
                <c:pt idx="57">
                  <c:v>1.2048665034277928</c:v>
                </c:pt>
                <c:pt idx="58">
                  <c:v>0.80082378158221612</c:v>
                </c:pt>
                <c:pt idx="59">
                  <c:v>0.77009872113402711</c:v>
                </c:pt>
                <c:pt idx="60">
                  <c:v>1.2681927737953735</c:v>
                </c:pt>
                <c:pt idx="61">
                  <c:v>1.4992736200103884</c:v>
                </c:pt>
                <c:pt idx="62">
                  <c:v>2.1009713362982074</c:v>
                </c:pt>
                <c:pt idx="63">
                  <c:v>2.5696447401109213</c:v>
                </c:pt>
                <c:pt idx="64">
                  <c:v>2.4470901677913881</c:v>
                </c:pt>
                <c:pt idx="65">
                  <c:v>2.6708580755324673</c:v>
                </c:pt>
                <c:pt idx="66">
                  <c:v>2.725072988937205</c:v>
                </c:pt>
                <c:pt idx="67">
                  <c:v>2.6902409639593339</c:v>
                </c:pt>
                <c:pt idx="68">
                  <c:v>2.8426092923344637</c:v>
                </c:pt>
                <c:pt idx="69">
                  <c:v>3.4364651198690144</c:v>
                </c:pt>
                <c:pt idx="70">
                  <c:v>3.8040942765543928</c:v>
                </c:pt>
                <c:pt idx="71">
                  <c:v>3.978903152735791</c:v>
                </c:pt>
                <c:pt idx="72">
                  <c:v>3.9043917056472033</c:v>
                </c:pt>
                <c:pt idx="73">
                  <c:v>3.0311292263369483</c:v>
                </c:pt>
                <c:pt idx="74">
                  <c:v>2.5967412257504208</c:v>
                </c:pt>
                <c:pt idx="75">
                  <c:v>2.3582242802838937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03280"/>
        <c:axId val="189003664"/>
      </c:lineChart>
      <c:catAx>
        <c:axId val="18900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89003664"/>
        <c:crosses val="autoZero"/>
        <c:auto val="1"/>
        <c:lblAlgn val="ctr"/>
        <c:lblOffset val="100"/>
        <c:noMultiLvlLbl val="0"/>
      </c:catAx>
      <c:valAx>
        <c:axId val="18900366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8900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9"/>
  <sheetViews>
    <sheetView showGridLines="0" zoomScale="85" zoomScaleNormal="85" workbookViewId="0"/>
  </sheetViews>
  <sheetFormatPr baseColWidth="10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0" t="s">
        <v>5</v>
      </c>
      <c r="C5" s="8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0" t="s">
        <v>21</v>
      </c>
      <c r="C24" s="8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0" t="s">
        <v>5</v>
      </c>
      <c r="C43" s="8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78"/>
  <sheetViews>
    <sheetView showGridLines="0" tabSelected="1" zoomScale="85" zoomScaleNormal="85" workbookViewId="0">
      <pane xSplit="1" ySplit="2" topLeftCell="B41" activePane="bottomRight" state="frozen"/>
      <selection activeCell="C70" sqref="C70"/>
      <selection pane="topRight" activeCell="C70" sqref="C70"/>
      <selection pane="bottomLeft" activeCell="C70" sqref="C70"/>
      <selection pane="bottomRight" activeCell="B78" sqref="B78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78.84728599420302</v>
      </c>
      <c r="C3" s="19">
        <v>76.718745730789834</v>
      </c>
      <c r="D3" s="19">
        <v>83.320520314825728</v>
      </c>
      <c r="E3" s="19">
        <v>87.226600168920342</v>
      </c>
      <c r="F3" s="19">
        <v>81.90853412930916</v>
      </c>
      <c r="G3" s="19">
        <v>83.958258357465979</v>
      </c>
      <c r="H3" s="19">
        <v>82.97666467099009</v>
      </c>
      <c r="I3" s="19">
        <v>71.693719024087329</v>
      </c>
      <c r="J3" s="19">
        <v>79.638210598964349</v>
      </c>
      <c r="K3" s="19">
        <v>81.291589639621463</v>
      </c>
      <c r="L3" s="19">
        <v>77.604077790107254</v>
      </c>
      <c r="M3" s="19">
        <v>77.501281862628318</v>
      </c>
      <c r="N3" s="19">
        <v>75.046990278239278</v>
      </c>
      <c r="O3" s="19">
        <v>75.983113423898047</v>
      </c>
      <c r="P3" s="19">
        <v>79.540055930795106</v>
      </c>
      <c r="Q3" s="19">
        <v>81.480213110844701</v>
      </c>
      <c r="R3" s="19">
        <v>79.097842269077475</v>
      </c>
      <c r="S3" s="19">
        <v>78.910700000000006</v>
      </c>
    </row>
    <row r="4" spans="1:76" x14ac:dyDescent="0.25">
      <c r="A4" s="4">
        <v>200002</v>
      </c>
      <c r="B4" s="19">
        <v>79.807220828240389</v>
      </c>
      <c r="C4" s="19">
        <v>77.783861743734107</v>
      </c>
      <c r="D4" s="19">
        <v>84.167662246823582</v>
      </c>
      <c r="E4" s="19">
        <v>88.333016437847249</v>
      </c>
      <c r="F4" s="19">
        <v>83.085610620575878</v>
      </c>
      <c r="G4" s="19">
        <v>85.318815305333075</v>
      </c>
      <c r="H4" s="19">
        <v>83.720385244116287</v>
      </c>
      <c r="I4" s="19">
        <v>72.570296560836013</v>
      </c>
      <c r="J4" s="19">
        <v>80.782292384786601</v>
      </c>
      <c r="K4" s="19">
        <v>82.297586203606286</v>
      </c>
      <c r="L4" s="19">
        <v>78.423161352436054</v>
      </c>
      <c r="M4" s="19">
        <v>78.291108922619642</v>
      </c>
      <c r="N4" s="19">
        <v>75.899805854111364</v>
      </c>
      <c r="O4" s="19">
        <v>76.666525619362872</v>
      </c>
      <c r="P4" s="19">
        <v>80.29375733823602</v>
      </c>
      <c r="Q4" s="19">
        <v>82.634176743627833</v>
      </c>
      <c r="R4" s="19">
        <v>80.066626340243616</v>
      </c>
      <c r="S4" s="19">
        <v>79.879000000000005</v>
      </c>
      <c r="U4" s="9">
        <f t="shared" ref="U4:U35" si="0">(B4/B3-1)*100</f>
        <v>1.2174608446357205</v>
      </c>
      <c r="V4" s="9">
        <f t="shared" ref="V4:V35" si="1">(C4/C3-1)*100</f>
        <v>1.3883386684681032</v>
      </c>
      <c r="W4" s="9">
        <f t="shared" ref="W4:W35" si="2">(D4/D3-1)*100</f>
        <v>1.0167266464454761</v>
      </c>
      <c r="X4" s="9">
        <f t="shared" ref="X4:X35" si="3">(E4/E3-1)*100</f>
        <v>1.2684390619194685</v>
      </c>
      <c r="Y4" s="9">
        <f t="shared" ref="Y4:Y35" si="4">(F4/F3-1)*100</f>
        <v>1.4370620885590046</v>
      </c>
      <c r="Z4" s="9">
        <f t="shared" ref="Z4:Z35" si="5">(G4/G3-1)*100</f>
        <v>1.6205159259906399</v>
      </c>
      <c r="AA4" s="9">
        <f t="shared" ref="AA4:AA35" si="6">(H4/H3-1)*100</f>
        <v>0.89630087696959126</v>
      </c>
      <c r="AB4" s="9">
        <f t="shared" ref="AB4:AB35" si="7">(I4/I3-1)*100</f>
        <v>1.2226699195980739</v>
      </c>
      <c r="AC4" s="9">
        <f t="shared" ref="AC4:AC35" si="8">(J4/J3-1)*100</f>
        <v>1.4365990612013269</v>
      </c>
      <c r="AD4" s="9">
        <f t="shared" ref="AD4:AD35" si="9">(K4/K3-1)*100</f>
        <v>1.2375161667333101</v>
      </c>
      <c r="AE4" s="9">
        <f t="shared" ref="AE4:AE35" si="10">(L4/L3-1)*100</f>
        <v>1.0554645911058147</v>
      </c>
      <c r="AF4" s="9">
        <f t="shared" ref="AF4:AF35" si="11">(M4/M3-1)*100</f>
        <v>1.019114833985979</v>
      </c>
      <c r="AG4" s="9">
        <f t="shared" ref="AG4:AG35" si="12">(N4/N3-1)*100</f>
        <v>1.1363754531797277</v>
      </c>
      <c r="AH4" s="9">
        <f t="shared" ref="AH4:AH35" si="13">(O4/O3-1)*100</f>
        <v>0.89942641814659829</v>
      </c>
      <c r="AI4" s="9">
        <f t="shared" ref="AI4:AI35" si="14">(P4/P3-1)*100</f>
        <v>0.94757465106221073</v>
      </c>
      <c r="AJ4" s="9">
        <f t="shared" ref="AJ4:AJ35" si="15">(Q4/Q3-1)*100</f>
        <v>1.4162501406486117</v>
      </c>
      <c r="AK4" s="9">
        <f t="shared" ref="AK4:AK35" si="16">(R4/R3-1)*100</f>
        <v>1.2247920339855778</v>
      </c>
      <c r="AL4" s="9">
        <f t="shared" ref="AL4:AL35" si="17">(S4/S3-1)*100</f>
        <v>1.227083272610674</v>
      </c>
      <c r="AM4" s="9"/>
      <c r="BG4" s="18">
        <f>U4*4</f>
        <v>4.8698433785428819</v>
      </c>
      <c r="BH4" s="18">
        <f t="shared" ref="BH4:BH63" si="18">V4*4</f>
        <v>5.5533546738724127</v>
      </c>
      <c r="BI4" s="18">
        <f t="shared" ref="BI4:BI63" si="19">W4*4</f>
        <v>4.0669065857819042</v>
      </c>
      <c r="BJ4" s="18">
        <f t="shared" ref="BJ4:BJ63" si="20">X4*4</f>
        <v>5.0737562476778741</v>
      </c>
      <c r="BK4" s="18">
        <f t="shared" ref="BK4:BK63" si="21">Y4*4</f>
        <v>5.7482483542360185</v>
      </c>
      <c r="BL4" s="18">
        <f t="shared" ref="BL4:BL63" si="22">Z4*4</f>
        <v>6.4820637039625595</v>
      </c>
      <c r="BM4" s="18">
        <f t="shared" ref="BM4:BM63" si="23">AA4*4</f>
        <v>3.5852035078783651</v>
      </c>
      <c r="BN4" s="18">
        <f t="shared" ref="BN4:BN63" si="24">AB4*4</f>
        <v>4.8906796783922957</v>
      </c>
      <c r="BO4" s="18">
        <f t="shared" ref="BO4:BO63" si="25">AC4*4</f>
        <v>5.7463962448053074</v>
      </c>
      <c r="BP4" s="18">
        <f t="shared" ref="BP4:BP63" si="26">AD4*4</f>
        <v>4.9500646669332404</v>
      </c>
      <c r="BQ4" s="18">
        <f t="shared" ref="BQ4:BQ63" si="27">AE4*4</f>
        <v>4.2218583644232588</v>
      </c>
      <c r="BR4" s="18">
        <f t="shared" ref="BR4:BR63" si="28">AF4*4</f>
        <v>4.0764593359439161</v>
      </c>
      <c r="BS4" s="18">
        <f t="shared" ref="BS4:BS63" si="29">AG4*4</f>
        <v>4.5455018127189106</v>
      </c>
      <c r="BT4" s="18">
        <f t="shared" ref="BT4:BT63" si="30">AH4*4</f>
        <v>3.5977056725863932</v>
      </c>
      <c r="BU4" s="18">
        <f t="shared" ref="BU4:BU63" si="31">AI4*4</f>
        <v>3.7902986042488429</v>
      </c>
      <c r="BV4" s="18">
        <f t="shared" ref="BV4:BV63" si="32">AJ4*4</f>
        <v>5.6650005625944466</v>
      </c>
      <c r="BW4" s="18">
        <f t="shared" ref="BW4:BW63" si="33">AK4*4</f>
        <v>4.8991681359423112</v>
      </c>
      <c r="BX4" s="18">
        <f t="shared" ref="BX4:BX63" si="34">AL4*4</f>
        <v>4.9083330904426958</v>
      </c>
    </row>
    <row r="5" spans="1:76" x14ac:dyDescent="0.25">
      <c r="A5" s="4">
        <v>200003</v>
      </c>
      <c r="B5" s="19">
        <v>80.626504936455419</v>
      </c>
      <c r="C5" s="19">
        <v>78.546851483299761</v>
      </c>
      <c r="D5" s="19">
        <v>84.987315328928673</v>
      </c>
      <c r="E5" s="19">
        <v>88.908210984591705</v>
      </c>
      <c r="F5" s="19">
        <v>84.263049443912379</v>
      </c>
      <c r="G5" s="19">
        <v>86.457836502428137</v>
      </c>
      <c r="H5" s="19">
        <v>84.311960037965775</v>
      </c>
      <c r="I5" s="19">
        <v>73.16373101499633</v>
      </c>
      <c r="J5" s="19">
        <v>81.517052214280525</v>
      </c>
      <c r="K5" s="19">
        <v>83.613212979439965</v>
      </c>
      <c r="L5" s="19">
        <v>78.924700664426226</v>
      </c>
      <c r="M5" s="19">
        <v>79.121792257845314</v>
      </c>
      <c r="N5" s="19">
        <v>76.782090147833571</v>
      </c>
      <c r="O5" s="19">
        <v>77.77314206744353</v>
      </c>
      <c r="P5" s="19">
        <v>81.134273666429223</v>
      </c>
      <c r="Q5" s="19">
        <v>83.718558468721199</v>
      </c>
      <c r="R5" s="19">
        <v>80.816252547693651</v>
      </c>
      <c r="S5" s="19">
        <v>80.745999999999995</v>
      </c>
      <c r="U5" s="9">
        <f t="shared" si="0"/>
        <v>1.0265789232007938</v>
      </c>
      <c r="V5" s="9">
        <f t="shared" si="1"/>
        <v>0.98091007885336978</v>
      </c>
      <c r="W5" s="9">
        <f t="shared" si="2"/>
        <v>0.97383372690267311</v>
      </c>
      <c r="X5" s="9">
        <f t="shared" si="3"/>
        <v>0.65116597387928632</v>
      </c>
      <c r="Y5" s="9">
        <f t="shared" si="4"/>
        <v>1.417139279042523</v>
      </c>
      <c r="Z5" s="9">
        <f t="shared" si="5"/>
        <v>1.3350175960821886</v>
      </c>
      <c r="AA5" s="9">
        <f t="shared" si="6"/>
        <v>0.70660782570999281</v>
      </c>
      <c r="AB5" s="9">
        <f t="shared" si="7"/>
        <v>0.81773739709447568</v>
      </c>
      <c r="AC5" s="9">
        <f t="shared" si="8"/>
        <v>0.90955555704470559</v>
      </c>
      <c r="AD5" s="9">
        <f t="shared" si="9"/>
        <v>1.5986213405807304</v>
      </c>
      <c r="AE5" s="9">
        <f t="shared" si="10"/>
        <v>0.63952957690169843</v>
      </c>
      <c r="AF5" s="9">
        <f t="shared" si="11"/>
        <v>1.0610187371936419</v>
      </c>
      <c r="AG5" s="9">
        <f t="shared" si="12"/>
        <v>1.1624328729088695</v>
      </c>
      <c r="AH5" s="9">
        <f t="shared" si="13"/>
        <v>1.4434154138858846</v>
      </c>
      <c r="AI5" s="9">
        <f t="shared" si="14"/>
        <v>1.0468015896335947</v>
      </c>
      <c r="AJ5" s="9">
        <f t="shared" si="15"/>
        <v>1.3122678385937725</v>
      </c>
      <c r="AK5" s="9">
        <f t="shared" si="16"/>
        <v>0.9362530204088948</v>
      </c>
      <c r="AL5" s="9">
        <f t="shared" si="17"/>
        <v>1.0853916548779985</v>
      </c>
      <c r="AM5" s="9"/>
      <c r="BG5" s="18">
        <f t="shared" ref="BG5:BG63" si="35">U5*4</f>
        <v>4.1063156928031752</v>
      </c>
      <c r="BH5" s="18">
        <f t="shared" si="18"/>
        <v>3.9236403154134791</v>
      </c>
      <c r="BI5" s="18">
        <f t="shared" si="19"/>
        <v>3.8953349076106925</v>
      </c>
      <c r="BJ5" s="18">
        <f t="shared" si="20"/>
        <v>2.6046638955171453</v>
      </c>
      <c r="BK5" s="18">
        <f t="shared" si="21"/>
        <v>5.6685571161700921</v>
      </c>
      <c r="BL5" s="18">
        <f t="shared" si="22"/>
        <v>5.3400703843287545</v>
      </c>
      <c r="BM5" s="18">
        <f t="shared" si="23"/>
        <v>2.8264313028399712</v>
      </c>
      <c r="BN5" s="18">
        <f t="shared" si="24"/>
        <v>3.2709495883779027</v>
      </c>
      <c r="BO5" s="18">
        <f t="shared" si="25"/>
        <v>3.6382222281788223</v>
      </c>
      <c r="BP5" s="18">
        <f t="shared" si="26"/>
        <v>6.3944853623229214</v>
      </c>
      <c r="BQ5" s="18">
        <f t="shared" si="27"/>
        <v>2.5581183076067937</v>
      </c>
      <c r="BR5" s="18">
        <f t="shared" si="28"/>
        <v>4.2440749487745677</v>
      </c>
      <c r="BS5" s="18">
        <f t="shared" si="29"/>
        <v>4.6497314916354782</v>
      </c>
      <c r="BT5" s="18">
        <f t="shared" si="30"/>
        <v>5.7736616555435383</v>
      </c>
      <c r="BU5" s="18">
        <f t="shared" si="31"/>
        <v>4.1872063585343788</v>
      </c>
      <c r="BV5" s="18">
        <f t="shared" si="32"/>
        <v>5.24907135437509</v>
      </c>
      <c r="BW5" s="18">
        <f t="shared" si="33"/>
        <v>3.7450120816355792</v>
      </c>
      <c r="BX5" s="18">
        <f t="shared" si="34"/>
        <v>4.341566619511994</v>
      </c>
    </row>
    <row r="6" spans="1:76" x14ac:dyDescent="0.25">
      <c r="A6" s="4">
        <v>200004</v>
      </c>
      <c r="B6" s="19">
        <v>81.473804233976679</v>
      </c>
      <c r="C6" s="19">
        <v>79.146412571816384</v>
      </c>
      <c r="D6" s="19">
        <v>85.924382465977104</v>
      </c>
      <c r="E6" s="19">
        <v>89.641568199220472</v>
      </c>
      <c r="F6" s="19">
        <v>85.500248145628902</v>
      </c>
      <c r="G6" s="19">
        <v>87.537870641788359</v>
      </c>
      <c r="H6" s="19">
        <v>84.841547851785833</v>
      </c>
      <c r="I6" s="19">
        <v>73.836825382769817</v>
      </c>
      <c r="J6" s="19">
        <v>82.628362448201486</v>
      </c>
      <c r="K6" s="19">
        <v>84.358561523141191</v>
      </c>
      <c r="L6" s="19">
        <v>79.583490121733931</v>
      </c>
      <c r="M6" s="19">
        <v>79.746663985022266</v>
      </c>
      <c r="N6" s="19">
        <v>77.834127188738933</v>
      </c>
      <c r="O6" s="19">
        <v>78.442807683308274</v>
      </c>
      <c r="P6" s="19">
        <v>81.938671487826909</v>
      </c>
      <c r="Q6" s="19">
        <v>84.627912355660797</v>
      </c>
      <c r="R6" s="19">
        <v>81.458860532256466</v>
      </c>
      <c r="S6" s="19">
        <v>81.637100000000004</v>
      </c>
      <c r="U6" s="9">
        <f t="shared" si="0"/>
        <v>1.0508942415264677</v>
      </c>
      <c r="V6" s="9">
        <f t="shared" si="1"/>
        <v>0.7633165138950293</v>
      </c>
      <c r="W6" s="9">
        <f t="shared" si="2"/>
        <v>1.1025964679807432</v>
      </c>
      <c r="X6" s="9">
        <f t="shared" si="3"/>
        <v>0.82484756639165102</v>
      </c>
      <c r="Y6" s="9">
        <f t="shared" si="4"/>
        <v>1.4682576881341447</v>
      </c>
      <c r="Z6" s="9">
        <f t="shared" si="5"/>
        <v>1.2492032915141227</v>
      </c>
      <c r="AA6" s="9">
        <f t="shared" si="6"/>
        <v>0.62812893162675909</v>
      </c>
      <c r="AB6" s="9">
        <f t="shared" si="7"/>
        <v>0.91998365643153335</v>
      </c>
      <c r="AC6" s="9">
        <f t="shared" si="8"/>
        <v>1.3632855994347048</v>
      </c>
      <c r="AD6" s="9">
        <f t="shared" si="9"/>
        <v>0.89142435404856446</v>
      </c>
      <c r="AE6" s="9">
        <f t="shared" si="10"/>
        <v>0.83470631090354352</v>
      </c>
      <c r="AF6" s="9">
        <f t="shared" si="11"/>
        <v>0.78975931831850588</v>
      </c>
      <c r="AG6" s="9">
        <f t="shared" si="12"/>
        <v>1.3701594198332057</v>
      </c>
      <c r="AH6" s="9">
        <f t="shared" si="13"/>
        <v>0.86104996926061883</v>
      </c>
      <c r="AI6" s="9">
        <f t="shared" si="14"/>
        <v>0.9914402200786876</v>
      </c>
      <c r="AJ6" s="9">
        <f t="shared" si="15"/>
        <v>1.0862034697830536</v>
      </c>
      <c r="AK6" s="9">
        <f t="shared" si="16"/>
        <v>0.79514697143818758</v>
      </c>
      <c r="AL6" s="9">
        <f t="shared" si="17"/>
        <v>1.1035840784682893</v>
      </c>
      <c r="AM6" s="9"/>
      <c r="BG6" s="18">
        <f t="shared" si="35"/>
        <v>4.2035769661058708</v>
      </c>
      <c r="BH6" s="18">
        <f t="shared" si="18"/>
        <v>3.0532660555801172</v>
      </c>
      <c r="BI6" s="18">
        <f t="shared" si="19"/>
        <v>4.4103858719229727</v>
      </c>
      <c r="BJ6" s="18">
        <f t="shared" si="20"/>
        <v>3.2993902655666041</v>
      </c>
      <c r="BK6" s="18">
        <f t="shared" si="21"/>
        <v>5.8730307525365788</v>
      </c>
      <c r="BL6" s="18">
        <f t="shared" si="22"/>
        <v>4.9968131660564907</v>
      </c>
      <c r="BM6" s="18">
        <f t="shared" si="23"/>
        <v>2.5125157265070364</v>
      </c>
      <c r="BN6" s="18">
        <f t="shared" si="24"/>
        <v>3.6799346257261334</v>
      </c>
      <c r="BO6" s="18">
        <f t="shared" si="25"/>
        <v>5.4531423977388194</v>
      </c>
      <c r="BP6" s="18">
        <f t="shared" si="26"/>
        <v>3.5656974161942578</v>
      </c>
      <c r="BQ6" s="18">
        <f t="shared" si="27"/>
        <v>3.3388252436141741</v>
      </c>
      <c r="BR6" s="18">
        <f t="shared" si="28"/>
        <v>3.1590372732740235</v>
      </c>
      <c r="BS6" s="18">
        <f t="shared" si="29"/>
        <v>5.4806376793328226</v>
      </c>
      <c r="BT6" s="18">
        <f t="shared" si="30"/>
        <v>3.4441998770424753</v>
      </c>
      <c r="BU6" s="18">
        <f t="shared" si="31"/>
        <v>3.9657608803147504</v>
      </c>
      <c r="BV6" s="18">
        <f t="shared" si="32"/>
        <v>4.3448138791322144</v>
      </c>
      <c r="BW6" s="18">
        <f t="shared" si="33"/>
        <v>3.1805878857527503</v>
      </c>
      <c r="BX6" s="18">
        <f t="shared" si="34"/>
        <v>4.4143363138731573</v>
      </c>
    </row>
    <row r="7" spans="1:76" x14ac:dyDescent="0.25">
      <c r="A7" s="4">
        <v>200101</v>
      </c>
      <c r="B7" s="19">
        <v>82.158733773614216</v>
      </c>
      <c r="C7" s="19">
        <v>79.675038612540448</v>
      </c>
      <c r="D7" s="19">
        <v>86.795832596400686</v>
      </c>
      <c r="E7" s="19">
        <v>90.060017404208011</v>
      </c>
      <c r="F7" s="19">
        <v>86.467306153341937</v>
      </c>
      <c r="G7" s="19">
        <v>88.35128087833337</v>
      </c>
      <c r="H7" s="19">
        <v>85.142470819916198</v>
      </c>
      <c r="I7" s="19">
        <v>74.603244642503427</v>
      </c>
      <c r="J7" s="19">
        <v>83.636328907639495</v>
      </c>
      <c r="K7" s="19">
        <v>85.541951462760395</v>
      </c>
      <c r="L7" s="19">
        <v>79.946680750169861</v>
      </c>
      <c r="M7" s="19">
        <v>80.410368787126771</v>
      </c>
      <c r="N7" s="19">
        <v>78.775395114685182</v>
      </c>
      <c r="O7" s="19">
        <v>79.467383483746318</v>
      </c>
      <c r="P7" s="19">
        <v>82.32412521510129</v>
      </c>
      <c r="Q7" s="19">
        <v>85.232143460473694</v>
      </c>
      <c r="R7" s="19">
        <v>81.742961447593501</v>
      </c>
      <c r="S7" s="19">
        <v>82.452100000000002</v>
      </c>
      <c r="U7" s="9">
        <f t="shared" si="0"/>
        <v>0.84067455309997374</v>
      </c>
      <c r="V7" s="9">
        <f t="shared" si="1"/>
        <v>0.66790903535192125</v>
      </c>
      <c r="W7" s="9">
        <f t="shared" si="2"/>
        <v>1.0142058696420042</v>
      </c>
      <c r="X7" s="9">
        <f t="shared" si="3"/>
        <v>0.4668026378761736</v>
      </c>
      <c r="Y7" s="9">
        <f t="shared" si="4"/>
        <v>1.1310587146669882</v>
      </c>
      <c r="Z7" s="9">
        <f t="shared" si="5"/>
        <v>0.92920953020840802</v>
      </c>
      <c r="AA7" s="9">
        <f t="shared" si="6"/>
        <v>0.35468821084696511</v>
      </c>
      <c r="AB7" s="9">
        <f t="shared" si="7"/>
        <v>1.0379905362405406</v>
      </c>
      <c r="AC7" s="9">
        <f t="shared" si="8"/>
        <v>1.2198795057446477</v>
      </c>
      <c r="AD7" s="9">
        <f t="shared" si="9"/>
        <v>1.4028095290536502</v>
      </c>
      <c r="AE7" s="9">
        <f t="shared" si="10"/>
        <v>0.45636428847286581</v>
      </c>
      <c r="AF7" s="9">
        <f t="shared" si="11"/>
        <v>0.83226654124259891</v>
      </c>
      <c r="AG7" s="9">
        <f t="shared" si="12"/>
        <v>1.20932547192798</v>
      </c>
      <c r="AH7" s="9">
        <f t="shared" si="13"/>
        <v>1.3061437124669117</v>
      </c>
      <c r="AI7" s="9">
        <f t="shared" si="14"/>
        <v>0.4704173502881881</v>
      </c>
      <c r="AJ7" s="9">
        <f t="shared" si="15"/>
        <v>0.71398559647026794</v>
      </c>
      <c r="AK7" s="9">
        <f t="shared" si="16"/>
        <v>0.34876612989760414</v>
      </c>
      <c r="AL7" s="9">
        <f t="shared" si="17"/>
        <v>0.99832061648441606</v>
      </c>
      <c r="AM7" s="9"/>
      <c r="AN7" s="9">
        <f>(B7/B3-1)*100</f>
        <v>4.1998246834452413</v>
      </c>
      <c r="AO7" s="9">
        <f t="shared" ref="AO7:BE7" si="36">(C7/C3-1)*100</f>
        <v>3.8534165979777546</v>
      </c>
      <c r="AP7" s="9">
        <f t="shared" si="36"/>
        <v>4.1710160575612498</v>
      </c>
      <c r="AQ7" s="9">
        <f t="shared" si="36"/>
        <v>3.2483407926028995</v>
      </c>
      <c r="AR7" s="9">
        <f t="shared" si="36"/>
        <v>5.5656862529560591</v>
      </c>
      <c r="AS7" s="9">
        <f t="shared" si="36"/>
        <v>5.2323888165514143</v>
      </c>
      <c r="AT7" s="9">
        <f t="shared" si="36"/>
        <v>2.6101388354349053</v>
      </c>
      <c r="AU7" s="9">
        <f t="shared" si="36"/>
        <v>4.0582712935265164</v>
      </c>
      <c r="AV7" s="9">
        <f t="shared" si="36"/>
        <v>5.0203517615539539</v>
      </c>
      <c r="AW7" s="9">
        <f t="shared" si="36"/>
        <v>5.2285382066969754</v>
      </c>
      <c r="AX7" s="9">
        <f t="shared" si="36"/>
        <v>3.0186596204371474</v>
      </c>
      <c r="AY7" s="9">
        <f t="shared" si="36"/>
        <v>3.7535984626097418</v>
      </c>
      <c r="AZ7" s="9">
        <f t="shared" si="36"/>
        <v>4.9680937538237213</v>
      </c>
      <c r="BA7" s="9">
        <f t="shared" si="36"/>
        <v>4.5855847475083866</v>
      </c>
      <c r="BB7" s="9">
        <f t="shared" si="36"/>
        <v>3.5002103678786645</v>
      </c>
      <c r="BC7" s="9">
        <f t="shared" si="36"/>
        <v>4.6047134713858906</v>
      </c>
      <c r="BD7" s="9">
        <f t="shared" si="36"/>
        <v>3.3441104114038556</v>
      </c>
      <c r="BE7" s="9">
        <f t="shared" si="36"/>
        <v>4.4878577936832365</v>
      </c>
      <c r="BG7" s="18">
        <f t="shared" si="35"/>
        <v>3.362698212399895</v>
      </c>
      <c r="BH7" s="18">
        <f t="shared" si="18"/>
        <v>2.671636141407685</v>
      </c>
      <c r="BI7" s="18">
        <f t="shared" si="19"/>
        <v>4.0568234785680168</v>
      </c>
      <c r="BJ7" s="18">
        <f t="shared" si="20"/>
        <v>1.8672105515046944</v>
      </c>
      <c r="BK7" s="18">
        <f t="shared" si="21"/>
        <v>4.5242348586679526</v>
      </c>
      <c r="BL7" s="18">
        <f t="shared" si="22"/>
        <v>3.7168381208336321</v>
      </c>
      <c r="BM7" s="18">
        <f t="shared" si="23"/>
        <v>1.4187528433878605</v>
      </c>
      <c r="BN7" s="18">
        <f t="shared" si="24"/>
        <v>4.1519621449621624</v>
      </c>
      <c r="BO7" s="18">
        <f t="shared" si="25"/>
        <v>4.8795180229785906</v>
      </c>
      <c r="BP7" s="18">
        <f t="shared" si="26"/>
        <v>5.6112381162146008</v>
      </c>
      <c r="BQ7" s="18">
        <f t="shared" si="27"/>
        <v>1.8254571538914632</v>
      </c>
      <c r="BR7" s="18">
        <f t="shared" si="28"/>
        <v>3.3290661649703956</v>
      </c>
      <c r="BS7" s="18">
        <f t="shared" si="29"/>
        <v>4.83730188771192</v>
      </c>
      <c r="BT7" s="18">
        <f t="shared" si="30"/>
        <v>5.224574849867647</v>
      </c>
      <c r="BU7" s="18">
        <f t="shared" si="31"/>
        <v>1.8816694011527524</v>
      </c>
      <c r="BV7" s="18">
        <f t="shared" si="32"/>
        <v>2.8559423858810717</v>
      </c>
      <c r="BW7" s="18">
        <f t="shared" si="33"/>
        <v>1.3950645195904166</v>
      </c>
      <c r="BX7" s="18">
        <f t="shared" si="34"/>
        <v>3.9932824659376642</v>
      </c>
    </row>
    <row r="8" spans="1:76" x14ac:dyDescent="0.25">
      <c r="A8" s="4">
        <v>200102</v>
      </c>
      <c r="B8" s="19">
        <v>82.911283827298419</v>
      </c>
      <c r="C8" s="19">
        <v>80.029284138608915</v>
      </c>
      <c r="D8" s="19">
        <v>87.635679767134221</v>
      </c>
      <c r="E8" s="19">
        <v>90.294183914375154</v>
      </c>
      <c r="F8" s="19">
        <v>87.254210651874374</v>
      </c>
      <c r="G8" s="19">
        <v>89.062345157562262</v>
      </c>
      <c r="H8" s="19">
        <v>85.698510370992722</v>
      </c>
      <c r="I8" s="19">
        <v>75.404684552488661</v>
      </c>
      <c r="J8" s="19">
        <v>84.280124125906696</v>
      </c>
      <c r="K8" s="19">
        <v>86.545431072192216</v>
      </c>
      <c r="L8" s="19">
        <v>80.422820091562897</v>
      </c>
      <c r="M8" s="19">
        <v>81.02794482297746</v>
      </c>
      <c r="N8" s="19">
        <v>79.370397337319488</v>
      </c>
      <c r="O8" s="19">
        <v>80.241844018462203</v>
      </c>
      <c r="P8" s="19">
        <v>82.644374407162587</v>
      </c>
      <c r="Q8" s="19">
        <v>85.69893850760262</v>
      </c>
      <c r="R8" s="19">
        <v>82.184678620818318</v>
      </c>
      <c r="S8" s="19">
        <v>83.107200000000006</v>
      </c>
      <c r="U8" s="9">
        <f t="shared" si="0"/>
        <v>0.91597085193380057</v>
      </c>
      <c r="V8" s="9">
        <f t="shared" si="1"/>
        <v>0.44461293303057481</v>
      </c>
      <c r="W8" s="9">
        <f t="shared" si="2"/>
        <v>0.96761232147954956</v>
      </c>
      <c r="X8" s="9">
        <f t="shared" si="3"/>
        <v>0.26001161993580713</v>
      </c>
      <c r="Y8" s="9">
        <f t="shared" si="4"/>
        <v>0.91006015283618957</v>
      </c>
      <c r="Z8" s="9">
        <f t="shared" si="5"/>
        <v>0.80481490722028592</v>
      </c>
      <c r="AA8" s="9">
        <f t="shared" si="6"/>
        <v>0.65306955003994194</v>
      </c>
      <c r="AB8" s="9">
        <f t="shared" si="7"/>
        <v>1.0742695090886656</v>
      </c>
      <c r="AC8" s="9">
        <f t="shared" si="8"/>
        <v>0.7697554719052091</v>
      </c>
      <c r="AD8" s="9">
        <f t="shared" si="9"/>
        <v>1.1730847756830531</v>
      </c>
      <c r="AE8" s="9">
        <f t="shared" si="10"/>
        <v>0.59557111930756967</v>
      </c>
      <c r="AF8" s="9">
        <f t="shared" si="11"/>
        <v>0.76803034877954701</v>
      </c>
      <c r="AG8" s="9">
        <f t="shared" si="12"/>
        <v>0.75531480580715016</v>
      </c>
      <c r="AH8" s="9">
        <f t="shared" si="13"/>
        <v>0.97456402962390332</v>
      </c>
      <c r="AI8" s="9">
        <f t="shared" si="14"/>
        <v>0.3890101367303167</v>
      </c>
      <c r="AJ8" s="9">
        <f t="shared" si="15"/>
        <v>0.54767488904630124</v>
      </c>
      <c r="AK8" s="9">
        <f t="shared" si="16"/>
        <v>0.54037334273484561</v>
      </c>
      <c r="AL8" s="9">
        <f t="shared" si="17"/>
        <v>0.79452191029700803</v>
      </c>
      <c r="AM8" s="9"/>
      <c r="AN8" s="9">
        <f t="shared" ref="AN8:BE8" si="37">(B8/B4-1)*100</f>
        <v>3.8894513138586051</v>
      </c>
      <c r="AO8" s="9">
        <f t="shared" si="37"/>
        <v>2.8867458423092351</v>
      </c>
      <c r="AP8" s="9">
        <f t="shared" si="37"/>
        <v>4.120368117318729</v>
      </c>
      <c r="AQ8" s="9">
        <f t="shared" si="37"/>
        <v>2.2201975610193436</v>
      </c>
      <c r="AR8" s="9">
        <f t="shared" si="37"/>
        <v>5.0172346332448603</v>
      </c>
      <c r="AS8" s="9">
        <f t="shared" si="37"/>
        <v>4.3876955380030891</v>
      </c>
      <c r="AT8" s="9">
        <f t="shared" si="37"/>
        <v>2.362775948902418</v>
      </c>
      <c r="AU8" s="9">
        <f t="shared" si="37"/>
        <v>3.9057136679558235</v>
      </c>
      <c r="AV8" s="9">
        <f t="shared" si="37"/>
        <v>4.329948603660605</v>
      </c>
      <c r="AW8" s="9">
        <f t="shared" si="37"/>
        <v>5.1615667780056773</v>
      </c>
      <c r="AX8" s="9">
        <f t="shared" si="37"/>
        <v>2.5498318413106569</v>
      </c>
      <c r="AY8" s="9">
        <f t="shared" si="37"/>
        <v>3.4957173784098794</v>
      </c>
      <c r="AZ8" s="9">
        <f t="shared" si="37"/>
        <v>4.5725959956722795</v>
      </c>
      <c r="BA8" s="9">
        <f t="shared" si="37"/>
        <v>4.6634673610360444</v>
      </c>
      <c r="BB8" s="9">
        <f t="shared" si="37"/>
        <v>2.9275215743418626</v>
      </c>
      <c r="BC8" s="9">
        <f t="shared" si="37"/>
        <v>3.708830758347359</v>
      </c>
      <c r="BD8" s="9">
        <f t="shared" si="37"/>
        <v>2.6453622156802581</v>
      </c>
      <c r="BE8" s="9">
        <f t="shared" si="37"/>
        <v>4.0413625608733295</v>
      </c>
      <c r="BG8" s="18">
        <f t="shared" si="35"/>
        <v>3.6638834077352023</v>
      </c>
      <c r="BH8" s="18">
        <f t="shared" si="18"/>
        <v>1.7784517321222992</v>
      </c>
      <c r="BI8" s="18">
        <f t="shared" si="19"/>
        <v>3.8704492859181983</v>
      </c>
      <c r="BJ8" s="18">
        <f t="shared" si="20"/>
        <v>1.0400464797432285</v>
      </c>
      <c r="BK8" s="18">
        <f t="shared" si="21"/>
        <v>3.6402406113447583</v>
      </c>
      <c r="BL8" s="18">
        <f t="shared" si="22"/>
        <v>3.2192596288811437</v>
      </c>
      <c r="BM8" s="18">
        <f t="shared" si="23"/>
        <v>2.6122782001597677</v>
      </c>
      <c r="BN8" s="18">
        <f t="shared" si="24"/>
        <v>4.2970780363546623</v>
      </c>
      <c r="BO8" s="18">
        <f t="shared" si="25"/>
        <v>3.0790218876208364</v>
      </c>
      <c r="BP8" s="18">
        <f t="shared" si="26"/>
        <v>4.6923391027322126</v>
      </c>
      <c r="BQ8" s="18">
        <f t="shared" si="27"/>
        <v>2.3822844772302787</v>
      </c>
      <c r="BR8" s="18">
        <f t="shared" si="28"/>
        <v>3.072121395118188</v>
      </c>
      <c r="BS8" s="18">
        <f t="shared" si="29"/>
        <v>3.0212592232286006</v>
      </c>
      <c r="BT8" s="18">
        <f t="shared" si="30"/>
        <v>3.8982561184956133</v>
      </c>
      <c r="BU8" s="18">
        <f t="shared" si="31"/>
        <v>1.5560405469212668</v>
      </c>
      <c r="BV8" s="18">
        <f t="shared" si="32"/>
        <v>2.190699556185205</v>
      </c>
      <c r="BW8" s="18">
        <f t="shared" si="33"/>
        <v>2.1614933709393824</v>
      </c>
      <c r="BX8" s="18">
        <f t="shared" si="34"/>
        <v>3.1780876411880321</v>
      </c>
    </row>
    <row r="9" spans="1:76" x14ac:dyDescent="0.25">
      <c r="A9" s="4">
        <v>200103</v>
      </c>
      <c r="B9" s="19">
        <v>83.74357780947949</v>
      </c>
      <c r="C9" s="19">
        <v>80.695404111986761</v>
      </c>
      <c r="D9" s="19">
        <v>88.110995855819155</v>
      </c>
      <c r="E9" s="19">
        <v>90.745320387900975</v>
      </c>
      <c r="F9" s="19">
        <v>88.007505484692288</v>
      </c>
      <c r="G9" s="19">
        <v>89.852385735614561</v>
      </c>
      <c r="H9" s="19">
        <v>86.284607286384741</v>
      </c>
      <c r="I9" s="19">
        <v>76.18387716008445</v>
      </c>
      <c r="J9" s="19">
        <v>85.085119125096284</v>
      </c>
      <c r="K9" s="19">
        <v>87.697283512597252</v>
      </c>
      <c r="L9" s="19">
        <v>81.036210169622862</v>
      </c>
      <c r="M9" s="19">
        <v>82.063974849146646</v>
      </c>
      <c r="N9" s="19">
        <v>80.384026856383457</v>
      </c>
      <c r="O9" s="19">
        <v>81.179139435250164</v>
      </c>
      <c r="P9" s="19">
        <v>83.355105454185392</v>
      </c>
      <c r="Q9" s="19">
        <v>86.120271800436853</v>
      </c>
      <c r="R9" s="19">
        <v>82.411120159492327</v>
      </c>
      <c r="S9" s="19">
        <v>83.9345</v>
      </c>
      <c r="U9" s="9">
        <f t="shared" si="0"/>
        <v>1.0038368045472756</v>
      </c>
      <c r="V9" s="9">
        <f t="shared" si="1"/>
        <v>0.83234528528850493</v>
      </c>
      <c r="W9" s="9">
        <f t="shared" si="2"/>
        <v>0.54237736267688241</v>
      </c>
      <c r="X9" s="9">
        <f t="shared" si="3"/>
        <v>0.49962960399934087</v>
      </c>
      <c r="Y9" s="9">
        <f t="shared" si="4"/>
        <v>0.86333350240643814</v>
      </c>
      <c r="Z9" s="9">
        <f t="shared" si="5"/>
        <v>0.88706464741594715</v>
      </c>
      <c r="AA9" s="9">
        <f t="shared" si="6"/>
        <v>0.68390560449040905</v>
      </c>
      <c r="AB9" s="9">
        <f t="shared" si="7"/>
        <v>1.0333477451966555</v>
      </c>
      <c r="AC9" s="9">
        <f t="shared" si="8"/>
        <v>0.95514216137959629</v>
      </c>
      <c r="AD9" s="9">
        <f t="shared" si="9"/>
        <v>1.330922298421755</v>
      </c>
      <c r="AE9" s="9">
        <f t="shared" si="10"/>
        <v>0.76270650216145874</v>
      </c>
      <c r="AF9" s="9">
        <f t="shared" si="11"/>
        <v>1.2786082979552527</v>
      </c>
      <c r="AG9" s="9">
        <f t="shared" si="12"/>
        <v>1.2770876209124982</v>
      </c>
      <c r="AH9" s="9">
        <f t="shared" si="13"/>
        <v>1.168088082038965</v>
      </c>
      <c r="AI9" s="9">
        <f t="shared" si="14"/>
        <v>0.8599872067773795</v>
      </c>
      <c r="AJ9" s="9">
        <f t="shared" si="15"/>
        <v>0.4916435374480832</v>
      </c>
      <c r="AK9" s="9">
        <f t="shared" si="16"/>
        <v>0.27552768043148657</v>
      </c>
      <c r="AL9" s="9">
        <f t="shared" si="17"/>
        <v>0.99546128373955156</v>
      </c>
      <c r="AM9" s="9"/>
      <c r="AN9" s="9">
        <f t="shared" ref="AN9:BE9" si="38">(B9/B5-1)*100</f>
        <v>3.8660647332793951</v>
      </c>
      <c r="AO9" s="9">
        <f t="shared" si="38"/>
        <v>2.7353771514875058</v>
      </c>
      <c r="AP9" s="9">
        <f t="shared" si="38"/>
        <v>3.675466762070112</v>
      </c>
      <c r="AQ9" s="9">
        <f t="shared" si="38"/>
        <v>2.0662989199362602</v>
      </c>
      <c r="AR9" s="9">
        <f t="shared" si="38"/>
        <v>4.4437699151539833</v>
      </c>
      <c r="AS9" s="9">
        <f t="shared" si="38"/>
        <v>3.9262481812057493</v>
      </c>
      <c r="AT9" s="9">
        <f t="shared" si="38"/>
        <v>2.3397003788438564</v>
      </c>
      <c r="AU9" s="9">
        <f t="shared" si="38"/>
        <v>4.1279280091239157</v>
      </c>
      <c r="AV9" s="9">
        <f t="shared" si="38"/>
        <v>4.3770803947087433</v>
      </c>
      <c r="AW9" s="9">
        <f t="shared" si="38"/>
        <v>4.8844798419139135</v>
      </c>
      <c r="AX9" s="9">
        <f t="shared" si="38"/>
        <v>2.6753468653297752</v>
      </c>
      <c r="AY9" s="9">
        <f t="shared" si="38"/>
        <v>3.7185489703180918</v>
      </c>
      <c r="AZ9" s="9">
        <f t="shared" si="38"/>
        <v>4.6911157297422346</v>
      </c>
      <c r="BA9" s="9">
        <f t="shared" si="38"/>
        <v>4.3794004938787268</v>
      </c>
      <c r="BB9" s="9">
        <f t="shared" si="38"/>
        <v>2.7372301339465555</v>
      </c>
      <c r="BC9" s="9">
        <f t="shared" si="38"/>
        <v>2.8687944174444757</v>
      </c>
      <c r="BD9" s="9">
        <f t="shared" si="38"/>
        <v>1.9734491040121815</v>
      </c>
      <c r="BE9" s="9">
        <f t="shared" si="38"/>
        <v>3.9488024174572089</v>
      </c>
      <c r="BG9" s="18">
        <f t="shared" si="35"/>
        <v>4.0153472181891026</v>
      </c>
      <c r="BH9" s="18">
        <f t="shared" si="18"/>
        <v>3.3293811411540197</v>
      </c>
      <c r="BI9" s="18">
        <f t="shared" si="19"/>
        <v>2.1695094507075297</v>
      </c>
      <c r="BJ9" s="18">
        <f t="shared" si="20"/>
        <v>1.9985184159973635</v>
      </c>
      <c r="BK9" s="18">
        <f t="shared" si="21"/>
        <v>3.4533340096257525</v>
      </c>
      <c r="BL9" s="18">
        <f t="shared" si="22"/>
        <v>3.5482585896637886</v>
      </c>
      <c r="BM9" s="18">
        <f t="shared" si="23"/>
        <v>2.7356224179616362</v>
      </c>
      <c r="BN9" s="18">
        <f t="shared" si="24"/>
        <v>4.133390980786622</v>
      </c>
      <c r="BO9" s="18">
        <f t="shared" si="25"/>
        <v>3.8205686455183852</v>
      </c>
      <c r="BP9" s="18">
        <f t="shared" si="26"/>
        <v>5.3236891936870201</v>
      </c>
      <c r="BQ9" s="18">
        <f t="shared" si="27"/>
        <v>3.050826008645835</v>
      </c>
      <c r="BR9" s="18">
        <f t="shared" si="28"/>
        <v>5.1144331918210106</v>
      </c>
      <c r="BS9" s="18">
        <f t="shared" si="29"/>
        <v>5.1083504836499927</v>
      </c>
      <c r="BT9" s="18">
        <f t="shared" si="30"/>
        <v>4.6723523281558599</v>
      </c>
      <c r="BU9" s="18">
        <f t="shared" si="31"/>
        <v>3.439948827109518</v>
      </c>
      <c r="BV9" s="18">
        <f t="shared" si="32"/>
        <v>1.9665741497923328</v>
      </c>
      <c r="BW9" s="18">
        <f t="shared" si="33"/>
        <v>1.1021107217259463</v>
      </c>
      <c r="BX9" s="18">
        <f t="shared" si="34"/>
        <v>3.9818451349582062</v>
      </c>
    </row>
    <row r="10" spans="1:76" x14ac:dyDescent="0.25">
      <c r="A10" s="4">
        <v>200104</v>
      </c>
      <c r="B10" s="19">
        <v>84.670612400769144</v>
      </c>
      <c r="C10" s="19">
        <v>81.913583654842697</v>
      </c>
      <c r="D10" s="19">
        <v>88.586715981383662</v>
      </c>
      <c r="E10" s="19">
        <v>90.916234326495427</v>
      </c>
      <c r="F10" s="19">
        <v>88.626173154320441</v>
      </c>
      <c r="G10" s="19">
        <v>90.500854015892301</v>
      </c>
      <c r="H10" s="19">
        <v>86.884810177343851</v>
      </c>
      <c r="I10" s="19">
        <v>77.108319598919948</v>
      </c>
      <c r="J10" s="19">
        <v>85.465210037048337</v>
      </c>
      <c r="K10" s="19">
        <v>88.239390110949671</v>
      </c>
      <c r="L10" s="19">
        <v>82.005707285562309</v>
      </c>
      <c r="M10" s="19">
        <v>82.74492734745354</v>
      </c>
      <c r="N10" s="19">
        <v>80.845086738110922</v>
      </c>
      <c r="O10" s="19">
        <v>81.904277126403002</v>
      </c>
      <c r="P10" s="19">
        <v>83.864329265534323</v>
      </c>
      <c r="Q10" s="19">
        <v>86.605277316598986</v>
      </c>
      <c r="R10" s="19">
        <v>82.985868270162158</v>
      </c>
      <c r="S10" s="19">
        <v>84.529399999999995</v>
      </c>
      <c r="U10" s="9">
        <f t="shared" si="0"/>
        <v>1.1069918619893482</v>
      </c>
      <c r="V10" s="9">
        <f t="shared" si="1"/>
        <v>1.5096021344231492</v>
      </c>
      <c r="W10" s="9">
        <f t="shared" si="2"/>
        <v>0.53991005429441241</v>
      </c>
      <c r="X10" s="9">
        <f t="shared" si="3"/>
        <v>0.18834463073562624</v>
      </c>
      <c r="Y10" s="9">
        <f t="shared" si="4"/>
        <v>0.70297148660320996</v>
      </c>
      <c r="Z10" s="9">
        <f t="shared" si="5"/>
        <v>0.72170402039832826</v>
      </c>
      <c r="AA10" s="9">
        <f t="shared" si="6"/>
        <v>0.69560830121992989</v>
      </c>
      <c r="AB10" s="9">
        <f t="shared" si="7"/>
        <v>1.2134357994054046</v>
      </c>
      <c r="AC10" s="9">
        <f t="shared" si="8"/>
        <v>0.44671843426959956</v>
      </c>
      <c r="AD10" s="9">
        <f t="shared" si="9"/>
        <v>0.61815665963536048</v>
      </c>
      <c r="AE10" s="9">
        <f t="shared" si="10"/>
        <v>1.1963751931514555</v>
      </c>
      <c r="AF10" s="9">
        <f t="shared" si="11"/>
        <v>0.82978249537466464</v>
      </c>
      <c r="AG10" s="9">
        <f t="shared" si="12"/>
        <v>0.57357151633024017</v>
      </c>
      <c r="AH10" s="9">
        <f t="shared" si="13"/>
        <v>0.8932561938910677</v>
      </c>
      <c r="AI10" s="9">
        <f t="shared" si="14"/>
        <v>0.61090896421314156</v>
      </c>
      <c r="AJ10" s="9">
        <f t="shared" si="15"/>
        <v>0.56317230080975555</v>
      </c>
      <c r="AK10" s="9">
        <f t="shared" si="16"/>
        <v>0.69741572442834077</v>
      </c>
      <c r="AL10" s="9">
        <f t="shared" si="17"/>
        <v>0.70876695518529154</v>
      </c>
      <c r="AM10" s="9"/>
      <c r="AN10" s="9">
        <f t="shared" ref="AN10:BE10" si="39">(B10/B6-1)*100</f>
        <v>3.9237251738139856</v>
      </c>
      <c r="AO10" s="9">
        <f t="shared" si="39"/>
        <v>3.49626848913136</v>
      </c>
      <c r="AP10" s="9">
        <f t="shared" si="39"/>
        <v>3.0984610409748869</v>
      </c>
      <c r="AQ10" s="9">
        <f t="shared" si="39"/>
        <v>1.4219587551638213</v>
      </c>
      <c r="AR10" s="9">
        <f t="shared" si="39"/>
        <v>3.6560420308573649</v>
      </c>
      <c r="AS10" s="9">
        <f t="shared" si="39"/>
        <v>3.3848017462392965</v>
      </c>
      <c r="AT10" s="9">
        <f t="shared" si="39"/>
        <v>2.408327496720708</v>
      </c>
      <c r="AU10" s="9">
        <f t="shared" si="39"/>
        <v>4.4307081177863639</v>
      </c>
      <c r="AV10" s="9">
        <f t="shared" si="39"/>
        <v>3.4332612976872623</v>
      </c>
      <c r="AW10" s="9">
        <f t="shared" si="39"/>
        <v>4.6003968272312123</v>
      </c>
      <c r="AX10" s="9">
        <f t="shared" si="39"/>
        <v>3.0436176650750824</v>
      </c>
      <c r="AY10" s="9">
        <f t="shared" si="39"/>
        <v>3.7597351570648696</v>
      </c>
      <c r="AZ10" s="9">
        <f t="shared" si="39"/>
        <v>3.8684310573313896</v>
      </c>
      <c r="BA10" s="9">
        <f t="shared" si="39"/>
        <v>4.4127301728789092</v>
      </c>
      <c r="BB10" s="9">
        <f t="shared" si="39"/>
        <v>2.3501208193172918</v>
      </c>
      <c r="BC10" s="9">
        <f t="shared" si="39"/>
        <v>2.336539926245651</v>
      </c>
      <c r="BD10" s="9">
        <f t="shared" si="39"/>
        <v>1.8745753720689651</v>
      </c>
      <c r="BE10" s="9">
        <f t="shared" si="39"/>
        <v>3.5428745019115082</v>
      </c>
      <c r="BG10" s="18">
        <f t="shared" si="35"/>
        <v>4.4279674479573927</v>
      </c>
      <c r="BH10" s="18">
        <f t="shared" si="18"/>
        <v>6.0384085376925967</v>
      </c>
      <c r="BI10" s="18">
        <f t="shared" si="19"/>
        <v>2.1596402171776496</v>
      </c>
      <c r="BJ10" s="18">
        <f t="shared" si="20"/>
        <v>0.75337852294250496</v>
      </c>
      <c r="BK10" s="18">
        <f t="shared" si="21"/>
        <v>2.8118859464128398</v>
      </c>
      <c r="BL10" s="18">
        <f t="shared" si="22"/>
        <v>2.886816081593313</v>
      </c>
      <c r="BM10" s="18">
        <f t="shared" si="23"/>
        <v>2.7824332048797196</v>
      </c>
      <c r="BN10" s="18">
        <f t="shared" si="24"/>
        <v>4.8537431976216183</v>
      </c>
      <c r="BO10" s="18">
        <f t="shared" si="25"/>
        <v>1.7868737370783982</v>
      </c>
      <c r="BP10" s="18">
        <f t="shared" si="26"/>
        <v>2.4726266385414419</v>
      </c>
      <c r="BQ10" s="18">
        <f t="shared" si="27"/>
        <v>4.7855007726058219</v>
      </c>
      <c r="BR10" s="18">
        <f t="shared" si="28"/>
        <v>3.3191299814986586</v>
      </c>
      <c r="BS10" s="18">
        <f t="shared" si="29"/>
        <v>2.2942860653209607</v>
      </c>
      <c r="BT10" s="18">
        <f t="shared" si="30"/>
        <v>3.5730247755642708</v>
      </c>
      <c r="BU10" s="18">
        <f t="shared" si="31"/>
        <v>2.4436358568525662</v>
      </c>
      <c r="BV10" s="18">
        <f t="shared" si="32"/>
        <v>2.2526892032390222</v>
      </c>
      <c r="BW10" s="18">
        <f t="shared" si="33"/>
        <v>2.7896628977133631</v>
      </c>
      <c r="BX10" s="18">
        <f t="shared" si="34"/>
        <v>2.8350678207411661</v>
      </c>
    </row>
    <row r="11" spans="1:76" x14ac:dyDescent="0.25">
      <c r="A11" s="4">
        <v>200201</v>
      </c>
      <c r="B11" s="19">
        <v>85.198457669659163</v>
      </c>
      <c r="C11" s="19">
        <v>82.530103476425921</v>
      </c>
      <c r="D11" s="19">
        <v>89.106222412828785</v>
      </c>
      <c r="E11" s="19">
        <v>90.701676415500117</v>
      </c>
      <c r="F11" s="19">
        <v>88.848211087345817</v>
      </c>
      <c r="G11" s="19">
        <v>91.220455587872024</v>
      </c>
      <c r="H11" s="19">
        <v>87.540825613292256</v>
      </c>
      <c r="I11" s="19">
        <v>78.123466630220022</v>
      </c>
      <c r="J11" s="19">
        <v>86.113964650895667</v>
      </c>
      <c r="K11" s="19">
        <v>88.625136238837314</v>
      </c>
      <c r="L11" s="19">
        <v>82.566004659443564</v>
      </c>
      <c r="M11" s="19">
        <v>83.126550730273195</v>
      </c>
      <c r="N11" s="19">
        <v>81.097761018534982</v>
      </c>
      <c r="O11" s="19">
        <v>83.147458609645952</v>
      </c>
      <c r="P11" s="19">
        <v>84.547300673877288</v>
      </c>
      <c r="Q11" s="19">
        <v>86.878213090568167</v>
      </c>
      <c r="R11" s="19">
        <v>83.322981711618354</v>
      </c>
      <c r="S11" s="19">
        <v>85.010400000000004</v>
      </c>
      <c r="U11" s="9">
        <f t="shared" si="0"/>
        <v>0.62341024107819276</v>
      </c>
      <c r="V11" s="9">
        <f t="shared" si="1"/>
        <v>0.75264662352099165</v>
      </c>
      <c r="W11" s="9">
        <f t="shared" si="2"/>
        <v>0.5864383002461615</v>
      </c>
      <c r="X11" s="9">
        <f t="shared" si="3"/>
        <v>-0.23599515816371541</v>
      </c>
      <c r="Y11" s="9">
        <f t="shared" si="4"/>
        <v>0.25053313837521962</v>
      </c>
      <c r="Z11" s="9">
        <f t="shared" si="5"/>
        <v>0.79513235516357472</v>
      </c>
      <c r="AA11" s="9">
        <f t="shared" si="6"/>
        <v>0.7550404203098271</v>
      </c>
      <c r="AB11" s="9">
        <f t="shared" si="7"/>
        <v>1.3165207549332925</v>
      </c>
      <c r="AC11" s="9">
        <f t="shared" si="8"/>
        <v>0.75908619842635083</v>
      </c>
      <c r="AD11" s="9">
        <f t="shared" si="9"/>
        <v>0.43715865148503674</v>
      </c>
      <c r="AE11" s="9">
        <f t="shared" si="10"/>
        <v>0.6832419259920286</v>
      </c>
      <c r="AF11" s="9">
        <f t="shared" si="11"/>
        <v>0.46120456570972745</v>
      </c>
      <c r="AG11" s="9">
        <f t="shared" si="12"/>
        <v>0.31254129424409527</v>
      </c>
      <c r="AH11" s="9">
        <f t="shared" si="13"/>
        <v>1.5178468412880841</v>
      </c>
      <c r="AI11" s="9">
        <f t="shared" si="14"/>
        <v>0.8143765225624211</v>
      </c>
      <c r="AJ11" s="9">
        <f t="shared" si="15"/>
        <v>0.31514912534882367</v>
      </c>
      <c r="AK11" s="9">
        <f t="shared" si="16"/>
        <v>0.40622993828143272</v>
      </c>
      <c r="AL11" s="9">
        <f t="shared" si="17"/>
        <v>0.56903278622586484</v>
      </c>
      <c r="AM11" s="9"/>
      <c r="AN11" s="9">
        <f t="shared" ref="AN11:BE11" si="40">(B11/B7-1)*100</f>
        <v>3.6998183351033775</v>
      </c>
      <c r="AO11" s="9">
        <f t="shared" si="40"/>
        <v>3.5833868594273843</v>
      </c>
      <c r="AP11" s="9">
        <f t="shared" si="40"/>
        <v>2.6618672202516569</v>
      </c>
      <c r="AQ11" s="9">
        <f t="shared" si="40"/>
        <v>0.71247933298992372</v>
      </c>
      <c r="AR11" s="9">
        <f t="shared" si="40"/>
        <v>2.7535319878955855</v>
      </c>
      <c r="AS11" s="9">
        <f t="shared" si="40"/>
        <v>3.2474624940522778</v>
      </c>
      <c r="AT11" s="9">
        <f t="shared" si="40"/>
        <v>2.8168724377858334</v>
      </c>
      <c r="AU11" s="9">
        <f t="shared" si="40"/>
        <v>4.7185910004121201</v>
      </c>
      <c r="AV11" s="9">
        <f t="shared" si="40"/>
        <v>2.9623917926768994</v>
      </c>
      <c r="AW11" s="9">
        <f t="shared" si="40"/>
        <v>3.604295580536454</v>
      </c>
      <c r="AX11" s="9">
        <f t="shared" si="40"/>
        <v>3.2763385355034202</v>
      </c>
      <c r="AY11" s="9">
        <f t="shared" si="40"/>
        <v>3.3779001192459024</v>
      </c>
      <c r="AZ11" s="9">
        <f t="shared" si="40"/>
        <v>2.9480853767458459</v>
      </c>
      <c r="BA11" s="9">
        <f t="shared" si="40"/>
        <v>4.6309252482841901</v>
      </c>
      <c r="BB11" s="9">
        <f t="shared" si="40"/>
        <v>2.7005151320674825</v>
      </c>
      <c r="BC11" s="9">
        <f t="shared" si="40"/>
        <v>1.9312779935633406</v>
      </c>
      <c r="BD11" s="9">
        <f t="shared" si="40"/>
        <v>1.9329129212401153</v>
      </c>
      <c r="BE11" s="9">
        <f t="shared" si="40"/>
        <v>3.1027711847242179</v>
      </c>
      <c r="BG11" s="18">
        <f t="shared" si="35"/>
        <v>2.493640964312771</v>
      </c>
      <c r="BH11" s="18">
        <f t="shared" si="18"/>
        <v>3.0105864940839666</v>
      </c>
      <c r="BI11" s="18">
        <f t="shared" si="19"/>
        <v>2.345753200984646</v>
      </c>
      <c r="BJ11" s="18">
        <f t="shared" si="20"/>
        <v>-0.94398063265486165</v>
      </c>
      <c r="BK11" s="18">
        <f t="shared" si="21"/>
        <v>1.0021325535008785</v>
      </c>
      <c r="BL11" s="18">
        <f t="shared" si="22"/>
        <v>3.1805294206542989</v>
      </c>
      <c r="BM11" s="18">
        <f t="shared" si="23"/>
        <v>3.0201616812393084</v>
      </c>
      <c r="BN11" s="18">
        <f t="shared" si="24"/>
        <v>5.2660830197331698</v>
      </c>
      <c r="BO11" s="18">
        <f t="shared" si="25"/>
        <v>3.0363447937054033</v>
      </c>
      <c r="BP11" s="18">
        <f t="shared" si="26"/>
        <v>1.748634605940147</v>
      </c>
      <c r="BQ11" s="18">
        <f t="shared" si="27"/>
        <v>2.7329677039681144</v>
      </c>
      <c r="BR11" s="18">
        <f t="shared" si="28"/>
        <v>1.8448182628389098</v>
      </c>
      <c r="BS11" s="18">
        <f t="shared" si="29"/>
        <v>1.2501651769763811</v>
      </c>
      <c r="BT11" s="18">
        <f t="shared" si="30"/>
        <v>6.0713873651523365</v>
      </c>
      <c r="BU11" s="18">
        <f t="shared" si="31"/>
        <v>3.2575060902496844</v>
      </c>
      <c r="BV11" s="18">
        <f t="shared" si="32"/>
        <v>1.2605965013952947</v>
      </c>
      <c r="BW11" s="18">
        <f t="shared" si="33"/>
        <v>1.6249197531257309</v>
      </c>
      <c r="BX11" s="18">
        <f t="shared" si="34"/>
        <v>2.2761311449034594</v>
      </c>
    </row>
    <row r="12" spans="1:76" x14ac:dyDescent="0.25">
      <c r="A12" s="4">
        <v>200202</v>
      </c>
      <c r="B12" s="19">
        <v>86.101055057151328</v>
      </c>
      <c r="C12" s="19">
        <v>83.856774792768846</v>
      </c>
      <c r="D12" s="19">
        <v>89.754718716649251</v>
      </c>
      <c r="E12" s="19">
        <v>90.930510163994725</v>
      </c>
      <c r="F12" s="19">
        <v>89.428790155460632</v>
      </c>
      <c r="G12" s="19">
        <v>91.898072804547439</v>
      </c>
      <c r="H12" s="19">
        <v>88.370331199871373</v>
      </c>
      <c r="I12" s="19">
        <v>78.795967712637591</v>
      </c>
      <c r="J12" s="19">
        <v>86.609289206372324</v>
      </c>
      <c r="K12" s="19">
        <v>89.45630976639157</v>
      </c>
      <c r="L12" s="19">
        <v>83.465682888262066</v>
      </c>
      <c r="M12" s="19">
        <v>83.605870345027569</v>
      </c>
      <c r="N12" s="19">
        <v>81.59306774742808</v>
      </c>
      <c r="O12" s="19">
        <v>83.664733020097302</v>
      </c>
      <c r="P12" s="19">
        <v>85.395333076488328</v>
      </c>
      <c r="Q12" s="19">
        <v>87.228201502892844</v>
      </c>
      <c r="R12" s="19">
        <v>84.084373832649462</v>
      </c>
      <c r="S12" s="19">
        <v>85.649500000000003</v>
      </c>
      <c r="U12" s="9">
        <f t="shared" si="0"/>
        <v>1.0594057828978709</v>
      </c>
      <c r="V12" s="9">
        <f t="shared" si="1"/>
        <v>1.6074998824179065</v>
      </c>
      <c r="W12" s="9">
        <f t="shared" si="2"/>
        <v>0.72777892077613426</v>
      </c>
      <c r="X12" s="9">
        <f t="shared" si="3"/>
        <v>0.25229274423366199</v>
      </c>
      <c r="Y12" s="9">
        <f t="shared" si="4"/>
        <v>0.65345048708302933</v>
      </c>
      <c r="Z12" s="9">
        <f t="shared" si="5"/>
        <v>0.7428347209060604</v>
      </c>
      <c r="AA12" s="9">
        <f t="shared" si="6"/>
        <v>0.94756427160445078</v>
      </c>
      <c r="AB12" s="9">
        <f t="shared" si="7"/>
        <v>0.86081828088953039</v>
      </c>
      <c r="AC12" s="9">
        <f t="shared" si="8"/>
        <v>0.57519655201649922</v>
      </c>
      <c r="AD12" s="9">
        <f t="shared" si="9"/>
        <v>0.93785303225295547</v>
      </c>
      <c r="AE12" s="9">
        <f t="shared" si="10"/>
        <v>1.0896472858646478</v>
      </c>
      <c r="AF12" s="9">
        <f t="shared" si="11"/>
        <v>0.57661434348412755</v>
      </c>
      <c r="AG12" s="9">
        <f t="shared" si="12"/>
        <v>0.61075265540302404</v>
      </c>
      <c r="AH12" s="9">
        <f t="shared" si="13"/>
        <v>0.62211692227396309</v>
      </c>
      <c r="AI12" s="9">
        <f t="shared" si="14"/>
        <v>1.0030271763283638</v>
      </c>
      <c r="AJ12" s="9">
        <f t="shared" si="15"/>
        <v>0.4028494600364585</v>
      </c>
      <c r="AK12" s="9">
        <f t="shared" si="16"/>
        <v>0.91378405499973336</v>
      </c>
      <c r="AL12" s="9">
        <f t="shared" si="17"/>
        <v>0.75179036917836228</v>
      </c>
      <c r="AM12" s="9"/>
      <c r="AN12" s="9">
        <f t="shared" ref="AN12:BE12" si="41">(B12/B8-1)*100</f>
        <v>3.84721003295172</v>
      </c>
      <c r="AO12" s="9">
        <f t="shared" si="41"/>
        <v>4.7826126340588138</v>
      </c>
      <c r="AP12" s="9">
        <f t="shared" si="41"/>
        <v>2.4180093714634809</v>
      </c>
      <c r="AQ12" s="9">
        <f t="shared" si="41"/>
        <v>0.7047256224420817</v>
      </c>
      <c r="AR12" s="9">
        <f t="shared" si="41"/>
        <v>2.4922344576153055</v>
      </c>
      <c r="AS12" s="9">
        <f t="shared" si="41"/>
        <v>3.1839804374883984</v>
      </c>
      <c r="AT12" s="9">
        <f t="shared" si="41"/>
        <v>3.1176980991994174</v>
      </c>
      <c r="AU12" s="9">
        <f t="shared" si="41"/>
        <v>4.4974436008525132</v>
      </c>
      <c r="AV12" s="9">
        <f t="shared" si="41"/>
        <v>2.7635994899415151</v>
      </c>
      <c r="AW12" s="9">
        <f t="shared" si="41"/>
        <v>3.3634111681426937</v>
      </c>
      <c r="AX12" s="9">
        <f t="shared" si="41"/>
        <v>3.7835813183805467</v>
      </c>
      <c r="AY12" s="9">
        <f t="shared" si="41"/>
        <v>3.1815264816133837</v>
      </c>
      <c r="AZ12" s="9">
        <f t="shared" si="41"/>
        <v>2.8003770734098321</v>
      </c>
      <c r="BA12" s="9">
        <f t="shared" si="41"/>
        <v>4.2657157789738109</v>
      </c>
      <c r="BB12" s="9">
        <f t="shared" si="41"/>
        <v>3.3286702078143104</v>
      </c>
      <c r="BC12" s="9">
        <f t="shared" si="41"/>
        <v>1.7844596700046234</v>
      </c>
      <c r="BD12" s="9">
        <f t="shared" si="41"/>
        <v>2.311495577656153</v>
      </c>
      <c r="BE12" s="9">
        <f t="shared" si="41"/>
        <v>3.0590610681144215</v>
      </c>
      <c r="BG12" s="18">
        <f t="shared" si="35"/>
        <v>4.2376231315914836</v>
      </c>
      <c r="BH12" s="18">
        <f t="shared" si="18"/>
        <v>6.4299995296716261</v>
      </c>
      <c r="BI12" s="18">
        <f t="shared" si="19"/>
        <v>2.9111156831045371</v>
      </c>
      <c r="BJ12" s="18">
        <f t="shared" si="20"/>
        <v>1.009170976934648</v>
      </c>
      <c r="BK12" s="18">
        <f t="shared" si="21"/>
        <v>2.6138019483321173</v>
      </c>
      <c r="BL12" s="18">
        <f t="shared" si="22"/>
        <v>2.9713388836242416</v>
      </c>
      <c r="BM12" s="18">
        <f t="shared" si="23"/>
        <v>3.7902570864178031</v>
      </c>
      <c r="BN12" s="18">
        <f t="shared" si="24"/>
        <v>3.4432731235581215</v>
      </c>
      <c r="BO12" s="18">
        <f t="shared" si="25"/>
        <v>2.3007862080659969</v>
      </c>
      <c r="BP12" s="18">
        <f t="shared" si="26"/>
        <v>3.7514121290118219</v>
      </c>
      <c r="BQ12" s="18">
        <f t="shared" si="27"/>
        <v>4.3585891434585911</v>
      </c>
      <c r="BR12" s="18">
        <f t="shared" si="28"/>
        <v>2.3064573739365102</v>
      </c>
      <c r="BS12" s="18">
        <f t="shared" si="29"/>
        <v>2.4430106216120961</v>
      </c>
      <c r="BT12" s="18">
        <f t="shared" si="30"/>
        <v>2.4884676890958524</v>
      </c>
      <c r="BU12" s="18">
        <f t="shared" si="31"/>
        <v>4.0121087053134552</v>
      </c>
      <c r="BV12" s="18">
        <f t="shared" si="32"/>
        <v>1.611397840145834</v>
      </c>
      <c r="BW12" s="18">
        <f t="shared" si="33"/>
        <v>3.6551362199989335</v>
      </c>
      <c r="BX12" s="18">
        <f t="shared" si="34"/>
        <v>3.0071614767134491</v>
      </c>
    </row>
    <row r="13" spans="1:76" x14ac:dyDescent="0.25">
      <c r="A13" s="4">
        <v>200203</v>
      </c>
      <c r="B13" s="19">
        <v>86.796060275782438</v>
      </c>
      <c r="C13" s="19">
        <v>84.670314803092069</v>
      </c>
      <c r="D13" s="19">
        <v>89.802623146589454</v>
      </c>
      <c r="E13" s="19">
        <v>90.858451859434396</v>
      </c>
      <c r="F13" s="19">
        <v>89.846816741454589</v>
      </c>
      <c r="G13" s="19">
        <v>92.219784036625782</v>
      </c>
      <c r="H13" s="19">
        <v>88.844705521597689</v>
      </c>
      <c r="I13" s="19">
        <v>79.685899418059023</v>
      </c>
      <c r="J13" s="19">
        <v>87.107012421282121</v>
      </c>
      <c r="K13" s="19">
        <v>89.847971267997934</v>
      </c>
      <c r="L13" s="19">
        <v>83.983759332475202</v>
      </c>
      <c r="M13" s="19">
        <v>83.896333180314656</v>
      </c>
      <c r="N13" s="19">
        <v>82.229207539764161</v>
      </c>
      <c r="O13" s="19">
        <v>84.261678759206887</v>
      </c>
      <c r="P13" s="19">
        <v>86.033494861913255</v>
      </c>
      <c r="Q13" s="19">
        <v>87.58690434798973</v>
      </c>
      <c r="R13" s="19">
        <v>84.506285024361574</v>
      </c>
      <c r="S13" s="19">
        <v>86.167699999999996</v>
      </c>
      <c r="U13" s="9">
        <f t="shared" si="0"/>
        <v>0.80719709900161085</v>
      </c>
      <c r="V13" s="9">
        <f t="shared" si="1"/>
        <v>0.97015418531618547</v>
      </c>
      <c r="W13" s="9">
        <f t="shared" si="2"/>
        <v>5.3372603273849073E-2</v>
      </c>
      <c r="X13" s="9">
        <f t="shared" si="3"/>
        <v>-7.9245463849675346E-2</v>
      </c>
      <c r="Y13" s="9">
        <f t="shared" si="4"/>
        <v>0.4674407260427671</v>
      </c>
      <c r="Z13" s="9">
        <f t="shared" si="5"/>
        <v>0.35007397028070653</v>
      </c>
      <c r="AA13" s="9">
        <f t="shared" si="6"/>
        <v>0.53680269756306576</v>
      </c>
      <c r="AB13" s="9">
        <f t="shared" si="7"/>
        <v>1.1294127494784201</v>
      </c>
      <c r="AC13" s="9">
        <f t="shared" si="8"/>
        <v>0.57467648039903896</v>
      </c>
      <c r="AD13" s="9">
        <f t="shared" si="9"/>
        <v>0.43782434422923178</v>
      </c>
      <c r="AE13" s="9">
        <f t="shared" si="10"/>
        <v>0.62070593121090756</v>
      </c>
      <c r="AF13" s="9">
        <f t="shared" si="11"/>
        <v>0.34741918729916943</v>
      </c>
      <c r="AG13" s="9">
        <f t="shared" si="12"/>
        <v>0.77964931322995756</v>
      </c>
      <c r="AH13" s="9">
        <f t="shared" si="13"/>
        <v>0.71349745294255751</v>
      </c>
      <c r="AI13" s="9">
        <f t="shared" si="14"/>
        <v>0.7473028822937211</v>
      </c>
      <c r="AJ13" s="9">
        <f t="shared" si="15"/>
        <v>0.41122347923794322</v>
      </c>
      <c r="AK13" s="9">
        <f t="shared" si="16"/>
        <v>0.50177122392780493</v>
      </c>
      <c r="AL13" s="9">
        <f t="shared" si="17"/>
        <v>0.60502396394608304</v>
      </c>
      <c r="AM13" s="9"/>
      <c r="AN13" s="9">
        <f t="shared" ref="AN13:BE13" si="42">(B13/B9-1)*100</f>
        <v>3.6450346953738721</v>
      </c>
      <c r="AO13" s="9">
        <f t="shared" si="42"/>
        <v>4.9258204167229147</v>
      </c>
      <c r="AP13" s="9">
        <f t="shared" si="42"/>
        <v>1.9198821603814364</v>
      </c>
      <c r="AQ13" s="9">
        <f t="shared" si="42"/>
        <v>0.12466920723825936</v>
      </c>
      <c r="AR13" s="9">
        <f t="shared" si="42"/>
        <v>2.0899481772974626</v>
      </c>
      <c r="AS13" s="9">
        <f t="shared" si="42"/>
        <v>2.6347639872102535</v>
      </c>
      <c r="AT13" s="9">
        <f t="shared" si="42"/>
        <v>2.9670393314948917</v>
      </c>
      <c r="AU13" s="9">
        <f t="shared" si="42"/>
        <v>4.5968023530960522</v>
      </c>
      <c r="AV13" s="9">
        <f t="shared" si="42"/>
        <v>2.3763183468229698</v>
      </c>
      <c r="AW13" s="9">
        <f t="shared" si="42"/>
        <v>2.4523995148512778</v>
      </c>
      <c r="AX13" s="9">
        <f t="shared" si="42"/>
        <v>3.6373235578053498</v>
      </c>
      <c r="AY13" s="9">
        <f t="shared" si="42"/>
        <v>2.2328413101319056</v>
      </c>
      <c r="AZ13" s="9">
        <f t="shared" si="42"/>
        <v>2.2954568905553252</v>
      </c>
      <c r="BA13" s="9">
        <f t="shared" si="42"/>
        <v>3.7972062101192972</v>
      </c>
      <c r="BB13" s="9">
        <f t="shared" si="42"/>
        <v>3.2132277838698098</v>
      </c>
      <c r="BC13" s="9">
        <f t="shared" si="42"/>
        <v>1.7030050148372222</v>
      </c>
      <c r="BD13" s="9">
        <f t="shared" si="42"/>
        <v>2.5423327104575399</v>
      </c>
      <c r="BE13" s="9">
        <f t="shared" si="42"/>
        <v>2.6606460990415082</v>
      </c>
      <c r="BG13" s="18">
        <f t="shared" si="35"/>
        <v>3.2287883960064434</v>
      </c>
      <c r="BH13" s="18">
        <f t="shared" si="18"/>
        <v>3.8806167412647419</v>
      </c>
      <c r="BI13" s="18">
        <f t="shared" si="19"/>
        <v>0.21349041309539629</v>
      </c>
      <c r="BJ13" s="18">
        <f t="shared" si="20"/>
        <v>-0.31698185539870138</v>
      </c>
      <c r="BK13" s="18">
        <f t="shared" si="21"/>
        <v>1.8697629041710684</v>
      </c>
      <c r="BL13" s="18">
        <f t="shared" si="22"/>
        <v>1.4002958811228261</v>
      </c>
      <c r="BM13" s="18">
        <f t="shared" si="23"/>
        <v>2.147210790252263</v>
      </c>
      <c r="BN13" s="18">
        <f t="shared" si="24"/>
        <v>4.5176509979136803</v>
      </c>
      <c r="BO13" s="18">
        <f t="shared" si="25"/>
        <v>2.2987059215961558</v>
      </c>
      <c r="BP13" s="18">
        <f t="shared" si="26"/>
        <v>1.7512973769169271</v>
      </c>
      <c r="BQ13" s="18">
        <f t="shared" si="27"/>
        <v>2.4828237248436302</v>
      </c>
      <c r="BR13" s="18">
        <f t="shared" si="28"/>
        <v>1.3896767491966777</v>
      </c>
      <c r="BS13" s="18">
        <f t="shared" si="29"/>
        <v>3.1185972529198303</v>
      </c>
      <c r="BT13" s="18">
        <f t="shared" si="30"/>
        <v>2.85398981177023</v>
      </c>
      <c r="BU13" s="18">
        <f t="shared" si="31"/>
        <v>2.9892115291748844</v>
      </c>
      <c r="BV13" s="18">
        <f t="shared" si="32"/>
        <v>1.6448939169517729</v>
      </c>
      <c r="BW13" s="18">
        <f t="shared" si="33"/>
        <v>2.0070848957112197</v>
      </c>
      <c r="BX13" s="18">
        <f t="shared" si="34"/>
        <v>2.4200958557843322</v>
      </c>
    </row>
    <row r="14" spans="1:76" x14ac:dyDescent="0.25">
      <c r="A14" s="4">
        <v>200204</v>
      </c>
      <c r="B14" s="19">
        <v>87.641058864810702</v>
      </c>
      <c r="C14" s="19">
        <v>84.990689359318168</v>
      </c>
      <c r="D14" s="19">
        <v>90.397653676927945</v>
      </c>
      <c r="E14" s="19">
        <v>91.024975861736678</v>
      </c>
      <c r="F14" s="19">
        <v>90.527033201860533</v>
      </c>
      <c r="G14" s="19">
        <v>92.451009946530093</v>
      </c>
      <c r="H14" s="19">
        <v>89.289624099743676</v>
      </c>
      <c r="I14" s="19">
        <v>80.714913035124923</v>
      </c>
      <c r="J14" s="19">
        <v>87.66951773408546</v>
      </c>
      <c r="K14" s="19">
        <v>90.563155685921302</v>
      </c>
      <c r="L14" s="19">
        <v>84.616956394484248</v>
      </c>
      <c r="M14" s="19">
        <v>84.568356689580582</v>
      </c>
      <c r="N14" s="19">
        <v>82.96035108018134</v>
      </c>
      <c r="O14" s="19">
        <v>85.076638999748127</v>
      </c>
      <c r="P14" s="19">
        <v>86.342747812128678</v>
      </c>
      <c r="Q14" s="19">
        <v>88.085212294598904</v>
      </c>
      <c r="R14" s="19">
        <v>85.316904265541254</v>
      </c>
      <c r="S14" s="19">
        <v>86.814800000000005</v>
      </c>
      <c r="U14" s="9">
        <f t="shared" si="0"/>
        <v>0.97354486637226678</v>
      </c>
      <c r="V14" s="9">
        <f t="shared" si="1"/>
        <v>0.37837884147609024</v>
      </c>
      <c r="W14" s="9">
        <f t="shared" si="2"/>
        <v>0.66259816193474652</v>
      </c>
      <c r="X14" s="9">
        <f t="shared" si="3"/>
        <v>0.18327849406889474</v>
      </c>
      <c r="Y14" s="9">
        <f t="shared" si="4"/>
        <v>0.75708465260750923</v>
      </c>
      <c r="Z14" s="9">
        <f t="shared" si="5"/>
        <v>0.25073351918984965</v>
      </c>
      <c r="AA14" s="9">
        <f t="shared" si="6"/>
        <v>0.50078232071784079</v>
      </c>
      <c r="AB14" s="9">
        <f t="shared" si="7"/>
        <v>1.2913371431843235</v>
      </c>
      <c r="AC14" s="9">
        <f t="shared" si="8"/>
        <v>0.64576352370213641</v>
      </c>
      <c r="AD14" s="9">
        <f t="shared" si="9"/>
        <v>0.79599395270719686</v>
      </c>
      <c r="AE14" s="9">
        <f t="shared" si="10"/>
        <v>0.75395179620663111</v>
      </c>
      <c r="AF14" s="9">
        <f t="shared" si="11"/>
        <v>0.8010165448131934</v>
      </c>
      <c r="AG14" s="9">
        <f t="shared" si="12"/>
        <v>0.88915309084502958</v>
      </c>
      <c r="AH14" s="9">
        <f t="shared" si="13"/>
        <v>0.96717778774635388</v>
      </c>
      <c r="AI14" s="9">
        <f t="shared" si="14"/>
        <v>0.35945645438650864</v>
      </c>
      <c r="AJ14" s="9">
        <f t="shared" si="15"/>
        <v>0.56892973934705715</v>
      </c>
      <c r="AK14" s="9">
        <f t="shared" si="16"/>
        <v>0.95924136405474147</v>
      </c>
      <c r="AL14" s="9">
        <f t="shared" si="17"/>
        <v>0.75097745442898045</v>
      </c>
      <c r="AM14" s="9"/>
      <c r="AN14" s="9">
        <f t="shared" ref="AN14:BE14" si="43">(B14/B10-1)*100</f>
        <v>3.5082378405173475</v>
      </c>
      <c r="AO14" s="9">
        <f t="shared" si="43"/>
        <v>3.7565267775872213</v>
      </c>
      <c r="AP14" s="9">
        <f t="shared" si="43"/>
        <v>2.0442542377627548</v>
      </c>
      <c r="AQ14" s="9">
        <f t="shared" si="43"/>
        <v>0.119606290391161</v>
      </c>
      <c r="AR14" s="9">
        <f t="shared" si="43"/>
        <v>2.1448066410700406</v>
      </c>
      <c r="AS14" s="9">
        <f t="shared" si="43"/>
        <v>2.1548480971188777</v>
      </c>
      <c r="AT14" s="9">
        <f t="shared" si="43"/>
        <v>2.76781858358357</v>
      </c>
      <c r="AU14" s="9">
        <f t="shared" si="43"/>
        <v>4.6773077859363577</v>
      </c>
      <c r="AV14" s="9">
        <f t="shared" si="43"/>
        <v>2.5791871289868373</v>
      </c>
      <c r="AW14" s="9">
        <f t="shared" si="43"/>
        <v>2.6334787355735356</v>
      </c>
      <c r="AX14" s="9">
        <f t="shared" si="43"/>
        <v>3.184228507204967</v>
      </c>
      <c r="AY14" s="9">
        <f t="shared" si="43"/>
        <v>2.2036750778332337</v>
      </c>
      <c r="AZ14" s="9">
        <f t="shared" si="43"/>
        <v>2.6164414281879544</v>
      </c>
      <c r="BA14" s="9">
        <f t="shared" si="43"/>
        <v>3.8732554448276391</v>
      </c>
      <c r="BB14" s="9">
        <f t="shared" si="43"/>
        <v>2.9552714107413891</v>
      </c>
      <c r="BC14" s="9">
        <f t="shared" si="43"/>
        <v>1.7088277110294259</v>
      </c>
      <c r="BD14" s="9">
        <f t="shared" si="43"/>
        <v>2.8089553606770234</v>
      </c>
      <c r="BE14" s="9">
        <f t="shared" si="43"/>
        <v>2.7036746977974646</v>
      </c>
      <c r="BG14" s="18">
        <f t="shared" si="35"/>
        <v>3.8941794654890671</v>
      </c>
      <c r="BH14" s="18">
        <f t="shared" si="18"/>
        <v>1.513515365904361</v>
      </c>
      <c r="BI14" s="18">
        <f t="shared" si="19"/>
        <v>2.6503926477389861</v>
      </c>
      <c r="BJ14" s="18">
        <f t="shared" si="20"/>
        <v>0.73311397627557895</v>
      </c>
      <c r="BK14" s="18">
        <f t="shared" si="21"/>
        <v>3.0283386104300369</v>
      </c>
      <c r="BL14" s="18">
        <f t="shared" si="22"/>
        <v>1.0029340767593986</v>
      </c>
      <c r="BM14" s="18">
        <f t="shared" si="23"/>
        <v>2.0031292828713632</v>
      </c>
      <c r="BN14" s="18">
        <f t="shared" si="24"/>
        <v>5.1653485727372939</v>
      </c>
      <c r="BO14" s="18">
        <f t="shared" si="25"/>
        <v>2.5830540948085456</v>
      </c>
      <c r="BP14" s="18">
        <f t="shared" si="26"/>
        <v>3.1839758108287874</v>
      </c>
      <c r="BQ14" s="18">
        <f t="shared" si="27"/>
        <v>3.0158071848265244</v>
      </c>
      <c r="BR14" s="18">
        <f t="shared" si="28"/>
        <v>3.2040661792527736</v>
      </c>
      <c r="BS14" s="18">
        <f t="shared" si="29"/>
        <v>3.5566123633801183</v>
      </c>
      <c r="BT14" s="18">
        <f t="shared" si="30"/>
        <v>3.8687111509854155</v>
      </c>
      <c r="BU14" s="18">
        <f t="shared" si="31"/>
        <v>1.4378258175460346</v>
      </c>
      <c r="BV14" s="18">
        <f t="shared" si="32"/>
        <v>2.2757189573882286</v>
      </c>
      <c r="BW14" s="18">
        <f t="shared" si="33"/>
        <v>3.8369654562189659</v>
      </c>
      <c r="BX14" s="18">
        <f t="shared" si="34"/>
        <v>3.0039098177159218</v>
      </c>
    </row>
    <row r="15" spans="1:76" x14ac:dyDescent="0.25">
      <c r="A15" s="4">
        <v>200301</v>
      </c>
      <c r="B15" s="19">
        <v>88.890989914714709</v>
      </c>
      <c r="C15" s="19">
        <v>86.05133265933955</v>
      </c>
      <c r="D15" s="19">
        <v>91.292928335240902</v>
      </c>
      <c r="E15" s="19">
        <v>91.398218191697325</v>
      </c>
      <c r="F15" s="19">
        <v>91.718673274313744</v>
      </c>
      <c r="G15" s="19">
        <v>92.631015061931933</v>
      </c>
      <c r="H15" s="19">
        <v>90.164547049695173</v>
      </c>
      <c r="I15" s="19">
        <v>81.524409554727839</v>
      </c>
      <c r="J15" s="19">
        <v>88.515462820942048</v>
      </c>
      <c r="K15" s="19">
        <v>91.074797406267095</v>
      </c>
      <c r="L15" s="19">
        <v>85.507597958853083</v>
      </c>
      <c r="M15" s="19">
        <v>85.456601290205427</v>
      </c>
      <c r="N15" s="19">
        <v>83.792702790261686</v>
      </c>
      <c r="O15" s="19">
        <v>86.054271486601067</v>
      </c>
      <c r="P15" s="19">
        <v>87.162981503498614</v>
      </c>
      <c r="Q15" s="19">
        <v>88.659059874651192</v>
      </c>
      <c r="R15" s="19">
        <v>86.377761551224737</v>
      </c>
      <c r="S15" s="19">
        <v>87.671499999999995</v>
      </c>
      <c r="U15" s="9">
        <f t="shared" si="0"/>
        <v>1.426193460113323</v>
      </c>
      <c r="V15" s="9">
        <f t="shared" si="1"/>
        <v>1.2479523439764773</v>
      </c>
      <c r="W15" s="9">
        <f t="shared" si="2"/>
        <v>0.9903737784086486</v>
      </c>
      <c r="X15" s="9">
        <f t="shared" si="3"/>
        <v>0.41004386590290931</v>
      </c>
      <c r="Y15" s="9">
        <f t="shared" si="4"/>
        <v>1.316336159825382</v>
      </c>
      <c r="Z15" s="9">
        <f t="shared" si="5"/>
        <v>0.194703243919081</v>
      </c>
      <c r="AA15" s="9">
        <f t="shared" si="6"/>
        <v>0.97987079548473854</v>
      </c>
      <c r="AB15" s="9">
        <f t="shared" si="7"/>
        <v>1.0029082472660766</v>
      </c>
      <c r="AC15" s="9">
        <f t="shared" si="8"/>
        <v>0.96492499185687475</v>
      </c>
      <c r="AD15" s="9">
        <f t="shared" si="9"/>
        <v>0.56495571126098376</v>
      </c>
      <c r="AE15" s="9">
        <f t="shared" si="10"/>
        <v>1.0525568424095244</v>
      </c>
      <c r="AF15" s="9">
        <f t="shared" si="11"/>
        <v>1.0503273746766295</v>
      </c>
      <c r="AG15" s="9">
        <f t="shared" si="12"/>
        <v>1.0033126659214409</v>
      </c>
      <c r="AH15" s="9">
        <f t="shared" si="13"/>
        <v>1.1491197799384567</v>
      </c>
      <c r="AI15" s="9">
        <f t="shared" si="14"/>
        <v>0.94997404200600766</v>
      </c>
      <c r="AJ15" s="9">
        <f t="shared" si="15"/>
        <v>0.65146869162677756</v>
      </c>
      <c r="AK15" s="9">
        <f t="shared" si="16"/>
        <v>1.2434315272172203</v>
      </c>
      <c r="AL15" s="9">
        <f t="shared" si="17"/>
        <v>0.98681330832990355</v>
      </c>
      <c r="AM15" s="9"/>
      <c r="AN15" s="9">
        <f t="shared" ref="AN15:BE15" si="44">(B15/B11-1)*100</f>
        <v>4.334036490863058</v>
      </c>
      <c r="AO15" s="9">
        <f t="shared" si="44"/>
        <v>4.2665997431100333</v>
      </c>
      <c r="AP15" s="9">
        <f t="shared" si="44"/>
        <v>2.4540440198228985</v>
      </c>
      <c r="AQ15" s="9">
        <f t="shared" si="44"/>
        <v>0.76794807298421475</v>
      </c>
      <c r="AR15" s="9">
        <f t="shared" si="44"/>
        <v>3.2307484324541003</v>
      </c>
      <c r="AS15" s="9">
        <f t="shared" si="44"/>
        <v>1.5463192602684694</v>
      </c>
      <c r="AT15" s="9">
        <f t="shared" si="44"/>
        <v>2.9971403833830568</v>
      </c>
      <c r="AU15" s="9">
        <f t="shared" si="44"/>
        <v>4.3532923860194472</v>
      </c>
      <c r="AV15" s="9">
        <f t="shared" si="44"/>
        <v>2.78874417149646</v>
      </c>
      <c r="AW15" s="9">
        <f t="shared" si="44"/>
        <v>2.7640704109364034</v>
      </c>
      <c r="AX15" s="9">
        <f t="shared" si="44"/>
        <v>3.5627172606238933</v>
      </c>
      <c r="AY15" s="9">
        <f t="shared" si="44"/>
        <v>2.8030160513849767</v>
      </c>
      <c r="AZ15" s="9">
        <f t="shared" si="44"/>
        <v>3.3230778974413067</v>
      </c>
      <c r="BA15" s="9">
        <f t="shared" si="44"/>
        <v>3.4959732089970386</v>
      </c>
      <c r="BB15" s="9">
        <f t="shared" si="44"/>
        <v>3.0937484801682125</v>
      </c>
      <c r="BC15" s="9">
        <f t="shared" si="44"/>
        <v>2.0498197657754957</v>
      </c>
      <c r="BD15" s="9">
        <f t="shared" si="44"/>
        <v>3.666191219823367</v>
      </c>
      <c r="BE15" s="9">
        <f t="shared" si="44"/>
        <v>3.1303228781419667</v>
      </c>
      <c r="BG15" s="18">
        <f t="shared" si="35"/>
        <v>5.7047738404532922</v>
      </c>
      <c r="BH15" s="18">
        <f t="shared" si="18"/>
        <v>4.991809375905909</v>
      </c>
      <c r="BI15" s="18">
        <f t="shared" si="19"/>
        <v>3.9614951136345944</v>
      </c>
      <c r="BJ15" s="18">
        <f t="shared" si="20"/>
        <v>1.6401754636116372</v>
      </c>
      <c r="BK15" s="18">
        <f t="shared" si="21"/>
        <v>5.265344639301528</v>
      </c>
      <c r="BL15" s="18">
        <f t="shared" si="22"/>
        <v>0.77881297567632402</v>
      </c>
      <c r="BM15" s="18">
        <f t="shared" si="23"/>
        <v>3.9194831819389542</v>
      </c>
      <c r="BN15" s="18">
        <f t="shared" si="24"/>
        <v>4.0116329890643065</v>
      </c>
      <c r="BO15" s="18">
        <f t="shared" si="25"/>
        <v>3.859699967427499</v>
      </c>
      <c r="BP15" s="18">
        <f t="shared" si="26"/>
        <v>2.259822845043935</v>
      </c>
      <c r="BQ15" s="18">
        <f t="shared" si="27"/>
        <v>4.2102273696380976</v>
      </c>
      <c r="BR15" s="18">
        <f t="shared" si="28"/>
        <v>4.201309498706518</v>
      </c>
      <c r="BS15" s="18">
        <f t="shared" si="29"/>
        <v>4.0132506636857634</v>
      </c>
      <c r="BT15" s="18">
        <f t="shared" si="30"/>
        <v>4.5964791197538268</v>
      </c>
      <c r="BU15" s="18">
        <f t="shared" si="31"/>
        <v>3.7998961680240306</v>
      </c>
      <c r="BV15" s="18">
        <f t="shared" si="32"/>
        <v>2.6058747665071103</v>
      </c>
      <c r="BW15" s="18">
        <f t="shared" si="33"/>
        <v>4.9737261088688811</v>
      </c>
      <c r="BX15" s="18">
        <f t="shared" si="34"/>
        <v>3.9472532333196142</v>
      </c>
    </row>
    <row r="16" spans="1:76" x14ac:dyDescent="0.25">
      <c r="A16" s="4">
        <v>200302</v>
      </c>
      <c r="B16" s="19">
        <v>89.752783693620174</v>
      </c>
      <c r="C16" s="19">
        <v>86.300674016803072</v>
      </c>
      <c r="D16" s="19">
        <v>91.707824746127045</v>
      </c>
      <c r="E16" s="19">
        <v>91.712004591485922</v>
      </c>
      <c r="F16" s="19">
        <v>92.663479018451</v>
      </c>
      <c r="G16" s="19">
        <v>93.116113324339679</v>
      </c>
      <c r="H16" s="19">
        <v>90.754950370907665</v>
      </c>
      <c r="I16" s="19">
        <v>82.334946185444366</v>
      </c>
      <c r="J16" s="19">
        <v>89.098970672710706</v>
      </c>
      <c r="K16" s="19">
        <v>91.650286375022574</v>
      </c>
      <c r="L16" s="19">
        <v>85.983788948398498</v>
      </c>
      <c r="M16" s="19">
        <v>85.884942107868582</v>
      </c>
      <c r="N16" s="19">
        <v>84.293582212489241</v>
      </c>
      <c r="O16" s="19">
        <v>87.157647018483843</v>
      </c>
      <c r="P16" s="19">
        <v>87.723537814458297</v>
      </c>
      <c r="Q16" s="19">
        <v>89.073526948782984</v>
      </c>
      <c r="R16" s="19">
        <v>86.887880111574134</v>
      </c>
      <c r="S16" s="19">
        <v>88.266800000000003</v>
      </c>
      <c r="U16" s="9">
        <f t="shared" si="0"/>
        <v>0.96949508575874255</v>
      </c>
      <c r="V16" s="9">
        <f t="shared" si="1"/>
        <v>0.28975885643818255</v>
      </c>
      <c r="W16" s="9">
        <f t="shared" si="2"/>
        <v>0.45446719527122426</v>
      </c>
      <c r="X16" s="9">
        <f t="shared" si="3"/>
        <v>0.3433178523573277</v>
      </c>
      <c r="Y16" s="9">
        <f t="shared" si="4"/>
        <v>1.0301127463014259</v>
      </c>
      <c r="Z16" s="9">
        <f t="shared" si="5"/>
        <v>0.52368881209323703</v>
      </c>
      <c r="AA16" s="9">
        <f t="shared" si="6"/>
        <v>0.65480650713753974</v>
      </c>
      <c r="AB16" s="9">
        <f t="shared" si="7"/>
        <v>0.99422569895757373</v>
      </c>
      <c r="AC16" s="9">
        <f t="shared" si="8"/>
        <v>0.65921572702956066</v>
      </c>
      <c r="AD16" s="9">
        <f t="shared" si="9"/>
        <v>0.63188608170967608</v>
      </c>
      <c r="AE16" s="9">
        <f t="shared" si="10"/>
        <v>0.55689903694238208</v>
      </c>
      <c r="AF16" s="9">
        <f t="shared" si="11"/>
        <v>0.50123783440501057</v>
      </c>
      <c r="AG16" s="9">
        <f t="shared" si="12"/>
        <v>0.59776019336825748</v>
      </c>
      <c r="AH16" s="9">
        <f t="shared" si="13"/>
        <v>1.2821856635606643</v>
      </c>
      <c r="AI16" s="9">
        <f t="shared" si="14"/>
        <v>0.64311282300180128</v>
      </c>
      <c r="AJ16" s="9">
        <f t="shared" si="15"/>
        <v>0.46748417445185986</v>
      </c>
      <c r="AK16" s="9">
        <f t="shared" si="16"/>
        <v>0.59056700612329927</v>
      </c>
      <c r="AL16" s="9">
        <f t="shared" si="17"/>
        <v>0.67901199363533671</v>
      </c>
      <c r="AM16" s="9"/>
      <c r="AN16" s="9">
        <f t="shared" ref="AN16:BE16" si="45">(B16/B12-1)*100</f>
        <v>4.2412124149290964</v>
      </c>
      <c r="AO16" s="9">
        <f t="shared" si="45"/>
        <v>2.914373024807726</v>
      </c>
      <c r="AP16" s="9">
        <f t="shared" si="45"/>
        <v>2.1760482985230478</v>
      </c>
      <c r="AQ16" s="9">
        <f t="shared" si="45"/>
        <v>0.85944137570739265</v>
      </c>
      <c r="AR16" s="9">
        <f t="shared" si="45"/>
        <v>3.6170553770964231</v>
      </c>
      <c r="AS16" s="9">
        <f t="shared" si="45"/>
        <v>1.3254255313741137</v>
      </c>
      <c r="AT16" s="9">
        <f t="shared" si="45"/>
        <v>2.6984386486488265</v>
      </c>
      <c r="AU16" s="9">
        <f t="shared" si="45"/>
        <v>4.4913192585096962</v>
      </c>
      <c r="AV16" s="9">
        <f t="shared" si="45"/>
        <v>2.8746125146068113</v>
      </c>
      <c r="AW16" s="9">
        <f t="shared" si="45"/>
        <v>2.452567755545032</v>
      </c>
      <c r="AX16" s="9">
        <f t="shared" si="45"/>
        <v>3.016935790853692</v>
      </c>
      <c r="AY16" s="9">
        <f t="shared" si="45"/>
        <v>2.7259709795923071</v>
      </c>
      <c r="AZ16" s="9">
        <f t="shared" si="45"/>
        <v>3.3097351767929828</v>
      </c>
      <c r="BA16" s="9">
        <f t="shared" si="45"/>
        <v>4.1748940949198898</v>
      </c>
      <c r="BB16" s="9">
        <f t="shared" si="45"/>
        <v>2.726384047105479</v>
      </c>
      <c r="BC16" s="9">
        <f t="shared" si="45"/>
        <v>2.1155147235598415</v>
      </c>
      <c r="BD16" s="9">
        <f t="shared" si="45"/>
        <v>3.3341584781310329</v>
      </c>
      <c r="BE16" s="9">
        <f t="shared" si="45"/>
        <v>3.0558263620920068</v>
      </c>
      <c r="BG16" s="18">
        <f t="shared" si="35"/>
        <v>3.8779803430349702</v>
      </c>
      <c r="BH16" s="18">
        <f t="shared" si="18"/>
        <v>1.1590354257527302</v>
      </c>
      <c r="BI16" s="18">
        <f t="shared" si="19"/>
        <v>1.817868781084897</v>
      </c>
      <c r="BJ16" s="18">
        <f t="shared" si="20"/>
        <v>1.3732714094293108</v>
      </c>
      <c r="BK16" s="18">
        <f t="shared" si="21"/>
        <v>4.1204509852057036</v>
      </c>
      <c r="BL16" s="18">
        <f t="shared" si="22"/>
        <v>2.0947552483729481</v>
      </c>
      <c r="BM16" s="18">
        <f t="shared" si="23"/>
        <v>2.619226028550159</v>
      </c>
      <c r="BN16" s="18">
        <f t="shared" si="24"/>
        <v>3.9769027958302949</v>
      </c>
      <c r="BO16" s="18">
        <f t="shared" si="25"/>
        <v>2.6368629081182426</v>
      </c>
      <c r="BP16" s="18">
        <f t="shared" si="26"/>
        <v>2.5275443268387043</v>
      </c>
      <c r="BQ16" s="18">
        <f t="shared" si="27"/>
        <v>2.2275961477695283</v>
      </c>
      <c r="BR16" s="18">
        <f t="shared" si="28"/>
        <v>2.0049513376200423</v>
      </c>
      <c r="BS16" s="18">
        <f t="shared" si="29"/>
        <v>2.3910407734730299</v>
      </c>
      <c r="BT16" s="18">
        <f t="shared" si="30"/>
        <v>5.1287426542426573</v>
      </c>
      <c r="BU16" s="18">
        <f t="shared" si="31"/>
        <v>2.5724512920072051</v>
      </c>
      <c r="BV16" s="18">
        <f t="shared" si="32"/>
        <v>1.8699366978074394</v>
      </c>
      <c r="BW16" s="18">
        <f t="shared" si="33"/>
        <v>2.3622680244931971</v>
      </c>
      <c r="BX16" s="18">
        <f t="shared" si="34"/>
        <v>2.7160479745413468</v>
      </c>
    </row>
    <row r="17" spans="1:76" x14ac:dyDescent="0.25">
      <c r="A17" s="4">
        <v>200303</v>
      </c>
      <c r="B17" s="19">
        <v>90.493277120726361</v>
      </c>
      <c r="C17" s="19">
        <v>87.020012728181953</v>
      </c>
      <c r="D17" s="19">
        <v>92.039309586296454</v>
      </c>
      <c r="E17" s="19">
        <v>92.106649607970013</v>
      </c>
      <c r="F17" s="19">
        <v>93.090661367901831</v>
      </c>
      <c r="G17" s="19">
        <v>93.289123711707447</v>
      </c>
      <c r="H17" s="19">
        <v>91.133167079647606</v>
      </c>
      <c r="I17" s="19">
        <v>82.980345300642185</v>
      </c>
      <c r="J17" s="19">
        <v>89.789310483969757</v>
      </c>
      <c r="K17" s="19">
        <v>92.175946206220331</v>
      </c>
      <c r="L17" s="19">
        <v>86.697221657775899</v>
      </c>
      <c r="M17" s="19">
        <v>86.543863324521539</v>
      </c>
      <c r="N17" s="19">
        <v>84.923046512746879</v>
      </c>
      <c r="O17" s="19">
        <v>87.834024882538259</v>
      </c>
      <c r="P17" s="19">
        <v>88.28884173857206</v>
      </c>
      <c r="Q17" s="19">
        <v>89.506859621972282</v>
      </c>
      <c r="R17" s="19">
        <v>88.027624196693566</v>
      </c>
      <c r="S17" s="19">
        <v>88.872600000000006</v>
      </c>
      <c r="U17" s="9">
        <f t="shared" si="0"/>
        <v>0.82503672491534008</v>
      </c>
      <c r="V17" s="9">
        <f t="shared" si="1"/>
        <v>0.8335261799216287</v>
      </c>
      <c r="W17" s="9">
        <f t="shared" si="2"/>
        <v>0.36145753220846455</v>
      </c>
      <c r="X17" s="9">
        <f t="shared" si="3"/>
        <v>0.43030900724716492</v>
      </c>
      <c r="Y17" s="9">
        <f t="shared" si="4"/>
        <v>0.46100400500370675</v>
      </c>
      <c r="Z17" s="9">
        <f t="shared" si="5"/>
        <v>0.18580069677645028</v>
      </c>
      <c r="AA17" s="9">
        <f t="shared" si="6"/>
        <v>0.41674498988122366</v>
      </c>
      <c r="AB17" s="9">
        <f t="shared" si="7"/>
        <v>0.78387020955132947</v>
      </c>
      <c r="AC17" s="9">
        <f t="shared" si="8"/>
        <v>0.77480110718102235</v>
      </c>
      <c r="AD17" s="9">
        <f t="shared" si="9"/>
        <v>0.57354957849975463</v>
      </c>
      <c r="AE17" s="9">
        <f t="shared" si="10"/>
        <v>0.82972932235580998</v>
      </c>
      <c r="AF17" s="9">
        <f t="shared" si="11"/>
        <v>0.76721390325369399</v>
      </c>
      <c r="AG17" s="9">
        <f t="shared" si="12"/>
        <v>0.74675234310350724</v>
      </c>
      <c r="AH17" s="9">
        <f t="shared" si="13"/>
        <v>0.77603961005392463</v>
      </c>
      <c r="AI17" s="9">
        <f t="shared" si="14"/>
        <v>0.64441532819781155</v>
      </c>
      <c r="AJ17" s="9">
        <f t="shared" si="15"/>
        <v>0.48648873355880973</v>
      </c>
      <c r="AK17" s="9">
        <f t="shared" si="16"/>
        <v>1.3117411584399052</v>
      </c>
      <c r="AL17" s="9">
        <f t="shared" si="17"/>
        <v>0.68632826838630479</v>
      </c>
      <c r="AM17" s="9"/>
      <c r="AN17" s="9">
        <f t="shared" ref="AN17:BE17" si="46">(B17/B13-1)*100</f>
        <v>4.2596597509109602</v>
      </c>
      <c r="AO17" s="9">
        <f t="shared" si="46"/>
        <v>2.775114195044992</v>
      </c>
      <c r="AP17" s="9">
        <f t="shared" si="46"/>
        <v>2.4906693828485871</v>
      </c>
      <c r="AQ17" s="9">
        <f t="shared" si="46"/>
        <v>1.3737827609771269</v>
      </c>
      <c r="AR17" s="9">
        <f t="shared" si="46"/>
        <v>3.6104168673908754</v>
      </c>
      <c r="AS17" s="9">
        <f t="shared" si="46"/>
        <v>1.1595556053969558</v>
      </c>
      <c r="AT17" s="9">
        <f t="shared" si="46"/>
        <v>2.5757995871724892</v>
      </c>
      <c r="AU17" s="9">
        <f t="shared" si="46"/>
        <v>4.1342896379940264</v>
      </c>
      <c r="AV17" s="9">
        <f t="shared" si="46"/>
        <v>3.0793135800766924</v>
      </c>
      <c r="AW17" s="9">
        <f t="shared" si="46"/>
        <v>2.5910155848466898</v>
      </c>
      <c r="AX17" s="9">
        <f t="shared" si="46"/>
        <v>3.2309369655133313</v>
      </c>
      <c r="AY17" s="9">
        <f t="shared" si="46"/>
        <v>3.1557161604627737</v>
      </c>
      <c r="AZ17" s="9">
        <f t="shared" si="46"/>
        <v>3.2760123240638483</v>
      </c>
      <c r="BA17" s="9">
        <f t="shared" si="46"/>
        <v>4.2395857475614696</v>
      </c>
      <c r="BB17" s="9">
        <f t="shared" si="46"/>
        <v>2.6214753687255454</v>
      </c>
      <c r="BC17" s="9">
        <f t="shared" si="46"/>
        <v>2.1920574636984824</v>
      </c>
      <c r="BD17" s="9">
        <f t="shared" si="46"/>
        <v>4.1669553587840857</v>
      </c>
      <c r="BE17" s="9">
        <f t="shared" si="46"/>
        <v>3.1391112911218544</v>
      </c>
      <c r="BG17" s="18">
        <f t="shared" si="35"/>
        <v>3.3001468996613603</v>
      </c>
      <c r="BH17" s="18">
        <f t="shared" si="18"/>
        <v>3.3341047196865148</v>
      </c>
      <c r="BI17" s="18">
        <f t="shared" si="19"/>
        <v>1.4458301288338582</v>
      </c>
      <c r="BJ17" s="18">
        <f t="shared" si="20"/>
        <v>1.7212360289886597</v>
      </c>
      <c r="BK17" s="18">
        <f t="shared" si="21"/>
        <v>1.844016020014827</v>
      </c>
      <c r="BL17" s="18">
        <f t="shared" si="22"/>
        <v>0.74320278710580112</v>
      </c>
      <c r="BM17" s="18">
        <f t="shared" si="23"/>
        <v>1.6669799595248946</v>
      </c>
      <c r="BN17" s="18">
        <f t="shared" si="24"/>
        <v>3.1354808382053179</v>
      </c>
      <c r="BO17" s="18">
        <f t="shared" si="25"/>
        <v>3.0992044287240894</v>
      </c>
      <c r="BP17" s="18">
        <f t="shared" si="26"/>
        <v>2.2941983139990185</v>
      </c>
      <c r="BQ17" s="18">
        <f t="shared" si="27"/>
        <v>3.3189172894232399</v>
      </c>
      <c r="BR17" s="18">
        <f t="shared" si="28"/>
        <v>3.0688556130147759</v>
      </c>
      <c r="BS17" s="18">
        <f t="shared" si="29"/>
        <v>2.987009372414029</v>
      </c>
      <c r="BT17" s="18">
        <f t="shared" si="30"/>
        <v>3.1041584402156985</v>
      </c>
      <c r="BU17" s="18">
        <f t="shared" si="31"/>
        <v>2.5776613127912462</v>
      </c>
      <c r="BV17" s="18">
        <f t="shared" si="32"/>
        <v>1.9459549342352389</v>
      </c>
      <c r="BW17" s="18">
        <f t="shared" si="33"/>
        <v>5.246964633759621</v>
      </c>
      <c r="BX17" s="18">
        <f t="shared" si="34"/>
        <v>2.7453130735452191</v>
      </c>
    </row>
    <row r="18" spans="1:76" x14ac:dyDescent="0.25">
      <c r="A18" s="4">
        <v>200304</v>
      </c>
      <c r="B18" s="19">
        <v>91.172983250931665</v>
      </c>
      <c r="C18" s="19">
        <v>88.087586428357241</v>
      </c>
      <c r="D18" s="19">
        <v>93.108704894799516</v>
      </c>
      <c r="E18" s="19">
        <v>92.246095224180451</v>
      </c>
      <c r="F18" s="19">
        <v>93.603177843430757</v>
      </c>
      <c r="G18" s="19">
        <v>93.703094907092321</v>
      </c>
      <c r="H18" s="19">
        <v>91.846892805269434</v>
      </c>
      <c r="I18" s="19">
        <v>83.902563038427814</v>
      </c>
      <c r="J18" s="19">
        <v>90.900036382318248</v>
      </c>
      <c r="K18" s="19">
        <v>93.120392964214261</v>
      </c>
      <c r="L18" s="19">
        <v>87.48030286609341</v>
      </c>
      <c r="M18" s="19">
        <v>87.487173780014174</v>
      </c>
      <c r="N18" s="19">
        <v>85.968027623521863</v>
      </c>
      <c r="O18" s="19">
        <v>88.721456946934964</v>
      </c>
      <c r="P18" s="19">
        <v>89.493705817447037</v>
      </c>
      <c r="Q18" s="19">
        <v>90.438072462970609</v>
      </c>
      <c r="R18" s="19">
        <v>89.283682275490634</v>
      </c>
      <c r="S18" s="19">
        <v>89.785399999999996</v>
      </c>
      <c r="U18" s="9">
        <f t="shared" si="0"/>
        <v>0.75111229456141793</v>
      </c>
      <c r="V18" s="9">
        <f t="shared" si="1"/>
        <v>1.2268140014067619</v>
      </c>
      <c r="W18" s="9">
        <f t="shared" si="2"/>
        <v>1.1618897548339335</v>
      </c>
      <c r="X18" s="9">
        <f t="shared" si="3"/>
        <v>0.15139581865581953</v>
      </c>
      <c r="Y18" s="9">
        <f t="shared" si="4"/>
        <v>0.55055627277522667</v>
      </c>
      <c r="Z18" s="9">
        <f t="shared" si="5"/>
        <v>0.44375075991085478</v>
      </c>
      <c r="AA18" s="9">
        <f t="shared" si="6"/>
        <v>0.78316791624069015</v>
      </c>
      <c r="AB18" s="9">
        <f t="shared" si="7"/>
        <v>1.1113688843356728</v>
      </c>
      <c r="AC18" s="9">
        <f t="shared" si="8"/>
        <v>1.2370357811654964</v>
      </c>
      <c r="AD18" s="9">
        <f t="shared" si="9"/>
        <v>1.0246130328632308</v>
      </c>
      <c r="AE18" s="9">
        <f t="shared" si="10"/>
        <v>0.90323679737813745</v>
      </c>
      <c r="AF18" s="9">
        <f t="shared" si="11"/>
        <v>1.0899796002351136</v>
      </c>
      <c r="AG18" s="9">
        <f t="shared" si="12"/>
        <v>1.2305035602062864</v>
      </c>
      <c r="AH18" s="9">
        <f t="shared" si="13"/>
        <v>1.0103511316753133</v>
      </c>
      <c r="AI18" s="9">
        <f t="shared" si="14"/>
        <v>1.3646844325386542</v>
      </c>
      <c r="AJ18" s="9">
        <f t="shared" si="15"/>
        <v>1.0403815360423341</v>
      </c>
      <c r="AK18" s="9">
        <f t="shared" si="16"/>
        <v>1.4268908087198495</v>
      </c>
      <c r="AL18" s="9">
        <f t="shared" si="17"/>
        <v>1.0270882139151949</v>
      </c>
      <c r="AM18" s="9"/>
      <c r="AN18" s="9">
        <f t="shared" ref="AN18:BE18" si="47">(B18/B14-1)*100</f>
        <v>4.0299882633425099</v>
      </c>
      <c r="AO18" s="9">
        <f t="shared" si="47"/>
        <v>3.6438074480678928</v>
      </c>
      <c r="AP18" s="9">
        <f t="shared" si="47"/>
        <v>2.9990283017306885</v>
      </c>
      <c r="AQ18" s="9">
        <f t="shared" si="47"/>
        <v>1.3415212153405021</v>
      </c>
      <c r="AR18" s="9">
        <f t="shared" si="47"/>
        <v>3.3980398260825773</v>
      </c>
      <c r="AS18" s="9">
        <f t="shared" si="47"/>
        <v>1.3543226421067533</v>
      </c>
      <c r="AT18" s="9">
        <f t="shared" si="47"/>
        <v>2.8640155351859153</v>
      </c>
      <c r="AU18" s="9">
        <f t="shared" si="47"/>
        <v>3.9492701948594222</v>
      </c>
      <c r="AV18" s="9">
        <f t="shared" si="47"/>
        <v>3.684882421768787</v>
      </c>
      <c r="AW18" s="9">
        <f t="shared" si="47"/>
        <v>2.8237060192134011</v>
      </c>
      <c r="AX18" s="9">
        <f t="shared" si="47"/>
        <v>3.3838920632647707</v>
      </c>
      <c r="AY18" s="9">
        <f t="shared" si="47"/>
        <v>3.4514293580842459</v>
      </c>
      <c r="AZ18" s="9">
        <f t="shared" si="47"/>
        <v>3.6254385428451164</v>
      </c>
      <c r="BA18" s="9">
        <f t="shared" si="47"/>
        <v>4.2841583659618099</v>
      </c>
      <c r="BB18" s="9">
        <f t="shared" si="47"/>
        <v>3.6493603518091167</v>
      </c>
      <c r="BC18" s="9">
        <f t="shared" si="47"/>
        <v>2.671118235490666</v>
      </c>
      <c r="BD18" s="9">
        <f t="shared" si="47"/>
        <v>4.649463132889986</v>
      </c>
      <c r="BE18" s="9">
        <f t="shared" si="47"/>
        <v>3.4217667955233289</v>
      </c>
      <c r="BG18" s="18">
        <f t="shared" si="35"/>
        <v>3.0044491782456717</v>
      </c>
      <c r="BH18" s="18">
        <f t="shared" si="18"/>
        <v>4.9072560056270476</v>
      </c>
      <c r="BI18" s="18">
        <f t="shared" si="19"/>
        <v>4.6475590193357341</v>
      </c>
      <c r="BJ18" s="18">
        <f t="shared" si="20"/>
        <v>0.6055832746232781</v>
      </c>
      <c r="BK18" s="18">
        <f t="shared" si="21"/>
        <v>2.2022250911009067</v>
      </c>
      <c r="BL18" s="18">
        <f t="shared" si="22"/>
        <v>1.7750030396434191</v>
      </c>
      <c r="BM18" s="18">
        <f t="shared" si="23"/>
        <v>3.1326716649627606</v>
      </c>
      <c r="BN18" s="18">
        <f t="shared" si="24"/>
        <v>4.4454755373426913</v>
      </c>
      <c r="BO18" s="18">
        <f t="shared" si="25"/>
        <v>4.9481431246619856</v>
      </c>
      <c r="BP18" s="18">
        <f t="shared" si="26"/>
        <v>4.0984521314529232</v>
      </c>
      <c r="BQ18" s="18">
        <f t="shared" si="27"/>
        <v>3.6129471895125498</v>
      </c>
      <c r="BR18" s="18">
        <f t="shared" si="28"/>
        <v>4.3599184009404546</v>
      </c>
      <c r="BS18" s="18">
        <f t="shared" si="29"/>
        <v>4.9220142408251455</v>
      </c>
      <c r="BT18" s="18">
        <f t="shared" si="30"/>
        <v>4.0414045267012533</v>
      </c>
      <c r="BU18" s="18">
        <f t="shared" si="31"/>
        <v>5.4587377301546169</v>
      </c>
      <c r="BV18" s="18">
        <f t="shared" si="32"/>
        <v>4.1615261441693363</v>
      </c>
      <c r="BW18" s="18">
        <f t="shared" si="33"/>
        <v>5.7075632348793981</v>
      </c>
      <c r="BX18" s="18">
        <f t="shared" si="34"/>
        <v>4.1083528556607796</v>
      </c>
    </row>
    <row r="19" spans="1:76" x14ac:dyDescent="0.25">
      <c r="A19" s="4">
        <v>200401</v>
      </c>
      <c r="B19" s="19">
        <v>91.997056510019576</v>
      </c>
      <c r="C19" s="19">
        <v>88.347611138680875</v>
      </c>
      <c r="D19" s="19">
        <v>93.174275044097925</v>
      </c>
      <c r="E19" s="19">
        <v>92.452614099256252</v>
      </c>
      <c r="F19" s="19">
        <v>93.730067752085617</v>
      </c>
      <c r="G19" s="19">
        <v>94.042438435283728</v>
      </c>
      <c r="H19" s="19">
        <v>92.331835173276204</v>
      </c>
      <c r="I19" s="19">
        <v>84.731188841431674</v>
      </c>
      <c r="J19" s="19">
        <v>91.298374415348064</v>
      </c>
      <c r="K19" s="19">
        <v>93.723496760997662</v>
      </c>
      <c r="L19" s="19">
        <v>87.935114885323884</v>
      </c>
      <c r="M19" s="19">
        <v>88.192655041792619</v>
      </c>
      <c r="N19" s="19">
        <v>86.626817310554884</v>
      </c>
      <c r="O19" s="19">
        <v>89.177856581098467</v>
      </c>
      <c r="P19" s="19">
        <v>90.128816938515556</v>
      </c>
      <c r="Q19" s="19">
        <v>90.928288620333561</v>
      </c>
      <c r="R19" s="19">
        <v>89.493189372537913</v>
      </c>
      <c r="S19" s="19">
        <v>90.3309</v>
      </c>
      <c r="U19" s="9">
        <f t="shared" si="0"/>
        <v>0.90385685507279323</v>
      </c>
      <c r="V19" s="9">
        <f t="shared" si="1"/>
        <v>0.29518882383627876</v>
      </c>
      <c r="W19" s="9">
        <f t="shared" si="2"/>
        <v>7.0423221300841554E-2</v>
      </c>
      <c r="X19" s="9">
        <f t="shared" si="3"/>
        <v>0.22387817562783408</v>
      </c>
      <c r="Y19" s="9">
        <f t="shared" si="4"/>
        <v>0.1355615392322651</v>
      </c>
      <c r="Z19" s="9">
        <f t="shared" si="5"/>
        <v>0.36214762012702906</v>
      </c>
      <c r="AA19" s="9">
        <f t="shared" si="6"/>
        <v>0.52798995501668333</v>
      </c>
      <c r="AB19" s="9">
        <f t="shared" si="7"/>
        <v>0.9876048752221589</v>
      </c>
      <c r="AC19" s="9">
        <f t="shared" si="8"/>
        <v>0.43821548250480014</v>
      </c>
      <c r="AD19" s="9">
        <f t="shared" si="9"/>
        <v>0.64766027889848754</v>
      </c>
      <c r="AE19" s="9">
        <f t="shared" si="10"/>
        <v>0.51990220007200882</v>
      </c>
      <c r="AF19" s="9">
        <f t="shared" si="11"/>
        <v>0.80638250305395953</v>
      </c>
      <c r="AG19" s="9">
        <f t="shared" si="12"/>
        <v>0.76631941576936757</v>
      </c>
      <c r="AH19" s="9">
        <f t="shared" si="13"/>
        <v>0.51441855202680742</v>
      </c>
      <c r="AI19" s="9">
        <f t="shared" si="14"/>
        <v>0.7096712727083121</v>
      </c>
      <c r="AJ19" s="9">
        <f t="shared" si="15"/>
        <v>0.54204622457392215</v>
      </c>
      <c r="AK19" s="9">
        <f t="shared" si="16"/>
        <v>0.23465328905323268</v>
      </c>
      <c r="AL19" s="9">
        <f t="shared" si="17"/>
        <v>0.60755980370974516</v>
      </c>
      <c r="AM19" s="9"/>
      <c r="AN19" s="9">
        <f t="shared" ref="AN19:BE19" si="48">(B19/B15-1)*100</f>
        <v>3.4942423279175294</v>
      </c>
      <c r="AO19" s="9">
        <f t="shared" si="48"/>
        <v>2.6684984513044574</v>
      </c>
      <c r="AP19" s="9">
        <f t="shared" si="48"/>
        <v>2.0607803289521387</v>
      </c>
      <c r="AQ19" s="9">
        <f t="shared" si="48"/>
        <v>1.1536285153255887</v>
      </c>
      <c r="AR19" s="9">
        <f t="shared" si="48"/>
        <v>2.1930043315783188</v>
      </c>
      <c r="AS19" s="9">
        <f t="shared" si="48"/>
        <v>1.5237049625421273</v>
      </c>
      <c r="AT19" s="9">
        <f t="shared" si="48"/>
        <v>2.4037032231598809</v>
      </c>
      <c r="AU19" s="9">
        <f t="shared" si="48"/>
        <v>3.9335204072236785</v>
      </c>
      <c r="AV19" s="9">
        <f t="shared" si="48"/>
        <v>3.1439835546423822</v>
      </c>
      <c r="AW19" s="9">
        <f t="shared" si="48"/>
        <v>2.9082681819375678</v>
      </c>
      <c r="AX19" s="9">
        <f t="shared" si="48"/>
        <v>2.8389488003615071</v>
      </c>
      <c r="AY19" s="9">
        <f t="shared" si="48"/>
        <v>3.2016880033594042</v>
      </c>
      <c r="AZ19" s="9">
        <f t="shared" si="48"/>
        <v>3.3822927604891362</v>
      </c>
      <c r="BA19" s="9">
        <f t="shared" si="48"/>
        <v>3.6297850653279395</v>
      </c>
      <c r="BB19" s="9">
        <f t="shared" si="48"/>
        <v>3.4026319245377135</v>
      </c>
      <c r="BC19" s="9">
        <f t="shared" si="48"/>
        <v>2.559500122030034</v>
      </c>
      <c r="BD19" s="9">
        <f t="shared" si="48"/>
        <v>3.606747576418301</v>
      </c>
      <c r="BE19" s="9">
        <f t="shared" si="48"/>
        <v>3.0333688827042016</v>
      </c>
      <c r="BG19" s="18">
        <f t="shared" si="35"/>
        <v>3.6154274202911729</v>
      </c>
      <c r="BH19" s="18">
        <f t="shared" si="18"/>
        <v>1.180755295345115</v>
      </c>
      <c r="BI19" s="18">
        <f t="shared" si="19"/>
        <v>0.28169288520336622</v>
      </c>
      <c r="BJ19" s="18">
        <f t="shared" si="20"/>
        <v>0.8955127025113363</v>
      </c>
      <c r="BK19" s="18">
        <f t="shared" si="21"/>
        <v>0.54224615692906042</v>
      </c>
      <c r="BL19" s="18">
        <f t="shared" si="22"/>
        <v>1.4485904805081162</v>
      </c>
      <c r="BM19" s="18">
        <f t="shared" si="23"/>
        <v>2.1119598200667333</v>
      </c>
      <c r="BN19" s="18">
        <f t="shared" si="24"/>
        <v>3.9504195008886356</v>
      </c>
      <c r="BO19" s="18">
        <f t="shared" si="25"/>
        <v>1.7528619300192005</v>
      </c>
      <c r="BP19" s="18">
        <f t="shared" si="26"/>
        <v>2.5906411155939502</v>
      </c>
      <c r="BQ19" s="18">
        <f t="shared" si="27"/>
        <v>2.0796088002880353</v>
      </c>
      <c r="BR19" s="18">
        <f t="shared" si="28"/>
        <v>3.2255300122158381</v>
      </c>
      <c r="BS19" s="18">
        <f t="shared" si="29"/>
        <v>3.0652776630774703</v>
      </c>
      <c r="BT19" s="18">
        <f t="shared" si="30"/>
        <v>2.0576742081072297</v>
      </c>
      <c r="BU19" s="18">
        <f t="shared" si="31"/>
        <v>2.8386850908332484</v>
      </c>
      <c r="BV19" s="18">
        <f t="shared" si="32"/>
        <v>2.1681848982956886</v>
      </c>
      <c r="BW19" s="18">
        <f t="shared" si="33"/>
        <v>0.93861315621293073</v>
      </c>
      <c r="BX19" s="18">
        <f t="shared" si="34"/>
        <v>2.4302392148389806</v>
      </c>
    </row>
    <row r="20" spans="1:76" x14ac:dyDescent="0.25">
      <c r="A20" s="4">
        <v>200402</v>
      </c>
      <c r="B20" s="19">
        <v>92.678630654165076</v>
      </c>
      <c r="C20" s="19">
        <v>89.05575666956436</v>
      </c>
      <c r="D20" s="19">
        <v>93.454428834275703</v>
      </c>
      <c r="E20" s="19">
        <v>93.104757163565694</v>
      </c>
      <c r="F20" s="19">
        <v>93.862123612683675</v>
      </c>
      <c r="G20" s="19">
        <v>94.586537568758743</v>
      </c>
      <c r="H20" s="19">
        <v>92.79790724457574</v>
      </c>
      <c r="I20" s="19">
        <v>85.373004710743785</v>
      </c>
      <c r="J20" s="19">
        <v>92.113054575665501</v>
      </c>
      <c r="K20" s="19">
        <v>94.437909295110529</v>
      </c>
      <c r="L20" s="19">
        <v>88.386101666191578</v>
      </c>
      <c r="M20" s="19">
        <v>89.168817201421831</v>
      </c>
      <c r="N20" s="19">
        <v>87.540039192311539</v>
      </c>
      <c r="O20" s="19">
        <v>89.527024112621731</v>
      </c>
      <c r="P20" s="19">
        <v>90.77179584398192</v>
      </c>
      <c r="Q20" s="19">
        <v>91.441486835479367</v>
      </c>
      <c r="R20" s="19">
        <v>89.926621604018493</v>
      </c>
      <c r="S20" s="19">
        <v>91.031400000000005</v>
      </c>
      <c r="U20" s="9">
        <f t="shared" si="0"/>
        <v>0.74086516460585283</v>
      </c>
      <c r="V20" s="9">
        <f t="shared" si="1"/>
        <v>0.80154462781329983</v>
      </c>
      <c r="W20" s="9">
        <f t="shared" si="2"/>
        <v>0.30067718803841181</v>
      </c>
      <c r="X20" s="9">
        <f t="shared" si="3"/>
        <v>0.70538088150682299</v>
      </c>
      <c r="Y20" s="9">
        <f t="shared" si="4"/>
        <v>0.14088953925366354</v>
      </c>
      <c r="Z20" s="9">
        <f t="shared" si="5"/>
        <v>0.57856765788717457</v>
      </c>
      <c r="AA20" s="9">
        <f t="shared" si="6"/>
        <v>0.5047793866816086</v>
      </c>
      <c r="AB20" s="9">
        <f t="shared" si="7"/>
        <v>0.75747298968413812</v>
      </c>
      <c r="AC20" s="9">
        <f t="shared" si="8"/>
        <v>0.89232712579434548</v>
      </c>
      <c r="AD20" s="9">
        <f t="shared" si="9"/>
        <v>0.76225552695143861</v>
      </c>
      <c r="AE20" s="9">
        <f t="shared" si="10"/>
        <v>0.51286312806417822</v>
      </c>
      <c r="AF20" s="9">
        <f t="shared" si="11"/>
        <v>1.1068519925685694</v>
      </c>
      <c r="AG20" s="9">
        <f t="shared" si="12"/>
        <v>1.0542022783577298</v>
      </c>
      <c r="AH20" s="9">
        <f t="shared" si="13"/>
        <v>0.39154061883706071</v>
      </c>
      <c r="AI20" s="9">
        <f t="shared" si="14"/>
        <v>0.71339991725953844</v>
      </c>
      <c r="AJ20" s="9">
        <f t="shared" si="15"/>
        <v>0.56439884983279232</v>
      </c>
      <c r="AK20" s="9">
        <f t="shared" si="16"/>
        <v>0.48431867778933047</v>
      </c>
      <c r="AL20" s="9">
        <f t="shared" si="17"/>
        <v>0.7754821439839521</v>
      </c>
      <c r="AM20" s="9"/>
      <c r="AN20" s="9">
        <f t="shared" ref="AN20:BE20" si="49">(B20/B16-1)*100</f>
        <v>3.2598955042247635</v>
      </c>
      <c r="AO20" s="9">
        <f t="shared" si="49"/>
        <v>3.1924230999920811</v>
      </c>
      <c r="AP20" s="9">
        <f t="shared" si="49"/>
        <v>1.9045311487692063</v>
      </c>
      <c r="AQ20" s="9">
        <f t="shared" si="49"/>
        <v>1.5186153418884851</v>
      </c>
      <c r="AR20" s="9">
        <f t="shared" si="49"/>
        <v>1.2935458574720782</v>
      </c>
      <c r="AS20" s="9">
        <f t="shared" si="49"/>
        <v>1.5791297466393628</v>
      </c>
      <c r="AT20" s="9">
        <f t="shared" si="49"/>
        <v>2.2510693524911751</v>
      </c>
      <c r="AU20" s="9">
        <f t="shared" si="49"/>
        <v>3.6898773437669563</v>
      </c>
      <c r="AV20" s="9">
        <f t="shared" si="49"/>
        <v>3.3828492969088186</v>
      </c>
      <c r="AW20" s="9">
        <f t="shared" si="49"/>
        <v>3.0415866991198692</v>
      </c>
      <c r="AX20" s="9">
        <f t="shared" si="49"/>
        <v>2.7939135355325995</v>
      </c>
      <c r="AY20" s="9">
        <f t="shared" si="49"/>
        <v>3.8235749049336354</v>
      </c>
      <c r="AZ20" s="9">
        <f t="shared" si="49"/>
        <v>3.8513691014323559</v>
      </c>
      <c r="BA20" s="9">
        <f t="shared" si="49"/>
        <v>2.7184959383258711</v>
      </c>
      <c r="BB20" s="9">
        <f t="shared" si="49"/>
        <v>3.4748462105699707</v>
      </c>
      <c r="BC20" s="9">
        <f t="shared" si="49"/>
        <v>2.658432833874369</v>
      </c>
      <c r="BD20" s="9">
        <f t="shared" si="49"/>
        <v>3.497313421091941</v>
      </c>
      <c r="BE20" s="9">
        <f t="shared" si="49"/>
        <v>3.1320949666239217</v>
      </c>
      <c r="BG20" s="18">
        <f t="shared" si="35"/>
        <v>2.9634606584234113</v>
      </c>
      <c r="BH20" s="18">
        <f t="shared" si="18"/>
        <v>3.2061785112531993</v>
      </c>
      <c r="BI20" s="18">
        <f t="shared" si="19"/>
        <v>1.2027087521536473</v>
      </c>
      <c r="BJ20" s="18">
        <f t="shared" si="20"/>
        <v>2.821523526027292</v>
      </c>
      <c r="BK20" s="18">
        <f t="shared" si="21"/>
        <v>0.56355815701465417</v>
      </c>
      <c r="BL20" s="18">
        <f t="shared" si="22"/>
        <v>2.3142706315486983</v>
      </c>
      <c r="BM20" s="18">
        <f t="shared" si="23"/>
        <v>2.0191175467264344</v>
      </c>
      <c r="BN20" s="18">
        <f t="shared" si="24"/>
        <v>3.0298919587365525</v>
      </c>
      <c r="BO20" s="18">
        <f t="shared" si="25"/>
        <v>3.5693085031773819</v>
      </c>
      <c r="BP20" s="18">
        <f t="shared" si="26"/>
        <v>3.0490221078057544</v>
      </c>
      <c r="BQ20" s="18">
        <f t="shared" si="27"/>
        <v>2.0514525122567129</v>
      </c>
      <c r="BR20" s="18">
        <f t="shared" si="28"/>
        <v>4.4274079702742775</v>
      </c>
      <c r="BS20" s="18">
        <f t="shared" si="29"/>
        <v>4.2168091134309194</v>
      </c>
      <c r="BT20" s="18">
        <f t="shared" si="30"/>
        <v>1.5661624753482428</v>
      </c>
      <c r="BU20" s="18">
        <f t="shared" si="31"/>
        <v>2.8535996690381538</v>
      </c>
      <c r="BV20" s="18">
        <f t="shared" si="32"/>
        <v>2.2575953993311693</v>
      </c>
      <c r="BW20" s="18">
        <f t="shared" si="33"/>
        <v>1.9372747111573219</v>
      </c>
      <c r="BX20" s="18">
        <f t="shared" si="34"/>
        <v>3.1019285759358084</v>
      </c>
    </row>
    <row r="21" spans="1:76" x14ac:dyDescent="0.25">
      <c r="A21" s="4">
        <v>200403</v>
      </c>
      <c r="B21" s="19">
        <v>93.662664129516045</v>
      </c>
      <c r="C21" s="19">
        <v>89.898265343708132</v>
      </c>
      <c r="D21" s="19">
        <v>94.211323227521603</v>
      </c>
      <c r="E21" s="19">
        <v>94.123113672244457</v>
      </c>
      <c r="F21" s="19">
        <v>94.891246993604824</v>
      </c>
      <c r="G21" s="19">
        <v>95.472543792223973</v>
      </c>
      <c r="H21" s="19">
        <v>93.645911878915271</v>
      </c>
      <c r="I21" s="19">
        <v>86.495837702952656</v>
      </c>
      <c r="J21" s="19">
        <v>92.981230110569967</v>
      </c>
      <c r="K21" s="19">
        <v>95.308704900746335</v>
      </c>
      <c r="L21" s="19">
        <v>89.52635999555811</v>
      </c>
      <c r="M21" s="19">
        <v>90.20918011548757</v>
      </c>
      <c r="N21" s="19">
        <v>88.415954523436483</v>
      </c>
      <c r="O21" s="19">
        <v>90.582617158070121</v>
      </c>
      <c r="P21" s="19">
        <v>91.535559881776209</v>
      </c>
      <c r="Q21" s="19">
        <v>92.259948009765012</v>
      </c>
      <c r="R21" s="19">
        <v>91.088086031475541</v>
      </c>
      <c r="S21" s="19">
        <v>91.948700000000002</v>
      </c>
      <c r="U21" s="9">
        <f t="shared" si="0"/>
        <v>1.061769545369029</v>
      </c>
      <c r="V21" s="9">
        <f t="shared" si="1"/>
        <v>0.94604628117398448</v>
      </c>
      <c r="W21" s="9">
        <f t="shared" si="2"/>
        <v>0.80990746258597923</v>
      </c>
      <c r="X21" s="9">
        <f t="shared" si="3"/>
        <v>1.0937749473850511</v>
      </c>
      <c r="Y21" s="9">
        <f t="shared" si="4"/>
        <v>1.0964203038573483</v>
      </c>
      <c r="Z21" s="9">
        <f t="shared" si="5"/>
        <v>0.9367149345340664</v>
      </c>
      <c r="AA21" s="9">
        <f t="shared" si="6"/>
        <v>0.91381870509703589</v>
      </c>
      <c r="AB21" s="9">
        <f t="shared" si="7"/>
        <v>1.3152084737010128</v>
      </c>
      <c r="AC21" s="9">
        <f t="shared" si="8"/>
        <v>0.94251085137049273</v>
      </c>
      <c r="AD21" s="9">
        <f t="shared" si="9"/>
        <v>0.92208268071103383</v>
      </c>
      <c r="AE21" s="9">
        <f t="shared" si="10"/>
        <v>1.2900878168300212</v>
      </c>
      <c r="AF21" s="9">
        <f t="shared" si="11"/>
        <v>1.1667340071537469</v>
      </c>
      <c r="AG21" s="9">
        <f t="shared" si="12"/>
        <v>1.0005882327750681</v>
      </c>
      <c r="AH21" s="9">
        <f t="shared" si="13"/>
        <v>1.1790775532988684</v>
      </c>
      <c r="AI21" s="9">
        <f t="shared" si="14"/>
        <v>0.84141117920266684</v>
      </c>
      <c r="AJ21" s="9">
        <f t="shared" si="15"/>
        <v>0.89506547040099083</v>
      </c>
      <c r="AK21" s="9">
        <f t="shared" si="16"/>
        <v>1.2915690668013902</v>
      </c>
      <c r="AL21" s="9">
        <f t="shared" si="17"/>
        <v>1.007674275030368</v>
      </c>
      <c r="AM21" s="9"/>
      <c r="AN21" s="9">
        <f t="shared" ref="AN21:BE21" si="50">(B21/B17-1)*100</f>
        <v>3.5023452676616218</v>
      </c>
      <c r="AO21" s="9">
        <f t="shared" si="50"/>
        <v>3.3075754936014112</v>
      </c>
      <c r="AP21" s="9">
        <f t="shared" si="50"/>
        <v>2.3598760692448151</v>
      </c>
      <c r="AQ21" s="9">
        <f t="shared" si="50"/>
        <v>2.1892708863660237</v>
      </c>
      <c r="AR21" s="9">
        <f t="shared" si="50"/>
        <v>1.9342279872595736</v>
      </c>
      <c r="AS21" s="9">
        <f t="shared" si="50"/>
        <v>2.3404872868824311</v>
      </c>
      <c r="AT21" s="9">
        <f t="shared" si="50"/>
        <v>2.7572231710893957</v>
      </c>
      <c r="AU21" s="9">
        <f t="shared" si="50"/>
        <v>4.2365362418939734</v>
      </c>
      <c r="AV21" s="9">
        <f t="shared" si="50"/>
        <v>3.5548993631820736</v>
      </c>
      <c r="AW21" s="9">
        <f t="shared" si="50"/>
        <v>3.3986726727136096</v>
      </c>
      <c r="AX21" s="9">
        <f t="shared" si="50"/>
        <v>3.2632399097514364</v>
      </c>
      <c r="AY21" s="9">
        <f t="shared" si="50"/>
        <v>4.2352128159819369</v>
      </c>
      <c r="AZ21" s="9">
        <f t="shared" si="50"/>
        <v>4.1130272100699194</v>
      </c>
      <c r="BA21" s="9">
        <f t="shared" si="50"/>
        <v>3.1293024305872219</v>
      </c>
      <c r="BB21" s="9">
        <f t="shared" si="50"/>
        <v>3.6773821915320415</v>
      </c>
      <c r="BC21" s="9">
        <f t="shared" si="50"/>
        <v>3.0758406667603655</v>
      </c>
      <c r="BD21" s="9">
        <f t="shared" si="50"/>
        <v>3.4767061620833095</v>
      </c>
      <c r="BE21" s="9">
        <f t="shared" si="50"/>
        <v>3.4612467734712382</v>
      </c>
      <c r="BG21" s="18">
        <f t="shared" si="35"/>
        <v>4.247078181476116</v>
      </c>
      <c r="BH21" s="18">
        <f t="shared" si="18"/>
        <v>3.7841851246959379</v>
      </c>
      <c r="BI21" s="18">
        <f t="shared" si="19"/>
        <v>3.2396298503439169</v>
      </c>
      <c r="BJ21" s="18">
        <f t="shared" si="20"/>
        <v>4.3750997895402044</v>
      </c>
      <c r="BK21" s="18">
        <f t="shared" si="21"/>
        <v>4.3856812154293934</v>
      </c>
      <c r="BL21" s="18">
        <f t="shared" si="22"/>
        <v>3.7468597381362656</v>
      </c>
      <c r="BM21" s="18">
        <f t="shared" si="23"/>
        <v>3.6552748203881436</v>
      </c>
      <c r="BN21" s="18">
        <f t="shared" si="24"/>
        <v>5.2608338948040512</v>
      </c>
      <c r="BO21" s="18">
        <f t="shared" si="25"/>
        <v>3.7700434054819709</v>
      </c>
      <c r="BP21" s="18">
        <f t="shared" si="26"/>
        <v>3.6883307228441353</v>
      </c>
      <c r="BQ21" s="18">
        <f t="shared" si="27"/>
        <v>5.1603512673200846</v>
      </c>
      <c r="BR21" s="18">
        <f t="shared" si="28"/>
        <v>4.6669360286149875</v>
      </c>
      <c r="BS21" s="18">
        <f t="shared" si="29"/>
        <v>4.0023529311002726</v>
      </c>
      <c r="BT21" s="18">
        <f t="shared" si="30"/>
        <v>4.7163102131954737</v>
      </c>
      <c r="BU21" s="18">
        <f t="shared" si="31"/>
        <v>3.3656447168106673</v>
      </c>
      <c r="BV21" s="18">
        <f t="shared" si="32"/>
        <v>3.5802618816039633</v>
      </c>
      <c r="BW21" s="18">
        <f t="shared" si="33"/>
        <v>5.1662762672055607</v>
      </c>
      <c r="BX21" s="18">
        <f t="shared" si="34"/>
        <v>4.030697100121472</v>
      </c>
    </row>
    <row r="22" spans="1:76" x14ac:dyDescent="0.25">
      <c r="A22" s="4">
        <v>200404</v>
      </c>
      <c r="B22" s="19">
        <v>94.42516163371802</v>
      </c>
      <c r="C22" s="19">
        <v>90.589364563938105</v>
      </c>
      <c r="D22" s="19">
        <v>94.68789292049442</v>
      </c>
      <c r="E22" s="19">
        <v>94.417598263724088</v>
      </c>
      <c r="F22" s="19">
        <v>95.590951684578869</v>
      </c>
      <c r="G22" s="19">
        <v>95.898368648454436</v>
      </c>
      <c r="H22" s="19">
        <v>93.974153903181033</v>
      </c>
      <c r="I22" s="19">
        <v>87.312392604418534</v>
      </c>
      <c r="J22" s="19">
        <v>93.479416661093396</v>
      </c>
      <c r="K22" s="19">
        <v>95.771008368922978</v>
      </c>
      <c r="L22" s="19">
        <v>90.049663279153819</v>
      </c>
      <c r="M22" s="19">
        <v>90.67180793958336</v>
      </c>
      <c r="N22" s="19">
        <v>89.092164419450398</v>
      </c>
      <c r="O22" s="19">
        <v>91.326775807561688</v>
      </c>
      <c r="P22" s="19">
        <v>91.870756947609209</v>
      </c>
      <c r="Q22" s="19">
        <v>92.534568832550349</v>
      </c>
      <c r="R22" s="19">
        <v>92.04870364009092</v>
      </c>
      <c r="S22" s="19">
        <v>92.514499999999998</v>
      </c>
      <c r="U22" s="9">
        <f t="shared" si="0"/>
        <v>0.81408906236917211</v>
      </c>
      <c r="V22" s="9">
        <f t="shared" si="1"/>
        <v>0.76875701392868923</v>
      </c>
      <c r="W22" s="9">
        <f t="shared" si="2"/>
        <v>0.50585181976681159</v>
      </c>
      <c r="X22" s="9">
        <f t="shared" si="3"/>
        <v>0.31287170599252345</v>
      </c>
      <c r="Y22" s="9">
        <f t="shared" si="4"/>
        <v>0.73737537775344641</v>
      </c>
      <c r="Z22" s="9">
        <f t="shared" si="5"/>
        <v>0.44601813182769678</v>
      </c>
      <c r="AA22" s="9">
        <f t="shared" si="6"/>
        <v>0.35051399220735746</v>
      </c>
      <c r="AB22" s="9">
        <f t="shared" si="7"/>
        <v>0.94403953201784852</v>
      </c>
      <c r="AC22" s="9">
        <f t="shared" si="8"/>
        <v>0.53579260021727748</v>
      </c>
      <c r="AD22" s="9">
        <f t="shared" si="9"/>
        <v>0.48505901812230245</v>
      </c>
      <c r="AE22" s="9">
        <f t="shared" si="10"/>
        <v>0.58452424919506196</v>
      </c>
      <c r="AF22" s="9">
        <f t="shared" si="11"/>
        <v>0.51283896328901957</v>
      </c>
      <c r="AG22" s="9">
        <f t="shared" si="12"/>
        <v>0.76480528843316797</v>
      </c>
      <c r="AH22" s="9">
        <f t="shared" si="13"/>
        <v>0.82152478349459823</v>
      </c>
      <c r="AI22" s="9">
        <f t="shared" si="14"/>
        <v>0.3661932764337017</v>
      </c>
      <c r="AJ22" s="9">
        <f t="shared" si="15"/>
        <v>0.29765984992347061</v>
      </c>
      <c r="AK22" s="9">
        <f t="shared" si="16"/>
        <v>1.0546029129247847</v>
      </c>
      <c r="AL22" s="9">
        <f t="shared" si="17"/>
        <v>0.61534312067488273</v>
      </c>
      <c r="AM22" s="9"/>
      <c r="AN22" s="9">
        <f t="shared" ref="AN22:BE22" si="51">(B22/B18-1)*100</f>
        <v>3.5670417560381029</v>
      </c>
      <c r="AO22" s="9">
        <f t="shared" si="51"/>
        <v>2.840102944148204</v>
      </c>
      <c r="AP22" s="9">
        <f t="shared" si="51"/>
        <v>1.6960691564544605</v>
      </c>
      <c r="AQ22" s="9">
        <f t="shared" si="51"/>
        <v>2.3540324761350151</v>
      </c>
      <c r="AR22" s="9">
        <f t="shared" si="51"/>
        <v>2.1236179015984291</v>
      </c>
      <c r="AS22" s="9">
        <f t="shared" si="51"/>
        <v>2.3427974748739588</v>
      </c>
      <c r="AT22" s="9">
        <f t="shared" si="51"/>
        <v>2.3160947887717276</v>
      </c>
      <c r="AU22" s="9">
        <f t="shared" si="51"/>
        <v>4.0640350455432461</v>
      </c>
      <c r="AV22" s="9">
        <f t="shared" si="51"/>
        <v>2.8376009311222639</v>
      </c>
      <c r="AW22" s="9">
        <f t="shared" si="51"/>
        <v>2.8464392388543036</v>
      </c>
      <c r="AX22" s="9">
        <f t="shared" si="51"/>
        <v>2.9370730654571853</v>
      </c>
      <c r="AY22" s="9">
        <f t="shared" si="51"/>
        <v>3.6401154843302308</v>
      </c>
      <c r="AZ22" s="9">
        <f t="shared" si="51"/>
        <v>3.6340682487331355</v>
      </c>
      <c r="BA22" s="9">
        <f t="shared" si="51"/>
        <v>2.9365149652411437</v>
      </c>
      <c r="BB22" s="9">
        <f t="shared" si="51"/>
        <v>2.6561098442062336</v>
      </c>
      <c r="BC22" s="9">
        <f t="shared" si="51"/>
        <v>2.3181568475358016</v>
      </c>
      <c r="BD22" s="9">
        <f t="shared" si="51"/>
        <v>3.0968944090686401</v>
      </c>
      <c r="BE22" s="9">
        <f t="shared" si="51"/>
        <v>3.0395810454706407</v>
      </c>
      <c r="BG22" s="18">
        <f t="shared" si="35"/>
        <v>3.2563562494766884</v>
      </c>
      <c r="BH22" s="18">
        <f t="shared" si="18"/>
        <v>3.0750280557147569</v>
      </c>
      <c r="BI22" s="18">
        <f t="shared" si="19"/>
        <v>2.0234072790672464</v>
      </c>
      <c r="BJ22" s="18">
        <f t="shared" si="20"/>
        <v>1.2514868239700938</v>
      </c>
      <c r="BK22" s="18">
        <f t="shared" si="21"/>
        <v>2.9495015110137857</v>
      </c>
      <c r="BL22" s="18">
        <f t="shared" si="22"/>
        <v>1.7840725273107871</v>
      </c>
      <c r="BM22" s="18">
        <f t="shared" si="23"/>
        <v>1.4020559688294298</v>
      </c>
      <c r="BN22" s="18">
        <f t="shared" si="24"/>
        <v>3.7761581280713941</v>
      </c>
      <c r="BO22" s="18">
        <f t="shared" si="25"/>
        <v>2.1431704008691099</v>
      </c>
      <c r="BP22" s="18">
        <f t="shared" si="26"/>
        <v>1.9402360724892098</v>
      </c>
      <c r="BQ22" s="18">
        <f t="shared" si="27"/>
        <v>2.3380969967802478</v>
      </c>
      <c r="BR22" s="18">
        <f t="shared" si="28"/>
        <v>2.0513558531560783</v>
      </c>
      <c r="BS22" s="18">
        <f t="shared" si="29"/>
        <v>3.0592211537326719</v>
      </c>
      <c r="BT22" s="18">
        <f t="shared" si="30"/>
        <v>3.2860991339783929</v>
      </c>
      <c r="BU22" s="18">
        <f t="shared" si="31"/>
        <v>1.4647731057348068</v>
      </c>
      <c r="BV22" s="18">
        <f t="shared" si="32"/>
        <v>1.1906393996938824</v>
      </c>
      <c r="BW22" s="18">
        <f t="shared" si="33"/>
        <v>4.2184116516991388</v>
      </c>
      <c r="BX22" s="18">
        <f t="shared" si="34"/>
        <v>2.4613724826995309</v>
      </c>
    </row>
    <row r="23" spans="1:76" x14ac:dyDescent="0.25">
      <c r="A23" s="4">
        <v>200501</v>
      </c>
      <c r="B23" s="19">
        <v>95.525532197029705</v>
      </c>
      <c r="C23" s="19">
        <v>91.816753714726232</v>
      </c>
      <c r="D23" s="19">
        <v>95.514836948136562</v>
      </c>
      <c r="E23" s="19">
        <v>95.29191225435784</v>
      </c>
      <c r="F23" s="19">
        <v>96.245804669517682</v>
      </c>
      <c r="G23" s="19">
        <v>96.790162761894408</v>
      </c>
      <c r="H23" s="19">
        <v>94.884766415952001</v>
      </c>
      <c r="I23" s="19">
        <v>88.813116490886429</v>
      </c>
      <c r="J23" s="19">
        <v>94.119328596389721</v>
      </c>
      <c r="K23" s="19">
        <v>96.621838812088413</v>
      </c>
      <c r="L23" s="19">
        <v>91.111831136360223</v>
      </c>
      <c r="M23" s="19">
        <v>91.65229961040653</v>
      </c>
      <c r="N23" s="19">
        <v>90.149687322653335</v>
      </c>
      <c r="O23" s="19">
        <v>92.537109949823545</v>
      </c>
      <c r="P23" s="19">
        <v>92.512424160670989</v>
      </c>
      <c r="Q23" s="19">
        <v>93.532378556746039</v>
      </c>
      <c r="R23" s="19">
        <v>92.424795256754891</v>
      </c>
      <c r="S23" s="19">
        <v>93.450199999999995</v>
      </c>
      <c r="U23" s="9">
        <f t="shared" si="0"/>
        <v>1.1653361712846255</v>
      </c>
      <c r="V23" s="9">
        <f t="shared" si="1"/>
        <v>1.3548932114672674</v>
      </c>
      <c r="W23" s="9">
        <f t="shared" si="2"/>
        <v>0.87333660316688544</v>
      </c>
      <c r="X23" s="9">
        <f t="shared" si="3"/>
        <v>0.92600744639961263</v>
      </c>
      <c r="Y23" s="9">
        <f t="shared" si="4"/>
        <v>0.68505750115306352</v>
      </c>
      <c r="Z23" s="9">
        <f t="shared" si="5"/>
        <v>0.92993668819238984</v>
      </c>
      <c r="AA23" s="9">
        <f t="shared" si="6"/>
        <v>0.96900315134429427</v>
      </c>
      <c r="AB23" s="9">
        <f t="shared" si="7"/>
        <v>1.7187982618540154</v>
      </c>
      <c r="AC23" s="9">
        <f t="shared" si="8"/>
        <v>0.68454849008772189</v>
      </c>
      <c r="AD23" s="9">
        <f t="shared" si="9"/>
        <v>0.88840084035444189</v>
      </c>
      <c r="AE23" s="9">
        <f t="shared" si="10"/>
        <v>1.1795356234855392</v>
      </c>
      <c r="AF23" s="9">
        <f t="shared" si="11"/>
        <v>1.0813633179967974</v>
      </c>
      <c r="AG23" s="9">
        <f t="shared" si="12"/>
        <v>1.1869987782809455</v>
      </c>
      <c r="AH23" s="9">
        <f t="shared" si="13"/>
        <v>1.3252785194258987</v>
      </c>
      <c r="AI23" s="9">
        <f t="shared" si="14"/>
        <v>0.69844554935767356</v>
      </c>
      <c r="AJ23" s="9">
        <f t="shared" si="15"/>
        <v>1.0783102323644211</v>
      </c>
      <c r="AK23" s="9">
        <f t="shared" si="16"/>
        <v>0.40857893896526498</v>
      </c>
      <c r="AL23" s="9">
        <f t="shared" si="17"/>
        <v>1.0114090223694694</v>
      </c>
      <c r="AM23" s="9"/>
      <c r="AN23" s="9">
        <f t="shared" ref="AN23:BE23" si="52">(B23/B19-1)*100</f>
        <v>3.8354223720471259</v>
      </c>
      <c r="AO23" s="9">
        <f t="shared" si="52"/>
        <v>3.9266965244818985</v>
      </c>
      <c r="AP23" s="9">
        <f t="shared" si="52"/>
        <v>2.5120258815331642</v>
      </c>
      <c r="AQ23" s="9">
        <f t="shared" si="52"/>
        <v>3.0710847743616432</v>
      </c>
      <c r="AR23" s="9">
        <f t="shared" si="52"/>
        <v>2.6840233638645739</v>
      </c>
      <c r="AS23" s="9">
        <f t="shared" si="52"/>
        <v>2.9217918764426365</v>
      </c>
      <c r="AT23" s="9">
        <f t="shared" si="52"/>
        <v>2.7649523459430725</v>
      </c>
      <c r="AU23" s="9">
        <f t="shared" si="52"/>
        <v>4.8175031004153546</v>
      </c>
      <c r="AV23" s="9">
        <f t="shared" si="52"/>
        <v>3.0898186294184837</v>
      </c>
      <c r="AW23" s="9">
        <f t="shared" si="52"/>
        <v>3.092439090788246</v>
      </c>
      <c r="AX23" s="9">
        <f t="shared" si="52"/>
        <v>3.6125684889126486</v>
      </c>
      <c r="AY23" s="9">
        <f t="shared" si="52"/>
        <v>3.9228261888412996</v>
      </c>
      <c r="AZ23" s="9">
        <f t="shared" si="52"/>
        <v>4.0667198928353354</v>
      </c>
      <c r="BA23" s="9">
        <f t="shared" si="52"/>
        <v>3.7669142290610802</v>
      </c>
      <c r="BB23" s="9">
        <f t="shared" si="52"/>
        <v>2.6446671587639914</v>
      </c>
      <c r="BC23" s="9">
        <f t="shared" si="52"/>
        <v>2.863894147712065</v>
      </c>
      <c r="BD23" s="9">
        <f t="shared" si="52"/>
        <v>3.2757865763543448</v>
      </c>
      <c r="BE23" s="9">
        <f t="shared" si="52"/>
        <v>3.4531926505769306</v>
      </c>
      <c r="BG23" s="18">
        <f t="shared" si="35"/>
        <v>4.6613446851385021</v>
      </c>
      <c r="BH23" s="18">
        <f t="shared" si="18"/>
        <v>5.4195728458690695</v>
      </c>
      <c r="BI23" s="18">
        <f t="shared" si="19"/>
        <v>3.4933464126675418</v>
      </c>
      <c r="BJ23" s="18">
        <f t="shared" si="20"/>
        <v>3.7040297855984505</v>
      </c>
      <c r="BK23" s="18">
        <f t="shared" si="21"/>
        <v>2.7402300046122541</v>
      </c>
      <c r="BL23" s="18">
        <f t="shared" si="22"/>
        <v>3.7197467527695594</v>
      </c>
      <c r="BM23" s="18">
        <f t="shared" si="23"/>
        <v>3.8760126053771771</v>
      </c>
      <c r="BN23" s="18">
        <f t="shared" si="24"/>
        <v>6.8751930474160616</v>
      </c>
      <c r="BO23" s="18">
        <f t="shared" si="25"/>
        <v>2.7381939603508876</v>
      </c>
      <c r="BP23" s="18">
        <f t="shared" si="26"/>
        <v>3.5536033614177676</v>
      </c>
      <c r="BQ23" s="18">
        <f t="shared" si="27"/>
        <v>4.7181424939421568</v>
      </c>
      <c r="BR23" s="18">
        <f t="shared" si="28"/>
        <v>4.3254532719871897</v>
      </c>
      <c r="BS23" s="18">
        <f t="shared" si="29"/>
        <v>4.7479951131237819</v>
      </c>
      <c r="BT23" s="18">
        <f t="shared" si="30"/>
        <v>5.3011140777035948</v>
      </c>
      <c r="BU23" s="18">
        <f t="shared" si="31"/>
        <v>2.7937821974306942</v>
      </c>
      <c r="BV23" s="18">
        <f t="shared" si="32"/>
        <v>4.3132409294576846</v>
      </c>
      <c r="BW23" s="18">
        <f t="shared" si="33"/>
        <v>1.6343157558610599</v>
      </c>
      <c r="BX23" s="18">
        <f t="shared" si="34"/>
        <v>4.0456360894778776</v>
      </c>
    </row>
    <row r="24" spans="1:76" x14ac:dyDescent="0.25">
      <c r="A24" s="4">
        <v>200502</v>
      </c>
      <c r="B24" s="19">
        <v>96.179375526729174</v>
      </c>
      <c r="C24" s="19">
        <v>92.301200125124197</v>
      </c>
      <c r="D24" s="19">
        <v>96.198047811210941</v>
      </c>
      <c r="E24" s="19">
        <v>96.246489062863546</v>
      </c>
      <c r="F24" s="19">
        <v>96.844713979348668</v>
      </c>
      <c r="G24" s="19">
        <v>97.537849804293415</v>
      </c>
      <c r="H24" s="19">
        <v>95.641574640772404</v>
      </c>
      <c r="I24" s="19">
        <v>89.166645674075838</v>
      </c>
      <c r="J24" s="19">
        <v>95.331801729379038</v>
      </c>
      <c r="K24" s="19">
        <v>97.595102044581267</v>
      </c>
      <c r="L24" s="19">
        <v>91.849023286640261</v>
      </c>
      <c r="M24" s="19">
        <v>92.380320465421477</v>
      </c>
      <c r="N24" s="19">
        <v>91.397182282857315</v>
      </c>
      <c r="O24" s="19">
        <v>93.832612450129332</v>
      </c>
      <c r="P24" s="19">
        <v>93.517024672927079</v>
      </c>
      <c r="Q24" s="19">
        <v>94.619047413242981</v>
      </c>
      <c r="R24" s="19">
        <v>93.614651403178314</v>
      </c>
      <c r="S24" s="19">
        <v>94.402799999999999</v>
      </c>
      <c r="U24" s="9">
        <f t="shared" si="0"/>
        <v>0.68446970633031512</v>
      </c>
      <c r="V24" s="9">
        <f t="shared" si="1"/>
        <v>0.52762310885345887</v>
      </c>
      <c r="W24" s="9">
        <f t="shared" si="2"/>
        <v>0.71529291668619432</v>
      </c>
      <c r="X24" s="9">
        <f t="shared" si="3"/>
        <v>1.0017395872565782</v>
      </c>
      <c r="Y24" s="9">
        <f t="shared" si="4"/>
        <v>0.6222705622208391</v>
      </c>
      <c r="Z24" s="9">
        <f t="shared" si="5"/>
        <v>0.77248247245780277</v>
      </c>
      <c r="AA24" s="9">
        <f t="shared" si="6"/>
        <v>0.79760772293282489</v>
      </c>
      <c r="AB24" s="9">
        <f t="shared" si="7"/>
        <v>0.39805965285057976</v>
      </c>
      <c r="AC24" s="9">
        <f t="shared" si="8"/>
        <v>1.2882296878558686</v>
      </c>
      <c r="AD24" s="9">
        <f t="shared" si="9"/>
        <v>1.0072911512123861</v>
      </c>
      <c r="AE24" s="9">
        <f t="shared" si="10"/>
        <v>0.80910694153071283</v>
      </c>
      <c r="AF24" s="9">
        <f t="shared" si="11"/>
        <v>0.79432906551129001</v>
      </c>
      <c r="AG24" s="9">
        <f t="shared" si="12"/>
        <v>1.3838039789745293</v>
      </c>
      <c r="AH24" s="9">
        <f t="shared" si="13"/>
        <v>1.3999815868555254</v>
      </c>
      <c r="AI24" s="9">
        <f t="shared" si="14"/>
        <v>1.0859087537381518</v>
      </c>
      <c r="AJ24" s="9">
        <f t="shared" si="15"/>
        <v>1.161810351949577</v>
      </c>
      <c r="AK24" s="9">
        <f t="shared" si="16"/>
        <v>1.2873776383469648</v>
      </c>
      <c r="AL24" s="9">
        <f t="shared" si="17"/>
        <v>1.0193664647052625</v>
      </c>
      <c r="AM24" s="9"/>
      <c r="AN24" s="9">
        <f t="shared" ref="AN24:BE24" si="53">(B24/B20-1)*100</f>
        <v>3.7772945584698014</v>
      </c>
      <c r="AO24" s="9">
        <f t="shared" si="53"/>
        <v>3.6442826122985439</v>
      </c>
      <c r="AP24" s="9">
        <f t="shared" si="53"/>
        <v>2.9357827244341106</v>
      </c>
      <c r="AQ24" s="9">
        <f t="shared" si="53"/>
        <v>3.3744053419080267</v>
      </c>
      <c r="AR24" s="9">
        <f t="shared" si="53"/>
        <v>3.1776293267905098</v>
      </c>
      <c r="AS24" s="9">
        <f t="shared" si="53"/>
        <v>3.1202244118400557</v>
      </c>
      <c r="AT24" s="9">
        <f t="shared" si="53"/>
        <v>3.0643658684047281</v>
      </c>
      <c r="AU24" s="9">
        <f t="shared" si="53"/>
        <v>4.4436071755767026</v>
      </c>
      <c r="AV24" s="9">
        <f t="shared" si="53"/>
        <v>3.4943441714545775</v>
      </c>
      <c r="AW24" s="9">
        <f t="shared" si="53"/>
        <v>3.3431413010264421</v>
      </c>
      <c r="AX24" s="9">
        <f t="shared" si="53"/>
        <v>3.9179481334374433</v>
      </c>
      <c r="AY24" s="9">
        <f t="shared" si="53"/>
        <v>3.6015990396566888</v>
      </c>
      <c r="AZ24" s="9">
        <f t="shared" si="53"/>
        <v>4.4061473197107404</v>
      </c>
      <c r="BA24" s="9">
        <f t="shared" si="53"/>
        <v>4.8092610920377865</v>
      </c>
      <c r="BB24" s="9">
        <f t="shared" si="53"/>
        <v>3.0243191769210309</v>
      </c>
      <c r="BC24" s="9">
        <f t="shared" si="53"/>
        <v>3.4749660003676963</v>
      </c>
      <c r="BD24" s="9">
        <f t="shared" si="53"/>
        <v>4.1011546229320572</v>
      </c>
      <c r="BE24" s="9">
        <f t="shared" si="53"/>
        <v>3.7035572340972323</v>
      </c>
      <c r="BG24" s="18">
        <f t="shared" si="35"/>
        <v>2.7378788253212605</v>
      </c>
      <c r="BH24" s="18">
        <f t="shared" si="18"/>
        <v>2.1104924354138355</v>
      </c>
      <c r="BI24" s="18">
        <f t="shared" si="19"/>
        <v>2.8611716667447773</v>
      </c>
      <c r="BJ24" s="18">
        <f t="shared" si="20"/>
        <v>4.0069583490263128</v>
      </c>
      <c r="BK24" s="18">
        <f t="shared" si="21"/>
        <v>2.4890822488833564</v>
      </c>
      <c r="BL24" s="18">
        <f t="shared" si="22"/>
        <v>3.0899298898312111</v>
      </c>
      <c r="BM24" s="18">
        <f t="shared" si="23"/>
        <v>3.1904308917312996</v>
      </c>
      <c r="BN24" s="18">
        <f t="shared" si="24"/>
        <v>1.592238611402319</v>
      </c>
      <c r="BO24" s="18">
        <f t="shared" si="25"/>
        <v>5.1529187514234742</v>
      </c>
      <c r="BP24" s="18">
        <f t="shared" si="26"/>
        <v>4.0291646048495444</v>
      </c>
      <c r="BQ24" s="18">
        <f t="shared" si="27"/>
        <v>3.2364277661228513</v>
      </c>
      <c r="BR24" s="18">
        <f t="shared" si="28"/>
        <v>3.17731626204516</v>
      </c>
      <c r="BS24" s="18">
        <f t="shared" si="29"/>
        <v>5.5352159158981173</v>
      </c>
      <c r="BT24" s="18">
        <f t="shared" si="30"/>
        <v>5.5999263474221017</v>
      </c>
      <c r="BU24" s="18">
        <f t="shared" si="31"/>
        <v>4.3436350149526071</v>
      </c>
      <c r="BV24" s="18">
        <f t="shared" si="32"/>
        <v>4.6472414077983082</v>
      </c>
      <c r="BW24" s="18">
        <f t="shared" si="33"/>
        <v>5.1495105533878593</v>
      </c>
      <c r="BX24" s="18">
        <f t="shared" si="34"/>
        <v>4.0774658588210499</v>
      </c>
    </row>
    <row r="25" spans="1:76" x14ac:dyDescent="0.25">
      <c r="A25" s="4">
        <v>200503</v>
      </c>
      <c r="B25" s="19">
        <v>96.854502071470463</v>
      </c>
      <c r="C25" s="19">
        <v>92.858302473335741</v>
      </c>
      <c r="D25" s="19">
        <v>97.378581483699833</v>
      </c>
      <c r="E25" s="19">
        <v>97.089275479758498</v>
      </c>
      <c r="F25" s="19">
        <v>97.86118069725164</v>
      </c>
      <c r="G25" s="19">
        <v>98.301801958563303</v>
      </c>
      <c r="H25" s="19">
        <v>96.214572647035254</v>
      </c>
      <c r="I25" s="19">
        <v>89.892309551230895</v>
      </c>
      <c r="J25" s="19">
        <v>96.108075632453406</v>
      </c>
      <c r="K25" s="19">
        <v>98.521460003745332</v>
      </c>
      <c r="L25" s="19">
        <v>92.711058446214466</v>
      </c>
      <c r="M25" s="19">
        <v>93.479622460476051</v>
      </c>
      <c r="N25" s="19">
        <v>92.647929926563634</v>
      </c>
      <c r="O25" s="19">
        <v>94.697069255212256</v>
      </c>
      <c r="P25" s="19">
        <v>94.497066427782897</v>
      </c>
      <c r="Q25" s="19">
        <v>95.504462628581805</v>
      </c>
      <c r="R25" s="19">
        <v>94.332760253660325</v>
      </c>
      <c r="S25" s="19">
        <v>95.298000000000002</v>
      </c>
      <c r="U25" s="9">
        <f t="shared" si="0"/>
        <v>0.70194523622548743</v>
      </c>
      <c r="V25" s="9">
        <f t="shared" si="1"/>
        <v>0.60356999416728563</v>
      </c>
      <c r="W25" s="9">
        <f t="shared" si="2"/>
        <v>1.2271908831307021</v>
      </c>
      <c r="X25" s="9">
        <f t="shared" si="3"/>
        <v>0.87565419279291845</v>
      </c>
      <c r="Y25" s="9">
        <f t="shared" si="4"/>
        <v>1.0495840982293725</v>
      </c>
      <c r="Z25" s="9">
        <f t="shared" si="5"/>
        <v>0.7832366161472093</v>
      </c>
      <c r="AA25" s="9">
        <f t="shared" si="6"/>
        <v>0.59910975787988985</v>
      </c>
      <c r="AB25" s="9">
        <f t="shared" si="7"/>
        <v>0.81382883887717306</v>
      </c>
      <c r="AC25" s="9">
        <f t="shared" si="8"/>
        <v>0.81428640704599431</v>
      </c>
      <c r="AD25" s="9">
        <f t="shared" si="9"/>
        <v>0.94918488710724613</v>
      </c>
      <c r="AE25" s="9">
        <f t="shared" si="10"/>
        <v>0.93853492255870918</v>
      </c>
      <c r="AF25" s="9">
        <f t="shared" si="11"/>
        <v>1.1899742169286576</v>
      </c>
      <c r="AG25" s="9">
        <f t="shared" si="12"/>
        <v>1.3684750584930461</v>
      </c>
      <c r="AH25" s="9">
        <f t="shared" si="13"/>
        <v>0.92127543133511125</v>
      </c>
      <c r="AI25" s="9">
        <f t="shared" si="14"/>
        <v>1.0479821810878587</v>
      </c>
      <c r="AJ25" s="9">
        <f t="shared" si="15"/>
        <v>0.93576847320373524</v>
      </c>
      <c r="AK25" s="9">
        <f t="shared" si="16"/>
        <v>0.76709023610981308</v>
      </c>
      <c r="AL25" s="9">
        <f t="shared" si="17"/>
        <v>0.94827695788683997</v>
      </c>
      <c r="AM25" s="9"/>
      <c r="AN25" s="9">
        <f t="shared" ref="AN25:BE25" si="54">(B25/B21-1)*100</f>
        <v>3.4078017869967558</v>
      </c>
      <c r="AO25" s="9">
        <f t="shared" si="54"/>
        <v>3.2926521088148863</v>
      </c>
      <c r="AP25" s="9">
        <f t="shared" si="54"/>
        <v>3.3618658009178626</v>
      </c>
      <c r="AQ25" s="9">
        <f t="shared" si="54"/>
        <v>3.1513638805477751</v>
      </c>
      <c r="AR25" s="9">
        <f t="shared" si="54"/>
        <v>3.1298289333756779</v>
      </c>
      <c r="AS25" s="9">
        <f t="shared" si="54"/>
        <v>2.9634259798257956</v>
      </c>
      <c r="AT25" s="9">
        <f t="shared" si="54"/>
        <v>2.7429502437236852</v>
      </c>
      <c r="AU25" s="9">
        <f t="shared" si="54"/>
        <v>3.926746001284509</v>
      </c>
      <c r="AV25" s="9">
        <f t="shared" si="54"/>
        <v>3.3628782047356198</v>
      </c>
      <c r="AW25" s="9">
        <f t="shared" si="54"/>
        <v>3.3708936726658312</v>
      </c>
      <c r="AX25" s="9">
        <f t="shared" si="54"/>
        <v>3.5572745846188303</v>
      </c>
      <c r="AY25" s="9">
        <f t="shared" si="54"/>
        <v>3.6253985911429476</v>
      </c>
      <c r="AZ25" s="9">
        <f t="shared" si="54"/>
        <v>4.7864386308303475</v>
      </c>
      <c r="BA25" s="9">
        <f t="shared" si="54"/>
        <v>4.5422093401896957</v>
      </c>
      <c r="BB25" s="9">
        <f t="shared" si="54"/>
        <v>3.2353618089315805</v>
      </c>
      <c r="BC25" s="9">
        <f t="shared" si="54"/>
        <v>3.5167097844813311</v>
      </c>
      <c r="BD25" s="9">
        <f t="shared" si="54"/>
        <v>3.562128005482057</v>
      </c>
      <c r="BE25" s="9">
        <f t="shared" si="54"/>
        <v>3.6425746095377187</v>
      </c>
      <c r="BG25" s="18">
        <f t="shared" si="35"/>
        <v>2.8077809449019497</v>
      </c>
      <c r="BH25" s="18">
        <f t="shared" si="18"/>
        <v>2.4142799766691425</v>
      </c>
      <c r="BI25" s="18">
        <f t="shared" si="19"/>
        <v>4.9087635325228085</v>
      </c>
      <c r="BJ25" s="18">
        <f t="shared" si="20"/>
        <v>3.5026167711716738</v>
      </c>
      <c r="BK25" s="18">
        <f t="shared" si="21"/>
        <v>4.1983363929174899</v>
      </c>
      <c r="BL25" s="18">
        <f t="shared" si="22"/>
        <v>3.1329464645888372</v>
      </c>
      <c r="BM25" s="18">
        <f t="shared" si="23"/>
        <v>2.3964390315195594</v>
      </c>
      <c r="BN25" s="18">
        <f t="shared" si="24"/>
        <v>3.2553153555086922</v>
      </c>
      <c r="BO25" s="18">
        <f t="shared" si="25"/>
        <v>3.2571456281839772</v>
      </c>
      <c r="BP25" s="18">
        <f t="shared" si="26"/>
        <v>3.7967395484289845</v>
      </c>
      <c r="BQ25" s="18">
        <f t="shared" si="27"/>
        <v>3.7541396902348367</v>
      </c>
      <c r="BR25" s="18">
        <f t="shared" si="28"/>
        <v>4.7598968677146303</v>
      </c>
      <c r="BS25" s="18">
        <f t="shared" si="29"/>
        <v>5.4739002339721843</v>
      </c>
      <c r="BT25" s="18">
        <f t="shared" si="30"/>
        <v>3.685101725340445</v>
      </c>
      <c r="BU25" s="18">
        <f t="shared" si="31"/>
        <v>4.1919287243514347</v>
      </c>
      <c r="BV25" s="18">
        <f t="shared" si="32"/>
        <v>3.743073892814941</v>
      </c>
      <c r="BW25" s="18">
        <f t="shared" si="33"/>
        <v>3.0683609444392523</v>
      </c>
      <c r="BX25" s="18">
        <f t="shared" si="34"/>
        <v>3.7931078315473599</v>
      </c>
    </row>
    <row r="26" spans="1:76" x14ac:dyDescent="0.25">
      <c r="A26" s="4">
        <v>200504</v>
      </c>
      <c r="B26" s="19">
        <v>97.56752776202103</v>
      </c>
      <c r="C26" s="19">
        <v>93.983606278005183</v>
      </c>
      <c r="D26" s="19">
        <v>98.319258259463027</v>
      </c>
      <c r="E26" s="19">
        <v>98.132507991370787</v>
      </c>
      <c r="F26" s="19">
        <v>98.675653275648457</v>
      </c>
      <c r="G26" s="19">
        <v>99.018804637539318</v>
      </c>
      <c r="H26" s="19">
        <v>96.939324708432707</v>
      </c>
      <c r="I26" s="19">
        <v>91.747424054468652</v>
      </c>
      <c r="J26" s="19">
        <v>97.084645314616324</v>
      </c>
      <c r="K26" s="19">
        <v>99.721393447979196</v>
      </c>
      <c r="L26" s="19">
        <v>93.174062555317704</v>
      </c>
      <c r="M26" s="19">
        <v>94.236329166205707</v>
      </c>
      <c r="N26" s="19">
        <v>93.86159096349779</v>
      </c>
      <c r="O26" s="19">
        <v>95.578674534841383</v>
      </c>
      <c r="P26" s="19">
        <v>95.471466354615828</v>
      </c>
      <c r="Q26" s="19">
        <v>96.405021205536386</v>
      </c>
      <c r="R26" s="19">
        <v>95.615026964169431</v>
      </c>
      <c r="S26" s="19">
        <v>96.294300000000007</v>
      </c>
      <c r="U26" s="9">
        <f t="shared" si="0"/>
        <v>0.73618228920779849</v>
      </c>
      <c r="V26" s="9">
        <f t="shared" si="1"/>
        <v>1.2118505019974579</v>
      </c>
      <c r="W26" s="9">
        <f t="shared" si="2"/>
        <v>0.96599966997943376</v>
      </c>
      <c r="X26" s="9">
        <f t="shared" si="3"/>
        <v>1.0745084938138083</v>
      </c>
      <c r="Y26" s="9">
        <f t="shared" si="4"/>
        <v>0.83227340258289484</v>
      </c>
      <c r="Z26" s="9">
        <f t="shared" si="5"/>
        <v>0.72938915125710935</v>
      </c>
      <c r="AA26" s="9">
        <f t="shared" si="6"/>
        <v>0.75326641428448138</v>
      </c>
      <c r="AB26" s="9">
        <f t="shared" si="7"/>
        <v>2.0637076881204086</v>
      </c>
      <c r="AC26" s="9">
        <f t="shared" si="8"/>
        <v>1.0161161543777109</v>
      </c>
      <c r="AD26" s="9">
        <f t="shared" si="9"/>
        <v>1.2179411918867622</v>
      </c>
      <c r="AE26" s="9">
        <f t="shared" si="10"/>
        <v>0.49940548286571129</v>
      </c>
      <c r="AF26" s="9">
        <f t="shared" si="11"/>
        <v>0.80948840593531024</v>
      </c>
      <c r="AG26" s="9">
        <f t="shared" si="12"/>
        <v>1.3099710246048168</v>
      </c>
      <c r="AH26" s="9">
        <f t="shared" si="13"/>
        <v>0.93097419652257152</v>
      </c>
      <c r="AI26" s="9">
        <f t="shared" si="14"/>
        <v>1.0311430435542501</v>
      </c>
      <c r="AJ26" s="9">
        <f t="shared" si="15"/>
        <v>0.94294921113462493</v>
      </c>
      <c r="AK26" s="9">
        <f t="shared" si="16"/>
        <v>1.3593015905196681</v>
      </c>
      <c r="AL26" s="9">
        <f t="shared" si="17"/>
        <v>1.0454574072908285</v>
      </c>
      <c r="AM26" s="9"/>
      <c r="AN26" s="9">
        <f t="shared" ref="AN26:BE26" si="55">(B26/B22-1)*100</f>
        <v>3.327890653227028</v>
      </c>
      <c r="AO26" s="9">
        <f t="shared" si="55"/>
        <v>3.7468434958183305</v>
      </c>
      <c r="AP26" s="9">
        <f t="shared" si="55"/>
        <v>3.8350893941823339</v>
      </c>
      <c r="AQ26" s="9">
        <f t="shared" si="55"/>
        <v>3.9345522402193911</v>
      </c>
      <c r="AR26" s="9">
        <f t="shared" si="55"/>
        <v>3.2269807306115839</v>
      </c>
      <c r="AS26" s="9">
        <f t="shared" si="55"/>
        <v>3.253898927648935</v>
      </c>
      <c r="AT26" s="9">
        <f t="shared" si="55"/>
        <v>3.1553046046113975</v>
      </c>
      <c r="AU26" s="9">
        <f t="shared" si="55"/>
        <v>5.0794982450471426</v>
      </c>
      <c r="AV26" s="9">
        <f t="shared" si="55"/>
        <v>3.8567085485712527</v>
      </c>
      <c r="AW26" s="9">
        <f t="shared" si="55"/>
        <v>4.1248235205364026</v>
      </c>
      <c r="AX26" s="9">
        <f t="shared" si="55"/>
        <v>3.4696401545425637</v>
      </c>
      <c r="AY26" s="9">
        <f t="shared" si="55"/>
        <v>3.9312343137543504</v>
      </c>
      <c r="AZ26" s="9">
        <f t="shared" si="55"/>
        <v>5.3533625264649443</v>
      </c>
      <c r="BA26" s="9">
        <f t="shared" si="55"/>
        <v>4.6556978385386527</v>
      </c>
      <c r="BB26" s="9">
        <f t="shared" si="55"/>
        <v>3.9193204961400108</v>
      </c>
      <c r="BC26" s="9">
        <f t="shared" si="55"/>
        <v>4.1827096854905932</v>
      </c>
      <c r="BD26" s="9">
        <f t="shared" si="55"/>
        <v>3.8743873439247789</v>
      </c>
      <c r="BE26" s="9">
        <f t="shared" si="55"/>
        <v>4.0856298201903618</v>
      </c>
      <c r="BG26" s="18">
        <f t="shared" si="35"/>
        <v>2.944729156831194</v>
      </c>
      <c r="BH26" s="18">
        <f t="shared" si="18"/>
        <v>4.8474020079898317</v>
      </c>
      <c r="BI26" s="18">
        <f t="shared" si="19"/>
        <v>3.863998679917735</v>
      </c>
      <c r="BJ26" s="18">
        <f t="shared" si="20"/>
        <v>4.2980339752552332</v>
      </c>
      <c r="BK26" s="18">
        <f t="shared" si="21"/>
        <v>3.3290936103315794</v>
      </c>
      <c r="BL26" s="18">
        <f t="shared" si="22"/>
        <v>2.9175566050284374</v>
      </c>
      <c r="BM26" s="18">
        <f t="shared" si="23"/>
        <v>3.0130656571379255</v>
      </c>
      <c r="BN26" s="18">
        <f t="shared" si="24"/>
        <v>8.2548307524816344</v>
      </c>
      <c r="BO26" s="18">
        <f t="shared" si="25"/>
        <v>4.0644646175108434</v>
      </c>
      <c r="BP26" s="18">
        <f t="shared" si="26"/>
        <v>4.8717647675470488</v>
      </c>
      <c r="BQ26" s="18">
        <f t="shared" si="27"/>
        <v>1.9976219314628452</v>
      </c>
      <c r="BR26" s="18">
        <f t="shared" si="28"/>
        <v>3.237953623741241</v>
      </c>
      <c r="BS26" s="18">
        <f t="shared" si="29"/>
        <v>5.2398840984192674</v>
      </c>
      <c r="BT26" s="18">
        <f t="shared" si="30"/>
        <v>3.7238967860902861</v>
      </c>
      <c r="BU26" s="18">
        <f t="shared" si="31"/>
        <v>4.1245721742170005</v>
      </c>
      <c r="BV26" s="18">
        <f t="shared" si="32"/>
        <v>3.7717968445384997</v>
      </c>
      <c r="BW26" s="18">
        <f t="shared" si="33"/>
        <v>5.4372063620786726</v>
      </c>
      <c r="BX26" s="18">
        <f t="shared" si="34"/>
        <v>4.1818296291633139</v>
      </c>
    </row>
    <row r="27" spans="1:76" x14ac:dyDescent="0.25">
      <c r="A27" s="4">
        <v>200601</v>
      </c>
      <c r="B27" s="19">
        <v>98.788295823700153</v>
      </c>
      <c r="C27" s="19">
        <v>95.282280556860258</v>
      </c>
      <c r="D27" s="19">
        <v>99.416685997598989</v>
      </c>
      <c r="E27" s="19">
        <v>98.38671927584646</v>
      </c>
      <c r="F27" s="19">
        <v>99.035458356465284</v>
      </c>
      <c r="G27" s="19">
        <v>99.520858436773835</v>
      </c>
      <c r="H27" s="19">
        <v>97.684501440573044</v>
      </c>
      <c r="I27" s="19">
        <v>92.317928431450412</v>
      </c>
      <c r="J27" s="19">
        <v>98.118481548265493</v>
      </c>
      <c r="K27" s="19">
        <v>100.96032395753228</v>
      </c>
      <c r="L27" s="19">
        <v>94.178078858166614</v>
      </c>
      <c r="M27" s="19">
        <v>95.46939810159607</v>
      </c>
      <c r="N27" s="19">
        <v>95.07549461752447</v>
      </c>
      <c r="O27" s="19">
        <v>96.657751020705589</v>
      </c>
      <c r="P27" s="19">
        <v>96.555997754218083</v>
      </c>
      <c r="Q27" s="19">
        <v>97.296708856059766</v>
      </c>
      <c r="R27" s="19">
        <v>96.766748067621947</v>
      </c>
      <c r="S27" s="19">
        <v>97.337299999999999</v>
      </c>
      <c r="U27" s="9">
        <f t="shared" si="0"/>
        <v>1.2512032329616174</v>
      </c>
      <c r="V27" s="9">
        <f t="shared" si="1"/>
        <v>1.3818093711083668</v>
      </c>
      <c r="W27" s="9">
        <f t="shared" si="2"/>
        <v>1.1161879753403658</v>
      </c>
      <c r="X27" s="9">
        <f t="shared" si="3"/>
        <v>0.25904900392235142</v>
      </c>
      <c r="Y27" s="9">
        <f t="shared" si="4"/>
        <v>0.36463410058378276</v>
      </c>
      <c r="Z27" s="9">
        <f t="shared" si="5"/>
        <v>0.50702874173476076</v>
      </c>
      <c r="AA27" s="9">
        <f t="shared" si="6"/>
        <v>0.7687042739173533</v>
      </c>
      <c r="AB27" s="9">
        <f t="shared" si="7"/>
        <v>0.6218205937237764</v>
      </c>
      <c r="AC27" s="9">
        <f t="shared" si="8"/>
        <v>1.0648813005381896</v>
      </c>
      <c r="AD27" s="9">
        <f t="shared" si="9"/>
        <v>1.2423918947737089</v>
      </c>
      <c r="AE27" s="9">
        <f t="shared" si="10"/>
        <v>1.0775705977753347</v>
      </c>
      <c r="AF27" s="9">
        <f t="shared" si="11"/>
        <v>1.3084857467395405</v>
      </c>
      <c r="AG27" s="9">
        <f t="shared" si="12"/>
        <v>1.2932911551635229</v>
      </c>
      <c r="AH27" s="9">
        <f t="shared" si="13"/>
        <v>1.1289929381379515</v>
      </c>
      <c r="AI27" s="9">
        <f t="shared" si="14"/>
        <v>1.1359743816795609</v>
      </c>
      <c r="AJ27" s="9">
        <f t="shared" si="15"/>
        <v>0.92493901186152527</v>
      </c>
      <c r="AK27" s="9">
        <f t="shared" si="16"/>
        <v>1.2045398511304262</v>
      </c>
      <c r="AL27" s="9">
        <f t="shared" si="17"/>
        <v>1.0831378388959534</v>
      </c>
      <c r="AM27" s="9"/>
      <c r="AN27" s="9">
        <f t="shared" ref="AN27:BE27" si="56">(B27/B23-1)*100</f>
        <v>3.4155932467779593</v>
      </c>
      <c r="AO27" s="9">
        <f t="shared" si="56"/>
        <v>3.7743948701359997</v>
      </c>
      <c r="AP27" s="9">
        <f t="shared" si="56"/>
        <v>4.0850711513867655</v>
      </c>
      <c r="AQ27" s="9">
        <f t="shared" si="56"/>
        <v>3.2477121596928393</v>
      </c>
      <c r="AR27" s="9">
        <f t="shared" si="56"/>
        <v>2.8984678309112111</v>
      </c>
      <c r="AS27" s="9">
        <f t="shared" si="56"/>
        <v>2.8212533143445517</v>
      </c>
      <c r="AT27" s="9">
        <f t="shared" si="56"/>
        <v>2.9506686166540952</v>
      </c>
      <c r="AU27" s="9">
        <f t="shared" si="56"/>
        <v>3.9462773957759101</v>
      </c>
      <c r="AV27" s="9">
        <f t="shared" si="56"/>
        <v>4.2490240968730886</v>
      </c>
      <c r="AW27" s="9">
        <f t="shared" si="56"/>
        <v>4.4901703370409107</v>
      </c>
      <c r="AX27" s="9">
        <f t="shared" si="56"/>
        <v>3.3653672454649453</v>
      </c>
      <c r="AY27" s="9">
        <f t="shared" si="56"/>
        <v>4.1647601941415369</v>
      </c>
      <c r="AZ27" s="9">
        <f t="shared" si="56"/>
        <v>5.4640314804878409</v>
      </c>
      <c r="BA27" s="9">
        <f t="shared" si="56"/>
        <v>4.4529606264085642</v>
      </c>
      <c r="BB27" s="9">
        <f t="shared" si="56"/>
        <v>4.370843840957428</v>
      </c>
      <c r="BC27" s="9">
        <f t="shared" si="56"/>
        <v>4.0246280030502124</v>
      </c>
      <c r="BD27" s="9">
        <f t="shared" si="56"/>
        <v>4.6978224823816639</v>
      </c>
      <c r="BE27" s="9">
        <f t="shared" si="56"/>
        <v>4.1595416596219126</v>
      </c>
      <c r="BG27" s="18">
        <f t="shared" si="35"/>
        <v>5.0048129318464696</v>
      </c>
      <c r="BH27" s="18">
        <f t="shared" si="18"/>
        <v>5.5272374844334671</v>
      </c>
      <c r="BI27" s="18">
        <f t="shared" si="19"/>
        <v>4.4647519013614634</v>
      </c>
      <c r="BJ27" s="18">
        <f t="shared" si="20"/>
        <v>1.0361960156894057</v>
      </c>
      <c r="BK27" s="18">
        <f t="shared" si="21"/>
        <v>1.458536402335131</v>
      </c>
      <c r="BL27" s="18">
        <f t="shared" si="22"/>
        <v>2.028114966939043</v>
      </c>
      <c r="BM27" s="18">
        <f t="shared" si="23"/>
        <v>3.0748170956694132</v>
      </c>
      <c r="BN27" s="18">
        <f t="shared" si="24"/>
        <v>2.4872823748951056</v>
      </c>
      <c r="BO27" s="18">
        <f t="shared" si="25"/>
        <v>4.2595252021527585</v>
      </c>
      <c r="BP27" s="18">
        <f t="shared" si="26"/>
        <v>4.9695675790948357</v>
      </c>
      <c r="BQ27" s="18">
        <f t="shared" si="27"/>
        <v>4.3102823911013388</v>
      </c>
      <c r="BR27" s="18">
        <f t="shared" si="28"/>
        <v>5.2339429869581622</v>
      </c>
      <c r="BS27" s="18">
        <f t="shared" si="29"/>
        <v>5.1731646206540916</v>
      </c>
      <c r="BT27" s="18">
        <f t="shared" si="30"/>
        <v>4.5159717525518062</v>
      </c>
      <c r="BU27" s="18">
        <f t="shared" si="31"/>
        <v>4.5438975267182435</v>
      </c>
      <c r="BV27" s="18">
        <f t="shared" si="32"/>
        <v>3.6997560474461011</v>
      </c>
      <c r="BW27" s="18">
        <f t="shared" si="33"/>
        <v>4.8181594045217047</v>
      </c>
      <c r="BX27" s="18">
        <f t="shared" si="34"/>
        <v>4.3325513555838135</v>
      </c>
    </row>
    <row r="28" spans="1:76" x14ac:dyDescent="0.25">
      <c r="A28" s="4">
        <v>200602</v>
      </c>
      <c r="B28" s="19">
        <v>99.918923081347742</v>
      </c>
      <c r="C28" s="19">
        <v>96.150761575483671</v>
      </c>
      <c r="D28" s="19">
        <v>100.41745575611118</v>
      </c>
      <c r="E28" s="19">
        <v>99.19412961500997</v>
      </c>
      <c r="F28" s="19">
        <v>100.03501333985075</v>
      </c>
      <c r="G28" s="19">
        <v>100.35255291253004</v>
      </c>
      <c r="H28" s="19">
        <v>98.38364735679103</v>
      </c>
      <c r="I28" s="19">
        <v>93.953097146138674</v>
      </c>
      <c r="J28" s="19">
        <v>99.068943077296268</v>
      </c>
      <c r="K28" s="19">
        <v>101.89519376626119</v>
      </c>
      <c r="L28" s="19">
        <v>95.331261416771468</v>
      </c>
      <c r="M28" s="19">
        <v>96.596376031049033</v>
      </c>
      <c r="N28" s="19">
        <v>96.167030135606268</v>
      </c>
      <c r="O28" s="19">
        <v>97.723237975384023</v>
      </c>
      <c r="P28" s="19">
        <v>97.427506552454076</v>
      </c>
      <c r="Q28" s="19">
        <v>98.18157876527026</v>
      </c>
      <c r="R28" s="19">
        <v>97.574351283739261</v>
      </c>
      <c r="S28" s="19">
        <v>98.353700000000003</v>
      </c>
      <c r="U28" s="9">
        <f t="shared" si="0"/>
        <v>1.1444951532166625</v>
      </c>
      <c r="V28" s="9">
        <f t="shared" si="1"/>
        <v>0.91148219117733742</v>
      </c>
      <c r="W28" s="9">
        <f t="shared" si="2"/>
        <v>1.0066416401532052</v>
      </c>
      <c r="X28" s="9">
        <f t="shared" si="3"/>
        <v>0.82064972295678995</v>
      </c>
      <c r="Y28" s="9">
        <f t="shared" si="4"/>
        <v>1.0092900057953935</v>
      </c>
      <c r="Z28" s="9">
        <f t="shared" si="5"/>
        <v>0.8356986553573531</v>
      </c>
      <c r="AA28" s="9">
        <f t="shared" si="6"/>
        <v>0.71571836464079386</v>
      </c>
      <c r="AB28" s="9">
        <f t="shared" si="7"/>
        <v>1.7712363594710068</v>
      </c>
      <c r="AC28" s="9">
        <f t="shared" si="8"/>
        <v>0.96868756429260294</v>
      </c>
      <c r="AD28" s="9">
        <f t="shared" si="9"/>
        <v>0.92597742566886687</v>
      </c>
      <c r="AE28" s="9">
        <f t="shared" si="10"/>
        <v>1.224470251024723</v>
      </c>
      <c r="AF28" s="9">
        <f t="shared" si="11"/>
        <v>1.180459866578043</v>
      </c>
      <c r="AG28" s="9">
        <f t="shared" si="12"/>
        <v>1.1480724054846014</v>
      </c>
      <c r="AH28" s="9">
        <f t="shared" si="13"/>
        <v>1.1023295529089872</v>
      </c>
      <c r="AI28" s="9">
        <f t="shared" si="14"/>
        <v>0.90259416142579596</v>
      </c>
      <c r="AJ28" s="9">
        <f t="shared" si="15"/>
        <v>0.9094551291756181</v>
      </c>
      <c r="AK28" s="9">
        <f t="shared" si="16"/>
        <v>0.8345875336773334</v>
      </c>
      <c r="AL28" s="9">
        <f t="shared" si="17"/>
        <v>1.0442040204525993</v>
      </c>
      <c r="AM28" s="9"/>
      <c r="AN28" s="9">
        <f t="shared" ref="AN28:BE28" si="57">(B28/B24-1)*100</f>
        <v>3.8880971457121882</v>
      </c>
      <c r="AO28" s="9">
        <f t="shared" si="57"/>
        <v>4.1706515680630218</v>
      </c>
      <c r="AP28" s="9">
        <f t="shared" si="57"/>
        <v>4.386167953408826</v>
      </c>
      <c r="AQ28" s="9">
        <f t="shared" si="57"/>
        <v>3.0625954056580307</v>
      </c>
      <c r="AR28" s="9">
        <f t="shared" si="57"/>
        <v>3.2942421216530127</v>
      </c>
      <c r="AS28" s="9">
        <f t="shared" si="57"/>
        <v>2.8857547238166914</v>
      </c>
      <c r="AT28" s="9">
        <f t="shared" si="57"/>
        <v>2.8670300821769024</v>
      </c>
      <c r="AU28" s="9">
        <f t="shared" si="57"/>
        <v>5.3679842231123098</v>
      </c>
      <c r="AV28" s="9">
        <f t="shared" si="57"/>
        <v>3.9201413170874</v>
      </c>
      <c r="AW28" s="9">
        <f t="shared" si="57"/>
        <v>4.4060527952679784</v>
      </c>
      <c r="AX28" s="9">
        <f t="shared" si="57"/>
        <v>3.7912631027810839</v>
      </c>
      <c r="AY28" s="9">
        <f t="shared" si="57"/>
        <v>4.5638027064494269</v>
      </c>
      <c r="AZ28" s="9">
        <f t="shared" si="57"/>
        <v>5.218812805396067</v>
      </c>
      <c r="BA28" s="9">
        <f t="shared" si="57"/>
        <v>4.1463468016756932</v>
      </c>
      <c r="BB28" s="9">
        <f t="shared" si="57"/>
        <v>4.1815721717022081</v>
      </c>
      <c r="BC28" s="9">
        <f t="shared" si="57"/>
        <v>3.7651312810919935</v>
      </c>
      <c r="BD28" s="9">
        <f t="shared" si="57"/>
        <v>4.2297864930430196</v>
      </c>
      <c r="BE28" s="9">
        <f t="shared" si="57"/>
        <v>4.1851512878855246</v>
      </c>
      <c r="BG28" s="18">
        <f t="shared" si="35"/>
        <v>4.57798061286665</v>
      </c>
      <c r="BH28" s="18">
        <f t="shared" si="18"/>
        <v>3.6459287647093497</v>
      </c>
      <c r="BI28" s="18">
        <f t="shared" si="19"/>
        <v>4.0265665606128209</v>
      </c>
      <c r="BJ28" s="18">
        <f t="shared" si="20"/>
        <v>3.2825988918271598</v>
      </c>
      <c r="BK28" s="18">
        <f t="shared" si="21"/>
        <v>4.0371600231815741</v>
      </c>
      <c r="BL28" s="18">
        <f t="shared" si="22"/>
        <v>3.3427946214294124</v>
      </c>
      <c r="BM28" s="18">
        <f t="shared" si="23"/>
        <v>2.8628734585631754</v>
      </c>
      <c r="BN28" s="18">
        <f t="shared" si="24"/>
        <v>7.0849454378840271</v>
      </c>
      <c r="BO28" s="18">
        <f t="shared" si="25"/>
        <v>3.8747502571704118</v>
      </c>
      <c r="BP28" s="18">
        <f t="shared" si="26"/>
        <v>3.7039097026754675</v>
      </c>
      <c r="BQ28" s="18">
        <f t="shared" si="27"/>
        <v>4.8978810040988918</v>
      </c>
      <c r="BR28" s="18">
        <f t="shared" si="28"/>
        <v>4.7218394663121721</v>
      </c>
      <c r="BS28" s="18">
        <f t="shared" si="29"/>
        <v>4.5922896219384057</v>
      </c>
      <c r="BT28" s="18">
        <f t="shared" si="30"/>
        <v>4.4093182116359486</v>
      </c>
      <c r="BU28" s="18">
        <f t="shared" si="31"/>
        <v>3.6103766457031838</v>
      </c>
      <c r="BV28" s="18">
        <f t="shared" si="32"/>
        <v>3.6378205167024724</v>
      </c>
      <c r="BW28" s="18">
        <f t="shared" si="33"/>
        <v>3.3383501347093336</v>
      </c>
      <c r="BX28" s="18">
        <f t="shared" si="34"/>
        <v>4.1768160818103972</v>
      </c>
    </row>
    <row r="29" spans="1:76" x14ac:dyDescent="0.25">
      <c r="A29" s="4">
        <v>200603</v>
      </c>
      <c r="B29" s="19">
        <v>101.13620290137939</v>
      </c>
      <c r="C29" s="19">
        <v>97.407695430000572</v>
      </c>
      <c r="D29" s="19">
        <v>101.10783264141931</v>
      </c>
      <c r="E29" s="19">
        <v>100.24330977536972</v>
      </c>
      <c r="F29" s="19">
        <v>100.52602464475694</v>
      </c>
      <c r="G29" s="19">
        <v>101.14619735545206</v>
      </c>
      <c r="H29" s="19">
        <v>99.429190201316558</v>
      </c>
      <c r="I29" s="19">
        <v>95.551385669335559</v>
      </c>
      <c r="J29" s="19">
        <v>99.925094368933372</v>
      </c>
      <c r="K29" s="19">
        <v>102.59712057201935</v>
      </c>
      <c r="L29" s="19">
        <v>96.196601001137282</v>
      </c>
      <c r="M29" s="19">
        <v>97.665207544382454</v>
      </c>
      <c r="N29" s="19">
        <v>97.095982676340597</v>
      </c>
      <c r="O29" s="19">
        <v>98.780227419068112</v>
      </c>
      <c r="P29" s="19">
        <v>98.27028336951264</v>
      </c>
      <c r="Q29" s="19">
        <v>99.287488041671821</v>
      </c>
      <c r="R29" s="19">
        <v>98.384719189799625</v>
      </c>
      <c r="S29" s="19">
        <v>99.324700000000007</v>
      </c>
      <c r="U29" s="9">
        <f t="shared" si="0"/>
        <v>1.2182675538252363</v>
      </c>
      <c r="V29" s="9">
        <f t="shared" si="1"/>
        <v>1.3072531448751423</v>
      </c>
      <c r="W29" s="9">
        <f t="shared" si="2"/>
        <v>0.68750684839584686</v>
      </c>
      <c r="X29" s="9">
        <f t="shared" si="3"/>
        <v>1.0577038827114249</v>
      </c>
      <c r="Y29" s="9">
        <f t="shared" si="4"/>
        <v>0.49083944562298143</v>
      </c>
      <c r="Z29" s="9">
        <f t="shared" si="5"/>
        <v>0.79085625615700206</v>
      </c>
      <c r="AA29" s="9">
        <f t="shared" si="6"/>
        <v>1.0627201497560135</v>
      </c>
      <c r="AB29" s="9">
        <f t="shared" si="7"/>
        <v>1.7011557593581417</v>
      </c>
      <c r="AC29" s="9">
        <f t="shared" si="8"/>
        <v>0.86419746193224789</v>
      </c>
      <c r="AD29" s="9">
        <f t="shared" si="9"/>
        <v>0.68887135871031902</v>
      </c>
      <c r="AE29" s="9">
        <f t="shared" si="10"/>
        <v>0.90771859252203324</v>
      </c>
      <c r="AF29" s="9">
        <f t="shared" si="11"/>
        <v>1.1064923522491776</v>
      </c>
      <c r="AG29" s="9">
        <f t="shared" si="12"/>
        <v>0.96597819379926619</v>
      </c>
      <c r="AH29" s="9">
        <f t="shared" si="13"/>
        <v>1.0816152489240505</v>
      </c>
      <c r="AI29" s="9">
        <f t="shared" si="14"/>
        <v>0.86502964807462224</v>
      </c>
      <c r="AJ29" s="9">
        <f t="shared" si="15"/>
        <v>1.126391824524986</v>
      </c>
      <c r="AK29" s="9">
        <f t="shared" si="16"/>
        <v>0.83051323979994596</v>
      </c>
      <c r="AL29" s="9">
        <f t="shared" si="17"/>
        <v>0.98725314858516544</v>
      </c>
      <c r="AM29" s="9"/>
      <c r="AN29" s="9">
        <f t="shared" ref="AN29:BE29" si="58">(B29/B25-1)*100</f>
        <v>4.4207556059184361</v>
      </c>
      <c r="AO29" s="9">
        <f t="shared" si="58"/>
        <v>4.899285077897253</v>
      </c>
      <c r="AP29" s="9">
        <f t="shared" si="58"/>
        <v>3.8296421049671014</v>
      </c>
      <c r="AQ29" s="9">
        <f t="shared" si="58"/>
        <v>3.2485918553061932</v>
      </c>
      <c r="AR29" s="9">
        <f t="shared" si="58"/>
        <v>2.7230858329304164</v>
      </c>
      <c r="AS29" s="9">
        <f t="shared" si="58"/>
        <v>2.8935333231101312</v>
      </c>
      <c r="AT29" s="9">
        <f t="shared" si="58"/>
        <v>3.3410921712183628</v>
      </c>
      <c r="AU29" s="9">
        <f t="shared" si="58"/>
        <v>6.2953951749114667</v>
      </c>
      <c r="AV29" s="9">
        <f t="shared" si="58"/>
        <v>3.9715900160954387</v>
      </c>
      <c r="AW29" s="9">
        <f t="shared" si="58"/>
        <v>4.136825183182502</v>
      </c>
      <c r="AX29" s="9">
        <f t="shared" si="58"/>
        <v>3.7595758406155255</v>
      </c>
      <c r="AY29" s="9">
        <f t="shared" si="58"/>
        <v>4.4775374287333136</v>
      </c>
      <c r="AZ29" s="9">
        <f t="shared" si="58"/>
        <v>4.8010276681871522</v>
      </c>
      <c r="BA29" s="9">
        <f t="shared" si="58"/>
        <v>4.3118104878743235</v>
      </c>
      <c r="BB29" s="9">
        <f t="shared" si="58"/>
        <v>3.9929461139551092</v>
      </c>
      <c r="BC29" s="9">
        <f t="shared" si="58"/>
        <v>3.961098056540302</v>
      </c>
      <c r="BD29" s="9">
        <f t="shared" si="58"/>
        <v>4.2953889245301413</v>
      </c>
      <c r="BE29" s="9">
        <f t="shared" si="58"/>
        <v>4.2253772377174759</v>
      </c>
      <c r="BG29" s="18">
        <f t="shared" si="35"/>
        <v>4.8730702153009453</v>
      </c>
      <c r="BH29" s="18">
        <f t="shared" si="18"/>
        <v>5.2290125795005693</v>
      </c>
      <c r="BI29" s="18">
        <f t="shared" si="19"/>
        <v>2.7500273935833874</v>
      </c>
      <c r="BJ29" s="18">
        <f t="shared" si="20"/>
        <v>4.2308155308456996</v>
      </c>
      <c r="BK29" s="18">
        <f t="shared" si="21"/>
        <v>1.9633577824919257</v>
      </c>
      <c r="BL29" s="18">
        <f t="shared" si="22"/>
        <v>3.1634250246280082</v>
      </c>
      <c r="BM29" s="18">
        <f t="shared" si="23"/>
        <v>4.2508805990240539</v>
      </c>
      <c r="BN29" s="18">
        <f t="shared" si="24"/>
        <v>6.8046230374325667</v>
      </c>
      <c r="BO29" s="18">
        <f t="shared" si="25"/>
        <v>3.4567898477289916</v>
      </c>
      <c r="BP29" s="18">
        <f t="shared" si="26"/>
        <v>2.7554854348412761</v>
      </c>
      <c r="BQ29" s="18">
        <f t="shared" si="27"/>
        <v>3.630874370088133</v>
      </c>
      <c r="BR29" s="18">
        <f t="shared" si="28"/>
        <v>4.4259694089967105</v>
      </c>
      <c r="BS29" s="18">
        <f t="shared" si="29"/>
        <v>3.8639127751970648</v>
      </c>
      <c r="BT29" s="18">
        <f t="shared" si="30"/>
        <v>4.3264609956962019</v>
      </c>
      <c r="BU29" s="18">
        <f t="shared" si="31"/>
        <v>3.4601185922984889</v>
      </c>
      <c r="BV29" s="18">
        <f t="shared" si="32"/>
        <v>4.5055672980999439</v>
      </c>
      <c r="BW29" s="18">
        <f t="shared" si="33"/>
        <v>3.3220529591997838</v>
      </c>
      <c r="BX29" s="18">
        <f t="shared" si="34"/>
        <v>3.9490125943406618</v>
      </c>
    </row>
    <row r="30" spans="1:76" x14ac:dyDescent="0.25">
      <c r="A30" s="4">
        <v>200604</v>
      </c>
      <c r="B30" s="19">
        <v>102.18810783821628</v>
      </c>
      <c r="C30" s="19">
        <v>98.937743894738489</v>
      </c>
      <c r="D30" s="19">
        <v>102.1797333329464</v>
      </c>
      <c r="E30" s="19">
        <v>100.97893330368996</v>
      </c>
      <c r="F30" s="19">
        <v>101.44306027582866</v>
      </c>
      <c r="G30" s="19">
        <v>102.19028570608805</v>
      </c>
      <c r="H30" s="19">
        <v>100.14417817788451</v>
      </c>
      <c r="I30" s="19">
        <v>96.810322822554156</v>
      </c>
      <c r="J30" s="19">
        <v>100.90427007850148</v>
      </c>
      <c r="K30" s="19">
        <v>103.27734573903821</v>
      </c>
      <c r="L30" s="19">
        <v>97.179741443737939</v>
      </c>
      <c r="M30" s="19">
        <v>98.638162096180494</v>
      </c>
      <c r="N30" s="19">
        <v>98.003968088057889</v>
      </c>
      <c r="O30" s="19">
        <v>99.965841718389626</v>
      </c>
      <c r="P30" s="19">
        <v>99.190660431103055</v>
      </c>
      <c r="Q30" s="19">
        <v>99.998722320644788</v>
      </c>
      <c r="R30" s="19">
        <v>99.572523955267414</v>
      </c>
      <c r="S30" s="19">
        <v>100.2681</v>
      </c>
      <c r="U30" s="9">
        <f t="shared" si="0"/>
        <v>1.0400874332434862</v>
      </c>
      <c r="V30" s="9">
        <f t="shared" si="1"/>
        <v>1.5707675435535196</v>
      </c>
      <c r="W30" s="9">
        <f t="shared" si="2"/>
        <v>1.0601559379960213</v>
      </c>
      <c r="X30" s="9">
        <f t="shared" si="3"/>
        <v>0.73383802866111569</v>
      </c>
      <c r="Y30" s="9">
        <f t="shared" si="4"/>
        <v>0.91223703942573398</v>
      </c>
      <c r="Z30" s="9">
        <f t="shared" si="5"/>
        <v>1.0322566521871357</v>
      </c>
      <c r="AA30" s="9">
        <f t="shared" si="6"/>
        <v>0.71909262774876304</v>
      </c>
      <c r="AB30" s="9">
        <f t="shared" si="7"/>
        <v>1.3175498653418494</v>
      </c>
      <c r="AC30" s="9">
        <f t="shared" si="8"/>
        <v>0.97990971712560437</v>
      </c>
      <c r="AD30" s="9">
        <f t="shared" si="9"/>
        <v>0.66300609922220755</v>
      </c>
      <c r="AE30" s="9">
        <f t="shared" si="10"/>
        <v>1.0220116224158859</v>
      </c>
      <c r="AF30" s="9">
        <f t="shared" si="11"/>
        <v>0.99621408305090586</v>
      </c>
      <c r="AG30" s="9">
        <f t="shared" si="12"/>
        <v>0.9351421003111593</v>
      </c>
      <c r="AH30" s="9">
        <f t="shared" si="13"/>
        <v>1.2002546767701183</v>
      </c>
      <c r="AI30" s="9">
        <f t="shared" si="14"/>
        <v>0.93657719305606513</v>
      </c>
      <c r="AJ30" s="9">
        <f t="shared" si="15"/>
        <v>0.71633827484329782</v>
      </c>
      <c r="AK30" s="9">
        <f t="shared" si="16"/>
        <v>1.2073061500295745</v>
      </c>
      <c r="AL30" s="9">
        <f t="shared" si="17"/>
        <v>0.94981409458070321</v>
      </c>
      <c r="AM30" s="9"/>
      <c r="AN30" s="9">
        <f t="shared" ref="AN30:BE30" si="59">(B30/B26-1)*100</f>
        <v>4.7357765254290474</v>
      </c>
      <c r="AO30" s="9">
        <f t="shared" si="59"/>
        <v>5.2712784845464267</v>
      </c>
      <c r="AP30" s="9">
        <f t="shared" si="59"/>
        <v>3.926468874791178</v>
      </c>
      <c r="AQ30" s="9">
        <f t="shared" si="59"/>
        <v>2.9005936672580113</v>
      </c>
      <c r="AR30" s="9">
        <f t="shared" si="59"/>
        <v>2.8045489523636613</v>
      </c>
      <c r="AS30" s="9">
        <f t="shared" si="59"/>
        <v>3.2029078518550191</v>
      </c>
      <c r="AT30" s="9">
        <f t="shared" si="59"/>
        <v>3.3060406384004981</v>
      </c>
      <c r="AU30" s="9">
        <f t="shared" si="59"/>
        <v>5.518300726437575</v>
      </c>
      <c r="AV30" s="9">
        <f t="shared" si="59"/>
        <v>3.934324270853673</v>
      </c>
      <c r="AW30" s="9">
        <f t="shared" si="59"/>
        <v>3.5658870861186021</v>
      </c>
      <c r="AX30" s="9">
        <f t="shared" si="59"/>
        <v>4.2991351654781074</v>
      </c>
      <c r="AY30" s="9">
        <f t="shared" si="59"/>
        <v>4.6710572970337427</v>
      </c>
      <c r="AZ30" s="9">
        <f t="shared" si="59"/>
        <v>4.413282453491596</v>
      </c>
      <c r="BA30" s="9">
        <f t="shared" si="59"/>
        <v>4.5901109268354556</v>
      </c>
      <c r="BB30" s="9">
        <f t="shared" si="59"/>
        <v>3.8956079952441325</v>
      </c>
      <c r="BC30" s="9">
        <f t="shared" si="59"/>
        <v>3.7277115550305107</v>
      </c>
      <c r="BD30" s="9">
        <f t="shared" si="59"/>
        <v>4.138990613453486</v>
      </c>
      <c r="BE30" s="9">
        <f t="shared" si="59"/>
        <v>4.1267240117016213</v>
      </c>
      <c r="BG30" s="18">
        <f t="shared" si="35"/>
        <v>4.1603497329739447</v>
      </c>
      <c r="BH30" s="18">
        <f t="shared" si="18"/>
        <v>6.2830701742140782</v>
      </c>
      <c r="BI30" s="18">
        <f t="shared" si="19"/>
        <v>4.240623751984085</v>
      </c>
      <c r="BJ30" s="18">
        <f t="shared" si="20"/>
        <v>2.9353521146444628</v>
      </c>
      <c r="BK30" s="18">
        <f t="shared" si="21"/>
        <v>3.6489481577029359</v>
      </c>
      <c r="BL30" s="18">
        <f t="shared" si="22"/>
        <v>4.1290266087485428</v>
      </c>
      <c r="BM30" s="18">
        <f t="shared" si="23"/>
        <v>2.8763705109950521</v>
      </c>
      <c r="BN30" s="18">
        <f t="shared" si="24"/>
        <v>5.2701994613673975</v>
      </c>
      <c r="BO30" s="18">
        <f t="shared" si="25"/>
        <v>3.9196388685024175</v>
      </c>
      <c r="BP30" s="18">
        <f t="shared" si="26"/>
        <v>2.6520243968888302</v>
      </c>
      <c r="BQ30" s="18">
        <f t="shared" si="27"/>
        <v>4.0880464896635438</v>
      </c>
      <c r="BR30" s="18">
        <f t="shared" si="28"/>
        <v>3.9848563322036235</v>
      </c>
      <c r="BS30" s="18">
        <f t="shared" si="29"/>
        <v>3.7405684012446372</v>
      </c>
      <c r="BT30" s="18">
        <f t="shared" si="30"/>
        <v>4.8010187070804733</v>
      </c>
      <c r="BU30" s="18">
        <f t="shared" si="31"/>
        <v>3.7463087722242605</v>
      </c>
      <c r="BV30" s="18">
        <f t="shared" si="32"/>
        <v>2.8653530993731913</v>
      </c>
      <c r="BW30" s="18">
        <f t="shared" si="33"/>
        <v>4.8292246001182981</v>
      </c>
      <c r="BX30" s="18">
        <f t="shared" si="34"/>
        <v>3.7992563783228128</v>
      </c>
    </row>
    <row r="31" spans="1:76" x14ac:dyDescent="0.25">
      <c r="A31" s="4">
        <v>200701</v>
      </c>
      <c r="B31" s="19">
        <v>102.95610719716949</v>
      </c>
      <c r="C31" s="19">
        <v>99.935643327874104</v>
      </c>
      <c r="D31" s="19">
        <v>102.58223603320258</v>
      </c>
      <c r="E31" s="19">
        <v>102.25389209623049</v>
      </c>
      <c r="F31" s="19">
        <v>102.48472731544442</v>
      </c>
      <c r="G31" s="19">
        <v>102.87470597329489</v>
      </c>
      <c r="H31" s="19">
        <v>100.98633278730703</v>
      </c>
      <c r="I31" s="19">
        <v>98.072330401032517</v>
      </c>
      <c r="J31" s="19">
        <v>102.19180999557879</v>
      </c>
      <c r="K31" s="19">
        <v>104.3727449386639</v>
      </c>
      <c r="L31" s="19">
        <v>98.287083466555615</v>
      </c>
      <c r="M31" s="19">
        <v>99.675216082258501</v>
      </c>
      <c r="N31" s="19">
        <v>99.057642742181628</v>
      </c>
      <c r="O31" s="19">
        <v>101.07603155975755</v>
      </c>
      <c r="P31" s="19">
        <v>100.15124902625125</v>
      </c>
      <c r="Q31" s="19">
        <v>100.83667050975288</v>
      </c>
      <c r="R31" s="19">
        <v>100.3841997568298</v>
      </c>
      <c r="S31" s="19">
        <v>101.2937</v>
      </c>
      <c r="U31" s="9">
        <f t="shared" si="0"/>
        <v>0.75155453525874716</v>
      </c>
      <c r="V31" s="9">
        <f t="shared" si="1"/>
        <v>1.0086134915278544</v>
      </c>
      <c r="W31" s="9">
        <f t="shared" si="2"/>
        <v>0.39391637375354449</v>
      </c>
      <c r="X31" s="9">
        <f t="shared" si="3"/>
        <v>1.2625987924690607</v>
      </c>
      <c r="Y31" s="9">
        <f t="shared" si="4"/>
        <v>1.026848989751894</v>
      </c>
      <c r="Z31" s="9">
        <f t="shared" si="5"/>
        <v>0.66975081092865985</v>
      </c>
      <c r="AA31" s="9">
        <f t="shared" si="6"/>
        <v>0.84094215434731279</v>
      </c>
      <c r="AB31" s="9">
        <f t="shared" si="7"/>
        <v>1.3035878217155794</v>
      </c>
      <c r="AC31" s="9">
        <f t="shared" si="8"/>
        <v>1.2760014180525969</v>
      </c>
      <c r="AD31" s="9">
        <f t="shared" si="9"/>
        <v>1.060638411829018</v>
      </c>
      <c r="AE31" s="9">
        <f t="shared" si="10"/>
        <v>1.1394782558243</v>
      </c>
      <c r="AF31" s="9">
        <f t="shared" si="11"/>
        <v>1.0513719680490308</v>
      </c>
      <c r="AG31" s="9">
        <f t="shared" si="12"/>
        <v>1.075134685543544</v>
      </c>
      <c r="AH31" s="9">
        <f t="shared" si="13"/>
        <v>1.1105691927202566</v>
      </c>
      <c r="AI31" s="9">
        <f t="shared" si="14"/>
        <v>0.96842645363310886</v>
      </c>
      <c r="AJ31" s="9">
        <f t="shared" si="15"/>
        <v>0.8379588955359063</v>
      </c>
      <c r="AK31" s="9">
        <f t="shared" si="16"/>
        <v>0.81516041707150322</v>
      </c>
      <c r="AL31" s="9">
        <f t="shared" si="17"/>
        <v>1.0228577184568044</v>
      </c>
      <c r="AM31" s="9"/>
      <c r="AN31" s="9">
        <f t="shared" ref="AN31:BE31" si="60">(B31/B27-1)*100</f>
        <v>4.2189323529857381</v>
      </c>
      <c r="AO31" s="9">
        <f t="shared" si="60"/>
        <v>4.8837651070252619</v>
      </c>
      <c r="AP31" s="9">
        <f t="shared" si="60"/>
        <v>3.1841234736792901</v>
      </c>
      <c r="AQ31" s="9">
        <f t="shared" si="60"/>
        <v>3.9305841772624417</v>
      </c>
      <c r="AR31" s="9">
        <f t="shared" si="60"/>
        <v>3.482862619329663</v>
      </c>
      <c r="AS31" s="9">
        <f t="shared" si="60"/>
        <v>3.3699945812382337</v>
      </c>
      <c r="AT31" s="9">
        <f t="shared" si="60"/>
        <v>3.3800974546025486</v>
      </c>
      <c r="AU31" s="9">
        <f t="shared" si="60"/>
        <v>6.2332442542349487</v>
      </c>
      <c r="AV31" s="9">
        <f t="shared" si="60"/>
        <v>4.1514385292536149</v>
      </c>
      <c r="AW31" s="9">
        <f t="shared" si="60"/>
        <v>3.3799623925206523</v>
      </c>
      <c r="AX31" s="9">
        <f t="shared" si="60"/>
        <v>4.3630159567994653</v>
      </c>
      <c r="AY31" s="9">
        <f t="shared" si="60"/>
        <v>4.4054095493371692</v>
      </c>
      <c r="AZ31" s="9">
        <f t="shared" si="60"/>
        <v>4.1884064244701369</v>
      </c>
      <c r="BA31" s="9">
        <f t="shared" si="60"/>
        <v>4.5710566327013868</v>
      </c>
      <c r="BB31" s="9">
        <f t="shared" si="60"/>
        <v>3.7234882924464419</v>
      </c>
      <c r="BC31" s="9">
        <f t="shared" si="60"/>
        <v>3.6383159259067099</v>
      </c>
      <c r="BD31" s="9">
        <f t="shared" si="60"/>
        <v>3.7383210260201416</v>
      </c>
      <c r="BE31" s="9">
        <f t="shared" si="60"/>
        <v>4.064628873001408</v>
      </c>
      <c r="BG31" s="18">
        <f t="shared" si="35"/>
        <v>3.0062181410349886</v>
      </c>
      <c r="BH31" s="18">
        <f t="shared" si="18"/>
        <v>4.0344539661114176</v>
      </c>
      <c r="BI31" s="18">
        <f t="shared" si="19"/>
        <v>1.575665495014178</v>
      </c>
      <c r="BJ31" s="18">
        <f t="shared" si="20"/>
        <v>5.0503951698762428</v>
      </c>
      <c r="BK31" s="18">
        <f t="shared" si="21"/>
        <v>4.1073959590075759</v>
      </c>
      <c r="BL31" s="18">
        <f t="shared" si="22"/>
        <v>2.6790032437146394</v>
      </c>
      <c r="BM31" s="18">
        <f t="shared" si="23"/>
        <v>3.3637686173892511</v>
      </c>
      <c r="BN31" s="18">
        <f t="shared" si="24"/>
        <v>5.2143512868623176</v>
      </c>
      <c r="BO31" s="18">
        <f t="shared" si="25"/>
        <v>5.1040056722103877</v>
      </c>
      <c r="BP31" s="18">
        <f t="shared" si="26"/>
        <v>4.2425536473160719</v>
      </c>
      <c r="BQ31" s="18">
        <f t="shared" si="27"/>
        <v>4.5579130232971998</v>
      </c>
      <c r="BR31" s="18">
        <f t="shared" si="28"/>
        <v>4.2054878721961231</v>
      </c>
      <c r="BS31" s="18">
        <f t="shared" si="29"/>
        <v>4.3005387421741759</v>
      </c>
      <c r="BT31" s="18">
        <f t="shared" si="30"/>
        <v>4.4422767708810262</v>
      </c>
      <c r="BU31" s="18">
        <f t="shared" si="31"/>
        <v>3.8737058145324355</v>
      </c>
      <c r="BV31" s="18">
        <f t="shared" si="32"/>
        <v>3.3518355821436252</v>
      </c>
      <c r="BW31" s="18">
        <f t="shared" si="33"/>
        <v>3.2606416682860129</v>
      </c>
      <c r="BX31" s="18">
        <f t="shared" si="34"/>
        <v>4.0914308738272176</v>
      </c>
    </row>
    <row r="32" spans="1:76" x14ac:dyDescent="0.25">
      <c r="A32" s="4">
        <v>200702</v>
      </c>
      <c r="B32" s="19">
        <v>103.79626343114116</v>
      </c>
      <c r="C32" s="19">
        <v>101.12128218164546</v>
      </c>
      <c r="D32" s="19">
        <v>103.46363392845804</v>
      </c>
      <c r="E32" s="19">
        <v>102.8232546749631</v>
      </c>
      <c r="F32" s="19">
        <v>103.12722555195981</v>
      </c>
      <c r="G32" s="19">
        <v>103.38121276239725</v>
      </c>
      <c r="H32" s="19">
        <v>101.77163644819379</v>
      </c>
      <c r="I32" s="19">
        <v>99.472252908850521</v>
      </c>
      <c r="J32" s="19">
        <v>102.66567747603587</v>
      </c>
      <c r="K32" s="19">
        <v>105.14209696782849</v>
      </c>
      <c r="L32" s="19">
        <v>99.163086557751654</v>
      </c>
      <c r="M32" s="19">
        <v>100.77739848718399</v>
      </c>
      <c r="N32" s="19">
        <v>100.12505771181846</v>
      </c>
      <c r="O32" s="19">
        <v>102.08770696156878</v>
      </c>
      <c r="P32" s="19">
        <v>100.79976070719076</v>
      </c>
      <c r="Q32" s="19">
        <v>101.47379876927374</v>
      </c>
      <c r="R32" s="19">
        <v>101.4216751043822</v>
      </c>
      <c r="S32" s="19">
        <v>102.1151</v>
      </c>
      <c r="U32" s="9">
        <f t="shared" si="0"/>
        <v>0.81603341156120113</v>
      </c>
      <c r="V32" s="9">
        <f t="shared" si="1"/>
        <v>1.1864023828629833</v>
      </c>
      <c r="W32" s="9">
        <f t="shared" si="2"/>
        <v>0.85921103822514944</v>
      </c>
      <c r="X32" s="9">
        <f t="shared" si="3"/>
        <v>0.55681262303128864</v>
      </c>
      <c r="Y32" s="9">
        <f t="shared" si="4"/>
        <v>0.6269209601717618</v>
      </c>
      <c r="Z32" s="9">
        <f t="shared" si="5"/>
        <v>0.49235308554256285</v>
      </c>
      <c r="AA32" s="9">
        <f t="shared" si="6"/>
        <v>0.77763360566891482</v>
      </c>
      <c r="AB32" s="9">
        <f t="shared" si="7"/>
        <v>1.4274388118376669</v>
      </c>
      <c r="AC32" s="9">
        <f t="shared" si="8"/>
        <v>0.46370397048214329</v>
      </c>
      <c r="AD32" s="9">
        <f t="shared" si="9"/>
        <v>0.73711966626603953</v>
      </c>
      <c r="AE32" s="9">
        <f t="shared" si="10"/>
        <v>0.89126979893967562</v>
      </c>
      <c r="AF32" s="9">
        <f t="shared" si="11"/>
        <v>1.10577378033061</v>
      </c>
      <c r="AG32" s="9">
        <f t="shared" si="12"/>
        <v>1.0775695242567052</v>
      </c>
      <c r="AH32" s="9">
        <f t="shared" si="13"/>
        <v>1.0009053444219429</v>
      </c>
      <c r="AI32" s="9">
        <f t="shared" si="14"/>
        <v>0.64753229464917794</v>
      </c>
      <c r="AJ32" s="9">
        <f t="shared" si="15"/>
        <v>0.63184182530029442</v>
      </c>
      <c r="AK32" s="9">
        <f t="shared" si="16"/>
        <v>1.0335046252951896</v>
      </c>
      <c r="AL32" s="9">
        <f t="shared" si="17"/>
        <v>0.81090926681521847</v>
      </c>
      <c r="AM32" s="9"/>
      <c r="AN32" s="9">
        <f t="shared" ref="AN32:BE32" si="61">(B32/B28-1)*100</f>
        <v>3.8804865286995893</v>
      </c>
      <c r="AO32" s="9">
        <f t="shared" si="61"/>
        <v>5.1695072662109487</v>
      </c>
      <c r="AP32" s="9">
        <f t="shared" si="61"/>
        <v>3.0335145910739492</v>
      </c>
      <c r="AQ32" s="9">
        <f t="shared" si="61"/>
        <v>3.6586087040013426</v>
      </c>
      <c r="AR32" s="9">
        <f t="shared" si="61"/>
        <v>3.091129904290435</v>
      </c>
      <c r="AS32" s="9">
        <f t="shared" si="61"/>
        <v>3.0180197333963932</v>
      </c>
      <c r="AT32" s="9">
        <f t="shared" si="61"/>
        <v>3.4436506293735292</v>
      </c>
      <c r="AU32" s="9">
        <f t="shared" si="61"/>
        <v>5.8743734164794059</v>
      </c>
      <c r="AV32" s="9">
        <f t="shared" si="61"/>
        <v>3.6305367625990792</v>
      </c>
      <c r="AW32" s="9">
        <f t="shared" si="61"/>
        <v>3.1865126131615407</v>
      </c>
      <c r="AX32" s="9">
        <f t="shared" si="61"/>
        <v>4.0194843580513728</v>
      </c>
      <c r="AY32" s="9">
        <f t="shared" si="61"/>
        <v>4.3283429750936575</v>
      </c>
      <c r="AZ32" s="9">
        <f t="shared" si="61"/>
        <v>4.1157843500323699</v>
      </c>
      <c r="BA32" s="9">
        <f t="shared" si="61"/>
        <v>4.4661526537671081</v>
      </c>
      <c r="BB32" s="9">
        <f t="shared" si="61"/>
        <v>3.4612957613988415</v>
      </c>
      <c r="BC32" s="9">
        <f t="shared" si="61"/>
        <v>3.3531952178874835</v>
      </c>
      <c r="BD32" s="9">
        <f t="shared" si="61"/>
        <v>3.9429663328790054</v>
      </c>
      <c r="BE32" s="9">
        <f t="shared" si="61"/>
        <v>3.8243604460228786</v>
      </c>
      <c r="BG32" s="18">
        <f t="shared" si="35"/>
        <v>3.2641336462448045</v>
      </c>
      <c r="BH32" s="18">
        <f t="shared" si="18"/>
        <v>4.7456095314519331</v>
      </c>
      <c r="BI32" s="18">
        <f t="shared" si="19"/>
        <v>3.4368441529005977</v>
      </c>
      <c r="BJ32" s="18">
        <f t="shared" si="20"/>
        <v>2.2272504921251546</v>
      </c>
      <c r="BK32" s="18">
        <f t="shared" si="21"/>
        <v>2.5076838406870472</v>
      </c>
      <c r="BL32" s="18">
        <f t="shared" si="22"/>
        <v>1.9694123421702514</v>
      </c>
      <c r="BM32" s="18">
        <f t="shared" si="23"/>
        <v>3.1105344226756593</v>
      </c>
      <c r="BN32" s="18">
        <f t="shared" si="24"/>
        <v>5.7097552473506674</v>
      </c>
      <c r="BO32" s="18">
        <f t="shared" si="25"/>
        <v>1.8548158819285732</v>
      </c>
      <c r="BP32" s="18">
        <f t="shared" si="26"/>
        <v>2.9484786650641581</v>
      </c>
      <c r="BQ32" s="18">
        <f t="shared" si="27"/>
        <v>3.5650791957587025</v>
      </c>
      <c r="BR32" s="18">
        <f t="shared" si="28"/>
        <v>4.4230951213224401</v>
      </c>
      <c r="BS32" s="18">
        <f t="shared" si="29"/>
        <v>4.3102780970268206</v>
      </c>
      <c r="BT32" s="18">
        <f t="shared" si="30"/>
        <v>4.0036213776877716</v>
      </c>
      <c r="BU32" s="18">
        <f t="shared" si="31"/>
        <v>2.5901291785967118</v>
      </c>
      <c r="BV32" s="18">
        <f t="shared" si="32"/>
        <v>2.5273673012011777</v>
      </c>
      <c r="BW32" s="18">
        <f t="shared" si="33"/>
        <v>4.1340185011807584</v>
      </c>
      <c r="BX32" s="18">
        <f t="shared" si="34"/>
        <v>3.2436370672608739</v>
      </c>
    </row>
    <row r="33" spans="1:76" x14ac:dyDescent="0.25">
      <c r="A33" s="4">
        <v>200703</v>
      </c>
      <c r="B33" s="19">
        <v>104.88791970675588</v>
      </c>
      <c r="C33" s="19">
        <v>101.90589999761376</v>
      </c>
      <c r="D33" s="19">
        <v>104.34710939653435</v>
      </c>
      <c r="E33" s="19">
        <v>103.14032810227808</v>
      </c>
      <c r="F33" s="19">
        <v>103.74329404906008</v>
      </c>
      <c r="G33" s="19">
        <v>104.04434181788875</v>
      </c>
      <c r="H33" s="19">
        <v>102.70180504096832</v>
      </c>
      <c r="I33" s="19">
        <v>101.20305454492544</v>
      </c>
      <c r="J33" s="19">
        <v>103.04966074579659</v>
      </c>
      <c r="K33" s="19">
        <v>105.81533604929973</v>
      </c>
      <c r="L33" s="19">
        <v>100.49956322697278</v>
      </c>
      <c r="M33" s="19">
        <v>101.81055502957996</v>
      </c>
      <c r="N33" s="19">
        <v>101.07204403437412</v>
      </c>
      <c r="O33" s="19">
        <v>103.13186518948959</v>
      </c>
      <c r="P33" s="19">
        <v>101.79434752261361</v>
      </c>
      <c r="Q33" s="19">
        <v>102.20297883711197</v>
      </c>
      <c r="R33" s="19">
        <v>102.80416335824385</v>
      </c>
      <c r="S33" s="19">
        <v>102.9436</v>
      </c>
      <c r="U33" s="9">
        <f t="shared" si="0"/>
        <v>1.0517298402932695</v>
      </c>
      <c r="V33" s="9">
        <f t="shared" si="1"/>
        <v>0.77591759028419194</v>
      </c>
      <c r="W33" s="9">
        <f t="shared" si="2"/>
        <v>0.85389951476786408</v>
      </c>
      <c r="X33" s="9">
        <f t="shared" si="3"/>
        <v>0.30836742944704287</v>
      </c>
      <c r="Y33" s="9">
        <f t="shared" si="4"/>
        <v>0.59738686249235506</v>
      </c>
      <c r="Z33" s="9">
        <f t="shared" si="5"/>
        <v>0.64144058458239783</v>
      </c>
      <c r="AA33" s="9">
        <f t="shared" si="6"/>
        <v>0.91397625629026091</v>
      </c>
      <c r="AB33" s="9">
        <f t="shared" si="7"/>
        <v>1.7399843528837167</v>
      </c>
      <c r="AC33" s="9">
        <f t="shared" si="8"/>
        <v>0.37401328194648364</v>
      </c>
      <c r="AD33" s="9">
        <f t="shared" si="9"/>
        <v>0.64031353842717298</v>
      </c>
      <c r="AE33" s="9">
        <f t="shared" si="10"/>
        <v>1.3477562222135697</v>
      </c>
      <c r="AF33" s="9">
        <f t="shared" si="11"/>
        <v>1.0251867560635342</v>
      </c>
      <c r="AG33" s="9">
        <f t="shared" si="12"/>
        <v>0.94580352231234954</v>
      </c>
      <c r="AH33" s="9">
        <f t="shared" si="13"/>
        <v>1.0228050555723511</v>
      </c>
      <c r="AI33" s="9">
        <f t="shared" si="14"/>
        <v>0.98669561162152419</v>
      </c>
      <c r="AJ33" s="9">
        <f t="shared" si="15"/>
        <v>0.71858950456382686</v>
      </c>
      <c r="AK33" s="9">
        <f t="shared" si="16"/>
        <v>1.3631092687424129</v>
      </c>
      <c r="AL33" s="9">
        <f t="shared" si="17"/>
        <v>0.8113393611718589</v>
      </c>
      <c r="AM33" s="9"/>
      <c r="AN33" s="9">
        <f t="shared" ref="AN33:BE33" si="62">(B33/B29-1)*100</f>
        <v>3.7095685795470068</v>
      </c>
      <c r="AO33" s="9">
        <f t="shared" si="62"/>
        <v>4.6179149889093773</v>
      </c>
      <c r="AP33" s="9">
        <f t="shared" si="62"/>
        <v>3.2037841881184415</v>
      </c>
      <c r="AQ33" s="9">
        <f t="shared" si="62"/>
        <v>2.8899867067439633</v>
      </c>
      <c r="AR33" s="9">
        <f t="shared" si="62"/>
        <v>3.2004343309829153</v>
      </c>
      <c r="AS33" s="9">
        <f t="shared" si="62"/>
        <v>2.8653024416250839</v>
      </c>
      <c r="AT33" s="9">
        <f t="shared" si="62"/>
        <v>3.2914024875648984</v>
      </c>
      <c r="AU33" s="9">
        <f t="shared" si="62"/>
        <v>5.914795307258025</v>
      </c>
      <c r="AV33" s="9">
        <f t="shared" si="62"/>
        <v>3.1269086074885211</v>
      </c>
      <c r="AW33" s="9">
        <f t="shared" si="62"/>
        <v>3.1367502902007072</v>
      </c>
      <c r="AX33" s="9">
        <f t="shared" si="62"/>
        <v>4.4730917527789016</v>
      </c>
      <c r="AY33" s="9">
        <f t="shared" si="62"/>
        <v>4.2444465019067401</v>
      </c>
      <c r="AZ33" s="9">
        <f t="shared" si="62"/>
        <v>4.0949802952067627</v>
      </c>
      <c r="BA33" s="9">
        <f t="shared" si="62"/>
        <v>4.405373306096938</v>
      </c>
      <c r="BB33" s="9">
        <f t="shared" si="62"/>
        <v>3.5860934071492379</v>
      </c>
      <c r="BC33" s="9">
        <f t="shared" si="62"/>
        <v>2.9364130898512641</v>
      </c>
      <c r="BD33" s="9">
        <f t="shared" si="62"/>
        <v>4.4920026248369105</v>
      </c>
      <c r="BE33" s="9">
        <f t="shared" si="62"/>
        <v>3.6435045864724458</v>
      </c>
      <c r="BG33" s="18">
        <f t="shared" si="35"/>
        <v>4.2069193611730782</v>
      </c>
      <c r="BH33" s="18">
        <f t="shared" si="18"/>
        <v>3.1036703611367678</v>
      </c>
      <c r="BI33" s="18">
        <f t="shared" si="19"/>
        <v>3.4155980590714563</v>
      </c>
      <c r="BJ33" s="18">
        <f t="shared" si="20"/>
        <v>1.2334697177881715</v>
      </c>
      <c r="BK33" s="18">
        <f t="shared" si="21"/>
        <v>2.3895474499694203</v>
      </c>
      <c r="BL33" s="18">
        <f t="shared" si="22"/>
        <v>2.5657623383295913</v>
      </c>
      <c r="BM33" s="18">
        <f t="shared" si="23"/>
        <v>3.6559050251610437</v>
      </c>
      <c r="BN33" s="18">
        <f t="shared" si="24"/>
        <v>6.9599374115348667</v>
      </c>
      <c r="BO33" s="18">
        <f t="shared" si="25"/>
        <v>1.4960531277859346</v>
      </c>
      <c r="BP33" s="18">
        <f t="shared" si="26"/>
        <v>2.5612541537086919</v>
      </c>
      <c r="BQ33" s="18">
        <f t="shared" si="27"/>
        <v>5.3910248888542789</v>
      </c>
      <c r="BR33" s="18">
        <f t="shared" si="28"/>
        <v>4.1007470242541366</v>
      </c>
      <c r="BS33" s="18">
        <f t="shared" si="29"/>
        <v>3.7832140892493982</v>
      </c>
      <c r="BT33" s="18">
        <f t="shared" si="30"/>
        <v>4.0912202222894045</v>
      </c>
      <c r="BU33" s="18">
        <f t="shared" si="31"/>
        <v>3.9467824464860968</v>
      </c>
      <c r="BV33" s="18">
        <f t="shared" si="32"/>
        <v>2.8743580182553075</v>
      </c>
      <c r="BW33" s="18">
        <f t="shared" si="33"/>
        <v>5.4524370749696516</v>
      </c>
      <c r="BX33" s="18">
        <f t="shared" si="34"/>
        <v>3.2453574446874356</v>
      </c>
    </row>
    <row r="34" spans="1:76" x14ac:dyDescent="0.25">
      <c r="A34" s="4">
        <v>200704</v>
      </c>
      <c r="B34" s="19">
        <v>105.59676536044795</v>
      </c>
      <c r="C34" s="19">
        <v>103.10510528589236</v>
      </c>
      <c r="D34" s="19">
        <v>104.96033346904341</v>
      </c>
      <c r="E34" s="19">
        <v>104.39539018108049</v>
      </c>
      <c r="F34" s="19">
        <v>104.44004820253222</v>
      </c>
      <c r="G34" s="19">
        <v>104.78497412961451</v>
      </c>
      <c r="H34" s="19">
        <v>103.38458590024794</v>
      </c>
      <c r="I34" s="19">
        <v>102.16713189456085</v>
      </c>
      <c r="J34" s="19">
        <v>103.95760722099959</v>
      </c>
      <c r="K34" s="19">
        <v>107.18044874937348</v>
      </c>
      <c r="L34" s="19">
        <v>101.09167998078297</v>
      </c>
      <c r="M34" s="19">
        <v>102.83572293197548</v>
      </c>
      <c r="N34" s="19">
        <v>101.88712610072646</v>
      </c>
      <c r="O34" s="19">
        <v>104.23784430329066</v>
      </c>
      <c r="P34" s="19">
        <v>102.73849195353458</v>
      </c>
      <c r="Q34" s="19">
        <v>102.78344607015413</v>
      </c>
      <c r="R34" s="19">
        <v>103.94763985329196</v>
      </c>
      <c r="S34" s="19">
        <v>103.82940000000001</v>
      </c>
      <c r="U34" s="9">
        <f t="shared" si="0"/>
        <v>0.67581248219417134</v>
      </c>
      <c r="V34" s="9">
        <f t="shared" si="1"/>
        <v>1.1767770936782718</v>
      </c>
      <c r="W34" s="9">
        <f t="shared" si="2"/>
        <v>0.5876771058206387</v>
      </c>
      <c r="X34" s="9">
        <f t="shared" si="3"/>
        <v>1.2168490268499532</v>
      </c>
      <c r="Y34" s="9">
        <f t="shared" si="4"/>
        <v>0.67161367860812948</v>
      </c>
      <c r="Z34" s="9">
        <f t="shared" si="5"/>
        <v>0.71184294963593242</v>
      </c>
      <c r="AA34" s="9">
        <f t="shared" si="6"/>
        <v>0.66481875270572033</v>
      </c>
      <c r="AB34" s="9">
        <f t="shared" si="7"/>
        <v>0.95261684933378721</v>
      </c>
      <c r="AC34" s="9">
        <f t="shared" si="8"/>
        <v>0.88107662716399027</v>
      </c>
      <c r="AD34" s="9">
        <f t="shared" si="9"/>
        <v>1.2900896515016802</v>
      </c>
      <c r="AE34" s="9">
        <f t="shared" si="10"/>
        <v>0.58917345986164715</v>
      </c>
      <c r="AF34" s="9">
        <f t="shared" si="11"/>
        <v>1.0069367582739019</v>
      </c>
      <c r="AG34" s="9">
        <f t="shared" si="12"/>
        <v>0.80643670971485282</v>
      </c>
      <c r="AH34" s="9">
        <f t="shared" si="13"/>
        <v>1.0723932043398943</v>
      </c>
      <c r="AI34" s="9">
        <f t="shared" si="14"/>
        <v>0.92750182490362043</v>
      </c>
      <c r="AJ34" s="9">
        <f t="shared" si="15"/>
        <v>0.56795529802247113</v>
      </c>
      <c r="AK34" s="9">
        <f t="shared" si="16"/>
        <v>1.112286173725674</v>
      </c>
      <c r="AL34" s="9">
        <f t="shared" si="17"/>
        <v>0.86047117062157952</v>
      </c>
      <c r="AM34" s="9"/>
      <c r="AN34" s="9">
        <f t="shared" ref="AN34:BE34" si="63">(B34/B30-1)*100</f>
        <v>3.3356694769495432</v>
      </c>
      <c r="AO34" s="9">
        <f t="shared" si="63"/>
        <v>4.2121047308169901</v>
      </c>
      <c r="AP34" s="9">
        <f t="shared" si="63"/>
        <v>2.7212834144287656</v>
      </c>
      <c r="AQ34" s="9">
        <f t="shared" si="63"/>
        <v>3.3833362718495685</v>
      </c>
      <c r="AR34" s="9">
        <f t="shared" si="63"/>
        <v>2.9543548060898539</v>
      </c>
      <c r="AS34" s="9">
        <f t="shared" si="63"/>
        <v>2.5390754175882435</v>
      </c>
      <c r="AT34" s="9">
        <f t="shared" si="63"/>
        <v>3.2357424878034724</v>
      </c>
      <c r="AU34" s="9">
        <f t="shared" si="63"/>
        <v>5.5333035939001185</v>
      </c>
      <c r="AV34" s="9">
        <f t="shared" si="63"/>
        <v>3.0259741635539017</v>
      </c>
      <c r="AW34" s="9">
        <f t="shared" si="63"/>
        <v>3.7792441143846389</v>
      </c>
      <c r="AX34" s="9">
        <f t="shared" si="63"/>
        <v>4.0254671178661772</v>
      </c>
      <c r="AY34" s="9">
        <f t="shared" si="63"/>
        <v>4.2555140389801904</v>
      </c>
      <c r="AZ34" s="9">
        <f t="shared" si="63"/>
        <v>3.9622457012959966</v>
      </c>
      <c r="BA34" s="9">
        <f t="shared" si="63"/>
        <v>4.2734623261969196</v>
      </c>
      <c r="BB34" s="9">
        <f t="shared" si="63"/>
        <v>3.5767798167810616</v>
      </c>
      <c r="BC34" s="9">
        <f t="shared" si="63"/>
        <v>2.7847593298043982</v>
      </c>
      <c r="BD34" s="9">
        <f t="shared" si="63"/>
        <v>4.3938987626647386</v>
      </c>
      <c r="BE34" s="9">
        <f t="shared" si="63"/>
        <v>3.5517776840291226</v>
      </c>
      <c r="BG34" s="18">
        <f t="shared" si="35"/>
        <v>2.7032499287766854</v>
      </c>
      <c r="BH34" s="18">
        <f t="shared" si="18"/>
        <v>4.7071083747130871</v>
      </c>
      <c r="BI34" s="18">
        <f t="shared" si="19"/>
        <v>2.3507084232825548</v>
      </c>
      <c r="BJ34" s="18">
        <f t="shared" si="20"/>
        <v>4.8673961073998129</v>
      </c>
      <c r="BK34" s="18">
        <f t="shared" si="21"/>
        <v>2.6864547144325179</v>
      </c>
      <c r="BL34" s="18">
        <f t="shared" si="22"/>
        <v>2.8473717985437297</v>
      </c>
      <c r="BM34" s="18">
        <f t="shared" si="23"/>
        <v>2.6592750108228813</v>
      </c>
      <c r="BN34" s="18">
        <f t="shared" si="24"/>
        <v>3.8104673973351488</v>
      </c>
      <c r="BO34" s="18">
        <f t="shared" si="25"/>
        <v>3.5243065086559611</v>
      </c>
      <c r="BP34" s="18">
        <f t="shared" si="26"/>
        <v>5.1603586060067208</v>
      </c>
      <c r="BQ34" s="18">
        <f t="shared" si="27"/>
        <v>2.3566938394465886</v>
      </c>
      <c r="BR34" s="18">
        <f t="shared" si="28"/>
        <v>4.0277470330956078</v>
      </c>
      <c r="BS34" s="18">
        <f t="shared" si="29"/>
        <v>3.2257468388594113</v>
      </c>
      <c r="BT34" s="18">
        <f t="shared" si="30"/>
        <v>4.2895728173595771</v>
      </c>
      <c r="BU34" s="18">
        <f t="shared" si="31"/>
        <v>3.7100072996144817</v>
      </c>
      <c r="BV34" s="18">
        <f t="shared" si="32"/>
        <v>2.2718211920898845</v>
      </c>
      <c r="BW34" s="18">
        <f t="shared" si="33"/>
        <v>4.4491446949026958</v>
      </c>
      <c r="BX34" s="18">
        <f t="shared" si="34"/>
        <v>3.4418846824863181</v>
      </c>
    </row>
    <row r="35" spans="1:76" x14ac:dyDescent="0.25">
      <c r="A35" s="4">
        <v>200801</v>
      </c>
      <c r="B35" s="19">
        <v>105.78552508614469</v>
      </c>
      <c r="C35" s="19">
        <v>103.73213340124246</v>
      </c>
      <c r="D35" s="19">
        <v>105.65683110952311</v>
      </c>
      <c r="E35" s="19">
        <v>105.31269631964976</v>
      </c>
      <c r="F35" s="19">
        <v>104.4868973520889</v>
      </c>
      <c r="G35" s="19">
        <v>105.21128615756511</v>
      </c>
      <c r="H35" s="19">
        <v>103.29591363242668</v>
      </c>
      <c r="I35" s="19">
        <v>103.28708328363321</v>
      </c>
      <c r="J35" s="19">
        <v>104.40265708571599</v>
      </c>
      <c r="K35" s="19">
        <v>107.78506596716781</v>
      </c>
      <c r="L35" s="19">
        <v>101.58319289449534</v>
      </c>
      <c r="M35" s="19">
        <v>103.6843801667755</v>
      </c>
      <c r="N35" s="19">
        <v>102.24446787534049</v>
      </c>
      <c r="O35" s="19">
        <v>105.29989960812392</v>
      </c>
      <c r="P35" s="19">
        <v>103.72112969463976</v>
      </c>
      <c r="Q35" s="19">
        <v>103.3677002630675</v>
      </c>
      <c r="R35" s="19">
        <v>105.02295585363807</v>
      </c>
      <c r="S35" s="19">
        <v>104.303</v>
      </c>
      <c r="U35" s="9">
        <f t="shared" si="0"/>
        <v>0.17875521570420716</v>
      </c>
      <c r="V35" s="9">
        <f t="shared" si="1"/>
        <v>0.60814458567446383</v>
      </c>
      <c r="W35" s="9">
        <f t="shared" si="2"/>
        <v>0.66358177176060185</v>
      </c>
      <c r="X35" s="9">
        <f t="shared" si="3"/>
        <v>0.87868452522485985</v>
      </c>
      <c r="Y35" s="9">
        <f t="shared" si="4"/>
        <v>4.4857456850100341E-2</v>
      </c>
      <c r="Z35" s="9">
        <f t="shared" si="5"/>
        <v>0.40684461822100282</v>
      </c>
      <c r="AA35" s="9">
        <f t="shared" si="6"/>
        <v>-8.5769331133001003E-2</v>
      </c>
      <c r="AB35" s="9">
        <f t="shared" si="7"/>
        <v>1.0961953891670095</v>
      </c>
      <c r="AC35" s="9">
        <f t="shared" si="8"/>
        <v>0.4281070684613697</v>
      </c>
      <c r="AD35" s="9">
        <f t="shared" si="9"/>
        <v>0.5641114819439963</v>
      </c>
      <c r="AE35" s="9">
        <f t="shared" si="10"/>
        <v>0.48620510986245868</v>
      </c>
      <c r="AF35" s="9">
        <f t="shared" si="11"/>
        <v>0.82525528153420957</v>
      </c>
      <c r="AG35" s="9">
        <f t="shared" si="12"/>
        <v>0.35072318583286854</v>
      </c>
      <c r="AH35" s="9">
        <f t="shared" si="13"/>
        <v>1.0188768886500554</v>
      </c>
      <c r="AI35" s="9">
        <f t="shared" si="14"/>
        <v>0.95644555650047369</v>
      </c>
      <c r="AJ35" s="9">
        <f t="shared" si="15"/>
        <v>0.56843218947397745</v>
      </c>
      <c r="AK35" s="9">
        <f t="shared" si="16"/>
        <v>1.0344785142440749</v>
      </c>
      <c r="AL35" s="9">
        <f t="shared" si="17"/>
        <v>0.45613284869217008</v>
      </c>
      <c r="AM35" s="9"/>
      <c r="AN35" s="9">
        <f t="shared" ref="AN35:BE35" si="64">(B35/B31-1)*100</f>
        <v>2.7481787783182554</v>
      </c>
      <c r="AO35" s="9">
        <f t="shared" si="64"/>
        <v>3.7989349414729201</v>
      </c>
      <c r="AP35" s="9">
        <f t="shared" si="64"/>
        <v>2.9972002904337103</v>
      </c>
      <c r="AQ35" s="9">
        <f t="shared" si="64"/>
        <v>2.9913817075448268</v>
      </c>
      <c r="AR35" s="9">
        <f t="shared" si="64"/>
        <v>1.9536277151637194</v>
      </c>
      <c r="AS35" s="9">
        <f t="shared" si="64"/>
        <v>2.2712873511169684</v>
      </c>
      <c r="AT35" s="9">
        <f t="shared" si="64"/>
        <v>2.2870231855868894</v>
      </c>
      <c r="AU35" s="9">
        <f t="shared" si="64"/>
        <v>5.3172519315863864</v>
      </c>
      <c r="AV35" s="9">
        <f t="shared" si="64"/>
        <v>2.1634288405625091</v>
      </c>
      <c r="AW35" s="9">
        <f t="shared" si="64"/>
        <v>3.2693602439115788</v>
      </c>
      <c r="AX35" s="9">
        <f t="shared" si="64"/>
        <v>3.3535529915905027</v>
      </c>
      <c r="AY35" s="9">
        <f t="shared" si="64"/>
        <v>4.0222276330039497</v>
      </c>
      <c r="AZ35" s="9">
        <f t="shared" si="64"/>
        <v>3.2171421052823224</v>
      </c>
      <c r="BA35" s="9">
        <f t="shared" si="64"/>
        <v>4.1789017467203982</v>
      </c>
      <c r="BB35" s="9">
        <f t="shared" si="64"/>
        <v>3.5644894128607163</v>
      </c>
      <c r="BC35" s="9">
        <f t="shared" si="64"/>
        <v>2.5100290802142489</v>
      </c>
      <c r="BD35" s="9">
        <f t="shared" si="64"/>
        <v>4.6210022175254384</v>
      </c>
      <c r="BE35" s="9">
        <f t="shared" si="64"/>
        <v>2.9708659077514188</v>
      </c>
      <c r="BG35" s="18">
        <f t="shared" si="35"/>
        <v>0.71502086281682864</v>
      </c>
      <c r="BH35" s="18">
        <f t="shared" si="18"/>
        <v>2.4325783426978553</v>
      </c>
      <c r="BI35" s="18">
        <f t="shared" si="19"/>
        <v>2.6543270870424074</v>
      </c>
      <c r="BJ35" s="18">
        <f t="shared" si="20"/>
        <v>3.5147381008994394</v>
      </c>
      <c r="BK35" s="18">
        <f t="shared" si="21"/>
        <v>0.17942982740040136</v>
      </c>
      <c r="BL35" s="18">
        <f t="shared" si="22"/>
        <v>1.6273784728840113</v>
      </c>
      <c r="BM35" s="18">
        <f t="shared" si="23"/>
        <v>-0.34307732453200401</v>
      </c>
      <c r="BN35" s="18">
        <f t="shared" si="24"/>
        <v>4.3847815566680381</v>
      </c>
      <c r="BO35" s="18">
        <f t="shared" si="25"/>
        <v>1.7124282738454788</v>
      </c>
      <c r="BP35" s="18">
        <f t="shared" si="26"/>
        <v>2.2564459277759852</v>
      </c>
      <c r="BQ35" s="18">
        <f t="shared" si="27"/>
        <v>1.9448204394498347</v>
      </c>
      <c r="BR35" s="18">
        <f t="shared" si="28"/>
        <v>3.3010211261368383</v>
      </c>
      <c r="BS35" s="18">
        <f t="shared" si="29"/>
        <v>1.4028927433314742</v>
      </c>
      <c r="BT35" s="18">
        <f t="shared" si="30"/>
        <v>4.0755075546002217</v>
      </c>
      <c r="BU35" s="18">
        <f t="shared" si="31"/>
        <v>3.8257822260018948</v>
      </c>
      <c r="BV35" s="18">
        <f t="shared" si="32"/>
        <v>2.2737287578959098</v>
      </c>
      <c r="BW35" s="18">
        <f t="shared" si="33"/>
        <v>4.1379140569762995</v>
      </c>
      <c r="BX35" s="18">
        <f t="shared" si="34"/>
        <v>1.8245313947686803</v>
      </c>
    </row>
    <row r="36" spans="1:76" x14ac:dyDescent="0.25">
      <c r="A36" s="4">
        <v>200802</v>
      </c>
      <c r="B36" s="19">
        <v>105.62369005853741</v>
      </c>
      <c r="C36" s="19">
        <v>103.84905992708761</v>
      </c>
      <c r="D36" s="19">
        <v>105.65923703006466</v>
      </c>
      <c r="E36" s="19">
        <v>105.39467319119177</v>
      </c>
      <c r="F36" s="19">
        <v>104.60644332924171</v>
      </c>
      <c r="G36" s="19">
        <v>105.41549115840111</v>
      </c>
      <c r="H36" s="19">
        <v>103.04925906883402</v>
      </c>
      <c r="I36" s="19">
        <v>103.58333205273509</v>
      </c>
      <c r="J36" s="19">
        <v>104.05852792216484</v>
      </c>
      <c r="K36" s="19">
        <v>107.60686723912259</v>
      </c>
      <c r="L36" s="19">
        <v>102.00491934006878</v>
      </c>
      <c r="M36" s="19">
        <v>103.95658418116267</v>
      </c>
      <c r="N36" s="19">
        <v>102.61007233417679</v>
      </c>
      <c r="O36" s="19">
        <v>105.60540556076808</v>
      </c>
      <c r="P36" s="19">
        <v>104.48059173823468</v>
      </c>
      <c r="Q36" s="19">
        <v>104.01156281656448</v>
      </c>
      <c r="R36" s="19">
        <v>104.96926786094063</v>
      </c>
      <c r="S36" s="19">
        <v>104.3612</v>
      </c>
      <c r="U36" s="9">
        <f t="shared" ref="U36:U63" si="65">(B36/B35-1)*100</f>
        <v>-0.15298409444534089</v>
      </c>
      <c r="V36" s="9">
        <f t="shared" ref="V36:V63" si="66">(C36/C35-1)*100</f>
        <v>0.11271967712538355</v>
      </c>
      <c r="W36" s="9">
        <f t="shared" ref="W36:W63" si="67">(D36/D35-1)*100</f>
        <v>2.2771083670436454E-3</v>
      </c>
      <c r="X36" s="9">
        <f t="shared" ref="X36:X63" si="68">(E36/E35-1)*100</f>
        <v>7.7841394634114991E-2</v>
      </c>
      <c r="Y36" s="9">
        <f t="shared" ref="Y36:Y63" si="69">(F36/F35-1)*100</f>
        <v>0.11441240976843847</v>
      </c>
      <c r="Z36" s="9">
        <f t="shared" ref="Z36:Z63" si="70">(G36/G35-1)*100</f>
        <v>0.1940903949507744</v>
      </c>
      <c r="AA36" s="9">
        <f t="shared" ref="AA36:AA63" si="71">(H36/H35-1)*100</f>
        <v>-0.2387844348522461</v>
      </c>
      <c r="AB36" s="9">
        <f t="shared" ref="AB36:AB63" si="72">(I36/I35-1)*100</f>
        <v>0.28682073274193254</v>
      </c>
      <c r="AC36" s="9">
        <f t="shared" ref="AC36:AC63" si="73">(J36/J35-1)*100</f>
        <v>-0.32961724649269719</v>
      </c>
      <c r="AD36" s="9">
        <f t="shared" ref="AD36:AD63" si="74">(K36/K35-1)*100</f>
        <v>-0.16532784615959084</v>
      </c>
      <c r="AE36" s="9">
        <f t="shared" ref="AE36:AE63" si="75">(L36/L35-1)*100</f>
        <v>0.41515376073228971</v>
      </c>
      <c r="AF36" s="9">
        <f t="shared" ref="AF36:AF63" si="76">(M36/M35-1)*100</f>
        <v>0.26253136099123608</v>
      </c>
      <c r="AG36" s="9">
        <f t="shared" ref="AG36:AG63" si="77">(N36/N35-1)*100</f>
        <v>0.35757871935140351</v>
      </c>
      <c r="AH36" s="9">
        <f t="shared" ref="AH36:AH63" si="78">(O36/O35-1)*100</f>
        <v>0.29012938642971609</v>
      </c>
      <c r="AI36" s="9">
        <f t="shared" ref="AI36:AI63" si="79">(P36/P35-1)*100</f>
        <v>0.73221536039071999</v>
      </c>
      <c r="AJ36" s="9">
        <f t="shared" ref="AJ36:AJ63" si="80">(Q36/Q35-1)*100</f>
        <v>0.6228856324155041</v>
      </c>
      <c r="AK36" s="9">
        <f t="shared" ref="AK36:AK63" si="81">(R36/R35-1)*100</f>
        <v>-5.1120245341651493E-2</v>
      </c>
      <c r="AL36" s="9">
        <f t="shared" ref="AL36:AL63" si="82">(S36/S35-1)*100</f>
        <v>5.579897030765224E-2</v>
      </c>
      <c r="AM36" s="9"/>
      <c r="AN36" s="9">
        <f t="shared" ref="AN36:BE36" si="83">(B36/B32-1)*100</f>
        <v>1.7605899933079705</v>
      </c>
      <c r="AO36" s="9">
        <f t="shared" si="83"/>
        <v>2.6975308130905651</v>
      </c>
      <c r="AP36" s="9">
        <f t="shared" si="83"/>
        <v>2.1221012816201812</v>
      </c>
      <c r="AQ36" s="9">
        <f t="shared" si="83"/>
        <v>2.5008141634470071</v>
      </c>
      <c r="AR36" s="9">
        <f t="shared" si="83"/>
        <v>1.4343620410272928</v>
      </c>
      <c r="AS36" s="9">
        <f t="shared" si="83"/>
        <v>1.9677447590784825</v>
      </c>
      <c r="AT36" s="9">
        <f t="shared" si="83"/>
        <v>1.2553818187748256</v>
      </c>
      <c r="AU36" s="9">
        <f t="shared" si="83"/>
        <v>4.1328903525002847</v>
      </c>
      <c r="AV36" s="9">
        <f t="shared" si="83"/>
        <v>1.3566855840931868</v>
      </c>
      <c r="AW36" s="9">
        <f t="shared" si="83"/>
        <v>2.3442278044428555</v>
      </c>
      <c r="AX36" s="9">
        <f t="shared" si="83"/>
        <v>2.8658171916240871</v>
      </c>
      <c r="AY36" s="9">
        <f t="shared" si="83"/>
        <v>3.1546614039485998</v>
      </c>
      <c r="AZ36" s="9">
        <f t="shared" si="83"/>
        <v>2.4819108015005975</v>
      </c>
      <c r="BA36" s="9">
        <f t="shared" si="83"/>
        <v>3.4457612026916662</v>
      </c>
      <c r="BB36" s="9">
        <f t="shared" si="83"/>
        <v>3.6516267550835035</v>
      </c>
      <c r="BC36" s="9">
        <f t="shared" si="83"/>
        <v>2.5009057294297143</v>
      </c>
      <c r="BD36" s="9">
        <f t="shared" si="83"/>
        <v>3.4978644879482435</v>
      </c>
      <c r="BE36" s="9">
        <f t="shared" si="83"/>
        <v>2.1995767521159948</v>
      </c>
      <c r="BG36" s="18">
        <f t="shared" si="35"/>
        <v>-0.61193637778136356</v>
      </c>
      <c r="BH36" s="18">
        <f t="shared" si="18"/>
        <v>0.45087870850153422</v>
      </c>
      <c r="BI36" s="18">
        <f t="shared" si="19"/>
        <v>9.1084334681745815E-3</v>
      </c>
      <c r="BJ36" s="18">
        <f t="shared" si="20"/>
        <v>0.31136557853645996</v>
      </c>
      <c r="BK36" s="18">
        <f t="shared" si="21"/>
        <v>0.45764963907375389</v>
      </c>
      <c r="BL36" s="18">
        <f t="shared" si="22"/>
        <v>0.77636157980309761</v>
      </c>
      <c r="BM36" s="18">
        <f t="shared" si="23"/>
        <v>-0.95513773940898439</v>
      </c>
      <c r="BN36" s="18">
        <f t="shared" si="24"/>
        <v>1.1472829309677302</v>
      </c>
      <c r="BO36" s="18">
        <f t="shared" si="25"/>
        <v>-1.3184689859707888</v>
      </c>
      <c r="BP36" s="18">
        <f t="shared" si="26"/>
        <v>-0.66131138463836336</v>
      </c>
      <c r="BQ36" s="18">
        <f t="shared" si="27"/>
        <v>1.6606150429291588</v>
      </c>
      <c r="BR36" s="18">
        <f t="shared" si="28"/>
        <v>1.0501254439649443</v>
      </c>
      <c r="BS36" s="18">
        <f t="shared" si="29"/>
        <v>1.430314877405614</v>
      </c>
      <c r="BT36" s="18">
        <f t="shared" si="30"/>
        <v>1.1605175457188643</v>
      </c>
      <c r="BU36" s="18">
        <f t="shared" si="31"/>
        <v>2.92886144156288</v>
      </c>
      <c r="BV36" s="18">
        <f t="shared" si="32"/>
        <v>2.4915425296620164</v>
      </c>
      <c r="BW36" s="18">
        <f t="shared" si="33"/>
        <v>-0.20448098136660597</v>
      </c>
      <c r="BX36" s="18">
        <f t="shared" si="34"/>
        <v>0.22319588123060896</v>
      </c>
    </row>
    <row r="37" spans="1:76" x14ac:dyDescent="0.25">
      <c r="A37" s="4">
        <v>200803</v>
      </c>
      <c r="B37" s="19">
        <v>104.79591358677936</v>
      </c>
      <c r="C37" s="19">
        <v>103.45373947862969</v>
      </c>
      <c r="D37" s="19">
        <v>104.79625077219315</v>
      </c>
      <c r="E37" s="19">
        <v>104.19541148186687</v>
      </c>
      <c r="F37" s="19">
        <v>103.28039337581396</v>
      </c>
      <c r="G37" s="19">
        <v>104.21003409960196</v>
      </c>
      <c r="H37" s="19">
        <v>102.62937924242368</v>
      </c>
      <c r="I37" s="19">
        <v>103.12076185451774</v>
      </c>
      <c r="J37" s="19">
        <v>103.06084368603833</v>
      </c>
      <c r="K37" s="19">
        <v>106.32401834345595</v>
      </c>
      <c r="L37" s="19">
        <v>101.70916874102932</v>
      </c>
      <c r="M37" s="19">
        <v>103.28592816332159</v>
      </c>
      <c r="N37" s="19">
        <v>102.15239396188919</v>
      </c>
      <c r="O37" s="19">
        <v>104.46954529352178</v>
      </c>
      <c r="P37" s="19">
        <v>103.67583293240001</v>
      </c>
      <c r="Q37" s="19">
        <v>103.50676849015309</v>
      </c>
      <c r="R37" s="19">
        <v>104.05069884259615</v>
      </c>
      <c r="S37" s="19">
        <v>103.5727</v>
      </c>
      <c r="U37" s="9">
        <f t="shared" si="65"/>
        <v>-0.78370342041570451</v>
      </c>
      <c r="V37" s="9">
        <f t="shared" si="66"/>
        <v>-0.38066829756135956</v>
      </c>
      <c r="W37" s="9">
        <f t="shared" si="67"/>
        <v>-0.81676366603513628</v>
      </c>
      <c r="X37" s="9">
        <f t="shared" si="68"/>
        <v>-1.1378769657071519</v>
      </c>
      <c r="Y37" s="9">
        <f t="shared" si="69"/>
        <v>-1.2676560938546633</v>
      </c>
      <c r="Z37" s="9">
        <f t="shared" si="70"/>
        <v>-1.1435293290886328</v>
      </c>
      <c r="AA37" s="9">
        <f t="shared" si="71"/>
        <v>-0.40745545402696148</v>
      </c>
      <c r="AB37" s="9">
        <f t="shared" si="72"/>
        <v>-0.446568177573059</v>
      </c>
      <c r="AC37" s="9">
        <f t="shared" si="73"/>
        <v>-0.95877219873106156</v>
      </c>
      <c r="AD37" s="9">
        <f t="shared" si="74"/>
        <v>-1.1921626645034822</v>
      </c>
      <c r="AE37" s="9">
        <f t="shared" si="75"/>
        <v>-0.28993758433696337</v>
      </c>
      <c r="AF37" s="9">
        <f t="shared" si="76"/>
        <v>-0.64513087181889972</v>
      </c>
      <c r="AG37" s="9">
        <f t="shared" si="77"/>
        <v>-0.4460364970770625</v>
      </c>
      <c r="AH37" s="9">
        <f t="shared" si="78"/>
        <v>-1.075570195687281</v>
      </c>
      <c r="AI37" s="9">
        <f t="shared" si="79"/>
        <v>-0.77024717456702918</v>
      </c>
      <c r="AJ37" s="9">
        <f t="shared" si="80"/>
        <v>-0.48532520110445843</v>
      </c>
      <c r="AK37" s="9">
        <f t="shared" si="81"/>
        <v>-0.87508376219349593</v>
      </c>
      <c r="AL37" s="9">
        <f t="shared" si="82"/>
        <v>-0.75554899713686785</v>
      </c>
      <c r="AM37" s="9"/>
      <c r="AN37" s="9">
        <f t="shared" ref="AN37:BE37" si="84">(B37/B33-1)*100</f>
        <v>-8.7718509656542487E-2</v>
      </c>
      <c r="AO37" s="9">
        <f t="shared" si="84"/>
        <v>1.5188909386524063</v>
      </c>
      <c r="AP37" s="9">
        <f t="shared" si="84"/>
        <v>0.43043010798888837</v>
      </c>
      <c r="AQ37" s="9">
        <f t="shared" si="84"/>
        <v>1.0229591072684396</v>
      </c>
      <c r="AR37" s="9">
        <f t="shared" si="84"/>
        <v>-0.44619816392876821</v>
      </c>
      <c r="AS37" s="9">
        <f t="shared" si="84"/>
        <v>0.15925160255541027</v>
      </c>
      <c r="AT37" s="9">
        <f t="shared" si="84"/>
        <v>-7.0520472854151972E-2</v>
      </c>
      <c r="AU37" s="9">
        <f t="shared" si="84"/>
        <v>1.8949105026676794</v>
      </c>
      <c r="AV37" s="9">
        <f t="shared" si="84"/>
        <v>1.0851991322247123E-2</v>
      </c>
      <c r="AW37" s="9">
        <f t="shared" si="84"/>
        <v>0.48072643640164614</v>
      </c>
      <c r="AX37" s="9">
        <f t="shared" si="84"/>
        <v>1.2035928069903168</v>
      </c>
      <c r="AY37" s="9">
        <f t="shared" si="84"/>
        <v>1.4491357338273669</v>
      </c>
      <c r="AZ37" s="9">
        <f t="shared" si="84"/>
        <v>1.0688909458956397</v>
      </c>
      <c r="BA37" s="9">
        <f t="shared" si="84"/>
        <v>1.2970579961628648</v>
      </c>
      <c r="BB37" s="9">
        <f t="shared" si="84"/>
        <v>1.8483201234414715</v>
      </c>
      <c r="BC37" s="9">
        <f t="shared" si="84"/>
        <v>1.2756865483530166</v>
      </c>
      <c r="BD37" s="9">
        <f t="shared" si="84"/>
        <v>1.2125340488482683</v>
      </c>
      <c r="BE37" s="9">
        <f t="shared" si="84"/>
        <v>0.61111132697904136</v>
      </c>
      <c r="BG37" s="18">
        <f t="shared" si="35"/>
        <v>-3.134813681662818</v>
      </c>
      <c r="BH37" s="18">
        <f t="shared" si="18"/>
        <v>-1.5226731902454382</v>
      </c>
      <c r="BI37" s="18">
        <f t="shared" si="19"/>
        <v>-3.2670546641405451</v>
      </c>
      <c r="BJ37" s="18">
        <f t="shared" si="20"/>
        <v>-4.5515078628286076</v>
      </c>
      <c r="BK37" s="18">
        <f t="shared" si="21"/>
        <v>-5.0706243754186531</v>
      </c>
      <c r="BL37" s="18">
        <f t="shared" si="22"/>
        <v>-4.5741173163545312</v>
      </c>
      <c r="BM37" s="18">
        <f t="shared" si="23"/>
        <v>-1.6298218161078459</v>
      </c>
      <c r="BN37" s="18">
        <f t="shared" si="24"/>
        <v>-1.786272710292236</v>
      </c>
      <c r="BO37" s="18">
        <f t="shared" si="25"/>
        <v>-3.8350887949242463</v>
      </c>
      <c r="BP37" s="18">
        <f t="shared" si="26"/>
        <v>-4.7686506580139287</v>
      </c>
      <c r="BQ37" s="18">
        <f t="shared" si="27"/>
        <v>-1.1597503373478535</v>
      </c>
      <c r="BR37" s="18">
        <f t="shared" si="28"/>
        <v>-2.5805234872755989</v>
      </c>
      <c r="BS37" s="18">
        <f t="shared" si="29"/>
        <v>-1.78414598830825</v>
      </c>
      <c r="BT37" s="18">
        <f t="shared" si="30"/>
        <v>-4.3022807827491238</v>
      </c>
      <c r="BU37" s="18">
        <f t="shared" si="31"/>
        <v>-3.0809886982681167</v>
      </c>
      <c r="BV37" s="18">
        <f t="shared" si="32"/>
        <v>-1.9413008044178337</v>
      </c>
      <c r="BW37" s="18">
        <f t="shared" si="33"/>
        <v>-3.5003350487739837</v>
      </c>
      <c r="BX37" s="18">
        <f t="shared" si="34"/>
        <v>-3.0221959885474714</v>
      </c>
    </row>
    <row r="38" spans="1:76" x14ac:dyDescent="0.25">
      <c r="A38" s="4">
        <v>200804</v>
      </c>
      <c r="B38" s="19">
        <v>103.70335579802935</v>
      </c>
      <c r="C38" s="19">
        <v>101.00702119930325</v>
      </c>
      <c r="D38" s="19">
        <v>103.42358285636743</v>
      </c>
      <c r="E38" s="19">
        <v>103.19458764542969</v>
      </c>
      <c r="F38" s="19">
        <v>101.82367644303591</v>
      </c>
      <c r="G38" s="19">
        <v>103.15624451894278</v>
      </c>
      <c r="H38" s="19">
        <v>102.0786531561358</v>
      </c>
      <c r="I38" s="19">
        <v>102.01752923152385</v>
      </c>
      <c r="J38" s="19">
        <v>101.98110351133124</v>
      </c>
      <c r="K38" s="19">
        <v>104.53715411497063</v>
      </c>
      <c r="L38" s="19">
        <v>101.31743273933144</v>
      </c>
      <c r="M38" s="19">
        <v>102.74624368604613</v>
      </c>
      <c r="N38" s="19">
        <v>101.69119123690524</v>
      </c>
      <c r="O38" s="19">
        <v>103.500349164699</v>
      </c>
      <c r="P38" s="19">
        <v>102.18763968094511</v>
      </c>
      <c r="Q38" s="19">
        <v>102.30411755808586</v>
      </c>
      <c r="R38" s="19">
        <v>102.28146184992255</v>
      </c>
      <c r="S38" s="19">
        <v>102.5294</v>
      </c>
      <c r="U38" s="9">
        <f t="shared" si="65"/>
        <v>-1.0425576259185831</v>
      </c>
      <c r="V38" s="9">
        <f t="shared" si="66"/>
        <v>-2.3650360940619675</v>
      </c>
      <c r="W38" s="9">
        <f t="shared" si="67"/>
        <v>-1.3098444893888672</v>
      </c>
      <c r="X38" s="9">
        <f t="shared" si="68"/>
        <v>-0.96052582566109601</v>
      </c>
      <c r="Y38" s="9">
        <f t="shared" si="69"/>
        <v>-1.410448668100428</v>
      </c>
      <c r="Z38" s="9">
        <f t="shared" si="70"/>
        <v>-1.0112170001326137</v>
      </c>
      <c r="AA38" s="9">
        <f t="shared" si="71"/>
        <v>-0.53661640589971471</v>
      </c>
      <c r="AB38" s="9">
        <f t="shared" si="72"/>
        <v>-1.0698452990003271</v>
      </c>
      <c r="AC38" s="9">
        <f t="shared" si="73"/>
        <v>-1.0476725554434352</v>
      </c>
      <c r="AD38" s="9">
        <f t="shared" si="74"/>
        <v>-1.6805838006547558</v>
      </c>
      <c r="AE38" s="9">
        <f t="shared" si="75"/>
        <v>-0.38515308555446826</v>
      </c>
      <c r="AF38" s="9">
        <f t="shared" si="76"/>
        <v>-0.52251500942324114</v>
      </c>
      <c r="AG38" s="9">
        <f t="shared" si="77"/>
        <v>-0.45148498933467174</v>
      </c>
      <c r="AH38" s="9">
        <f t="shared" si="78"/>
        <v>-0.92773078134845699</v>
      </c>
      <c r="AI38" s="9">
        <f t="shared" si="79"/>
        <v>-1.4354292696401649</v>
      </c>
      <c r="AJ38" s="9">
        <f t="shared" si="80"/>
        <v>-1.1619055928517752</v>
      </c>
      <c r="AK38" s="9">
        <f t="shared" si="81"/>
        <v>-1.7003605092071772</v>
      </c>
      <c r="AL38" s="9">
        <f t="shared" si="82"/>
        <v>-1.0073117723106595</v>
      </c>
      <c r="AM38" s="9"/>
      <c r="AN38" s="9">
        <f t="shared" ref="AN38:BE38" si="85">(B38/B34-1)*100</f>
        <v>-1.7930564027748064</v>
      </c>
      <c r="AO38" s="9">
        <f t="shared" si="85"/>
        <v>-2.0348983503498563</v>
      </c>
      <c r="AP38" s="9">
        <f t="shared" si="85"/>
        <v>-1.4641251241157893</v>
      </c>
      <c r="AQ38" s="9">
        <f t="shared" si="85"/>
        <v>-1.1502447891309386</v>
      </c>
      <c r="AR38" s="9">
        <f t="shared" si="85"/>
        <v>-2.5051422366471843</v>
      </c>
      <c r="AS38" s="9">
        <f t="shared" si="85"/>
        <v>-1.5543541659485016</v>
      </c>
      <c r="AT38" s="9">
        <f t="shared" si="85"/>
        <v>-1.2631793538082969</v>
      </c>
      <c r="AU38" s="9">
        <f t="shared" si="85"/>
        <v>-0.14642934597732804</v>
      </c>
      <c r="AV38" s="9">
        <f t="shared" si="85"/>
        <v>-1.9012593330150152</v>
      </c>
      <c r="AW38" s="9">
        <f t="shared" si="85"/>
        <v>-2.4662097101159075</v>
      </c>
      <c r="AX38" s="9">
        <f t="shared" si="85"/>
        <v>0.22331487476652256</v>
      </c>
      <c r="AY38" s="9">
        <f t="shared" si="85"/>
        <v>-8.7011831470806822E-2</v>
      </c>
      <c r="AZ38" s="9">
        <f t="shared" si="85"/>
        <v>-0.19230581067476438</v>
      </c>
      <c r="BA38" s="9">
        <f t="shared" si="85"/>
        <v>-0.70751188641798857</v>
      </c>
      <c r="BB38" s="9">
        <f t="shared" si="85"/>
        <v>-0.53616931893316622</v>
      </c>
      <c r="BC38" s="9">
        <f t="shared" si="85"/>
        <v>-0.46634796788298516</v>
      </c>
      <c r="BD38" s="9">
        <f t="shared" si="85"/>
        <v>-1.6029012353921623</v>
      </c>
      <c r="BE38" s="9">
        <f t="shared" si="85"/>
        <v>-1.2520538498729805</v>
      </c>
      <c r="BG38" s="18">
        <f t="shared" si="35"/>
        <v>-4.1702305036743326</v>
      </c>
      <c r="BH38" s="18">
        <f t="shared" si="18"/>
        <v>-9.4601443762478699</v>
      </c>
      <c r="BI38" s="18">
        <f t="shared" si="19"/>
        <v>-5.2393779575554689</v>
      </c>
      <c r="BJ38" s="18">
        <f t="shared" si="20"/>
        <v>-3.842103302644384</v>
      </c>
      <c r="BK38" s="18">
        <f t="shared" si="21"/>
        <v>-5.6417946724017121</v>
      </c>
      <c r="BL38" s="18">
        <f t="shared" si="22"/>
        <v>-4.0448680005304549</v>
      </c>
      <c r="BM38" s="18">
        <f t="shared" si="23"/>
        <v>-2.1464656235988588</v>
      </c>
      <c r="BN38" s="18">
        <f t="shared" si="24"/>
        <v>-4.2793811960013084</v>
      </c>
      <c r="BO38" s="18">
        <f t="shared" si="25"/>
        <v>-4.1906902217737407</v>
      </c>
      <c r="BP38" s="18">
        <f t="shared" si="26"/>
        <v>-6.7223352026190231</v>
      </c>
      <c r="BQ38" s="18">
        <f t="shared" si="27"/>
        <v>-1.540612342217873</v>
      </c>
      <c r="BR38" s="18">
        <f t="shared" si="28"/>
        <v>-2.0900600376929646</v>
      </c>
      <c r="BS38" s="18">
        <f t="shared" si="29"/>
        <v>-1.805939957338687</v>
      </c>
      <c r="BT38" s="18">
        <f t="shared" si="30"/>
        <v>-3.710923125393828</v>
      </c>
      <c r="BU38" s="18">
        <f t="shared" si="31"/>
        <v>-5.7417170785606597</v>
      </c>
      <c r="BV38" s="18">
        <f t="shared" si="32"/>
        <v>-4.6476223714071008</v>
      </c>
      <c r="BW38" s="18">
        <f t="shared" si="33"/>
        <v>-6.8014420368287087</v>
      </c>
      <c r="BX38" s="18">
        <f t="shared" si="34"/>
        <v>-4.029247089242638</v>
      </c>
    </row>
    <row r="39" spans="1:76" x14ac:dyDescent="0.25">
      <c r="A39" s="4">
        <v>200901</v>
      </c>
      <c r="B39" s="19">
        <v>102.38650537911785</v>
      </c>
      <c r="C39" s="19">
        <v>99.581943200191176</v>
      </c>
      <c r="D39" s="19">
        <v>100.7975568341347</v>
      </c>
      <c r="E39" s="19">
        <v>101.62679930656901</v>
      </c>
      <c r="F39" s="19">
        <v>99.800092476918635</v>
      </c>
      <c r="G39" s="19">
        <v>101.6274201169195</v>
      </c>
      <c r="H39" s="19">
        <v>100.70923970757232</v>
      </c>
      <c r="I39" s="19">
        <v>100.70454965878815</v>
      </c>
      <c r="J39" s="19">
        <v>100.17660297372539</v>
      </c>
      <c r="K39" s="19">
        <v>101.98330328561256</v>
      </c>
      <c r="L39" s="19">
        <v>99.886861723749632</v>
      </c>
      <c r="M39" s="19">
        <v>100.93764562888182</v>
      </c>
      <c r="N39" s="19">
        <v>100.66659637500487</v>
      </c>
      <c r="O39" s="19">
        <v>101.39395553333112</v>
      </c>
      <c r="P39" s="19">
        <v>100.29904450503776</v>
      </c>
      <c r="Q39" s="19">
        <v>100.35546720909277</v>
      </c>
      <c r="R39" s="19">
        <v>100.28045492213683</v>
      </c>
      <c r="S39" s="19">
        <v>100.8896</v>
      </c>
      <c r="U39" s="9">
        <f t="shared" si="65"/>
        <v>-1.2698243068200887</v>
      </c>
      <c r="V39" s="9">
        <f t="shared" si="66"/>
        <v>-1.410870236733508</v>
      </c>
      <c r="W39" s="9">
        <f t="shared" si="67"/>
        <v>-2.5390979017616444</v>
      </c>
      <c r="X39" s="9">
        <f t="shared" si="68"/>
        <v>-1.5192544247063622</v>
      </c>
      <c r="Y39" s="9">
        <f t="shared" si="69"/>
        <v>-1.9873412911478816</v>
      </c>
      <c r="Z39" s="9">
        <f t="shared" si="70"/>
        <v>-1.4820473633494369</v>
      </c>
      <c r="AA39" s="9">
        <f t="shared" si="71"/>
        <v>-1.3415277398584724</v>
      </c>
      <c r="AB39" s="9">
        <f t="shared" si="72"/>
        <v>-1.2870136952209066</v>
      </c>
      <c r="AC39" s="9">
        <f t="shared" si="73"/>
        <v>-1.7694459811423258</v>
      </c>
      <c r="AD39" s="9">
        <f t="shared" si="74"/>
        <v>-2.4430078004125999</v>
      </c>
      <c r="AE39" s="9">
        <f t="shared" si="75"/>
        <v>-1.4119692701475839</v>
      </c>
      <c r="AF39" s="9">
        <f t="shared" si="76"/>
        <v>-1.7602571074916362</v>
      </c>
      <c r="AG39" s="9">
        <f t="shared" si="77"/>
        <v>-1.0075551770392988</v>
      </c>
      <c r="AH39" s="9">
        <f t="shared" si="78"/>
        <v>-2.0351560631124088</v>
      </c>
      <c r="AI39" s="9">
        <f t="shared" si="79"/>
        <v>-1.8481640067272487</v>
      </c>
      <c r="AJ39" s="9">
        <f t="shared" si="80"/>
        <v>-1.9047623844530959</v>
      </c>
      <c r="AK39" s="9">
        <f t="shared" si="81"/>
        <v>-1.956373023609892</v>
      </c>
      <c r="AL39" s="9">
        <f t="shared" si="82"/>
        <v>-1.5993461387660446</v>
      </c>
      <c r="AM39" s="9"/>
      <c r="AN39" s="9">
        <f t="shared" ref="AN39:BE39" si="86">(B39/B35-1)*100</f>
        <v>-3.2131236331803481</v>
      </c>
      <c r="AO39" s="9">
        <f t="shared" si="86"/>
        <v>-4.0008723092564651</v>
      </c>
      <c r="AP39" s="9">
        <f t="shared" si="86"/>
        <v>-4.5991103692588737</v>
      </c>
      <c r="AQ39" s="9">
        <f t="shared" si="86"/>
        <v>-3.4999550309614658</v>
      </c>
      <c r="AR39" s="9">
        <f t="shared" si="86"/>
        <v>-4.4855431579877152</v>
      </c>
      <c r="AS39" s="9">
        <f t="shared" si="86"/>
        <v>-3.4063513255397249</v>
      </c>
      <c r="AT39" s="9">
        <f t="shared" si="86"/>
        <v>-2.5041396449223541</v>
      </c>
      <c r="AU39" s="9">
        <f t="shared" si="86"/>
        <v>-2.5003451958782175</v>
      </c>
      <c r="AV39" s="9">
        <f t="shared" si="86"/>
        <v>-4.0478415300493236</v>
      </c>
      <c r="AW39" s="9">
        <f t="shared" si="86"/>
        <v>-5.3827147847388286</v>
      </c>
      <c r="AX39" s="9">
        <f t="shared" si="86"/>
        <v>-1.6698935349546695</v>
      </c>
      <c r="AY39" s="9">
        <f t="shared" si="86"/>
        <v>-2.6491304991895337</v>
      </c>
      <c r="AZ39" s="9">
        <f t="shared" si="86"/>
        <v>-1.5432341065722999</v>
      </c>
      <c r="BA39" s="9">
        <f t="shared" si="86"/>
        <v>-3.7093521354995218</v>
      </c>
      <c r="BB39" s="9">
        <f t="shared" si="86"/>
        <v>-3.2993134568402693</v>
      </c>
      <c r="BC39" s="9">
        <f t="shared" si="86"/>
        <v>-2.9140950667459031</v>
      </c>
      <c r="BD39" s="9">
        <f t="shared" si="86"/>
        <v>-4.515680303371461</v>
      </c>
      <c r="BE39" s="9">
        <f t="shared" si="86"/>
        <v>-3.2725808461884998</v>
      </c>
      <c r="BG39" s="18">
        <f t="shared" si="35"/>
        <v>-5.0792972272803549</v>
      </c>
      <c r="BH39" s="18">
        <f t="shared" si="18"/>
        <v>-5.6434809469340319</v>
      </c>
      <c r="BI39" s="18">
        <f t="shared" si="19"/>
        <v>-10.156391607046578</v>
      </c>
      <c r="BJ39" s="18">
        <f t="shared" si="20"/>
        <v>-6.0770176988254487</v>
      </c>
      <c r="BK39" s="18">
        <f t="shared" si="21"/>
        <v>-7.9493651645915264</v>
      </c>
      <c r="BL39" s="18">
        <f t="shared" si="22"/>
        <v>-5.9281894533977475</v>
      </c>
      <c r="BM39" s="18">
        <f t="shared" si="23"/>
        <v>-5.3661109594338896</v>
      </c>
      <c r="BN39" s="18">
        <f t="shared" si="24"/>
        <v>-5.1480547808836263</v>
      </c>
      <c r="BO39" s="18">
        <f t="shared" si="25"/>
        <v>-7.0777839245693031</v>
      </c>
      <c r="BP39" s="18">
        <f t="shared" si="26"/>
        <v>-9.7720312016503996</v>
      </c>
      <c r="BQ39" s="18">
        <f t="shared" si="27"/>
        <v>-5.6478770805903356</v>
      </c>
      <c r="BR39" s="18">
        <f t="shared" si="28"/>
        <v>-7.0410284299665449</v>
      </c>
      <c r="BS39" s="18">
        <f t="shared" si="29"/>
        <v>-4.030220708157195</v>
      </c>
      <c r="BT39" s="18">
        <f t="shared" si="30"/>
        <v>-8.1406242524496353</v>
      </c>
      <c r="BU39" s="18">
        <f t="shared" si="31"/>
        <v>-7.3926560269089947</v>
      </c>
      <c r="BV39" s="18">
        <f t="shared" si="32"/>
        <v>-7.6190495378123835</v>
      </c>
      <c r="BW39" s="18">
        <f t="shared" si="33"/>
        <v>-7.8254920944395678</v>
      </c>
      <c r="BX39" s="18">
        <f t="shared" si="34"/>
        <v>-6.3973845550641784</v>
      </c>
    </row>
    <row r="40" spans="1:76" x14ac:dyDescent="0.25">
      <c r="A40" s="4">
        <v>200902</v>
      </c>
      <c r="B40" s="19">
        <v>101.38572228662809</v>
      </c>
      <c r="C40" s="19">
        <v>99.307174316804662</v>
      </c>
      <c r="D40" s="19">
        <v>99.640429681353709</v>
      </c>
      <c r="E40" s="19">
        <v>100.3034064659882</v>
      </c>
      <c r="F40" s="19">
        <v>98.804496711160454</v>
      </c>
      <c r="G40" s="19">
        <v>100.58277057775223</v>
      </c>
      <c r="H40" s="19">
        <v>99.838359152483505</v>
      </c>
      <c r="I40" s="19">
        <v>100.36515791837527</v>
      </c>
      <c r="J40" s="19">
        <v>99.535495468789804</v>
      </c>
      <c r="K40" s="19">
        <v>100.365709642452</v>
      </c>
      <c r="L40" s="19">
        <v>99.032949737096203</v>
      </c>
      <c r="M40" s="19">
        <v>99.590460131668522</v>
      </c>
      <c r="N40" s="19">
        <v>99.810473763739594</v>
      </c>
      <c r="O40" s="19">
        <v>99.760522401503252</v>
      </c>
      <c r="P40" s="19">
        <v>99.391036778203954</v>
      </c>
      <c r="Q40" s="19">
        <v>98.91484060296591</v>
      </c>
      <c r="R40" s="19">
        <v>99.464261776430888</v>
      </c>
      <c r="S40" s="19">
        <v>99.912599999999998</v>
      </c>
      <c r="U40" s="9">
        <f t="shared" si="65"/>
        <v>-0.97745605124820445</v>
      </c>
      <c r="V40" s="9">
        <f t="shared" si="66"/>
        <v>-0.27592239572403754</v>
      </c>
      <c r="W40" s="9">
        <f t="shared" si="67"/>
        <v>-1.1479714282014553</v>
      </c>
      <c r="X40" s="9">
        <f t="shared" si="68"/>
        <v>-1.30220852138484</v>
      </c>
      <c r="Y40" s="9">
        <f t="shared" si="69"/>
        <v>-0.99759002326419433</v>
      </c>
      <c r="Z40" s="9">
        <f t="shared" si="70"/>
        <v>-1.0279209468915251</v>
      </c>
      <c r="AA40" s="9">
        <f t="shared" si="71"/>
        <v>-0.86474742299472718</v>
      </c>
      <c r="AB40" s="9">
        <f t="shared" si="72"/>
        <v>-0.33701728627238969</v>
      </c>
      <c r="AC40" s="9">
        <f t="shared" si="73"/>
        <v>-0.63997728601731252</v>
      </c>
      <c r="AD40" s="9">
        <f t="shared" si="74"/>
        <v>-1.5861357605081228</v>
      </c>
      <c r="AE40" s="9">
        <f t="shared" si="75"/>
        <v>-0.85487918222422188</v>
      </c>
      <c r="AF40" s="9">
        <f t="shared" si="76"/>
        <v>-1.3346710128018135</v>
      </c>
      <c r="AG40" s="9">
        <f t="shared" si="77"/>
        <v>-0.85045351893694443</v>
      </c>
      <c r="AH40" s="9">
        <f t="shared" si="78"/>
        <v>-1.61097683114938</v>
      </c>
      <c r="AI40" s="9">
        <f t="shared" si="79"/>
        <v>-0.90530047550771986</v>
      </c>
      <c r="AJ40" s="9">
        <f t="shared" si="80"/>
        <v>-1.4355237897754725</v>
      </c>
      <c r="AK40" s="9">
        <f t="shared" si="81"/>
        <v>-0.81391049366467128</v>
      </c>
      <c r="AL40" s="9">
        <f t="shared" si="82"/>
        <v>-0.96838524486171362</v>
      </c>
      <c r="AM40" s="9"/>
      <c r="AN40" s="9">
        <f t="shared" ref="AN40:BE40" si="87">(B40/B36-1)*100</f>
        <v>-4.0123269406329154</v>
      </c>
      <c r="AO40" s="9">
        <f t="shared" si="87"/>
        <v>-4.3735452333143909</v>
      </c>
      <c r="AP40" s="9">
        <f t="shared" si="87"/>
        <v>-5.6964327188907653</v>
      </c>
      <c r="AQ40" s="9">
        <f t="shared" si="87"/>
        <v>-4.8306679750007131</v>
      </c>
      <c r="AR40" s="9">
        <f t="shared" si="87"/>
        <v>-5.5464524301051199</v>
      </c>
      <c r="AS40" s="9">
        <f t="shared" si="87"/>
        <v>-4.5844500912935686</v>
      </c>
      <c r="AT40" s="9">
        <f t="shared" si="87"/>
        <v>-3.1158884065393688</v>
      </c>
      <c r="AU40" s="9">
        <f t="shared" si="87"/>
        <v>-3.1068455422165964</v>
      </c>
      <c r="AV40" s="9">
        <f t="shared" si="87"/>
        <v>-4.3466235239828066</v>
      </c>
      <c r="AW40" s="9">
        <f t="shared" si="87"/>
        <v>-6.7292708936311456</v>
      </c>
      <c r="AX40" s="9">
        <f t="shared" si="87"/>
        <v>-2.9135551718486141</v>
      </c>
      <c r="AY40" s="9">
        <f t="shared" si="87"/>
        <v>-4.1999495115051193</v>
      </c>
      <c r="AZ40" s="9">
        <f t="shared" si="87"/>
        <v>-2.7283857293459168</v>
      </c>
      <c r="BA40" s="9">
        <f t="shared" si="87"/>
        <v>-5.5346439211405034</v>
      </c>
      <c r="BB40" s="9">
        <f t="shared" si="87"/>
        <v>-4.8712922422779474</v>
      </c>
      <c r="BC40" s="9">
        <f t="shared" si="87"/>
        <v>-4.9001496329664658</v>
      </c>
      <c r="BD40" s="9">
        <f t="shared" si="87"/>
        <v>-5.2443979049206728</v>
      </c>
      <c r="BE40" s="9">
        <f t="shared" si="87"/>
        <v>-4.2626953312150491</v>
      </c>
      <c r="BG40" s="18">
        <f t="shared" si="35"/>
        <v>-3.9098242049928178</v>
      </c>
      <c r="BH40" s="18">
        <f t="shared" si="18"/>
        <v>-1.1036895828961502</v>
      </c>
      <c r="BI40" s="18">
        <f t="shared" si="19"/>
        <v>-4.591885712805821</v>
      </c>
      <c r="BJ40" s="18">
        <f t="shared" si="20"/>
        <v>-5.20883408553936</v>
      </c>
      <c r="BK40" s="18">
        <f t="shared" si="21"/>
        <v>-3.9903600930567773</v>
      </c>
      <c r="BL40" s="18">
        <f t="shared" si="22"/>
        <v>-4.1116837875661005</v>
      </c>
      <c r="BM40" s="18">
        <f t="shared" si="23"/>
        <v>-3.4589896919789087</v>
      </c>
      <c r="BN40" s="18">
        <f t="shared" si="24"/>
        <v>-1.3480691450895588</v>
      </c>
      <c r="BO40" s="18">
        <f t="shared" si="25"/>
        <v>-2.5599091440692501</v>
      </c>
      <c r="BP40" s="18">
        <f t="shared" si="26"/>
        <v>-6.3445430420324911</v>
      </c>
      <c r="BQ40" s="18">
        <f t="shared" si="27"/>
        <v>-3.4195167288968875</v>
      </c>
      <c r="BR40" s="18">
        <f t="shared" si="28"/>
        <v>-5.3386840512072542</v>
      </c>
      <c r="BS40" s="18">
        <f t="shared" si="29"/>
        <v>-3.4018140757477777</v>
      </c>
      <c r="BT40" s="18">
        <f t="shared" si="30"/>
        <v>-6.4439073245975198</v>
      </c>
      <c r="BU40" s="18">
        <f t="shared" si="31"/>
        <v>-3.6212019020308794</v>
      </c>
      <c r="BV40" s="18">
        <f t="shared" si="32"/>
        <v>-5.7420951591018898</v>
      </c>
      <c r="BW40" s="18">
        <f t="shared" si="33"/>
        <v>-3.2556419746586851</v>
      </c>
      <c r="BX40" s="18">
        <f t="shared" si="34"/>
        <v>-3.8735409794468545</v>
      </c>
    </row>
    <row r="41" spans="1:76" x14ac:dyDescent="0.25">
      <c r="A41" s="4">
        <v>200903</v>
      </c>
      <c r="B41" s="19">
        <v>100.82211048332827</v>
      </c>
      <c r="C41" s="19">
        <v>99.036842502586353</v>
      </c>
      <c r="D41" s="19">
        <v>98.992501365063262</v>
      </c>
      <c r="E41" s="19">
        <v>99.822462349811474</v>
      </c>
      <c r="F41" s="19">
        <v>98.583637258551519</v>
      </c>
      <c r="G41" s="19">
        <v>100.00618860079625</v>
      </c>
      <c r="H41" s="19">
        <v>99.253251353605563</v>
      </c>
      <c r="I41" s="19">
        <v>100.04019860185925</v>
      </c>
      <c r="J41" s="19">
        <v>99.44933009914341</v>
      </c>
      <c r="K41" s="19">
        <v>100.1615689463485</v>
      </c>
      <c r="L41" s="19">
        <v>98.683423878602511</v>
      </c>
      <c r="M41" s="19">
        <v>99.130302351301879</v>
      </c>
      <c r="N41" s="19">
        <v>99.545433410523188</v>
      </c>
      <c r="O41" s="19">
        <v>99.434724156342909</v>
      </c>
      <c r="P41" s="19">
        <v>99.422347300467223</v>
      </c>
      <c r="Q41" s="19">
        <v>98.619872038590671</v>
      </c>
      <c r="R41" s="19">
        <v>99.223472936184564</v>
      </c>
      <c r="S41" s="19">
        <v>99.602000000000004</v>
      </c>
      <c r="U41" s="9">
        <f t="shared" si="65"/>
        <v>-0.55590845593270766</v>
      </c>
      <c r="V41" s="9">
        <f t="shared" si="66"/>
        <v>-0.27221780911408366</v>
      </c>
      <c r="W41" s="9">
        <f t="shared" si="67"/>
        <v>-0.65026648155021016</v>
      </c>
      <c r="X41" s="9">
        <f t="shared" si="68"/>
        <v>-0.47948931459252941</v>
      </c>
      <c r="Y41" s="9">
        <f t="shared" si="69"/>
        <v>-0.22353178241936167</v>
      </c>
      <c r="Z41" s="9">
        <f t="shared" si="70"/>
        <v>-0.57324129534717105</v>
      </c>
      <c r="AA41" s="9">
        <f t="shared" si="71"/>
        <v>-0.58605510331385391</v>
      </c>
      <c r="AB41" s="9">
        <f t="shared" si="72"/>
        <v>-0.32377701909293011</v>
      </c>
      <c r="AC41" s="9">
        <f t="shared" si="73"/>
        <v>-8.6567479511279188E-2</v>
      </c>
      <c r="AD41" s="9">
        <f t="shared" si="74"/>
        <v>-0.2033968541952702</v>
      </c>
      <c r="AE41" s="9">
        <f t="shared" si="75"/>
        <v>-0.35293895559163069</v>
      </c>
      <c r="AF41" s="9">
        <f t="shared" si="76"/>
        <v>-0.46205005957223877</v>
      </c>
      <c r="AG41" s="9">
        <f t="shared" si="77"/>
        <v>-0.26554362806029408</v>
      </c>
      <c r="AH41" s="9">
        <f t="shared" si="78"/>
        <v>-0.32658033189633118</v>
      </c>
      <c r="AI41" s="9">
        <f t="shared" si="79"/>
        <v>3.1502360049961986E-2</v>
      </c>
      <c r="AJ41" s="9">
        <f t="shared" si="80"/>
        <v>-0.2982045591714777</v>
      </c>
      <c r="AK41" s="9">
        <f t="shared" si="81"/>
        <v>-0.24208578633756472</v>
      </c>
      <c r="AL41" s="9">
        <f t="shared" si="82"/>
        <v>-0.31087170186742119</v>
      </c>
      <c r="AM41" s="9"/>
      <c r="AN41" s="9">
        <f t="shared" ref="AN41:BE41" si="88">(B41/B37-1)*100</f>
        <v>-3.7919447118140437</v>
      </c>
      <c r="AO41" s="9">
        <f t="shared" si="88"/>
        <v>-4.2694415864549029</v>
      </c>
      <c r="AP41" s="9">
        <f t="shared" si="88"/>
        <v>-5.5381269505014208</v>
      </c>
      <c r="AQ41" s="9">
        <f t="shared" si="88"/>
        <v>-4.1968730387099811</v>
      </c>
      <c r="AR41" s="9">
        <f t="shared" si="88"/>
        <v>-4.5475776802785806</v>
      </c>
      <c r="AS41" s="9">
        <f t="shared" si="88"/>
        <v>-4.0340122092156205</v>
      </c>
      <c r="AT41" s="9">
        <f t="shared" si="88"/>
        <v>-3.2896310137892182</v>
      </c>
      <c r="AU41" s="9">
        <f t="shared" si="88"/>
        <v>-2.9873356220976532</v>
      </c>
      <c r="AV41" s="9">
        <f t="shared" si="88"/>
        <v>-3.5042538540601575</v>
      </c>
      <c r="AW41" s="9">
        <f t="shared" si="88"/>
        <v>-5.7959146890037889</v>
      </c>
      <c r="AX41" s="9">
        <f t="shared" si="88"/>
        <v>-2.9748988216892425</v>
      </c>
      <c r="AY41" s="9">
        <f t="shared" si="88"/>
        <v>-4.0234191490718825</v>
      </c>
      <c r="AZ41" s="9">
        <f t="shared" si="88"/>
        <v>-2.5520307946366838</v>
      </c>
      <c r="BA41" s="9">
        <f t="shared" si="88"/>
        <v>-4.819415192277166</v>
      </c>
      <c r="BB41" s="9">
        <f t="shared" si="88"/>
        <v>-4.1026780413774944</v>
      </c>
      <c r="BC41" s="9">
        <f t="shared" si="88"/>
        <v>-4.7213303273276548</v>
      </c>
      <c r="BD41" s="9">
        <f t="shared" si="88"/>
        <v>-4.6393017635701028</v>
      </c>
      <c r="BE41" s="9">
        <f t="shared" si="88"/>
        <v>-3.8337322479765401</v>
      </c>
      <c r="BG41" s="18">
        <f t="shared" si="35"/>
        <v>-2.2236338237308306</v>
      </c>
      <c r="BH41" s="18">
        <f t="shared" si="18"/>
        <v>-1.0888712364563347</v>
      </c>
      <c r="BI41" s="18">
        <f t="shared" si="19"/>
        <v>-2.6010659262008407</v>
      </c>
      <c r="BJ41" s="18">
        <f t="shared" si="20"/>
        <v>-1.9179572583701177</v>
      </c>
      <c r="BK41" s="18">
        <f t="shared" si="21"/>
        <v>-0.89412712967744667</v>
      </c>
      <c r="BL41" s="18">
        <f t="shared" si="22"/>
        <v>-2.2929651813886842</v>
      </c>
      <c r="BM41" s="18">
        <f t="shared" si="23"/>
        <v>-2.3442204132554156</v>
      </c>
      <c r="BN41" s="18">
        <f t="shared" si="24"/>
        <v>-1.2951080763717204</v>
      </c>
      <c r="BO41" s="18">
        <f t="shared" si="25"/>
        <v>-0.34626991804511675</v>
      </c>
      <c r="BP41" s="18">
        <f t="shared" si="26"/>
        <v>-0.81358741678108082</v>
      </c>
      <c r="BQ41" s="18">
        <f t="shared" si="27"/>
        <v>-1.4117558223665228</v>
      </c>
      <c r="BR41" s="18">
        <f t="shared" si="28"/>
        <v>-1.8482002382889551</v>
      </c>
      <c r="BS41" s="18">
        <f t="shared" si="29"/>
        <v>-1.0621745122411763</v>
      </c>
      <c r="BT41" s="18">
        <f t="shared" si="30"/>
        <v>-1.3063213275853247</v>
      </c>
      <c r="BU41" s="18">
        <f t="shared" si="31"/>
        <v>0.12600944019984794</v>
      </c>
      <c r="BV41" s="18">
        <f t="shared" si="32"/>
        <v>-1.1928182366859108</v>
      </c>
      <c r="BW41" s="18">
        <f t="shared" si="33"/>
        <v>-0.96834314535025889</v>
      </c>
      <c r="BX41" s="18">
        <f t="shared" si="34"/>
        <v>-1.2434868074696848</v>
      </c>
    </row>
    <row r="42" spans="1:76" x14ac:dyDescent="0.25">
      <c r="A42" s="4">
        <v>200904</v>
      </c>
      <c r="B42" s="19">
        <v>100.25352942329307</v>
      </c>
      <c r="C42" s="19">
        <v>99.432581239236441</v>
      </c>
      <c r="D42" s="19">
        <v>99.103094306473068</v>
      </c>
      <c r="E42" s="19">
        <v>99.69834878419212</v>
      </c>
      <c r="F42" s="19">
        <v>98.720433288163733</v>
      </c>
      <c r="G42" s="19">
        <v>99.871975560792038</v>
      </c>
      <c r="H42" s="19">
        <v>99.380648158614363</v>
      </c>
      <c r="I42" s="19">
        <v>99.890713247353318</v>
      </c>
      <c r="J42" s="19">
        <v>99.683672819424103</v>
      </c>
      <c r="K42" s="19">
        <v>99.803821692996863</v>
      </c>
      <c r="L42" s="19">
        <v>98.904768827130852</v>
      </c>
      <c r="M42" s="19">
        <v>99.223707605953123</v>
      </c>
      <c r="N42" s="19">
        <v>99.427771537928407</v>
      </c>
      <c r="O42" s="19">
        <v>99.113279254834822</v>
      </c>
      <c r="P42" s="19">
        <v>99.451400653605177</v>
      </c>
      <c r="Q42" s="19">
        <v>98.777973089573351</v>
      </c>
      <c r="R42" s="19">
        <v>99.07750166210954</v>
      </c>
      <c r="S42" s="19">
        <v>99.539500000000004</v>
      </c>
      <c r="U42" s="9">
        <f t="shared" si="65"/>
        <v>-0.56394481062684854</v>
      </c>
      <c r="V42" s="9">
        <f t="shared" si="66"/>
        <v>0.39958739258043607</v>
      </c>
      <c r="W42" s="9">
        <f t="shared" si="67"/>
        <v>0.11171850381066495</v>
      </c>
      <c r="X42" s="9">
        <f t="shared" si="68"/>
        <v>-0.12433430582429184</v>
      </c>
      <c r="Y42" s="9">
        <f t="shared" si="69"/>
        <v>0.13876139430060164</v>
      </c>
      <c r="Z42" s="9">
        <f t="shared" si="70"/>
        <v>-0.13420473460893367</v>
      </c>
      <c r="AA42" s="9">
        <f t="shared" si="71"/>
        <v>0.12835529644759092</v>
      </c>
      <c r="AB42" s="9">
        <f t="shared" si="72"/>
        <v>-0.14942528762947882</v>
      </c>
      <c r="AC42" s="9">
        <f t="shared" si="73"/>
        <v>0.23564032060052753</v>
      </c>
      <c r="AD42" s="9">
        <f t="shared" si="74"/>
        <v>-0.35717017725955813</v>
      </c>
      <c r="AE42" s="9">
        <f t="shared" si="75"/>
        <v>0.22429800246963616</v>
      </c>
      <c r="AF42" s="9">
        <f t="shared" si="76"/>
        <v>9.4224724867908449E-2</v>
      </c>
      <c r="AG42" s="9">
        <f t="shared" si="77"/>
        <v>-0.11819916651479856</v>
      </c>
      <c r="AH42" s="9">
        <f t="shared" si="78"/>
        <v>-0.32327228162535304</v>
      </c>
      <c r="AI42" s="9">
        <f t="shared" si="79"/>
        <v>2.922215570926312E-2</v>
      </c>
      <c r="AJ42" s="9">
        <f t="shared" si="80"/>
        <v>0.16031358357553316</v>
      </c>
      <c r="AK42" s="9">
        <f t="shared" si="81"/>
        <v>-0.14711365139264965</v>
      </c>
      <c r="AL42" s="9">
        <f t="shared" si="82"/>
        <v>-6.2749743981049821E-2</v>
      </c>
      <c r="AM42" s="9"/>
      <c r="AN42" s="9">
        <f t="shared" ref="AN42:BE42" si="89">(B42/B38-1)*100</f>
        <v>-3.3266294501164362</v>
      </c>
      <c r="AO42" s="9">
        <f t="shared" si="89"/>
        <v>-1.5587430867406549</v>
      </c>
      <c r="AP42" s="9">
        <f t="shared" si="89"/>
        <v>-4.1774694229019023</v>
      </c>
      <c r="AQ42" s="9">
        <f t="shared" si="89"/>
        <v>-3.3880060388926991</v>
      </c>
      <c r="AR42" s="9">
        <f t="shared" si="89"/>
        <v>-3.0476636311675964</v>
      </c>
      <c r="AS42" s="9">
        <f t="shared" si="89"/>
        <v>-3.1837810434710567</v>
      </c>
      <c r="AT42" s="9">
        <f t="shared" si="89"/>
        <v>-2.6430648466674644</v>
      </c>
      <c r="AU42" s="9">
        <f t="shared" si="89"/>
        <v>-2.0847554338860985</v>
      </c>
      <c r="AV42" s="9">
        <f t="shared" si="89"/>
        <v>-2.2528003843887312</v>
      </c>
      <c r="AW42" s="9">
        <f t="shared" si="89"/>
        <v>-4.5278948542716417</v>
      </c>
      <c r="AX42" s="9">
        <f t="shared" si="89"/>
        <v>-2.3812919918804742</v>
      </c>
      <c r="AY42" s="9">
        <f t="shared" si="89"/>
        <v>-3.4283842929154207</v>
      </c>
      <c r="AZ42" s="9">
        <f t="shared" si="89"/>
        <v>-2.2257775441963834</v>
      </c>
      <c r="BA42" s="9">
        <f t="shared" si="89"/>
        <v>-4.2387005891961653</v>
      </c>
      <c r="BB42" s="9">
        <f t="shared" si="89"/>
        <v>-2.6776614430895407</v>
      </c>
      <c r="BC42" s="9">
        <f t="shared" si="89"/>
        <v>-3.4467278079110097</v>
      </c>
      <c r="BD42" s="9">
        <f t="shared" si="89"/>
        <v>-3.1324935426853551</v>
      </c>
      <c r="BE42" s="9">
        <f t="shared" si="89"/>
        <v>-2.9161391756900912</v>
      </c>
      <c r="BG42" s="18">
        <f t="shared" si="35"/>
        <v>-2.2557792425073941</v>
      </c>
      <c r="BH42" s="18">
        <f t="shared" si="18"/>
        <v>1.5983495703217443</v>
      </c>
      <c r="BI42" s="18">
        <f t="shared" si="19"/>
        <v>0.44687401524265979</v>
      </c>
      <c r="BJ42" s="18">
        <f t="shared" si="20"/>
        <v>-0.49733722329716734</v>
      </c>
      <c r="BK42" s="18">
        <f t="shared" si="21"/>
        <v>0.55504557720240655</v>
      </c>
      <c r="BL42" s="18">
        <f t="shared" si="22"/>
        <v>-0.53681893843573469</v>
      </c>
      <c r="BM42" s="18">
        <f t="shared" si="23"/>
        <v>0.51342118579036367</v>
      </c>
      <c r="BN42" s="18">
        <f t="shared" si="24"/>
        <v>-0.59770115051791528</v>
      </c>
      <c r="BO42" s="18">
        <f t="shared" si="25"/>
        <v>0.94256128240211012</v>
      </c>
      <c r="BP42" s="18">
        <f t="shared" si="26"/>
        <v>-1.4286807090382325</v>
      </c>
      <c r="BQ42" s="18">
        <f t="shared" si="27"/>
        <v>0.89719200987854464</v>
      </c>
      <c r="BR42" s="18">
        <f t="shared" si="28"/>
        <v>0.3768988994716338</v>
      </c>
      <c r="BS42" s="18">
        <f t="shared" si="29"/>
        <v>-0.47279666605919424</v>
      </c>
      <c r="BT42" s="18">
        <f t="shared" si="30"/>
        <v>-1.2930891265014122</v>
      </c>
      <c r="BU42" s="18">
        <f t="shared" si="31"/>
        <v>0.11688862283705248</v>
      </c>
      <c r="BV42" s="18">
        <f t="shared" si="32"/>
        <v>0.64125433430213263</v>
      </c>
      <c r="BW42" s="18">
        <f t="shared" si="33"/>
        <v>-0.58845460557059859</v>
      </c>
      <c r="BX42" s="18">
        <f t="shared" si="34"/>
        <v>-0.25099897592419929</v>
      </c>
    </row>
    <row r="43" spans="1:76" x14ac:dyDescent="0.25">
      <c r="A43" s="4">
        <v>201001</v>
      </c>
      <c r="B43" s="19">
        <v>100.08190158912657</v>
      </c>
      <c r="C43" s="19">
        <v>99.968428148066039</v>
      </c>
      <c r="D43" s="19">
        <v>99.908483081076255</v>
      </c>
      <c r="E43" s="19">
        <v>99.982423233307145</v>
      </c>
      <c r="F43" s="19">
        <v>99.459489453234539</v>
      </c>
      <c r="G43" s="19">
        <v>100.37807803650362</v>
      </c>
      <c r="H43" s="19">
        <v>99.84667075685384</v>
      </c>
      <c r="I43" s="19">
        <v>100.05201412228065</v>
      </c>
      <c r="J43" s="19">
        <v>100.00672025433605</v>
      </c>
      <c r="K43" s="19">
        <v>99.970756342113006</v>
      </c>
      <c r="L43" s="19">
        <v>99.553527489546696</v>
      </c>
      <c r="M43" s="19">
        <v>99.763143709459115</v>
      </c>
      <c r="N43" s="19">
        <v>99.586898738374288</v>
      </c>
      <c r="O43" s="19">
        <v>99.715233656367332</v>
      </c>
      <c r="P43" s="19">
        <v>99.680633276720613</v>
      </c>
      <c r="Q43" s="19">
        <v>99.509121986302517</v>
      </c>
      <c r="R43" s="19">
        <v>100.32498469150975</v>
      </c>
      <c r="S43" s="19">
        <v>99.839799999999997</v>
      </c>
      <c r="U43" s="9">
        <f t="shared" si="65"/>
        <v>-0.17119380749365254</v>
      </c>
      <c r="V43" s="9">
        <f t="shared" si="66"/>
        <v>0.53890475551503503</v>
      </c>
      <c r="W43" s="9">
        <f t="shared" si="67"/>
        <v>0.81267772741036026</v>
      </c>
      <c r="X43" s="9">
        <f t="shared" si="68"/>
        <v>0.28493395585711401</v>
      </c>
      <c r="Y43" s="9">
        <f t="shared" si="69"/>
        <v>0.74863545514787244</v>
      </c>
      <c r="Z43" s="9">
        <f t="shared" si="70"/>
        <v>0.5067512411462527</v>
      </c>
      <c r="AA43" s="9">
        <f t="shared" si="71"/>
        <v>0.46892690566446849</v>
      </c>
      <c r="AB43" s="9">
        <f t="shared" si="72"/>
        <v>0.1614773482775167</v>
      </c>
      <c r="AC43" s="9">
        <f t="shared" si="73"/>
        <v>0.32407256451829625</v>
      </c>
      <c r="AD43" s="9">
        <f t="shared" si="74"/>
        <v>0.16726278241092629</v>
      </c>
      <c r="AE43" s="9">
        <f t="shared" si="75"/>
        <v>0.65594275191094287</v>
      </c>
      <c r="AF43" s="9">
        <f t="shared" si="76"/>
        <v>0.54365646731147077</v>
      </c>
      <c r="AG43" s="9">
        <f t="shared" si="77"/>
        <v>0.16004301211274274</v>
      </c>
      <c r="AH43" s="9">
        <f t="shared" si="78"/>
        <v>0.60733980961804601</v>
      </c>
      <c r="AI43" s="9">
        <f t="shared" si="79"/>
        <v>0.23049712885780949</v>
      </c>
      <c r="AJ43" s="9">
        <f t="shared" si="80"/>
        <v>0.74019426989673232</v>
      </c>
      <c r="AK43" s="9">
        <f t="shared" si="81"/>
        <v>1.259098189268637</v>
      </c>
      <c r="AL43" s="9">
        <f t="shared" si="82"/>
        <v>0.30168927913039045</v>
      </c>
      <c r="AM43" s="9"/>
      <c r="AN43" s="9">
        <f t="shared" ref="AN43:BE43" si="90">(B43/B39-1)*100</f>
        <v>-2.2508862681246522</v>
      </c>
      <c r="AO43" s="9">
        <f t="shared" si="90"/>
        <v>0.38810745749147113</v>
      </c>
      <c r="AP43" s="9">
        <f t="shared" si="90"/>
        <v>-0.88203899080752102</v>
      </c>
      <c r="AQ43" s="9">
        <f t="shared" si="90"/>
        <v>-1.6180535887009628</v>
      </c>
      <c r="AR43" s="9">
        <f t="shared" si="90"/>
        <v>-0.34128527863125369</v>
      </c>
      <c r="AS43" s="9">
        <f t="shared" si="90"/>
        <v>-1.2293356251477539</v>
      </c>
      <c r="AT43" s="9">
        <f t="shared" si="90"/>
        <v>-0.85649435267618479</v>
      </c>
      <c r="AU43" s="9">
        <f t="shared" si="90"/>
        <v>-0.64797026422187542</v>
      </c>
      <c r="AV43" s="9">
        <f t="shared" si="90"/>
        <v>-0.16958323036159184</v>
      </c>
      <c r="AW43" s="9">
        <f t="shared" si="90"/>
        <v>-1.9734082723946056</v>
      </c>
      <c r="AX43" s="9">
        <f t="shared" si="90"/>
        <v>-0.33371178996974837</v>
      </c>
      <c r="AY43" s="9">
        <f t="shared" si="90"/>
        <v>-1.1635915540778585</v>
      </c>
      <c r="AZ43" s="9">
        <f t="shared" si="90"/>
        <v>-1.0725480700752743</v>
      </c>
      <c r="BA43" s="9">
        <f t="shared" si="90"/>
        <v>-1.6556429504438697</v>
      </c>
      <c r="BB43" s="9">
        <f t="shared" si="90"/>
        <v>-0.61656741733574494</v>
      </c>
      <c r="BC43" s="9">
        <f t="shared" si="90"/>
        <v>-0.84334739932689917</v>
      </c>
      <c r="BD43" s="9">
        <f t="shared" si="90"/>
        <v>4.4405232712096954E-2</v>
      </c>
      <c r="BE43" s="9">
        <f t="shared" si="90"/>
        <v>-1.0405433265668673</v>
      </c>
      <c r="BG43" s="18">
        <f t="shared" si="35"/>
        <v>-0.68477522997461016</v>
      </c>
      <c r="BH43" s="18">
        <f t="shared" si="18"/>
        <v>2.1556190220601401</v>
      </c>
      <c r="BI43" s="18">
        <f t="shared" si="19"/>
        <v>3.250710909641441</v>
      </c>
      <c r="BJ43" s="18">
        <f t="shared" si="20"/>
        <v>1.139735823428456</v>
      </c>
      <c r="BK43" s="18">
        <f t="shared" si="21"/>
        <v>2.9945418205914898</v>
      </c>
      <c r="BL43" s="18">
        <f t="shared" si="22"/>
        <v>2.0270049645850108</v>
      </c>
      <c r="BM43" s="18">
        <f t="shared" si="23"/>
        <v>1.8757076226578739</v>
      </c>
      <c r="BN43" s="18">
        <f t="shared" si="24"/>
        <v>0.64590939311006679</v>
      </c>
      <c r="BO43" s="18">
        <f t="shared" si="25"/>
        <v>1.296290258073185</v>
      </c>
      <c r="BP43" s="18">
        <f t="shared" si="26"/>
        <v>0.66905112964370517</v>
      </c>
      <c r="BQ43" s="18">
        <f t="shared" si="27"/>
        <v>2.6237710076437715</v>
      </c>
      <c r="BR43" s="18">
        <f t="shared" si="28"/>
        <v>2.1746258692458831</v>
      </c>
      <c r="BS43" s="18">
        <f t="shared" si="29"/>
        <v>0.64017204845097098</v>
      </c>
      <c r="BT43" s="18">
        <f t="shared" si="30"/>
        <v>2.429359238472184</v>
      </c>
      <c r="BU43" s="18">
        <f t="shared" si="31"/>
        <v>0.92198851543123794</v>
      </c>
      <c r="BV43" s="18">
        <f t="shared" si="32"/>
        <v>2.9607770795869293</v>
      </c>
      <c r="BW43" s="18">
        <f t="shared" si="33"/>
        <v>5.0363927570745481</v>
      </c>
      <c r="BX43" s="18">
        <f t="shared" si="34"/>
        <v>1.2067571165215618</v>
      </c>
    </row>
    <row r="44" spans="1:76" x14ac:dyDescent="0.25">
      <c r="A44" s="4">
        <v>201002</v>
      </c>
      <c r="B44" s="19">
        <v>100.03771664733895</v>
      </c>
      <c r="C44" s="19">
        <v>99.691932538880465</v>
      </c>
      <c r="D44" s="19">
        <v>99.904672440503276</v>
      </c>
      <c r="E44" s="19">
        <v>99.821267658597463</v>
      </c>
      <c r="F44" s="19">
        <v>99.793435832564398</v>
      </c>
      <c r="G44" s="19">
        <v>100.36747908634096</v>
      </c>
      <c r="H44" s="19">
        <v>100.06075808349661</v>
      </c>
      <c r="I44" s="19">
        <v>99.87542472453039</v>
      </c>
      <c r="J44" s="19">
        <v>100.30202947369932</v>
      </c>
      <c r="K44" s="19">
        <v>100.1571490312006</v>
      </c>
      <c r="L44" s="19">
        <v>99.973959996289409</v>
      </c>
      <c r="M44" s="19">
        <v>100.18513919058529</v>
      </c>
      <c r="N44" s="19">
        <v>99.813098723370175</v>
      </c>
      <c r="O44" s="19">
        <v>99.906917723200166</v>
      </c>
      <c r="P44" s="19">
        <v>99.780996578453866</v>
      </c>
      <c r="Q44" s="19">
        <v>100.02900814853776</v>
      </c>
      <c r="R44" s="19">
        <v>100.04659831550441</v>
      </c>
      <c r="S44" s="19">
        <v>100.0214</v>
      </c>
      <c r="U44" s="9">
        <f t="shared" si="65"/>
        <v>-4.4148783232567101E-2</v>
      </c>
      <c r="V44" s="9">
        <f t="shared" si="66"/>
        <v>-0.27658293153919322</v>
      </c>
      <c r="W44" s="9">
        <f t="shared" si="67"/>
        <v>-3.8141311482942086E-3</v>
      </c>
      <c r="X44" s="9">
        <f t="shared" si="68"/>
        <v>-0.16118390562872564</v>
      </c>
      <c r="Y44" s="9">
        <f t="shared" si="69"/>
        <v>0.33576120404970045</v>
      </c>
      <c r="Z44" s="9">
        <f t="shared" si="70"/>
        <v>-1.0559028793921676E-2</v>
      </c>
      <c r="AA44" s="9">
        <f t="shared" si="71"/>
        <v>0.21441608920953481</v>
      </c>
      <c r="AB44" s="9">
        <f t="shared" si="72"/>
        <v>-0.17649759407585286</v>
      </c>
      <c r="AC44" s="9">
        <f t="shared" si="73"/>
        <v>0.29528937516622999</v>
      </c>
      <c r="AD44" s="9">
        <f t="shared" si="74"/>
        <v>0.18644721307272683</v>
      </c>
      <c r="AE44" s="9">
        <f t="shared" si="75"/>
        <v>0.42231804070111956</v>
      </c>
      <c r="AF44" s="9">
        <f t="shared" si="76"/>
        <v>0.42299737702247153</v>
      </c>
      <c r="AG44" s="9">
        <f t="shared" si="77"/>
        <v>0.22713829616296533</v>
      </c>
      <c r="AH44" s="9">
        <f t="shared" si="78"/>
        <v>0.19223147738227642</v>
      </c>
      <c r="AI44" s="9">
        <f t="shared" si="79"/>
        <v>0.10068485565759566</v>
      </c>
      <c r="AJ44" s="9">
        <f t="shared" si="80"/>
        <v>0.52245075813934783</v>
      </c>
      <c r="AK44" s="9">
        <f t="shared" si="81"/>
        <v>-0.27748459355498856</v>
      </c>
      <c r="AL44" s="9">
        <f t="shared" si="82"/>
        <v>0.18189139000679422</v>
      </c>
      <c r="AM44" s="9"/>
      <c r="AN44" s="9">
        <f t="shared" ref="AN44:BE44" si="91">(B44/B40-1)*100</f>
        <v>-1.3295813344192497</v>
      </c>
      <c r="AO44" s="9">
        <f t="shared" si="91"/>
        <v>0.38744252338542839</v>
      </c>
      <c r="AP44" s="9">
        <f t="shared" si="91"/>
        <v>0.26519632642554303</v>
      </c>
      <c r="AQ44" s="9">
        <f t="shared" si="91"/>
        <v>-0.48068039200067636</v>
      </c>
      <c r="AR44" s="9">
        <f t="shared" si="91"/>
        <v>1.0009049732776276</v>
      </c>
      <c r="AS44" s="9">
        <f t="shared" si="91"/>
        <v>-0.21404410534191509</v>
      </c>
      <c r="AT44" s="9">
        <f t="shared" si="91"/>
        <v>0.22275900054951059</v>
      </c>
      <c r="AU44" s="9">
        <f t="shared" si="91"/>
        <v>-0.48795140066751896</v>
      </c>
      <c r="AV44" s="9">
        <f t="shared" si="91"/>
        <v>0.77011120635841479</v>
      </c>
      <c r="AW44" s="9">
        <f t="shared" si="91"/>
        <v>-0.207800664185398</v>
      </c>
      <c r="AX44" s="9">
        <f t="shared" si="91"/>
        <v>0.95019916269414306</v>
      </c>
      <c r="AY44" s="9">
        <f t="shared" si="91"/>
        <v>0.59712452189752963</v>
      </c>
      <c r="AZ44" s="9">
        <f t="shared" si="91"/>
        <v>2.629944064591605E-3</v>
      </c>
      <c r="BA44" s="9">
        <f t="shared" si="91"/>
        <v>0.14674674728318848</v>
      </c>
      <c r="BB44" s="9">
        <f t="shared" si="91"/>
        <v>0.39234906173695183</v>
      </c>
      <c r="BC44" s="9">
        <f t="shared" si="91"/>
        <v>1.1263906798818946</v>
      </c>
      <c r="BD44" s="9">
        <f t="shared" si="91"/>
        <v>0.58547314248655891</v>
      </c>
      <c r="BE44" s="9">
        <f t="shared" si="91"/>
        <v>0.10889517438241736</v>
      </c>
      <c r="BG44" s="18">
        <f t="shared" si="35"/>
        <v>-0.17659513293026841</v>
      </c>
      <c r="BH44" s="18">
        <f t="shared" si="18"/>
        <v>-1.1063317261567729</v>
      </c>
      <c r="BI44" s="18">
        <f t="shared" si="19"/>
        <v>-1.5256524593176835E-2</v>
      </c>
      <c r="BJ44" s="18">
        <f t="shared" si="20"/>
        <v>-0.64473562251490257</v>
      </c>
      <c r="BK44" s="18">
        <f t="shared" si="21"/>
        <v>1.3430448161988018</v>
      </c>
      <c r="BL44" s="18">
        <f t="shared" si="22"/>
        <v>-4.2236115175686706E-2</v>
      </c>
      <c r="BM44" s="18">
        <f t="shared" si="23"/>
        <v>0.85766435683813924</v>
      </c>
      <c r="BN44" s="18">
        <f t="shared" si="24"/>
        <v>-0.70599037630341144</v>
      </c>
      <c r="BO44" s="18">
        <f t="shared" si="25"/>
        <v>1.18115750066492</v>
      </c>
      <c r="BP44" s="18">
        <f t="shared" si="26"/>
        <v>0.7457888522909073</v>
      </c>
      <c r="BQ44" s="18">
        <f t="shared" si="27"/>
        <v>1.6892721628044782</v>
      </c>
      <c r="BR44" s="18">
        <f t="shared" si="28"/>
        <v>1.6919895080898861</v>
      </c>
      <c r="BS44" s="18">
        <f t="shared" si="29"/>
        <v>0.9085531846518613</v>
      </c>
      <c r="BT44" s="18">
        <f t="shared" si="30"/>
        <v>0.76892590952910567</v>
      </c>
      <c r="BU44" s="18">
        <f t="shared" si="31"/>
        <v>0.40273942263038265</v>
      </c>
      <c r="BV44" s="18">
        <f t="shared" si="32"/>
        <v>2.0898030325573913</v>
      </c>
      <c r="BW44" s="18">
        <f t="shared" si="33"/>
        <v>-1.1099383742199542</v>
      </c>
      <c r="BX44" s="18">
        <f t="shared" si="34"/>
        <v>0.72756556002717687</v>
      </c>
    </row>
    <row r="45" spans="1:76" x14ac:dyDescent="0.25">
      <c r="A45" s="4">
        <v>201003</v>
      </c>
      <c r="B45" s="19">
        <v>99.970067303265367</v>
      </c>
      <c r="C45" s="19">
        <v>99.9358725754809</v>
      </c>
      <c r="D45" s="19">
        <v>100.03788474610685</v>
      </c>
      <c r="E45" s="19">
        <v>100.15555872042655</v>
      </c>
      <c r="F45" s="19">
        <v>100.61300937343992</v>
      </c>
      <c r="G45" s="19">
        <v>99.788739879030743</v>
      </c>
      <c r="H45" s="19">
        <v>100.02426804790298</v>
      </c>
      <c r="I45" s="19">
        <v>100.12142913900651</v>
      </c>
      <c r="J45" s="19">
        <v>99.819874174662345</v>
      </c>
      <c r="K45" s="19">
        <v>100.00282871594611</v>
      </c>
      <c r="L45" s="19">
        <v>100.29732770866822</v>
      </c>
      <c r="M45" s="19">
        <v>100.2452073458338</v>
      </c>
      <c r="N45" s="19">
        <v>100.16025633570338</v>
      </c>
      <c r="O45" s="19">
        <v>100.27926606530885</v>
      </c>
      <c r="P45" s="19">
        <v>100.09225927292364</v>
      </c>
      <c r="Q45" s="19">
        <v>100.34896052999096</v>
      </c>
      <c r="R45" s="19">
        <v>99.874267405039674</v>
      </c>
      <c r="S45" s="19">
        <v>100.07</v>
      </c>
      <c r="U45" s="9">
        <f t="shared" si="65"/>
        <v>-6.7623838628849686E-2</v>
      </c>
      <c r="V45" s="9">
        <f t="shared" si="66"/>
        <v>0.2446938587586267</v>
      </c>
      <c r="W45" s="9">
        <f t="shared" si="67"/>
        <v>0.13333941481357137</v>
      </c>
      <c r="X45" s="9">
        <f t="shared" si="68"/>
        <v>0.33488961788425975</v>
      </c>
      <c r="Y45" s="9">
        <f t="shared" si="69"/>
        <v>0.82126999039358051</v>
      </c>
      <c r="Z45" s="9">
        <f t="shared" si="70"/>
        <v>-0.57662024848941229</v>
      </c>
      <c r="AA45" s="9">
        <f t="shared" si="71"/>
        <v>-3.6467878409618404E-2</v>
      </c>
      <c r="AB45" s="9">
        <f t="shared" si="72"/>
        <v>0.24631125740353088</v>
      </c>
      <c r="AC45" s="9">
        <f t="shared" si="73"/>
        <v>-0.4807034329882609</v>
      </c>
      <c r="AD45" s="9">
        <f t="shared" si="74"/>
        <v>-0.15407818288279973</v>
      </c>
      <c r="AE45" s="9">
        <f t="shared" si="75"/>
        <v>0.32345193927580951</v>
      </c>
      <c r="AF45" s="9">
        <f t="shared" si="76"/>
        <v>5.9957151064327086E-2</v>
      </c>
      <c r="AG45" s="9">
        <f t="shared" si="77"/>
        <v>0.34780766930735396</v>
      </c>
      <c r="AH45" s="9">
        <f t="shared" si="78"/>
        <v>0.37269525533787373</v>
      </c>
      <c r="AI45" s="9">
        <f t="shared" si="79"/>
        <v>0.31194586659097912</v>
      </c>
      <c r="AJ45" s="9">
        <f t="shared" si="80"/>
        <v>0.3198595961064532</v>
      </c>
      <c r="AK45" s="9">
        <f t="shared" si="81"/>
        <v>-0.17225064456591888</v>
      </c>
      <c r="AL45" s="9">
        <f t="shared" si="82"/>
        <v>4.8589601825210771E-2</v>
      </c>
      <c r="AM45" s="9"/>
      <c r="AN45" s="9">
        <f t="shared" ref="AN45:BE45" si="92">(B45/B41-1)*100</f>
        <v>-0.84509556086290738</v>
      </c>
      <c r="AO45" s="9">
        <f t="shared" si="92"/>
        <v>0.90777336007159537</v>
      </c>
      <c r="AP45" s="9">
        <f t="shared" si="92"/>
        <v>1.0560227963009483</v>
      </c>
      <c r="AQ45" s="9">
        <f t="shared" si="92"/>
        <v>0.33368879385864414</v>
      </c>
      <c r="AR45" s="9">
        <f t="shared" si="92"/>
        <v>2.0585283433659951</v>
      </c>
      <c r="AS45" s="9">
        <f t="shared" si="92"/>
        <v>-0.21743526556493586</v>
      </c>
      <c r="AT45" s="9">
        <f t="shared" si="92"/>
        <v>0.77681756897871601</v>
      </c>
      <c r="AU45" s="9">
        <f t="shared" si="92"/>
        <v>8.1197896728046892E-2</v>
      </c>
      <c r="AV45" s="9">
        <f t="shared" si="92"/>
        <v>0.37259584870961149</v>
      </c>
      <c r="AW45" s="9">
        <f t="shared" si="92"/>
        <v>-0.15848416920007935</v>
      </c>
      <c r="AX45" s="9">
        <f t="shared" si="92"/>
        <v>1.6354355844514279</v>
      </c>
      <c r="AY45" s="9">
        <f t="shared" si="92"/>
        <v>1.1246863654071015</v>
      </c>
      <c r="AZ45" s="9">
        <f t="shared" si="92"/>
        <v>0.61763046692928647</v>
      </c>
      <c r="BA45" s="9">
        <f t="shared" si="92"/>
        <v>0.84934304000083838</v>
      </c>
      <c r="BB45" s="9">
        <f t="shared" si="92"/>
        <v>0.67380422072700341</v>
      </c>
      <c r="BC45" s="9">
        <f t="shared" si="92"/>
        <v>1.7532860828735286</v>
      </c>
      <c r="BD45" s="9">
        <f t="shared" si="92"/>
        <v>0.65588761368358117</v>
      </c>
      <c r="BE45" s="9">
        <f t="shared" si="92"/>
        <v>0.46987008293004617</v>
      </c>
      <c r="BG45" s="18">
        <f t="shared" si="35"/>
        <v>-0.27049535451539874</v>
      </c>
      <c r="BH45" s="18">
        <f t="shared" si="18"/>
        <v>0.97877543503450681</v>
      </c>
      <c r="BI45" s="18">
        <f t="shared" si="19"/>
        <v>0.53335765925428547</v>
      </c>
      <c r="BJ45" s="18">
        <f t="shared" si="20"/>
        <v>1.339558471537039</v>
      </c>
      <c r="BK45" s="18">
        <f t="shared" si="21"/>
        <v>3.285079961574322</v>
      </c>
      <c r="BL45" s="18">
        <f t="shared" si="22"/>
        <v>-2.3064809939576492</v>
      </c>
      <c r="BM45" s="18">
        <f t="shared" si="23"/>
        <v>-0.14587151363847362</v>
      </c>
      <c r="BN45" s="18">
        <f t="shared" si="24"/>
        <v>0.98524502961412352</v>
      </c>
      <c r="BO45" s="18">
        <f t="shared" si="25"/>
        <v>-1.9228137319530436</v>
      </c>
      <c r="BP45" s="18">
        <f t="shared" si="26"/>
        <v>-0.61631273153119892</v>
      </c>
      <c r="BQ45" s="18">
        <f t="shared" si="27"/>
        <v>1.293807757103238</v>
      </c>
      <c r="BR45" s="18">
        <f t="shared" si="28"/>
        <v>0.23982860425730834</v>
      </c>
      <c r="BS45" s="18">
        <f t="shared" si="29"/>
        <v>1.3912306772294158</v>
      </c>
      <c r="BT45" s="18">
        <f t="shared" si="30"/>
        <v>1.4907810213514949</v>
      </c>
      <c r="BU45" s="18">
        <f t="shared" si="31"/>
        <v>1.2477834663639165</v>
      </c>
      <c r="BV45" s="18">
        <f t="shared" si="32"/>
        <v>1.2794383844258128</v>
      </c>
      <c r="BW45" s="18">
        <f t="shared" si="33"/>
        <v>-0.6890025782636755</v>
      </c>
      <c r="BX45" s="18">
        <f t="shared" si="34"/>
        <v>0.19435840730084308</v>
      </c>
    </row>
    <row r="46" spans="1:76" x14ac:dyDescent="0.25">
      <c r="A46" s="4">
        <v>201004</v>
      </c>
      <c r="B46" s="19">
        <v>99.910277594757886</v>
      </c>
      <c r="C46" s="19">
        <v>100.40361165332737</v>
      </c>
      <c r="D46" s="19">
        <v>100.14872606376332</v>
      </c>
      <c r="E46" s="19">
        <v>100.04054587166134</v>
      </c>
      <c r="F46" s="19">
        <v>100.13393571940985</v>
      </c>
      <c r="G46" s="19">
        <v>99.465284778196846</v>
      </c>
      <c r="H46" s="19">
        <v>100.06820720983607</v>
      </c>
      <c r="I46" s="19">
        <v>99.950995756499523</v>
      </c>
      <c r="J46" s="19">
        <v>99.871349793988728</v>
      </c>
      <c r="K46" s="19">
        <v>99.869213758915137</v>
      </c>
      <c r="L46" s="19">
        <v>100.17488763907657</v>
      </c>
      <c r="M46" s="19">
        <v>99.806416089013624</v>
      </c>
      <c r="N46" s="19">
        <v>100.43971953198175</v>
      </c>
      <c r="O46" s="19">
        <v>100.09839097193671</v>
      </c>
      <c r="P46" s="19">
        <v>100.44581917859112</v>
      </c>
      <c r="Q46" s="19">
        <v>100.11282794636942</v>
      </c>
      <c r="R46" s="19">
        <v>99.753482515591884</v>
      </c>
      <c r="S46" s="19">
        <v>100.06870000000001</v>
      </c>
      <c r="U46" s="9">
        <f t="shared" si="65"/>
        <v>-5.9807610538165079E-2</v>
      </c>
      <c r="V46" s="9">
        <f t="shared" si="66"/>
        <v>0.46803921934357451</v>
      </c>
      <c r="W46" s="9">
        <f t="shared" si="67"/>
        <v>0.11079934160720395</v>
      </c>
      <c r="X46" s="9">
        <f t="shared" si="68"/>
        <v>-0.11483421413109873</v>
      </c>
      <c r="Y46" s="9">
        <f t="shared" si="69"/>
        <v>-0.47615478059295224</v>
      </c>
      <c r="Z46" s="9">
        <f t="shared" si="70"/>
        <v>-0.32413987913466613</v>
      </c>
      <c r="AA46" s="9">
        <f t="shared" si="71"/>
        <v>4.39285013433377E-2</v>
      </c>
      <c r="AB46" s="9">
        <f t="shared" si="72"/>
        <v>-0.17022667771787736</v>
      </c>
      <c r="AC46" s="9">
        <f t="shared" si="73"/>
        <v>5.1568507526167373E-2</v>
      </c>
      <c r="AD46" s="9">
        <f t="shared" si="74"/>
        <v>-0.13361117755028573</v>
      </c>
      <c r="AE46" s="9">
        <f t="shared" si="75"/>
        <v>-0.12207710054578103</v>
      </c>
      <c r="AF46" s="9">
        <f t="shared" si="76"/>
        <v>-0.43771794027659405</v>
      </c>
      <c r="AG46" s="9">
        <f t="shared" si="77"/>
        <v>0.27901605537201668</v>
      </c>
      <c r="AH46" s="9">
        <f t="shared" si="78"/>
        <v>-0.18037137732374031</v>
      </c>
      <c r="AI46" s="9">
        <f t="shared" si="79"/>
        <v>0.35323401453395409</v>
      </c>
      <c r="AJ46" s="9">
        <f t="shared" si="80"/>
        <v>-0.23531143957487011</v>
      </c>
      <c r="AK46" s="9">
        <f t="shared" si="81"/>
        <v>-0.12093694660902932</v>
      </c>
      <c r="AL46" s="9">
        <f t="shared" si="82"/>
        <v>-1.2990906365417665E-3</v>
      </c>
      <c r="AM46" s="9"/>
      <c r="AN46" s="9">
        <f t="shared" ref="AN46:BE46" si="93">(B46/B42-1)*100</f>
        <v>-0.34238378489988008</v>
      </c>
      <c r="AO46" s="9">
        <f t="shared" si="93"/>
        <v>0.97657166493003711</v>
      </c>
      <c r="AP46" s="9">
        <f t="shared" si="93"/>
        <v>1.0550949640953489</v>
      </c>
      <c r="AQ46" s="9">
        <f t="shared" si="93"/>
        <v>0.34323245233474076</v>
      </c>
      <c r="AR46" s="9">
        <f t="shared" si="93"/>
        <v>1.4318235690073511</v>
      </c>
      <c r="AS46" s="9">
        <f t="shared" si="93"/>
        <v>-0.40721211362003684</v>
      </c>
      <c r="AT46" s="9">
        <f t="shared" si="93"/>
        <v>0.69184399977382238</v>
      </c>
      <c r="AU46" s="9">
        <f t="shared" si="93"/>
        <v>6.0348462020609617E-2</v>
      </c>
      <c r="AV46" s="9">
        <f t="shared" si="93"/>
        <v>0.18827253175612846</v>
      </c>
      <c r="AW46" s="9">
        <f t="shared" si="93"/>
        <v>6.5520603128232935E-2</v>
      </c>
      <c r="AX46" s="9">
        <f t="shared" si="93"/>
        <v>1.2841835909506827</v>
      </c>
      <c r="AY46" s="9">
        <f t="shared" si="93"/>
        <v>0.58726739518202287</v>
      </c>
      <c r="AZ46" s="9">
        <f t="shared" si="93"/>
        <v>1.0177719749731251</v>
      </c>
      <c r="BA46" s="9">
        <f t="shared" si="93"/>
        <v>0.99392505677167176</v>
      </c>
      <c r="BB46" s="9">
        <f t="shared" si="93"/>
        <v>0.99990399174925138</v>
      </c>
      <c r="BC46" s="9">
        <f t="shared" si="93"/>
        <v>1.351368949012155</v>
      </c>
      <c r="BD46" s="9">
        <f t="shared" si="93"/>
        <v>0.68227482742517775</v>
      </c>
      <c r="BE46" s="9">
        <f t="shared" si="93"/>
        <v>0.53164824014586554</v>
      </c>
      <c r="BG46" s="18">
        <f t="shared" si="35"/>
        <v>-0.23923044215266032</v>
      </c>
      <c r="BH46" s="18">
        <f t="shared" si="18"/>
        <v>1.872156877374298</v>
      </c>
      <c r="BI46" s="18">
        <f t="shared" si="19"/>
        <v>0.4431973664288158</v>
      </c>
      <c r="BJ46" s="18">
        <f t="shared" si="20"/>
        <v>-0.45933685652439493</v>
      </c>
      <c r="BK46" s="18">
        <f t="shared" si="21"/>
        <v>-1.904619122371809</v>
      </c>
      <c r="BL46" s="18">
        <f t="shared" si="22"/>
        <v>-1.2965595165386645</v>
      </c>
      <c r="BM46" s="18">
        <f t="shared" si="23"/>
        <v>0.1757140053733508</v>
      </c>
      <c r="BN46" s="18">
        <f t="shared" si="24"/>
        <v>-0.68090671087150945</v>
      </c>
      <c r="BO46" s="18">
        <f t="shared" si="25"/>
        <v>0.20627403010466949</v>
      </c>
      <c r="BP46" s="18">
        <f t="shared" si="26"/>
        <v>-0.53444471020114293</v>
      </c>
      <c r="BQ46" s="18">
        <f t="shared" si="27"/>
        <v>-0.4883084021831241</v>
      </c>
      <c r="BR46" s="18">
        <f t="shared" si="28"/>
        <v>-1.7508717611063762</v>
      </c>
      <c r="BS46" s="18">
        <f t="shared" si="29"/>
        <v>1.1160642214880667</v>
      </c>
      <c r="BT46" s="18">
        <f t="shared" si="30"/>
        <v>-0.72148550929496125</v>
      </c>
      <c r="BU46" s="18">
        <f t="shared" si="31"/>
        <v>1.4129360581358164</v>
      </c>
      <c r="BV46" s="18">
        <f t="shared" si="32"/>
        <v>-0.94124575829948043</v>
      </c>
      <c r="BW46" s="18">
        <f t="shared" si="33"/>
        <v>-0.48374778643611727</v>
      </c>
      <c r="BX46" s="18">
        <f t="shared" si="34"/>
        <v>-5.1963625461670659E-3</v>
      </c>
    </row>
    <row r="47" spans="1:76" x14ac:dyDescent="0.25">
      <c r="A47" s="4">
        <v>201101</v>
      </c>
      <c r="B47" s="19">
        <v>99.958812424732102</v>
      </c>
      <c r="C47" s="19">
        <v>99.472020346213839</v>
      </c>
      <c r="D47" s="19">
        <v>99.597194238176542</v>
      </c>
      <c r="E47" s="19">
        <v>99.583272258475276</v>
      </c>
      <c r="F47" s="19">
        <v>99.898245119871291</v>
      </c>
      <c r="G47" s="19">
        <v>98.407755069601919</v>
      </c>
      <c r="H47" s="19">
        <v>99.834330267618199</v>
      </c>
      <c r="I47" s="19">
        <v>99.488685230579676</v>
      </c>
      <c r="J47" s="19">
        <v>99.025687057006706</v>
      </c>
      <c r="K47" s="19">
        <v>99.228659731958061</v>
      </c>
      <c r="L47" s="19">
        <v>99.5132086078534</v>
      </c>
      <c r="M47" s="19">
        <v>98.968647835812419</v>
      </c>
      <c r="N47" s="19">
        <v>100.68826485182004</v>
      </c>
      <c r="O47" s="19">
        <v>99.34770285802054</v>
      </c>
      <c r="P47" s="19">
        <v>100.60717671239348</v>
      </c>
      <c r="Q47" s="19">
        <v>99.700938241256011</v>
      </c>
      <c r="R47" s="19">
        <v>99.039449185678308</v>
      </c>
      <c r="S47" s="19">
        <v>99.707700000000003</v>
      </c>
      <c r="U47" s="9">
        <f t="shared" si="65"/>
        <v>4.857841569720911E-2</v>
      </c>
      <c r="V47" s="9">
        <f t="shared" si="66"/>
        <v>-0.92784641087426678</v>
      </c>
      <c r="W47" s="9">
        <f t="shared" si="67"/>
        <v>-0.55071277215810177</v>
      </c>
      <c r="X47" s="9">
        <f t="shared" si="68"/>
        <v>-0.4570882827575562</v>
      </c>
      <c r="Y47" s="9">
        <f t="shared" si="69"/>
        <v>-0.23537534787306802</v>
      </c>
      <c r="Z47" s="9">
        <f t="shared" si="70"/>
        <v>-1.0632148804009089</v>
      </c>
      <c r="AA47" s="9">
        <f t="shared" si="71"/>
        <v>-0.23371753001175666</v>
      </c>
      <c r="AB47" s="9">
        <f t="shared" si="72"/>
        <v>-0.46253718877010686</v>
      </c>
      <c r="AC47" s="9">
        <f t="shared" si="73"/>
        <v>-0.84675208528414148</v>
      </c>
      <c r="AD47" s="9">
        <f t="shared" si="74"/>
        <v>-0.64139288059619215</v>
      </c>
      <c r="AE47" s="9">
        <f t="shared" si="75"/>
        <v>-0.66052385664474578</v>
      </c>
      <c r="AF47" s="9">
        <f t="shared" si="76"/>
        <v>-0.83939318335409796</v>
      </c>
      <c r="AG47" s="9">
        <f t="shared" si="77"/>
        <v>0.24745720218697365</v>
      </c>
      <c r="AH47" s="9">
        <f t="shared" si="78"/>
        <v>-0.74995023059524213</v>
      </c>
      <c r="AI47" s="9">
        <f t="shared" si="79"/>
        <v>0.160641363793812</v>
      </c>
      <c r="AJ47" s="9">
        <f t="shared" si="80"/>
        <v>-0.41142550216847207</v>
      </c>
      <c r="AK47" s="9">
        <f t="shared" si="81"/>
        <v>-0.71579789688241968</v>
      </c>
      <c r="AL47" s="9">
        <f t="shared" si="82"/>
        <v>-0.36075216326384441</v>
      </c>
      <c r="AM47" s="9"/>
      <c r="AN47" s="9">
        <f t="shared" ref="AN47:BE47" si="94">(B47/B43-1)*100</f>
        <v>-0.12298843491184153</v>
      </c>
      <c r="AO47" s="9">
        <f t="shared" si="94"/>
        <v>-0.49656457648504793</v>
      </c>
      <c r="AP47" s="9">
        <f t="shared" si="94"/>
        <v>-0.31157398581169726</v>
      </c>
      <c r="AQ47" s="9">
        <f t="shared" si="94"/>
        <v>-0.39922114500111627</v>
      </c>
      <c r="AR47" s="9">
        <f t="shared" si="94"/>
        <v>0.44114007526958599</v>
      </c>
      <c r="AS47" s="9">
        <f t="shared" si="94"/>
        <v>-1.9629016668212929</v>
      </c>
      <c r="AT47" s="9">
        <f t="shared" si="94"/>
        <v>-1.2359439871256761E-2</v>
      </c>
      <c r="AU47" s="9">
        <f t="shared" si="94"/>
        <v>-0.56303603345004838</v>
      </c>
      <c r="AV47" s="9">
        <f t="shared" si="94"/>
        <v>-0.98096727383358839</v>
      </c>
      <c r="AW47" s="9">
        <f t="shared" si="94"/>
        <v>-0.74231368983084245</v>
      </c>
      <c r="AX47" s="9">
        <f t="shared" si="94"/>
        <v>-4.0499701728324844E-2</v>
      </c>
      <c r="AY47" s="9">
        <f t="shared" si="94"/>
        <v>-0.79638215487727315</v>
      </c>
      <c r="AZ47" s="9">
        <f t="shared" si="94"/>
        <v>1.1059347438252543</v>
      </c>
      <c r="BA47" s="9">
        <f t="shared" si="94"/>
        <v>-0.36858039125030606</v>
      </c>
      <c r="BB47" s="9">
        <f t="shared" si="94"/>
        <v>0.92951198765032217</v>
      </c>
      <c r="BC47" s="9">
        <f t="shared" si="94"/>
        <v>0.1927624836041586</v>
      </c>
      <c r="BD47" s="9">
        <f t="shared" si="94"/>
        <v>-1.2813712454423531</v>
      </c>
      <c r="BE47" s="9">
        <f t="shared" si="94"/>
        <v>-0.132311963765952</v>
      </c>
      <c r="BG47" s="18">
        <f t="shared" si="35"/>
        <v>0.19431366278883644</v>
      </c>
      <c r="BH47" s="18">
        <f t="shared" si="18"/>
        <v>-3.7113856434970671</v>
      </c>
      <c r="BI47" s="18">
        <f t="shared" si="19"/>
        <v>-2.2028510886324071</v>
      </c>
      <c r="BJ47" s="18">
        <f t="shared" si="20"/>
        <v>-1.8283531310302248</v>
      </c>
      <c r="BK47" s="18">
        <f t="shared" si="21"/>
        <v>-0.94150139149227208</v>
      </c>
      <c r="BL47" s="18">
        <f t="shared" si="22"/>
        <v>-4.2528595216036358</v>
      </c>
      <c r="BM47" s="18">
        <f t="shared" si="23"/>
        <v>-0.93487012004702663</v>
      </c>
      <c r="BN47" s="18">
        <f t="shared" si="24"/>
        <v>-1.8501487550804274</v>
      </c>
      <c r="BO47" s="18">
        <f t="shared" si="25"/>
        <v>-3.3870083411365659</v>
      </c>
      <c r="BP47" s="18">
        <f t="shared" si="26"/>
        <v>-2.5655715223847686</v>
      </c>
      <c r="BQ47" s="18">
        <f t="shared" si="27"/>
        <v>-2.6420954265789831</v>
      </c>
      <c r="BR47" s="18">
        <f t="shared" si="28"/>
        <v>-3.3575727334163918</v>
      </c>
      <c r="BS47" s="18">
        <f t="shared" si="29"/>
        <v>0.98982880874789458</v>
      </c>
      <c r="BT47" s="18">
        <f t="shared" si="30"/>
        <v>-2.9998009223809685</v>
      </c>
      <c r="BU47" s="18">
        <f t="shared" si="31"/>
        <v>0.64256545517524799</v>
      </c>
      <c r="BV47" s="18">
        <f t="shared" si="32"/>
        <v>-1.6457020086738883</v>
      </c>
      <c r="BW47" s="18">
        <f t="shared" si="33"/>
        <v>-2.8631915875296787</v>
      </c>
      <c r="BX47" s="18">
        <f t="shared" si="34"/>
        <v>-1.4430086530553776</v>
      </c>
    </row>
    <row r="48" spans="1:76" x14ac:dyDescent="0.25">
      <c r="A48" s="4">
        <v>201102</v>
      </c>
      <c r="B48" s="19">
        <v>99.556366810045745</v>
      </c>
      <c r="C48" s="19">
        <v>98.778891807937867</v>
      </c>
      <c r="D48" s="19">
        <v>99.040892346016236</v>
      </c>
      <c r="E48" s="19">
        <v>99.794706662471853</v>
      </c>
      <c r="F48" s="19">
        <v>99.225785133662953</v>
      </c>
      <c r="G48" s="19">
        <v>97.578268693506232</v>
      </c>
      <c r="H48" s="19">
        <v>99.779380343178516</v>
      </c>
      <c r="I48" s="19">
        <v>98.69969366877865</v>
      </c>
      <c r="J48" s="19">
        <v>98.244381109039452</v>
      </c>
      <c r="K48" s="19">
        <v>98.382380585832706</v>
      </c>
      <c r="L48" s="19">
        <v>98.836943230279161</v>
      </c>
      <c r="M48" s="19">
        <v>98.35582992240154</v>
      </c>
      <c r="N48" s="19">
        <v>100.63092312984924</v>
      </c>
      <c r="O48" s="19">
        <v>98.694584283055775</v>
      </c>
      <c r="P48" s="19">
        <v>100.32580879636831</v>
      </c>
      <c r="Q48" s="19">
        <v>99.297631048375919</v>
      </c>
      <c r="R48" s="19">
        <v>98.266012103173253</v>
      </c>
      <c r="S48" s="19">
        <v>99.229900000000001</v>
      </c>
      <c r="U48" s="9">
        <f t="shared" si="65"/>
        <v>-0.40261144057648357</v>
      </c>
      <c r="V48" s="9">
        <f t="shared" si="66"/>
        <v>-0.69680754031488101</v>
      </c>
      <c r="W48" s="9">
        <f t="shared" si="67"/>
        <v>-0.55855177087615893</v>
      </c>
      <c r="X48" s="9">
        <f t="shared" si="68"/>
        <v>0.21231919699102875</v>
      </c>
      <c r="Y48" s="9">
        <f t="shared" si="69"/>
        <v>-0.67314494403923897</v>
      </c>
      <c r="Z48" s="9">
        <f t="shared" si="70"/>
        <v>-0.84290752848594774</v>
      </c>
      <c r="AA48" s="9">
        <f t="shared" si="71"/>
        <v>-5.5041110900810875E-2</v>
      </c>
      <c r="AB48" s="9">
        <f t="shared" si="72"/>
        <v>-0.79304652581589918</v>
      </c>
      <c r="AC48" s="9">
        <f t="shared" si="73"/>
        <v>-0.78899321094079156</v>
      </c>
      <c r="AD48" s="9">
        <f t="shared" si="74"/>
        <v>-0.85285758006947709</v>
      </c>
      <c r="AE48" s="9">
        <f t="shared" si="75"/>
        <v>-0.67957348279178431</v>
      </c>
      <c r="AF48" s="9">
        <f t="shared" si="76"/>
        <v>-0.61920408817500716</v>
      </c>
      <c r="AG48" s="9">
        <f t="shared" si="77"/>
        <v>-5.6949756811475183E-2</v>
      </c>
      <c r="AH48" s="9">
        <f t="shared" si="78"/>
        <v>-0.65740682086846691</v>
      </c>
      <c r="AI48" s="9">
        <f t="shared" si="79"/>
        <v>-0.27966982597029677</v>
      </c>
      <c r="AJ48" s="9">
        <f t="shared" si="80"/>
        <v>-0.40451694838034014</v>
      </c>
      <c r="AK48" s="9">
        <f t="shared" si="81"/>
        <v>-0.78093839259447684</v>
      </c>
      <c r="AL48" s="9">
        <f t="shared" si="82"/>
        <v>-0.47920070365679024</v>
      </c>
      <c r="AM48" s="9"/>
      <c r="AN48" s="9">
        <f t="shared" ref="AN48:BE48" si="95">(B48/B44-1)*100</f>
        <v>-0.48116835672099567</v>
      </c>
      <c r="AO48" s="9">
        <f t="shared" si="95"/>
        <v>-0.91586220438298893</v>
      </c>
      <c r="AP48" s="9">
        <f t="shared" si="95"/>
        <v>-0.86460430066617189</v>
      </c>
      <c r="AQ48" s="9">
        <f t="shared" si="95"/>
        <v>-2.6608554217577574E-2</v>
      </c>
      <c r="AR48" s="9">
        <f t="shared" si="95"/>
        <v>-0.56882568894998098</v>
      </c>
      <c r="AS48" s="9">
        <f t="shared" si="95"/>
        <v>-2.7789981558023591</v>
      </c>
      <c r="AT48" s="9">
        <f t="shared" si="95"/>
        <v>-0.28120688440447239</v>
      </c>
      <c r="AU48" s="9">
        <f t="shared" si="95"/>
        <v>-1.177197552846021</v>
      </c>
      <c r="AV48" s="9">
        <f t="shared" si="95"/>
        <v>-2.0514523738519364</v>
      </c>
      <c r="AW48" s="9">
        <f t="shared" si="95"/>
        <v>-1.7719837900088686</v>
      </c>
      <c r="AX48" s="9">
        <f t="shared" si="95"/>
        <v>-1.1373129223374301</v>
      </c>
      <c r="AY48" s="9">
        <f t="shared" si="95"/>
        <v>-1.8259287584596717</v>
      </c>
      <c r="AZ48" s="9">
        <f t="shared" si="95"/>
        <v>0.81935579291616545</v>
      </c>
      <c r="BA48" s="9">
        <f t="shared" si="95"/>
        <v>-1.2134629590948354</v>
      </c>
      <c r="BB48" s="9">
        <f t="shared" si="95"/>
        <v>0.54600799410344791</v>
      </c>
      <c r="BC48" s="9">
        <f t="shared" si="95"/>
        <v>-0.73116500273179286</v>
      </c>
      <c r="BD48" s="9">
        <f t="shared" si="95"/>
        <v>-1.7797568756070525</v>
      </c>
      <c r="BE48" s="9">
        <f t="shared" si="95"/>
        <v>-0.79133065523977475</v>
      </c>
      <c r="BG48" s="18">
        <f t="shared" si="35"/>
        <v>-1.6104457623059343</v>
      </c>
      <c r="BH48" s="18">
        <f t="shared" si="18"/>
        <v>-2.7872301612595241</v>
      </c>
      <c r="BI48" s="18">
        <f t="shared" si="19"/>
        <v>-2.2342070835046357</v>
      </c>
      <c r="BJ48" s="18">
        <f t="shared" si="20"/>
        <v>0.84927678796411499</v>
      </c>
      <c r="BK48" s="18">
        <f t="shared" si="21"/>
        <v>-2.6925797761569559</v>
      </c>
      <c r="BL48" s="18">
        <f t="shared" si="22"/>
        <v>-3.371630113943791</v>
      </c>
      <c r="BM48" s="18">
        <f t="shared" si="23"/>
        <v>-0.2201644436032435</v>
      </c>
      <c r="BN48" s="18">
        <f t="shared" si="24"/>
        <v>-3.1721861032635967</v>
      </c>
      <c r="BO48" s="18">
        <f t="shared" si="25"/>
        <v>-3.1559728437631662</v>
      </c>
      <c r="BP48" s="18">
        <f t="shared" si="26"/>
        <v>-3.4114303202779084</v>
      </c>
      <c r="BQ48" s="18">
        <f t="shared" si="27"/>
        <v>-2.7182939311671372</v>
      </c>
      <c r="BR48" s="18">
        <f t="shared" si="28"/>
        <v>-2.4768163527000286</v>
      </c>
      <c r="BS48" s="18">
        <f t="shared" si="29"/>
        <v>-0.22779902724590073</v>
      </c>
      <c r="BT48" s="18">
        <f t="shared" si="30"/>
        <v>-2.6296272834738676</v>
      </c>
      <c r="BU48" s="18">
        <f t="shared" si="31"/>
        <v>-1.1186793038811871</v>
      </c>
      <c r="BV48" s="18">
        <f t="shared" si="32"/>
        <v>-1.6180677935213605</v>
      </c>
      <c r="BW48" s="18">
        <f t="shared" si="33"/>
        <v>-3.1237535703779074</v>
      </c>
      <c r="BX48" s="18">
        <f t="shared" si="34"/>
        <v>-1.916802814627161</v>
      </c>
    </row>
    <row r="49" spans="1:76" x14ac:dyDescent="0.25">
      <c r="A49" s="4">
        <v>201103</v>
      </c>
      <c r="B49" s="19">
        <v>99.160738898833188</v>
      </c>
      <c r="C49" s="19">
        <v>97.993893462353569</v>
      </c>
      <c r="D49" s="19">
        <v>98.471697957445613</v>
      </c>
      <c r="E49" s="19">
        <v>100.03066173373507</v>
      </c>
      <c r="F49" s="19">
        <v>98.779804003526706</v>
      </c>
      <c r="G49" s="19">
        <v>97.089057268674125</v>
      </c>
      <c r="H49" s="19">
        <v>99.322543637288462</v>
      </c>
      <c r="I49" s="19">
        <v>97.610463835580148</v>
      </c>
      <c r="J49" s="19">
        <v>97.759850303589488</v>
      </c>
      <c r="K49" s="19">
        <v>97.83700716223629</v>
      </c>
      <c r="L49" s="19">
        <v>98.050000683026155</v>
      </c>
      <c r="M49" s="19">
        <v>97.430341362429601</v>
      </c>
      <c r="N49" s="19">
        <v>100.69879602129522</v>
      </c>
      <c r="O49" s="19">
        <v>98.43919070875809</v>
      </c>
      <c r="P49" s="19">
        <v>99.772308649859085</v>
      </c>
      <c r="Q49" s="19">
        <v>98.992179874765654</v>
      </c>
      <c r="R49" s="19">
        <v>97.514327303717906</v>
      </c>
      <c r="S49" s="19">
        <v>98.826800000000006</v>
      </c>
      <c r="U49" s="9">
        <f t="shared" si="65"/>
        <v>-0.39739086900129061</v>
      </c>
      <c r="V49" s="9">
        <f t="shared" si="66"/>
        <v>-0.79470252319758794</v>
      </c>
      <c r="W49" s="9">
        <f t="shared" si="67"/>
        <v>-0.57470644204420385</v>
      </c>
      <c r="X49" s="9">
        <f t="shared" si="68"/>
        <v>0.23644046779081052</v>
      </c>
      <c r="Y49" s="9">
        <f t="shared" si="69"/>
        <v>-0.44946092342377231</v>
      </c>
      <c r="Z49" s="9">
        <f t="shared" si="70"/>
        <v>-0.50135284360159904</v>
      </c>
      <c r="AA49" s="9">
        <f t="shared" si="71"/>
        <v>-0.45784680594209703</v>
      </c>
      <c r="AB49" s="9">
        <f t="shared" si="72"/>
        <v>-1.1035797505651757</v>
      </c>
      <c r="AC49" s="9">
        <f t="shared" si="73"/>
        <v>-0.49318933050450653</v>
      </c>
      <c r="AD49" s="9">
        <f t="shared" si="74"/>
        <v>-0.55434054385440357</v>
      </c>
      <c r="AE49" s="9">
        <f t="shared" si="75"/>
        <v>-0.79620283826414839</v>
      </c>
      <c r="AF49" s="9">
        <f t="shared" si="76"/>
        <v>-0.94095953509020225</v>
      </c>
      <c r="AG49" s="9">
        <f t="shared" si="77"/>
        <v>6.7447350511140591E-2</v>
      </c>
      <c r="AH49" s="9">
        <f t="shared" si="78"/>
        <v>-0.25877161969213303</v>
      </c>
      <c r="AI49" s="9">
        <f t="shared" si="79"/>
        <v>-0.55170265074330205</v>
      </c>
      <c r="AJ49" s="9">
        <f t="shared" si="80"/>
        <v>-0.30761174298453708</v>
      </c>
      <c r="AK49" s="9">
        <f t="shared" si="81"/>
        <v>-0.76494892116526492</v>
      </c>
      <c r="AL49" s="9">
        <f t="shared" si="82"/>
        <v>-0.40622836463605205</v>
      </c>
      <c r="AM49" s="9"/>
      <c r="AN49" s="9">
        <f t="shared" ref="AN49:BE49" si="96">(B49/B45-1)*100</f>
        <v>-0.80957073078388175</v>
      </c>
      <c r="AO49" s="9">
        <f t="shared" si="96"/>
        <v>-1.9432252534349659</v>
      </c>
      <c r="AP49" s="9">
        <f t="shared" si="96"/>
        <v>-1.5655936674752513</v>
      </c>
      <c r="AQ49" s="9">
        <f t="shared" si="96"/>
        <v>-0.12470300029988612</v>
      </c>
      <c r="AR49" s="9">
        <f t="shared" si="96"/>
        <v>-1.8220361177241018</v>
      </c>
      <c r="AS49" s="9">
        <f t="shared" si="96"/>
        <v>-2.7053980375233877</v>
      </c>
      <c r="AT49" s="9">
        <f t="shared" si="96"/>
        <v>-0.70155415711560254</v>
      </c>
      <c r="AU49" s="9">
        <f t="shared" si="96"/>
        <v>-2.5079199578146083</v>
      </c>
      <c r="AV49" s="9">
        <f t="shared" si="96"/>
        <v>-2.0637412019456902</v>
      </c>
      <c r="AW49" s="9">
        <f t="shared" si="96"/>
        <v>-2.165760290503127</v>
      </c>
      <c r="AX49" s="9">
        <f t="shared" si="96"/>
        <v>-2.2406649080121355</v>
      </c>
      <c r="AY49" s="9">
        <f t="shared" si="96"/>
        <v>-2.8079806086821257</v>
      </c>
      <c r="AZ49" s="9">
        <f t="shared" si="96"/>
        <v>0.53767802249511387</v>
      </c>
      <c r="BA49" s="9">
        <f t="shared" si="96"/>
        <v>-1.834950961201065</v>
      </c>
      <c r="BB49" s="9">
        <f t="shared" si="96"/>
        <v>-0.31965571102969825</v>
      </c>
      <c r="BC49" s="9">
        <f t="shared" si="96"/>
        <v>-1.3520624907916279</v>
      </c>
      <c r="BD49" s="9">
        <f t="shared" si="96"/>
        <v>-2.3629110507024209</v>
      </c>
      <c r="BE49" s="9">
        <f t="shared" si="96"/>
        <v>-1.242330368741873</v>
      </c>
      <c r="BG49" s="18">
        <f t="shared" si="35"/>
        <v>-1.5895634760051625</v>
      </c>
      <c r="BH49" s="18">
        <f t="shared" si="18"/>
        <v>-3.1788100927903518</v>
      </c>
      <c r="BI49" s="18">
        <f t="shared" si="19"/>
        <v>-2.2988257681768154</v>
      </c>
      <c r="BJ49" s="18">
        <f t="shared" si="20"/>
        <v>0.94576187116324206</v>
      </c>
      <c r="BK49" s="18">
        <f t="shared" si="21"/>
        <v>-1.7978436936950892</v>
      </c>
      <c r="BL49" s="18">
        <f t="shared" si="22"/>
        <v>-2.0054113744063962</v>
      </c>
      <c r="BM49" s="18">
        <f t="shared" si="23"/>
        <v>-1.8313872237683881</v>
      </c>
      <c r="BN49" s="18">
        <f t="shared" si="24"/>
        <v>-4.4143190022607026</v>
      </c>
      <c r="BO49" s="18">
        <f t="shared" si="25"/>
        <v>-1.9727573220180261</v>
      </c>
      <c r="BP49" s="18">
        <f t="shared" si="26"/>
        <v>-2.2173621754176143</v>
      </c>
      <c r="BQ49" s="18">
        <f t="shared" si="27"/>
        <v>-3.1848113530565936</v>
      </c>
      <c r="BR49" s="18">
        <f t="shared" si="28"/>
        <v>-3.763838140360809</v>
      </c>
      <c r="BS49" s="18">
        <f t="shared" si="29"/>
        <v>0.26978940204456237</v>
      </c>
      <c r="BT49" s="18">
        <f t="shared" si="30"/>
        <v>-1.0350864787685321</v>
      </c>
      <c r="BU49" s="18">
        <f t="shared" si="31"/>
        <v>-2.2068106029732082</v>
      </c>
      <c r="BV49" s="18">
        <f t="shared" si="32"/>
        <v>-1.2304469719381483</v>
      </c>
      <c r="BW49" s="18">
        <f t="shared" si="33"/>
        <v>-3.0597956846610597</v>
      </c>
      <c r="BX49" s="18">
        <f t="shared" si="34"/>
        <v>-1.6249134585442082</v>
      </c>
    </row>
    <row r="50" spans="1:76" x14ac:dyDescent="0.25">
      <c r="A50" s="4">
        <v>201104</v>
      </c>
      <c r="B50" s="19">
        <v>98.7970758073225</v>
      </c>
      <c r="C50" s="19">
        <v>96.516822939876974</v>
      </c>
      <c r="D50" s="19">
        <v>97.474022809120797</v>
      </c>
      <c r="E50" s="19">
        <v>99.546404433942953</v>
      </c>
      <c r="F50" s="19">
        <v>98.208826641949187</v>
      </c>
      <c r="G50" s="19">
        <v>96.760987317678882</v>
      </c>
      <c r="H50" s="19">
        <v>98.4147366583625</v>
      </c>
      <c r="I50" s="19">
        <v>96.561274966966124</v>
      </c>
      <c r="J50" s="19">
        <v>97.083599254742964</v>
      </c>
      <c r="K50" s="19">
        <v>96.863879913146562</v>
      </c>
      <c r="L50" s="19">
        <v>97.134120845993962</v>
      </c>
      <c r="M50" s="19">
        <v>96.735143103642898</v>
      </c>
      <c r="N50" s="19">
        <v>100.51032329643411</v>
      </c>
      <c r="O50" s="19">
        <v>97.732141162795912</v>
      </c>
      <c r="P50" s="19">
        <v>99.279182888428366</v>
      </c>
      <c r="Q50" s="19">
        <v>98.900592409751951</v>
      </c>
      <c r="R50" s="19">
        <v>97.127836771350005</v>
      </c>
      <c r="S50" s="19">
        <v>98.240499999999997</v>
      </c>
      <c r="U50" s="9">
        <f t="shared" si="65"/>
        <v>-0.36674100611705507</v>
      </c>
      <c r="V50" s="9">
        <f t="shared" si="66"/>
        <v>-1.5073087416860753</v>
      </c>
      <c r="W50" s="9">
        <f t="shared" si="67"/>
        <v>-1.0131592823310109</v>
      </c>
      <c r="X50" s="9">
        <f t="shared" si="68"/>
        <v>-0.48410886362136862</v>
      </c>
      <c r="Y50" s="9">
        <f t="shared" si="69"/>
        <v>-0.57803046618429832</v>
      </c>
      <c r="Z50" s="9">
        <f t="shared" si="70"/>
        <v>-0.33790620717160103</v>
      </c>
      <c r="AA50" s="9">
        <f t="shared" si="71"/>
        <v>-0.91399892278347661</v>
      </c>
      <c r="AB50" s="9">
        <f t="shared" si="72"/>
        <v>-1.0748733561817048</v>
      </c>
      <c r="AC50" s="9">
        <f t="shared" si="73"/>
        <v>-0.69174722214329076</v>
      </c>
      <c r="AD50" s="9">
        <f t="shared" si="74"/>
        <v>-0.99464126848858303</v>
      </c>
      <c r="AE50" s="9">
        <f t="shared" si="75"/>
        <v>-0.93409467685067193</v>
      </c>
      <c r="AF50" s="9">
        <f t="shared" si="76"/>
        <v>-0.71353363753561272</v>
      </c>
      <c r="AG50" s="9">
        <f t="shared" si="77"/>
        <v>-0.18716482451414107</v>
      </c>
      <c r="AH50" s="9">
        <f t="shared" si="78"/>
        <v>-0.71826021818287566</v>
      </c>
      <c r="AI50" s="9">
        <f t="shared" si="79"/>
        <v>-0.49425112849827979</v>
      </c>
      <c r="AJ50" s="9">
        <f t="shared" si="80"/>
        <v>-9.2519899177456733E-2</v>
      </c>
      <c r="AK50" s="9">
        <f t="shared" si="81"/>
        <v>-0.39634230482269439</v>
      </c>
      <c r="AL50" s="9">
        <f t="shared" si="82"/>
        <v>-0.5932601278195837</v>
      </c>
      <c r="AM50" s="9"/>
      <c r="AN50" s="9">
        <f t="shared" ref="AN50:BE50" si="97">(B50/B46-1)*100</f>
        <v>-1.1142014757987151</v>
      </c>
      <c r="AO50" s="9">
        <f t="shared" si="97"/>
        <v>-3.8711642434444138</v>
      </c>
      <c r="AP50" s="9">
        <f t="shared" si="97"/>
        <v>-2.6707311812829038</v>
      </c>
      <c r="AQ50" s="9">
        <f t="shared" si="97"/>
        <v>-0.49394116496754847</v>
      </c>
      <c r="AR50" s="9">
        <f t="shared" si="97"/>
        <v>-1.9225341175594046</v>
      </c>
      <c r="AS50" s="9">
        <f t="shared" si="97"/>
        <v>-2.718835487726623</v>
      </c>
      <c r="AT50" s="9">
        <f t="shared" si="97"/>
        <v>-1.652343534052092</v>
      </c>
      <c r="AU50" s="9">
        <f t="shared" si="97"/>
        <v>-3.3913827109751216</v>
      </c>
      <c r="AV50" s="9">
        <f t="shared" si="97"/>
        <v>-2.7913416059723306</v>
      </c>
      <c r="AW50" s="9">
        <f t="shared" si="97"/>
        <v>-3.0092695563053828</v>
      </c>
      <c r="AX50" s="9">
        <f t="shared" si="97"/>
        <v>-3.0354581519854484</v>
      </c>
      <c r="AY50" s="9">
        <f t="shared" si="97"/>
        <v>-3.0772300075694203</v>
      </c>
      <c r="AZ50" s="9">
        <f t="shared" si="97"/>
        <v>7.0294665080061769E-2</v>
      </c>
      <c r="BA50" s="9">
        <f t="shared" si="97"/>
        <v>-2.3639239214186647</v>
      </c>
      <c r="BB50" s="9">
        <f t="shared" si="97"/>
        <v>-1.1614582863707756</v>
      </c>
      <c r="BC50" s="9">
        <f t="shared" si="97"/>
        <v>-1.2108693376106316</v>
      </c>
      <c r="BD50" s="9">
        <f t="shared" si="97"/>
        <v>-2.6321344157899218</v>
      </c>
      <c r="BE50" s="9">
        <f t="shared" si="97"/>
        <v>-1.8269448888613593</v>
      </c>
      <c r="BG50" s="18">
        <f t="shared" si="35"/>
        <v>-1.4669640244682203</v>
      </c>
      <c r="BH50" s="18">
        <f t="shared" si="18"/>
        <v>-6.0292349667443013</v>
      </c>
      <c r="BI50" s="18">
        <f t="shared" si="19"/>
        <v>-4.0526371293240437</v>
      </c>
      <c r="BJ50" s="18">
        <f t="shared" si="20"/>
        <v>-1.9364354544854745</v>
      </c>
      <c r="BK50" s="18">
        <f t="shared" si="21"/>
        <v>-2.3121218647371933</v>
      </c>
      <c r="BL50" s="18">
        <f t="shared" si="22"/>
        <v>-1.3516248286864041</v>
      </c>
      <c r="BM50" s="18">
        <f t="shared" si="23"/>
        <v>-3.6559956911339064</v>
      </c>
      <c r="BN50" s="18">
        <f t="shared" si="24"/>
        <v>-4.2994934247268191</v>
      </c>
      <c r="BO50" s="18">
        <f t="shared" si="25"/>
        <v>-2.7669888885731631</v>
      </c>
      <c r="BP50" s="18">
        <f t="shared" si="26"/>
        <v>-3.9785650739543321</v>
      </c>
      <c r="BQ50" s="18">
        <f t="shared" si="27"/>
        <v>-3.7363787074026877</v>
      </c>
      <c r="BR50" s="18">
        <f t="shared" si="28"/>
        <v>-2.8541345501424509</v>
      </c>
      <c r="BS50" s="18">
        <f t="shared" si="29"/>
        <v>-0.74865929805656428</v>
      </c>
      <c r="BT50" s="18">
        <f t="shared" si="30"/>
        <v>-2.8730408727315027</v>
      </c>
      <c r="BU50" s="18">
        <f t="shared" si="31"/>
        <v>-1.9770045139931192</v>
      </c>
      <c r="BV50" s="18">
        <f t="shared" si="32"/>
        <v>-0.37007959670982693</v>
      </c>
      <c r="BW50" s="18">
        <f t="shared" si="33"/>
        <v>-1.5853692192907776</v>
      </c>
      <c r="BX50" s="18">
        <f t="shared" si="34"/>
        <v>-2.3730405112783348</v>
      </c>
    </row>
    <row r="51" spans="1:76" x14ac:dyDescent="0.25">
      <c r="A51" s="4">
        <v>201201</v>
      </c>
      <c r="B51" s="19">
        <v>97.58058976943947</v>
      </c>
      <c r="C51" s="19">
        <v>95.433720719782428</v>
      </c>
      <c r="D51" s="19">
        <v>96.357213718539583</v>
      </c>
      <c r="E51" s="19">
        <v>99.351554362933243</v>
      </c>
      <c r="F51" s="19">
        <v>97.570017649305044</v>
      </c>
      <c r="G51" s="19">
        <v>96.454150239287884</v>
      </c>
      <c r="H51" s="19">
        <v>97.280300711164145</v>
      </c>
      <c r="I51" s="19">
        <v>94.633142929846443</v>
      </c>
      <c r="J51" s="19">
        <v>96.410177301439234</v>
      </c>
      <c r="K51" s="19">
        <v>95.789307357478023</v>
      </c>
      <c r="L51" s="19">
        <v>96.138951055677452</v>
      </c>
      <c r="M51" s="19">
        <v>96.332401275164656</v>
      </c>
      <c r="N51" s="19">
        <v>99.927637813182983</v>
      </c>
      <c r="O51" s="19">
        <v>96.80396890799868</v>
      </c>
      <c r="P51" s="19">
        <v>97.903858609842302</v>
      </c>
      <c r="Q51" s="19">
        <v>98.511012983885351</v>
      </c>
      <c r="R51" s="19">
        <v>95.740635581363634</v>
      </c>
      <c r="S51" s="19">
        <v>97.387799999999999</v>
      </c>
      <c r="U51" s="9">
        <f t="shared" si="65"/>
        <v>-1.2312976147750176</v>
      </c>
      <c r="V51" s="9">
        <f t="shared" si="66"/>
        <v>-1.1221900878039093</v>
      </c>
      <c r="W51" s="9">
        <f t="shared" si="67"/>
        <v>-1.1457504865354906</v>
      </c>
      <c r="X51" s="9">
        <f t="shared" si="68"/>
        <v>-0.19573792957937597</v>
      </c>
      <c r="Y51" s="9">
        <f t="shared" si="69"/>
        <v>-0.65045985629491598</v>
      </c>
      <c r="Z51" s="9">
        <f t="shared" si="70"/>
        <v>-0.3171082549867088</v>
      </c>
      <c r="AA51" s="9">
        <f t="shared" si="71"/>
        <v>-1.1527094271830851</v>
      </c>
      <c r="AB51" s="9">
        <f t="shared" si="72"/>
        <v>-1.9967963738872552</v>
      </c>
      <c r="AC51" s="9">
        <f t="shared" si="73"/>
        <v>-0.6936516141482385</v>
      </c>
      <c r="AD51" s="9">
        <f t="shared" si="74"/>
        <v>-1.1093635281098191</v>
      </c>
      <c r="AE51" s="9">
        <f t="shared" si="75"/>
        <v>-1.024531628689318</v>
      </c>
      <c r="AF51" s="9">
        <f t="shared" si="76"/>
        <v>-0.41633455593975688</v>
      </c>
      <c r="AG51" s="9">
        <f t="shared" si="77"/>
        <v>-0.57972700130772825</v>
      </c>
      <c r="AH51" s="9">
        <f t="shared" si="78"/>
        <v>-0.94971034477914218</v>
      </c>
      <c r="AI51" s="9">
        <f t="shared" si="79"/>
        <v>-1.3853098288809207</v>
      </c>
      <c r="AJ51" s="9">
        <f t="shared" si="80"/>
        <v>-0.39391010344260735</v>
      </c>
      <c r="AK51" s="9">
        <f t="shared" si="81"/>
        <v>-1.4282220587821803</v>
      </c>
      <c r="AL51" s="9">
        <f t="shared" si="82"/>
        <v>-0.8679719667550545</v>
      </c>
      <c r="AM51" s="9"/>
      <c r="AN51" s="9">
        <f t="shared" ref="AN51:BE51" si="98">(B51/B47-1)*100</f>
        <v>-2.379202591150642</v>
      </c>
      <c r="AO51" s="9">
        <f t="shared" si="98"/>
        <v>-4.0597341969893179</v>
      </c>
      <c r="AP51" s="9">
        <f t="shared" si="98"/>
        <v>-3.2530841299493574</v>
      </c>
      <c r="AQ51" s="9">
        <f t="shared" si="98"/>
        <v>-0.23268756919394562</v>
      </c>
      <c r="AR51" s="9">
        <f t="shared" si="98"/>
        <v>-2.3305989687531836</v>
      </c>
      <c r="AS51" s="9">
        <f t="shared" si="98"/>
        <v>-1.9852143044339243</v>
      </c>
      <c r="AT51" s="9">
        <f t="shared" si="98"/>
        <v>-2.5582678319248098</v>
      </c>
      <c r="AU51" s="9">
        <f t="shared" si="98"/>
        <v>-4.8804970027293004</v>
      </c>
      <c r="AV51" s="9">
        <f t="shared" si="98"/>
        <v>-2.6412437351348905</v>
      </c>
      <c r="AW51" s="9">
        <f t="shared" si="98"/>
        <v>-3.4660877046718275</v>
      </c>
      <c r="AX51" s="9">
        <f t="shared" si="98"/>
        <v>-3.3907634970074318</v>
      </c>
      <c r="AY51" s="9">
        <f t="shared" si="98"/>
        <v>-2.6637188829954139</v>
      </c>
      <c r="AZ51" s="9">
        <f t="shared" si="98"/>
        <v>-0.75542769532919163</v>
      </c>
      <c r="BA51" s="9">
        <f t="shared" si="98"/>
        <v>-2.5604355982514759</v>
      </c>
      <c r="BB51" s="9">
        <f t="shared" si="98"/>
        <v>-2.6870032445887815</v>
      </c>
      <c r="BC51" s="9">
        <f t="shared" si="98"/>
        <v>-1.1934945431418931</v>
      </c>
      <c r="BD51" s="9">
        <f t="shared" si="98"/>
        <v>-3.3308077048470719</v>
      </c>
      <c r="BE51" s="9">
        <f t="shared" si="98"/>
        <v>-2.3267009468676991</v>
      </c>
      <c r="BG51" s="18">
        <f t="shared" si="35"/>
        <v>-4.9251904591000706</v>
      </c>
      <c r="BH51" s="18">
        <f t="shared" si="18"/>
        <v>-4.4887603512156371</v>
      </c>
      <c r="BI51" s="18">
        <f t="shared" si="19"/>
        <v>-4.5830019461419624</v>
      </c>
      <c r="BJ51" s="18">
        <f t="shared" si="20"/>
        <v>-0.78295171831750388</v>
      </c>
      <c r="BK51" s="18">
        <f t="shared" si="21"/>
        <v>-2.6018394251796639</v>
      </c>
      <c r="BL51" s="18">
        <f t="shared" si="22"/>
        <v>-1.2684330199468352</v>
      </c>
      <c r="BM51" s="18">
        <f t="shared" si="23"/>
        <v>-4.6108377087323404</v>
      </c>
      <c r="BN51" s="18">
        <f t="shared" si="24"/>
        <v>-7.9871854955490207</v>
      </c>
      <c r="BO51" s="18">
        <f t="shared" si="25"/>
        <v>-2.774606456592954</v>
      </c>
      <c r="BP51" s="18">
        <f t="shared" si="26"/>
        <v>-4.4374541124392763</v>
      </c>
      <c r="BQ51" s="18">
        <f t="shared" si="27"/>
        <v>-4.0981265147572721</v>
      </c>
      <c r="BR51" s="18">
        <f t="shared" si="28"/>
        <v>-1.6653382237590275</v>
      </c>
      <c r="BS51" s="18">
        <f t="shared" si="29"/>
        <v>-2.318908005230913</v>
      </c>
      <c r="BT51" s="18">
        <f t="shared" si="30"/>
        <v>-3.7988413791165687</v>
      </c>
      <c r="BU51" s="18">
        <f t="shared" si="31"/>
        <v>-5.5412393155236828</v>
      </c>
      <c r="BV51" s="18">
        <f t="shared" si="32"/>
        <v>-1.5756404137704294</v>
      </c>
      <c r="BW51" s="18">
        <f t="shared" si="33"/>
        <v>-5.7128882351287213</v>
      </c>
      <c r="BX51" s="18">
        <f t="shared" si="34"/>
        <v>-3.471887867020218</v>
      </c>
    </row>
    <row r="52" spans="1:76" x14ac:dyDescent="0.25">
      <c r="A52" s="4">
        <v>201202</v>
      </c>
      <c r="B52" s="19">
        <v>96.467628849667307</v>
      </c>
      <c r="C52" s="19">
        <v>93.863703982332581</v>
      </c>
      <c r="D52" s="19">
        <v>94.964406332327343</v>
      </c>
      <c r="E52" s="19">
        <v>98.538283608988422</v>
      </c>
      <c r="F52" s="19">
        <v>96.963628902933308</v>
      </c>
      <c r="G52" s="19">
        <v>95.605690815533677</v>
      </c>
      <c r="H52" s="19">
        <v>95.972020963160233</v>
      </c>
      <c r="I52" s="19">
        <v>93.401852120884044</v>
      </c>
      <c r="J52" s="19">
        <v>95.458621207202768</v>
      </c>
      <c r="K52" s="19">
        <v>94.540347640764082</v>
      </c>
      <c r="L52" s="19">
        <v>95.338792591235901</v>
      </c>
      <c r="M52" s="19">
        <v>95.565026779217732</v>
      </c>
      <c r="N52" s="19">
        <v>99.421821212964275</v>
      </c>
      <c r="O52" s="19">
        <v>95.938759937049767</v>
      </c>
      <c r="P52" s="19">
        <v>97.015754981745388</v>
      </c>
      <c r="Q52" s="19">
        <v>97.882920799180098</v>
      </c>
      <c r="R52" s="19">
        <v>95.169087997289424</v>
      </c>
      <c r="S52" s="19">
        <v>96.461399999999998</v>
      </c>
      <c r="U52" s="9">
        <f t="shared" si="65"/>
        <v>-1.1405556396019256</v>
      </c>
      <c r="V52" s="9">
        <f t="shared" si="66"/>
        <v>-1.6451383490116767</v>
      </c>
      <c r="W52" s="9">
        <f t="shared" si="67"/>
        <v>-1.4454624957096041</v>
      </c>
      <c r="X52" s="9">
        <f t="shared" si="68"/>
        <v>-0.81857879241016285</v>
      </c>
      <c r="Y52" s="9">
        <f t="shared" si="69"/>
        <v>-0.62149086469500681</v>
      </c>
      <c r="Z52" s="9">
        <f t="shared" si="70"/>
        <v>-0.87965050923087817</v>
      </c>
      <c r="AA52" s="9">
        <f t="shared" si="71"/>
        <v>-1.3448557811188699</v>
      </c>
      <c r="AB52" s="9">
        <f t="shared" si="72"/>
        <v>-1.3011200630578035</v>
      </c>
      <c r="AC52" s="9">
        <f t="shared" si="73"/>
        <v>-0.98698718420701104</v>
      </c>
      <c r="AD52" s="9">
        <f t="shared" si="74"/>
        <v>-1.3038613089172091</v>
      </c>
      <c r="AE52" s="9">
        <f t="shared" si="75"/>
        <v>-0.83229373282651675</v>
      </c>
      <c r="AF52" s="9">
        <f t="shared" si="76"/>
        <v>-0.79659022902894838</v>
      </c>
      <c r="AG52" s="9">
        <f t="shared" si="77"/>
        <v>-0.50618288522374932</v>
      </c>
      <c r="AH52" s="9">
        <f t="shared" si="78"/>
        <v>-0.89377427465933135</v>
      </c>
      <c r="AI52" s="9">
        <f t="shared" si="79"/>
        <v>-0.9071181061781286</v>
      </c>
      <c r="AJ52" s="9">
        <f t="shared" si="80"/>
        <v>-0.63758575379586624</v>
      </c>
      <c r="AK52" s="9">
        <f t="shared" si="81"/>
        <v>-0.59697492146737474</v>
      </c>
      <c r="AL52" s="9">
        <f t="shared" si="82"/>
        <v>-0.95124851367419661</v>
      </c>
      <c r="AM52" s="9"/>
      <c r="AN52" s="9">
        <f t="shared" ref="AN52:BE52" si="99">(B52/B48-1)*100</f>
        <v>-3.1025016875834477</v>
      </c>
      <c r="AO52" s="9">
        <f t="shared" si="99"/>
        <v>-4.9759495532326952</v>
      </c>
      <c r="AP52" s="9">
        <f t="shared" si="99"/>
        <v>-4.1159625253041838</v>
      </c>
      <c r="AQ52" s="9">
        <f t="shared" si="99"/>
        <v>-1.2590077124360222</v>
      </c>
      <c r="AR52" s="9">
        <f t="shared" si="99"/>
        <v>-2.2798068341635114</v>
      </c>
      <c r="AS52" s="9">
        <f t="shared" si="99"/>
        <v>-2.021533999715075</v>
      </c>
      <c r="AT52" s="9">
        <f t="shared" si="99"/>
        <v>-3.8157777357639922</v>
      </c>
      <c r="AU52" s="9">
        <f t="shared" si="99"/>
        <v>-5.3676372752213037</v>
      </c>
      <c r="AV52" s="9">
        <f t="shared" si="99"/>
        <v>-2.8355411987834978</v>
      </c>
      <c r="AW52" s="9">
        <f t="shared" si="99"/>
        <v>-3.90520428779082</v>
      </c>
      <c r="AX52" s="9">
        <f t="shared" si="99"/>
        <v>-3.539314880361033</v>
      </c>
      <c r="AY52" s="9">
        <f t="shared" si="99"/>
        <v>-2.8374557414498236</v>
      </c>
      <c r="AZ52" s="9">
        <f t="shared" si="99"/>
        <v>-1.201521241462522</v>
      </c>
      <c r="BA52" s="9">
        <f t="shared" si="99"/>
        <v>-2.7922751446039951</v>
      </c>
      <c r="BB52" s="9">
        <f t="shared" si="99"/>
        <v>-3.2993043906990538</v>
      </c>
      <c r="BC52" s="9">
        <f t="shared" si="99"/>
        <v>-1.4247170191870939</v>
      </c>
      <c r="BD52" s="9">
        <f t="shared" si="99"/>
        <v>-3.151571982622281</v>
      </c>
      <c r="BE52" s="9">
        <f t="shared" si="99"/>
        <v>-2.7899856797195199</v>
      </c>
      <c r="BG52" s="18">
        <f t="shared" si="35"/>
        <v>-4.5622225584077025</v>
      </c>
      <c r="BH52" s="18">
        <f t="shared" si="18"/>
        <v>-6.5805533960467066</v>
      </c>
      <c r="BI52" s="18">
        <f t="shared" si="19"/>
        <v>-5.7818499828384162</v>
      </c>
      <c r="BJ52" s="18">
        <f t="shared" si="20"/>
        <v>-3.2743151696406514</v>
      </c>
      <c r="BK52" s="18">
        <f t="shared" si="21"/>
        <v>-2.4859634587800272</v>
      </c>
      <c r="BL52" s="18">
        <f t="shared" si="22"/>
        <v>-3.5186020369235127</v>
      </c>
      <c r="BM52" s="18">
        <f t="shared" si="23"/>
        <v>-5.3794231244754798</v>
      </c>
      <c r="BN52" s="18">
        <f t="shared" si="24"/>
        <v>-5.2044802522312139</v>
      </c>
      <c r="BO52" s="18">
        <f t="shared" si="25"/>
        <v>-3.9479487368280441</v>
      </c>
      <c r="BP52" s="18">
        <f t="shared" si="26"/>
        <v>-5.2154452356688363</v>
      </c>
      <c r="BQ52" s="18">
        <f t="shared" si="27"/>
        <v>-3.329174931306067</v>
      </c>
      <c r="BR52" s="18">
        <f t="shared" si="28"/>
        <v>-3.1863609161157935</v>
      </c>
      <c r="BS52" s="18">
        <f t="shared" si="29"/>
        <v>-2.0247315408949973</v>
      </c>
      <c r="BT52" s="18">
        <f t="shared" si="30"/>
        <v>-3.5750970986373254</v>
      </c>
      <c r="BU52" s="18">
        <f t="shared" si="31"/>
        <v>-3.6284724247125144</v>
      </c>
      <c r="BV52" s="18">
        <f t="shared" si="32"/>
        <v>-2.550343015183465</v>
      </c>
      <c r="BW52" s="18">
        <f t="shared" si="33"/>
        <v>-2.387899685869499</v>
      </c>
      <c r="BX52" s="18">
        <f t="shared" si="34"/>
        <v>-3.8049940546967864</v>
      </c>
    </row>
    <row r="53" spans="1:76" x14ac:dyDescent="0.25">
      <c r="A53" s="4">
        <v>201203</v>
      </c>
      <c r="B53" s="19">
        <v>95.43148665453856</v>
      </c>
      <c r="C53" s="19">
        <v>93.462239098788601</v>
      </c>
      <c r="D53" s="19">
        <v>94.02010084564526</v>
      </c>
      <c r="E53" s="19">
        <v>97.829834542935657</v>
      </c>
      <c r="F53" s="19">
        <v>96.05903948970375</v>
      </c>
      <c r="G53" s="19">
        <v>94.627210151219373</v>
      </c>
      <c r="H53" s="19">
        <v>95.258041294451914</v>
      </c>
      <c r="I53" s="19">
        <v>92.764945302805117</v>
      </c>
      <c r="J53" s="19">
        <v>94.856616555273391</v>
      </c>
      <c r="K53" s="19">
        <v>93.851654616915354</v>
      </c>
      <c r="L53" s="19">
        <v>94.499101057731565</v>
      </c>
      <c r="M53" s="19">
        <v>94.692171747621671</v>
      </c>
      <c r="N53" s="19">
        <v>98.765341842306299</v>
      </c>
      <c r="O53" s="19">
        <v>95.442344824836667</v>
      </c>
      <c r="P53" s="19">
        <v>96.482837539897432</v>
      </c>
      <c r="Q53" s="19">
        <v>97.458360456839927</v>
      </c>
      <c r="R53" s="19">
        <v>94.310093462153262</v>
      </c>
      <c r="S53" s="19">
        <v>95.748699999999999</v>
      </c>
      <c r="U53" s="9">
        <f t="shared" si="65"/>
        <v>-1.0740827855771684</v>
      </c>
      <c r="V53" s="9">
        <f t="shared" si="66"/>
        <v>-0.42771046369483035</v>
      </c>
      <c r="W53" s="9">
        <f t="shared" si="67"/>
        <v>-0.99437833937221498</v>
      </c>
      <c r="X53" s="9">
        <f t="shared" si="68"/>
        <v>-0.71895819584596454</v>
      </c>
      <c r="Y53" s="9">
        <f t="shared" si="69"/>
        <v>-0.93291621143337666</v>
      </c>
      <c r="Z53" s="9">
        <f t="shared" si="70"/>
        <v>-1.0234544157023406</v>
      </c>
      <c r="AA53" s="9">
        <f t="shared" si="71"/>
        <v>-0.74394564326449864</v>
      </c>
      <c r="AB53" s="9">
        <f t="shared" si="72"/>
        <v>-0.68189955939483848</v>
      </c>
      <c r="AC53" s="9">
        <f t="shared" si="73"/>
        <v>-0.63064461262505311</v>
      </c>
      <c r="AD53" s="9">
        <f t="shared" si="74"/>
        <v>-0.72846466195114479</v>
      </c>
      <c r="AE53" s="9">
        <f t="shared" si="75"/>
        <v>-0.88074487905935861</v>
      </c>
      <c r="AF53" s="9">
        <f t="shared" si="76"/>
        <v>-0.91336240988306727</v>
      </c>
      <c r="AG53" s="9">
        <f t="shared" si="77"/>
        <v>-0.6602970682379472</v>
      </c>
      <c r="AH53" s="9">
        <f t="shared" si="78"/>
        <v>-0.51742915224131103</v>
      </c>
      <c r="AI53" s="9">
        <f t="shared" si="79"/>
        <v>-0.54931020425315058</v>
      </c>
      <c r="AJ53" s="9">
        <f t="shared" si="80"/>
        <v>-0.4337430257227548</v>
      </c>
      <c r="AK53" s="9">
        <f t="shared" si="81"/>
        <v>-0.90259826295764345</v>
      </c>
      <c r="AL53" s="9">
        <f t="shared" si="82"/>
        <v>-0.73884476070220639</v>
      </c>
      <c r="AM53" s="9"/>
      <c r="AN53" s="9">
        <f t="shared" ref="AN53:BE53" si="100">(B53/B49-1)*100</f>
        <v>-3.7608153042297587</v>
      </c>
      <c r="AO53" s="9">
        <f t="shared" si="100"/>
        <v>-4.6244252610555758</v>
      </c>
      <c r="AP53" s="9">
        <f t="shared" si="100"/>
        <v>-4.5206868614412477</v>
      </c>
      <c r="AQ53" s="9">
        <f t="shared" si="100"/>
        <v>-2.200152585871773</v>
      </c>
      <c r="AR53" s="9">
        <f t="shared" si="100"/>
        <v>-2.7543732661443832</v>
      </c>
      <c r="AS53" s="9">
        <f t="shared" si="100"/>
        <v>-2.5356586897760214</v>
      </c>
      <c r="AT53" s="9">
        <f t="shared" si="100"/>
        <v>-4.0922253840774747</v>
      </c>
      <c r="AU53" s="9">
        <f t="shared" si="100"/>
        <v>-4.9641384154644141</v>
      </c>
      <c r="AV53" s="9">
        <f t="shared" si="100"/>
        <v>-2.9697608366831774</v>
      </c>
      <c r="AW53" s="9">
        <f t="shared" si="100"/>
        <v>-4.0734612197532822</v>
      </c>
      <c r="AX53" s="9">
        <f t="shared" si="100"/>
        <v>-3.6215192254550388</v>
      </c>
      <c r="AY53" s="9">
        <f t="shared" si="100"/>
        <v>-2.8103869662349346</v>
      </c>
      <c r="AZ53" s="9">
        <f t="shared" si="100"/>
        <v>-1.920037036569977</v>
      </c>
      <c r="BA53" s="9">
        <f t="shared" si="100"/>
        <v>-3.0443625778963201</v>
      </c>
      <c r="BB53" s="9">
        <f t="shared" si="100"/>
        <v>-3.296978043783394</v>
      </c>
      <c r="BC53" s="9">
        <f t="shared" si="100"/>
        <v>-1.5494349350283598</v>
      </c>
      <c r="BD53" s="9">
        <f t="shared" si="100"/>
        <v>-3.2859108298873285</v>
      </c>
      <c r="BE53" s="9">
        <f t="shared" si="100"/>
        <v>-3.1146409678346476</v>
      </c>
      <c r="BG53" s="18">
        <f t="shared" si="35"/>
        <v>-4.2963311423086736</v>
      </c>
      <c r="BH53" s="18">
        <f t="shared" si="18"/>
        <v>-1.7108418547793214</v>
      </c>
      <c r="BI53" s="18">
        <f t="shared" si="19"/>
        <v>-3.9775133574888599</v>
      </c>
      <c r="BJ53" s="18">
        <f t="shared" si="20"/>
        <v>-2.8758327833838582</v>
      </c>
      <c r="BK53" s="18">
        <f t="shared" si="21"/>
        <v>-3.7316648457335067</v>
      </c>
      <c r="BL53" s="18">
        <f t="shared" si="22"/>
        <v>-4.0938176628093625</v>
      </c>
      <c r="BM53" s="18">
        <f t="shared" si="23"/>
        <v>-2.9757825730579945</v>
      </c>
      <c r="BN53" s="18">
        <f t="shared" si="24"/>
        <v>-2.7275982375793539</v>
      </c>
      <c r="BO53" s="18">
        <f t="shared" si="25"/>
        <v>-2.5225784505002125</v>
      </c>
      <c r="BP53" s="18">
        <f t="shared" si="26"/>
        <v>-2.9138586478045791</v>
      </c>
      <c r="BQ53" s="18">
        <f t="shared" si="27"/>
        <v>-3.5229795162374344</v>
      </c>
      <c r="BR53" s="18">
        <f t="shared" si="28"/>
        <v>-3.6534496395322691</v>
      </c>
      <c r="BS53" s="18">
        <f t="shared" si="29"/>
        <v>-2.6411882729517888</v>
      </c>
      <c r="BT53" s="18">
        <f t="shared" si="30"/>
        <v>-2.0697166089652441</v>
      </c>
      <c r="BU53" s="18">
        <f t="shared" si="31"/>
        <v>-2.1972408170126023</v>
      </c>
      <c r="BV53" s="18">
        <f t="shared" si="32"/>
        <v>-1.7349721028910192</v>
      </c>
      <c r="BW53" s="18">
        <f t="shared" si="33"/>
        <v>-3.6103930518305738</v>
      </c>
      <c r="BX53" s="18">
        <f t="shared" si="34"/>
        <v>-2.9553790428088256</v>
      </c>
    </row>
    <row r="54" spans="1:76" x14ac:dyDescent="0.25">
      <c r="A54" s="4">
        <v>201204</v>
      </c>
      <c r="B54" s="19">
        <v>94.434165051236576</v>
      </c>
      <c r="C54" s="19">
        <v>92.731043278751542</v>
      </c>
      <c r="D54" s="19">
        <v>92.576568661058758</v>
      </c>
      <c r="E54" s="19">
        <v>96.891269649776859</v>
      </c>
      <c r="F54" s="19">
        <v>95.565069904828789</v>
      </c>
      <c r="G54" s="19">
        <v>93.280707701586934</v>
      </c>
      <c r="H54" s="19">
        <v>94.183493654528206</v>
      </c>
      <c r="I54" s="19">
        <v>91.987905268306648</v>
      </c>
      <c r="J54" s="19">
        <v>93.749533580121664</v>
      </c>
      <c r="K54" s="19">
        <v>93.008915719622834</v>
      </c>
      <c r="L54" s="19">
        <v>94.135076822523331</v>
      </c>
      <c r="M54" s="19">
        <v>94.04324437008006</v>
      </c>
      <c r="N54" s="19">
        <v>97.921381912322943</v>
      </c>
      <c r="O54" s="19">
        <v>94.383355999488174</v>
      </c>
      <c r="P54" s="19">
        <v>95.320653638726768</v>
      </c>
      <c r="Q54" s="19">
        <v>96.452021697798898</v>
      </c>
      <c r="R54" s="19">
        <v>92.220269128422899</v>
      </c>
      <c r="S54" s="19">
        <v>94.813000000000002</v>
      </c>
      <c r="U54" s="9">
        <f t="shared" si="65"/>
        <v>-1.0450655630172445</v>
      </c>
      <c r="V54" s="9">
        <f t="shared" si="66"/>
        <v>-0.78234357221443895</v>
      </c>
      <c r="W54" s="9">
        <f t="shared" si="67"/>
        <v>-1.5353442206538115</v>
      </c>
      <c r="X54" s="9">
        <f t="shared" si="68"/>
        <v>-0.95938513802441561</v>
      </c>
      <c r="Y54" s="9">
        <f t="shared" si="69"/>
        <v>-0.51423539887457403</v>
      </c>
      <c r="Z54" s="9">
        <f t="shared" si="70"/>
        <v>-1.422954821853728</v>
      </c>
      <c r="AA54" s="9">
        <f t="shared" si="71"/>
        <v>-1.1280387727080954</v>
      </c>
      <c r="AB54" s="9">
        <f t="shared" si="72"/>
        <v>-0.8376440388791706</v>
      </c>
      <c r="AC54" s="9">
        <f t="shared" si="73"/>
        <v>-1.1671120216549369</v>
      </c>
      <c r="AD54" s="9">
        <f t="shared" si="74"/>
        <v>-0.89794783132212119</v>
      </c>
      <c r="AE54" s="9">
        <f t="shared" si="75"/>
        <v>-0.3852144953059855</v>
      </c>
      <c r="AF54" s="9">
        <f t="shared" si="76"/>
        <v>-0.68530203243322152</v>
      </c>
      <c r="AG54" s="9">
        <f t="shared" si="77"/>
        <v>-0.85451020999943728</v>
      </c>
      <c r="AH54" s="9">
        <f t="shared" si="78"/>
        <v>-1.1095586841375682</v>
      </c>
      <c r="AI54" s="9">
        <f t="shared" si="79"/>
        <v>-1.2045498772671137</v>
      </c>
      <c r="AJ54" s="9">
        <f t="shared" si="80"/>
        <v>-1.0325833046275101</v>
      </c>
      <c r="AK54" s="9">
        <f t="shared" si="81"/>
        <v>-2.2159073933788576</v>
      </c>
      <c r="AL54" s="9">
        <f t="shared" si="82"/>
        <v>-0.97724564406618253</v>
      </c>
      <c r="AM54" s="9"/>
      <c r="AN54" s="9">
        <f t="shared" ref="AN54:BE54" si="101">(B54/B50-1)*100</f>
        <v>-4.4160322766987781</v>
      </c>
      <c r="AO54" s="9">
        <f t="shared" si="101"/>
        <v>-3.9224039352017459</v>
      </c>
      <c r="AP54" s="9">
        <f t="shared" si="101"/>
        <v>-5.0243685516627501</v>
      </c>
      <c r="AQ54" s="9">
        <f t="shared" si="101"/>
        <v>-2.6672332358603557</v>
      </c>
      <c r="AR54" s="9">
        <f t="shared" si="101"/>
        <v>-2.691974670218833</v>
      </c>
      <c r="AS54" s="9">
        <f t="shared" si="101"/>
        <v>-3.5967797689638425</v>
      </c>
      <c r="AT54" s="9">
        <f t="shared" si="101"/>
        <v>-4.2993998129798978</v>
      </c>
      <c r="AU54" s="9">
        <f t="shared" si="101"/>
        <v>-4.7362358256185395</v>
      </c>
      <c r="AV54" s="9">
        <f t="shared" si="101"/>
        <v>-3.4342213311157388</v>
      </c>
      <c r="AW54" s="9">
        <f t="shared" si="101"/>
        <v>-3.9797747075383527</v>
      </c>
      <c r="AX54" s="9">
        <f t="shared" si="101"/>
        <v>-3.0875288697219117</v>
      </c>
      <c r="AY54" s="9">
        <f t="shared" si="101"/>
        <v>-2.7827515907830058</v>
      </c>
      <c r="AZ54" s="9">
        <f t="shared" si="101"/>
        <v>-2.5757964945308465</v>
      </c>
      <c r="BA54" s="9">
        <f t="shared" si="101"/>
        <v>-3.4264931919679831</v>
      </c>
      <c r="BB54" s="9">
        <f t="shared" si="101"/>
        <v>-3.9872701754105511</v>
      </c>
      <c r="BC54" s="9">
        <f t="shared" si="101"/>
        <v>-2.4757897321873057</v>
      </c>
      <c r="BD54" s="9">
        <f t="shared" si="101"/>
        <v>-5.0526891219456305</v>
      </c>
      <c r="BE54" s="9">
        <f t="shared" si="101"/>
        <v>-3.4888869661697464</v>
      </c>
      <c r="BG54" s="18">
        <f t="shared" si="35"/>
        <v>-4.1802622520689781</v>
      </c>
      <c r="BH54" s="18">
        <f t="shared" si="18"/>
        <v>-3.1293742888577558</v>
      </c>
      <c r="BI54" s="18">
        <f t="shared" si="19"/>
        <v>-6.1413768826152459</v>
      </c>
      <c r="BJ54" s="18">
        <f t="shared" si="20"/>
        <v>-3.8375405520976624</v>
      </c>
      <c r="BK54" s="18">
        <f t="shared" si="21"/>
        <v>-2.0569415954982961</v>
      </c>
      <c r="BL54" s="18">
        <f t="shared" si="22"/>
        <v>-5.6918192874149121</v>
      </c>
      <c r="BM54" s="18">
        <f t="shared" si="23"/>
        <v>-4.5121550908323815</v>
      </c>
      <c r="BN54" s="18">
        <f t="shared" si="24"/>
        <v>-3.3505761555166824</v>
      </c>
      <c r="BO54" s="18">
        <f t="shared" si="25"/>
        <v>-4.6684480866197475</v>
      </c>
      <c r="BP54" s="18">
        <f t="shared" si="26"/>
        <v>-3.5917913252884848</v>
      </c>
      <c r="BQ54" s="18">
        <f t="shared" si="27"/>
        <v>-1.540857981223942</v>
      </c>
      <c r="BR54" s="18">
        <f t="shared" si="28"/>
        <v>-2.7412081297328861</v>
      </c>
      <c r="BS54" s="18">
        <f t="shared" si="29"/>
        <v>-3.4180408399977491</v>
      </c>
      <c r="BT54" s="18">
        <f t="shared" si="30"/>
        <v>-4.4382347365502728</v>
      </c>
      <c r="BU54" s="18">
        <f t="shared" si="31"/>
        <v>-4.8181995090684548</v>
      </c>
      <c r="BV54" s="18">
        <f t="shared" si="32"/>
        <v>-4.1303332185100405</v>
      </c>
      <c r="BW54" s="18">
        <f t="shared" si="33"/>
        <v>-8.8636295735154302</v>
      </c>
      <c r="BX54" s="18">
        <f t="shared" si="34"/>
        <v>-3.9089825762647301</v>
      </c>
    </row>
    <row r="55" spans="1:76" x14ac:dyDescent="0.25">
      <c r="A55" s="4">
        <v>201301</v>
      </c>
      <c r="B55" s="19">
        <v>93.793521404394426</v>
      </c>
      <c r="C55" s="19">
        <v>93.430522787114285</v>
      </c>
      <c r="D55" s="19">
        <v>91.91540697280935</v>
      </c>
      <c r="E55" s="19">
        <v>96.300741113890254</v>
      </c>
      <c r="F55" s="19">
        <v>95.323695674405599</v>
      </c>
      <c r="G55" s="19">
        <v>92.145331373666821</v>
      </c>
      <c r="H55" s="19">
        <v>93.576914026244552</v>
      </c>
      <c r="I55" s="19">
        <v>92.493161684696233</v>
      </c>
      <c r="J55" s="19">
        <v>93.547650533050131</v>
      </c>
      <c r="K55" s="19">
        <v>92.720133323595832</v>
      </c>
      <c r="L55" s="19">
        <v>94.123294306481668</v>
      </c>
      <c r="M55" s="19">
        <v>93.785768291017973</v>
      </c>
      <c r="N55" s="19">
        <v>97.581447445651179</v>
      </c>
      <c r="O55" s="19">
        <v>94.019000385953518</v>
      </c>
      <c r="P55" s="19">
        <v>95.343009118479358</v>
      </c>
      <c r="Q55" s="19">
        <v>95.653103497362395</v>
      </c>
      <c r="R55" s="19">
        <v>91.756907750270102</v>
      </c>
      <c r="S55" s="19">
        <v>94.487700000000004</v>
      </c>
      <c r="U55" s="9">
        <f t="shared" si="65"/>
        <v>-0.67840240499247306</v>
      </c>
      <c r="V55" s="9">
        <f t="shared" si="66"/>
        <v>0.75430997391034982</v>
      </c>
      <c r="W55" s="9">
        <f t="shared" si="67"/>
        <v>-0.71417821789231395</v>
      </c>
      <c r="X55" s="9">
        <f t="shared" si="68"/>
        <v>-0.60947548527450213</v>
      </c>
      <c r="Y55" s="9">
        <f t="shared" si="69"/>
        <v>-0.25257579015384168</v>
      </c>
      <c r="Z55" s="9">
        <f t="shared" si="70"/>
        <v>-1.2171609284443718</v>
      </c>
      <c r="AA55" s="9">
        <f t="shared" si="71"/>
        <v>-0.64404027154548737</v>
      </c>
      <c r="AB55" s="9">
        <f t="shared" si="72"/>
        <v>0.54926396564403124</v>
      </c>
      <c r="AC55" s="9">
        <f t="shared" si="73"/>
        <v>-0.21534298823897569</v>
      </c>
      <c r="AD55" s="9">
        <f t="shared" si="74"/>
        <v>-0.31048893946634681</v>
      </c>
      <c r="AE55" s="9">
        <f t="shared" si="75"/>
        <v>-1.2516605328616315E-2</v>
      </c>
      <c r="AF55" s="9">
        <f t="shared" si="76"/>
        <v>-0.27378476868457069</v>
      </c>
      <c r="AG55" s="9">
        <f t="shared" si="77"/>
        <v>-0.34715039762830413</v>
      </c>
      <c r="AH55" s="9">
        <f t="shared" si="78"/>
        <v>-0.38603799332652677</v>
      </c>
      <c r="AI55" s="9">
        <f t="shared" si="79"/>
        <v>2.3452923263955761E-2</v>
      </c>
      <c r="AJ55" s="9">
        <f t="shared" si="80"/>
        <v>-0.82830632927494152</v>
      </c>
      <c r="AK55" s="9">
        <f t="shared" si="81"/>
        <v>-0.50245068956319416</v>
      </c>
      <c r="AL55" s="9">
        <f t="shared" si="82"/>
        <v>-0.34309641082973519</v>
      </c>
      <c r="AM55" s="9"/>
      <c r="AN55" s="9">
        <f t="shared" ref="AN55:BE55" si="102">(B55/B51-1)*100</f>
        <v>-3.8809648250671791</v>
      </c>
      <c r="AO55" s="9">
        <f t="shared" si="102"/>
        <v>-2.0990462465044657</v>
      </c>
      <c r="AP55" s="9">
        <f t="shared" si="102"/>
        <v>-4.6097293335035534</v>
      </c>
      <c r="AQ55" s="9">
        <f t="shared" si="102"/>
        <v>-3.0707252328416534</v>
      </c>
      <c r="AR55" s="9">
        <f t="shared" si="102"/>
        <v>-2.3022666481145704</v>
      </c>
      <c r="AS55" s="9">
        <f t="shared" si="102"/>
        <v>-4.4672197670411755</v>
      </c>
      <c r="AT55" s="9">
        <f t="shared" si="102"/>
        <v>-3.8069235578489402</v>
      </c>
      <c r="AU55" s="9">
        <f t="shared" si="102"/>
        <v>-2.2613443650884801</v>
      </c>
      <c r="AV55" s="9">
        <f t="shared" si="102"/>
        <v>-2.969112648179284</v>
      </c>
      <c r="AW55" s="9">
        <f t="shared" si="102"/>
        <v>-3.2040883461327052</v>
      </c>
      <c r="AX55" s="9">
        <f t="shared" si="102"/>
        <v>-2.0966078026256496</v>
      </c>
      <c r="AY55" s="9">
        <f t="shared" si="102"/>
        <v>-2.6435892289993435</v>
      </c>
      <c r="AZ55" s="9">
        <f t="shared" si="102"/>
        <v>-2.3478893516106769</v>
      </c>
      <c r="BA55" s="9">
        <f t="shared" si="102"/>
        <v>-2.8769156404030882</v>
      </c>
      <c r="BB55" s="9">
        <f t="shared" si="102"/>
        <v>-2.6156777962840216</v>
      </c>
      <c r="BC55" s="9">
        <f t="shared" si="102"/>
        <v>-2.9011065869259278</v>
      </c>
      <c r="BD55" s="9">
        <f t="shared" si="102"/>
        <v>-4.1609582043227844</v>
      </c>
      <c r="BE55" s="9">
        <f t="shared" si="102"/>
        <v>-2.9778884008058504</v>
      </c>
      <c r="BG55" s="18">
        <f t="shared" si="35"/>
        <v>-2.7136096199698923</v>
      </c>
      <c r="BH55" s="18">
        <f t="shared" si="18"/>
        <v>3.0172398956413993</v>
      </c>
      <c r="BI55" s="18">
        <f t="shared" si="19"/>
        <v>-2.8567128715692558</v>
      </c>
      <c r="BJ55" s="18">
        <f t="shared" si="20"/>
        <v>-2.4379019410980085</v>
      </c>
      <c r="BK55" s="18">
        <f t="shared" si="21"/>
        <v>-1.0103031606153667</v>
      </c>
      <c r="BL55" s="18">
        <f t="shared" si="22"/>
        <v>-4.8686437137774874</v>
      </c>
      <c r="BM55" s="18">
        <f t="shared" si="23"/>
        <v>-2.5761610861819495</v>
      </c>
      <c r="BN55" s="18">
        <f t="shared" si="24"/>
        <v>2.197055862576125</v>
      </c>
      <c r="BO55" s="18">
        <f t="shared" si="25"/>
        <v>-0.86137195295590274</v>
      </c>
      <c r="BP55" s="18">
        <f t="shared" si="26"/>
        <v>-1.2419557578653873</v>
      </c>
      <c r="BQ55" s="18">
        <f t="shared" si="27"/>
        <v>-5.0066421314465259E-2</v>
      </c>
      <c r="BR55" s="18">
        <f t="shared" si="28"/>
        <v>-1.0951390747382828</v>
      </c>
      <c r="BS55" s="18">
        <f t="shared" si="29"/>
        <v>-1.3886015905132165</v>
      </c>
      <c r="BT55" s="18">
        <f t="shared" si="30"/>
        <v>-1.5441519733061071</v>
      </c>
      <c r="BU55" s="18">
        <f t="shared" si="31"/>
        <v>9.3811693055823042E-2</v>
      </c>
      <c r="BV55" s="18">
        <f t="shared" si="32"/>
        <v>-3.3132253170997661</v>
      </c>
      <c r="BW55" s="18">
        <f t="shared" si="33"/>
        <v>-2.0098027582527767</v>
      </c>
      <c r="BX55" s="18">
        <f t="shared" si="34"/>
        <v>-1.3723856433189408</v>
      </c>
    </row>
    <row r="56" spans="1:76" x14ac:dyDescent="0.25">
      <c r="A56" s="4">
        <v>201302</v>
      </c>
      <c r="B56" s="19">
        <v>93.874556088986452</v>
      </c>
      <c r="C56" s="19">
        <v>93.941367307277332</v>
      </c>
      <c r="D56" s="19">
        <v>91.354641462728594</v>
      </c>
      <c r="E56" s="19">
        <v>96.139077868836537</v>
      </c>
      <c r="F56" s="19">
        <v>95.216139152402974</v>
      </c>
      <c r="G56" s="19">
        <v>91.243245800339679</v>
      </c>
      <c r="H56" s="19">
        <v>93.345027388349166</v>
      </c>
      <c r="I56" s="19">
        <v>92.74929677400786</v>
      </c>
      <c r="J56" s="19">
        <v>93.551382148438321</v>
      </c>
      <c r="K56" s="19">
        <v>92.648786841433761</v>
      </c>
      <c r="L56" s="19">
        <v>94.139082745985604</v>
      </c>
      <c r="M56" s="19">
        <v>93.694645840697461</v>
      </c>
      <c r="N56" s="19">
        <v>97.352523764163735</v>
      </c>
      <c r="O56" s="19">
        <v>94.160554488004522</v>
      </c>
      <c r="P56" s="19">
        <v>95.357223182178501</v>
      </c>
      <c r="Q56" s="19">
        <v>95.246849214913695</v>
      </c>
      <c r="R56" s="19">
        <v>91.384669936307191</v>
      </c>
      <c r="S56" s="19">
        <v>94.408799999999999</v>
      </c>
      <c r="U56" s="9">
        <f t="shared" si="65"/>
        <v>8.6396889016082667E-2</v>
      </c>
      <c r="V56" s="9">
        <f t="shared" si="66"/>
        <v>0.54676406052767135</v>
      </c>
      <c r="W56" s="9">
        <f t="shared" si="67"/>
        <v>-0.61008869845579072</v>
      </c>
      <c r="X56" s="9">
        <f t="shared" si="68"/>
        <v>-0.16787331352157153</v>
      </c>
      <c r="Y56" s="9">
        <f t="shared" si="69"/>
        <v>-0.1128329333453526</v>
      </c>
      <c r="Z56" s="9">
        <f t="shared" si="70"/>
        <v>-0.97898131123866916</v>
      </c>
      <c r="AA56" s="9">
        <f t="shared" si="71"/>
        <v>-0.24780325394183622</v>
      </c>
      <c r="AB56" s="9">
        <f t="shared" si="72"/>
        <v>0.27692327156549901</v>
      </c>
      <c r="AC56" s="9">
        <f t="shared" si="73"/>
        <v>3.9889995814279544E-3</v>
      </c>
      <c r="AD56" s="9">
        <f t="shared" si="74"/>
        <v>-7.6948209201843643E-2</v>
      </c>
      <c r="AE56" s="9">
        <f t="shared" si="75"/>
        <v>1.6774210486647512E-2</v>
      </c>
      <c r="AF56" s="9">
        <f t="shared" si="76"/>
        <v>-9.7160210958402438E-2</v>
      </c>
      <c r="AG56" s="9">
        <f t="shared" si="77"/>
        <v>-0.23459754643929687</v>
      </c>
      <c r="AH56" s="9">
        <f t="shared" si="78"/>
        <v>0.15055903750296196</v>
      </c>
      <c r="AI56" s="9">
        <f t="shared" si="79"/>
        <v>1.4908343915887023E-2</v>
      </c>
      <c r="AJ56" s="9">
        <f t="shared" si="80"/>
        <v>-0.42471625864173301</v>
      </c>
      <c r="AK56" s="9">
        <f t="shared" si="81"/>
        <v>-0.40567824601936975</v>
      </c>
      <c r="AL56" s="9">
        <f t="shared" si="82"/>
        <v>-8.350293212767701E-2</v>
      </c>
      <c r="AM56" s="9"/>
      <c r="AN56" s="9">
        <f t="shared" ref="AN56:BE56" si="103">(B56/B52-1)*100</f>
        <v>-2.6880237356324277</v>
      </c>
      <c r="AO56" s="9">
        <f t="shared" si="103"/>
        <v>8.2740528713176609E-2</v>
      </c>
      <c r="AP56" s="9">
        <f t="shared" si="103"/>
        <v>-3.8011766818889958</v>
      </c>
      <c r="AQ56" s="9">
        <f t="shared" si="103"/>
        <v>-2.4347955457314607</v>
      </c>
      <c r="AR56" s="9">
        <f t="shared" si="103"/>
        <v>-1.8022115821177409</v>
      </c>
      <c r="AS56" s="9">
        <f t="shared" si="103"/>
        <v>-4.5629553826572078</v>
      </c>
      <c r="AT56" s="9">
        <f t="shared" si="103"/>
        <v>-2.737249407115705</v>
      </c>
      <c r="AU56" s="9">
        <f t="shared" si="103"/>
        <v>-0.69865354065101748</v>
      </c>
      <c r="AV56" s="9">
        <f t="shared" si="103"/>
        <v>-1.9979746560811806</v>
      </c>
      <c r="AW56" s="9">
        <f t="shared" si="103"/>
        <v>-2.0007973807309232</v>
      </c>
      <c r="AX56" s="9">
        <f t="shared" si="103"/>
        <v>-1.2583648404212999</v>
      </c>
      <c r="AY56" s="9">
        <f t="shared" si="103"/>
        <v>-1.9571814099329288</v>
      </c>
      <c r="AZ56" s="9">
        <f t="shared" si="103"/>
        <v>-2.0813312646607462</v>
      </c>
      <c r="BA56" s="9">
        <f t="shared" si="103"/>
        <v>-1.8534797095689171</v>
      </c>
      <c r="BB56" s="9">
        <f t="shared" si="103"/>
        <v>-1.7095489282941245</v>
      </c>
      <c r="BC56" s="9">
        <f t="shared" si="103"/>
        <v>-2.693086355355756</v>
      </c>
      <c r="BD56" s="9">
        <f t="shared" si="103"/>
        <v>-3.9765202552850099</v>
      </c>
      <c r="BE56" s="9">
        <f t="shared" si="103"/>
        <v>-2.1278977912408514</v>
      </c>
      <c r="BG56" s="18">
        <f t="shared" si="35"/>
        <v>0.34558755606433067</v>
      </c>
      <c r="BH56" s="18">
        <f t="shared" si="18"/>
        <v>2.1870562421106854</v>
      </c>
      <c r="BI56" s="18">
        <f t="shared" si="19"/>
        <v>-2.4403547938231629</v>
      </c>
      <c r="BJ56" s="18">
        <f t="shared" si="20"/>
        <v>-0.67149325408628613</v>
      </c>
      <c r="BK56" s="18">
        <f t="shared" si="21"/>
        <v>-0.45133173338141042</v>
      </c>
      <c r="BL56" s="18">
        <f t="shared" si="22"/>
        <v>-3.9159252449546766</v>
      </c>
      <c r="BM56" s="18">
        <f t="shared" si="23"/>
        <v>-0.99121301576734488</v>
      </c>
      <c r="BN56" s="18">
        <f t="shared" si="24"/>
        <v>1.107693086261996</v>
      </c>
      <c r="BO56" s="18">
        <f t="shared" si="25"/>
        <v>1.5955998325711818E-2</v>
      </c>
      <c r="BP56" s="18">
        <f t="shared" si="26"/>
        <v>-0.30779283680737457</v>
      </c>
      <c r="BQ56" s="18">
        <f t="shared" si="27"/>
        <v>6.7096841946590047E-2</v>
      </c>
      <c r="BR56" s="18">
        <f t="shared" si="28"/>
        <v>-0.38864084383360975</v>
      </c>
      <c r="BS56" s="18">
        <f t="shared" si="29"/>
        <v>-0.93839018575718747</v>
      </c>
      <c r="BT56" s="18">
        <f t="shared" si="30"/>
        <v>0.60223615001184783</v>
      </c>
      <c r="BU56" s="18">
        <f t="shared" si="31"/>
        <v>5.9633375663548094E-2</v>
      </c>
      <c r="BV56" s="18">
        <f t="shared" si="32"/>
        <v>-1.6988650345669321</v>
      </c>
      <c r="BW56" s="18">
        <f t="shared" si="33"/>
        <v>-1.622712984077479</v>
      </c>
      <c r="BX56" s="18">
        <f t="shared" si="34"/>
        <v>-0.33401172851070804</v>
      </c>
    </row>
    <row r="57" spans="1:76" x14ac:dyDescent="0.25">
      <c r="A57" s="4">
        <v>201303</v>
      </c>
      <c r="B57" s="19">
        <v>93.638848364408446</v>
      </c>
      <c r="C57" s="19">
        <v>94.352848510841042</v>
      </c>
      <c r="D57" s="19">
        <v>90.920377387482461</v>
      </c>
      <c r="E57" s="19">
        <v>96.120701067375023</v>
      </c>
      <c r="F57" s="19">
        <v>95.10849386176784</v>
      </c>
      <c r="G57" s="19">
        <v>91.179848855436418</v>
      </c>
      <c r="H57" s="19">
        <v>93.018410781647844</v>
      </c>
      <c r="I57" s="19">
        <v>92.502736673700895</v>
      </c>
      <c r="J57" s="19">
        <v>93.811999990057615</v>
      </c>
      <c r="K57" s="19">
        <v>92.856897445158594</v>
      </c>
      <c r="L57" s="19">
        <v>93.919212339786242</v>
      </c>
      <c r="M57" s="19">
        <v>93.480846779309132</v>
      </c>
      <c r="N57" s="19">
        <v>97.058600047840955</v>
      </c>
      <c r="O57" s="19">
        <v>94.280094230297578</v>
      </c>
      <c r="P57" s="19">
        <v>95.674089674464767</v>
      </c>
      <c r="Q57" s="19">
        <v>95.037833415255534</v>
      </c>
      <c r="R57" s="19">
        <v>91.096964459358972</v>
      </c>
      <c r="S57" s="19">
        <v>94.344099999999997</v>
      </c>
      <c r="U57" s="9">
        <f t="shared" si="65"/>
        <v>-0.25108797782710246</v>
      </c>
      <c r="V57" s="9">
        <f t="shared" si="66"/>
        <v>0.43801917659742617</v>
      </c>
      <c r="W57" s="9">
        <f t="shared" si="67"/>
        <v>-0.47536071325210427</v>
      </c>
      <c r="X57" s="9">
        <f t="shared" si="68"/>
        <v>-1.9114809366682639E-2</v>
      </c>
      <c r="Y57" s="9">
        <f t="shared" si="69"/>
        <v>-0.11305361842369743</v>
      </c>
      <c r="Z57" s="9">
        <f t="shared" si="70"/>
        <v>-6.9481246910030325E-2</v>
      </c>
      <c r="AA57" s="9">
        <f t="shared" si="71"/>
        <v>-0.34990252382965936</v>
      </c>
      <c r="AB57" s="9">
        <f t="shared" si="72"/>
        <v>-0.26583500779281399</v>
      </c>
      <c r="AC57" s="9">
        <f t="shared" si="73"/>
        <v>0.27858256675008519</v>
      </c>
      <c r="AD57" s="9">
        <f t="shared" si="74"/>
        <v>0.2246231287205136</v>
      </c>
      <c r="AE57" s="9">
        <f t="shared" si="75"/>
        <v>-0.23355911252358474</v>
      </c>
      <c r="AF57" s="9">
        <f t="shared" si="76"/>
        <v>-0.2281870639138095</v>
      </c>
      <c r="AG57" s="9">
        <f t="shared" si="77"/>
        <v>-0.30191689435273839</v>
      </c>
      <c r="AH57" s="9">
        <f t="shared" si="78"/>
        <v>0.12695309935573107</v>
      </c>
      <c r="AI57" s="9">
        <f t="shared" si="79"/>
        <v>0.33229416892823771</v>
      </c>
      <c r="AJ57" s="9">
        <f t="shared" si="80"/>
        <v>-0.21944641883799854</v>
      </c>
      <c r="AK57" s="9">
        <f t="shared" si="81"/>
        <v>-0.31482903768076387</v>
      </c>
      <c r="AL57" s="9">
        <f t="shared" si="82"/>
        <v>-6.8531747040534441E-2</v>
      </c>
      <c r="AM57" s="9"/>
      <c r="AN57" s="9">
        <f t="shared" ref="AN57:BE57" si="104">(B57/B53-1)*100</f>
        <v>-1.8784557937564728</v>
      </c>
      <c r="AO57" s="9">
        <f t="shared" si="104"/>
        <v>0.95290827679730405</v>
      </c>
      <c r="AP57" s="9">
        <f t="shared" si="104"/>
        <v>-3.2968731476385904</v>
      </c>
      <c r="AQ57" s="9">
        <f t="shared" si="104"/>
        <v>-1.7470472924192904</v>
      </c>
      <c r="AR57" s="9">
        <f t="shared" si="104"/>
        <v>-0.98954313200039223</v>
      </c>
      <c r="AS57" s="9">
        <f t="shared" si="104"/>
        <v>-3.6430972552967456</v>
      </c>
      <c r="AT57" s="9">
        <f t="shared" si="104"/>
        <v>-2.351119635014487</v>
      </c>
      <c r="AU57" s="9">
        <f t="shared" si="104"/>
        <v>-0.28265917502383608</v>
      </c>
      <c r="AV57" s="9">
        <f t="shared" si="104"/>
        <v>-1.1012585132709973</v>
      </c>
      <c r="AW57" s="9">
        <f t="shared" si="104"/>
        <v>-1.0599250229707424</v>
      </c>
      <c r="AX57" s="9">
        <f t="shared" si="104"/>
        <v>-0.61364469233528007</v>
      </c>
      <c r="AY57" s="9">
        <f t="shared" si="104"/>
        <v>-1.2792239801416971</v>
      </c>
      <c r="AZ57" s="9">
        <f t="shared" si="104"/>
        <v>-1.7280776460941283</v>
      </c>
      <c r="BA57" s="9">
        <f t="shared" si="104"/>
        <v>-1.2177515092196667</v>
      </c>
      <c r="BB57" s="9">
        <f t="shared" si="104"/>
        <v>-0.83822976816807504</v>
      </c>
      <c r="BC57" s="9">
        <f t="shared" si="104"/>
        <v>-2.4836525365685147</v>
      </c>
      <c r="BD57" s="9">
        <f t="shared" si="104"/>
        <v>-3.4069831603800949</v>
      </c>
      <c r="BE57" s="9">
        <f t="shared" si="104"/>
        <v>-1.4669650867322526</v>
      </c>
      <c r="BG57" s="18">
        <f t="shared" si="35"/>
        <v>-1.0043519113084098</v>
      </c>
      <c r="BH57" s="18">
        <f t="shared" si="18"/>
        <v>1.7520767063897047</v>
      </c>
      <c r="BI57" s="18">
        <f t="shared" si="19"/>
        <v>-1.9014428530084171</v>
      </c>
      <c r="BJ57" s="18">
        <f t="shared" si="20"/>
        <v>-7.6459237466730556E-2</v>
      </c>
      <c r="BK57" s="18">
        <f t="shared" si="21"/>
        <v>-0.45221447369478973</v>
      </c>
      <c r="BL57" s="18">
        <f t="shared" si="22"/>
        <v>-0.2779249876401213</v>
      </c>
      <c r="BM57" s="18">
        <f t="shared" si="23"/>
        <v>-1.3996100953186374</v>
      </c>
      <c r="BN57" s="18">
        <f t="shared" si="24"/>
        <v>-1.063340031171256</v>
      </c>
      <c r="BO57" s="18">
        <f t="shared" si="25"/>
        <v>1.1143302670003408</v>
      </c>
      <c r="BP57" s="18">
        <f t="shared" si="26"/>
        <v>0.89849251488205439</v>
      </c>
      <c r="BQ57" s="18">
        <f t="shared" si="27"/>
        <v>-0.93423645009433898</v>
      </c>
      <c r="BR57" s="18">
        <f t="shared" si="28"/>
        <v>-0.91274825565523798</v>
      </c>
      <c r="BS57" s="18">
        <f t="shared" si="29"/>
        <v>-1.2076675774109535</v>
      </c>
      <c r="BT57" s="18">
        <f t="shared" si="30"/>
        <v>0.50781239742292428</v>
      </c>
      <c r="BU57" s="18">
        <f t="shared" si="31"/>
        <v>1.3291766757129508</v>
      </c>
      <c r="BV57" s="18">
        <f t="shared" si="32"/>
        <v>-0.87778567535199414</v>
      </c>
      <c r="BW57" s="18">
        <f t="shared" si="33"/>
        <v>-1.2593161507230555</v>
      </c>
      <c r="BX57" s="18">
        <f t="shared" si="34"/>
        <v>-0.27412698816213776</v>
      </c>
    </row>
    <row r="58" spans="1:76" x14ac:dyDescent="0.25">
      <c r="A58" s="4">
        <v>201304</v>
      </c>
      <c r="B58" s="19">
        <v>94.049605678949476</v>
      </c>
      <c r="C58" s="19">
        <v>94.644443626269876</v>
      </c>
      <c r="D58" s="19">
        <v>90.67500638887941</v>
      </c>
      <c r="E58" s="19">
        <v>96.717507750464165</v>
      </c>
      <c r="F58" s="19">
        <v>95.333901773285177</v>
      </c>
      <c r="G58" s="19">
        <v>91.450695836918982</v>
      </c>
      <c r="H58" s="19">
        <v>93.133960162379466</v>
      </c>
      <c r="I58" s="19">
        <v>92.537224891131089</v>
      </c>
      <c r="J58" s="19">
        <v>93.973951037716333</v>
      </c>
      <c r="K58" s="19">
        <v>93.474376212749092</v>
      </c>
      <c r="L58" s="19">
        <v>94.090463356689256</v>
      </c>
      <c r="M58" s="19">
        <v>93.519964804333441</v>
      </c>
      <c r="N58" s="19">
        <v>97.284088742566027</v>
      </c>
      <c r="O58" s="19">
        <v>94.510640940143517</v>
      </c>
      <c r="P58" s="19">
        <v>96.262646353003788</v>
      </c>
      <c r="Q58" s="19">
        <v>95.431044360252741</v>
      </c>
      <c r="R58" s="19">
        <v>91.385074487397205</v>
      </c>
      <c r="S58" s="19">
        <v>94.613500000000002</v>
      </c>
      <c r="U58" s="9">
        <f t="shared" si="65"/>
        <v>0.43866121990576712</v>
      </c>
      <c r="V58" s="9">
        <f t="shared" si="66"/>
        <v>0.30904749568354539</v>
      </c>
      <c r="W58" s="9">
        <f t="shared" si="67"/>
        <v>-0.26987459319194329</v>
      </c>
      <c r="X58" s="9">
        <f t="shared" si="68"/>
        <v>0.62089297774765573</v>
      </c>
      <c r="Y58" s="9">
        <f t="shared" si="69"/>
        <v>0.2370008212357444</v>
      </c>
      <c r="Z58" s="9">
        <f t="shared" si="70"/>
        <v>0.29704697351713438</v>
      </c>
      <c r="AA58" s="9">
        <f t="shared" si="71"/>
        <v>0.12422205428004318</v>
      </c>
      <c r="AB58" s="9">
        <f t="shared" si="72"/>
        <v>3.7283456328274234E-2</v>
      </c>
      <c r="AC58" s="9">
        <f t="shared" si="73"/>
        <v>0.17263361582300352</v>
      </c>
      <c r="AD58" s="9">
        <f t="shared" si="74"/>
        <v>0.66497889179981673</v>
      </c>
      <c r="AE58" s="9">
        <f t="shared" si="75"/>
        <v>0.1823386425808815</v>
      </c>
      <c r="AF58" s="9">
        <f t="shared" si="76"/>
        <v>4.1846031964887231E-2</v>
      </c>
      <c r="AG58" s="9">
        <f t="shared" si="77"/>
        <v>0.23232222040492356</v>
      </c>
      <c r="AH58" s="9">
        <f t="shared" si="78"/>
        <v>0.24453381355642456</v>
      </c>
      <c r="AI58" s="9">
        <f t="shared" si="79"/>
        <v>0.61516830788943544</v>
      </c>
      <c r="AJ58" s="9">
        <f t="shared" si="80"/>
        <v>0.41374148680255463</v>
      </c>
      <c r="AK58" s="9">
        <f t="shared" si="81"/>
        <v>0.31626742970867205</v>
      </c>
      <c r="AL58" s="9">
        <f t="shared" si="82"/>
        <v>0.285550447775762</v>
      </c>
      <c r="AM58" s="9"/>
      <c r="AN58" s="9">
        <f t="shared" ref="AN58:BE58" si="105">(B58/B54-1)*100</f>
        <v>-0.40722483444254332</v>
      </c>
      <c r="AO58" s="9">
        <f t="shared" si="105"/>
        <v>2.063387059893862</v>
      </c>
      <c r="AP58" s="9">
        <f t="shared" si="105"/>
        <v>-2.0540427234253422</v>
      </c>
      <c r="AQ58" s="9">
        <f t="shared" si="105"/>
        <v>-0.17933700315908574</v>
      </c>
      <c r="AR58" s="9">
        <f t="shared" si="105"/>
        <v>-0.24189605236916156</v>
      </c>
      <c r="AS58" s="9">
        <f t="shared" si="105"/>
        <v>-1.9618331697507263</v>
      </c>
      <c r="AT58" s="9">
        <f t="shared" si="105"/>
        <v>-1.1143497139727065</v>
      </c>
      <c r="AU58" s="9">
        <f t="shared" si="105"/>
        <v>0.59716505253837315</v>
      </c>
      <c r="AV58" s="9">
        <f t="shared" si="105"/>
        <v>0.23937981238368877</v>
      </c>
      <c r="AW58" s="9">
        <f t="shared" si="105"/>
        <v>0.5004471770527763</v>
      </c>
      <c r="AX58" s="9">
        <f t="shared" si="105"/>
        <v>-4.7393030674625081E-2</v>
      </c>
      <c r="AY58" s="9">
        <f t="shared" si="105"/>
        <v>-0.55642440799618109</v>
      </c>
      <c r="AZ58" s="9">
        <f t="shared" si="105"/>
        <v>-0.65082125814721614</v>
      </c>
      <c r="BA58" s="9">
        <f t="shared" si="105"/>
        <v>0.13485951978231547</v>
      </c>
      <c r="BB58" s="9">
        <f t="shared" si="105"/>
        <v>0.98823568483621393</v>
      </c>
      <c r="BC58" s="9">
        <f t="shared" si="105"/>
        <v>-1.0585338902952768</v>
      </c>
      <c r="BD58" s="9">
        <f t="shared" si="105"/>
        <v>-0.90565192329099542</v>
      </c>
      <c r="BE58" s="9">
        <f t="shared" si="105"/>
        <v>-0.21041418370898457</v>
      </c>
      <c r="BG58" s="18">
        <f t="shared" si="35"/>
        <v>1.7546448796230685</v>
      </c>
      <c r="BH58" s="18">
        <f t="shared" si="18"/>
        <v>1.2361899827341816</v>
      </c>
      <c r="BI58" s="18">
        <f t="shared" si="19"/>
        <v>-1.0794983727677732</v>
      </c>
      <c r="BJ58" s="18">
        <f t="shared" si="20"/>
        <v>2.4835719109906229</v>
      </c>
      <c r="BK58" s="18">
        <f t="shared" si="21"/>
        <v>0.94800328494297759</v>
      </c>
      <c r="BL58" s="18">
        <f t="shared" si="22"/>
        <v>1.1881878940685375</v>
      </c>
      <c r="BM58" s="18">
        <f t="shared" si="23"/>
        <v>0.49688821712017273</v>
      </c>
      <c r="BN58" s="18">
        <f t="shared" si="24"/>
        <v>0.14913382531309693</v>
      </c>
      <c r="BO58" s="18">
        <f t="shared" si="25"/>
        <v>0.69053446329201407</v>
      </c>
      <c r="BP58" s="18">
        <f t="shared" si="26"/>
        <v>2.6599155671992669</v>
      </c>
      <c r="BQ58" s="18">
        <f t="shared" si="27"/>
        <v>0.72935457032352602</v>
      </c>
      <c r="BR58" s="18">
        <f t="shared" si="28"/>
        <v>0.16738412785954893</v>
      </c>
      <c r="BS58" s="18">
        <f t="shared" si="29"/>
        <v>0.92928888161969425</v>
      </c>
      <c r="BT58" s="18">
        <f t="shared" si="30"/>
        <v>0.97813525422569825</v>
      </c>
      <c r="BU58" s="18">
        <f t="shared" si="31"/>
        <v>2.4606732315577418</v>
      </c>
      <c r="BV58" s="18">
        <f t="shared" si="32"/>
        <v>1.6549659472102185</v>
      </c>
      <c r="BW58" s="18">
        <f t="shared" si="33"/>
        <v>1.2650697188346882</v>
      </c>
      <c r="BX58" s="18">
        <f t="shared" si="34"/>
        <v>1.142201791103048</v>
      </c>
    </row>
    <row r="59" spans="1:76" x14ac:dyDescent="0.25">
      <c r="A59" s="4">
        <v>201401</v>
      </c>
      <c r="B59" s="19">
        <v>94.699716169867159</v>
      </c>
      <c r="C59" s="19">
        <v>94.818555768662208</v>
      </c>
      <c r="D59" s="19">
        <v>90.572827381650725</v>
      </c>
      <c r="E59" s="19">
        <v>97.872815586151148</v>
      </c>
      <c r="F59" s="19">
        <v>95.637746993435883</v>
      </c>
      <c r="G59" s="19">
        <v>92.138209862206466</v>
      </c>
      <c r="H59" s="19">
        <v>93.098536231853799</v>
      </c>
      <c r="I59" s="19">
        <v>91.405930722348501</v>
      </c>
      <c r="J59" s="19">
        <v>94.353367896091882</v>
      </c>
      <c r="K59" s="19">
        <v>93.852182876456638</v>
      </c>
      <c r="L59" s="19">
        <v>93.829802696376973</v>
      </c>
      <c r="M59" s="19">
        <v>93.547757090467186</v>
      </c>
      <c r="N59" s="19">
        <v>97.827321984842882</v>
      </c>
      <c r="O59" s="19">
        <v>94.9280846894533</v>
      </c>
      <c r="P59" s="19">
        <v>97.011714586517471</v>
      </c>
      <c r="Q59" s="19">
        <v>96.278755628933339</v>
      </c>
      <c r="R59" s="19">
        <v>91.527007125687817</v>
      </c>
      <c r="S59" s="19">
        <v>94.987499999999997</v>
      </c>
      <c r="U59" s="9">
        <f t="shared" si="65"/>
        <v>0.69124212294617848</v>
      </c>
      <c r="V59" s="9">
        <f t="shared" si="66"/>
        <v>0.18396446291117918</v>
      </c>
      <c r="W59" s="9">
        <f t="shared" si="67"/>
        <v>-0.11268706923545091</v>
      </c>
      <c r="X59" s="9">
        <f t="shared" si="68"/>
        <v>1.1945177895482217</v>
      </c>
      <c r="Y59" s="9">
        <f t="shared" si="69"/>
        <v>0.31871686199655969</v>
      </c>
      <c r="Z59" s="9">
        <f t="shared" si="70"/>
        <v>0.75178654355294583</v>
      </c>
      <c r="AA59" s="9">
        <f t="shared" si="71"/>
        <v>-3.8035460388352593E-2</v>
      </c>
      <c r="AB59" s="9">
        <f t="shared" si="72"/>
        <v>-1.2225287392328199</v>
      </c>
      <c r="AC59" s="9">
        <f t="shared" si="73"/>
        <v>0.40374684067852051</v>
      </c>
      <c r="AD59" s="9">
        <f t="shared" si="74"/>
        <v>0.40418206466299456</v>
      </c>
      <c r="AE59" s="9">
        <f t="shared" si="75"/>
        <v>-0.27703196584774048</v>
      </c>
      <c r="AF59" s="9">
        <f t="shared" si="76"/>
        <v>2.9718024586400382E-2</v>
      </c>
      <c r="AG59" s="9">
        <f t="shared" si="77"/>
        <v>0.55839885977075898</v>
      </c>
      <c r="AH59" s="9">
        <f t="shared" si="78"/>
        <v>0.44168968187843216</v>
      </c>
      <c r="AI59" s="9">
        <f t="shared" si="79"/>
        <v>0.77815046842446556</v>
      </c>
      <c r="AJ59" s="9">
        <f t="shared" si="80"/>
        <v>0.88829717243843476</v>
      </c>
      <c r="AK59" s="9">
        <f t="shared" si="81"/>
        <v>0.15531271281086223</v>
      </c>
      <c r="AL59" s="9">
        <f t="shared" si="82"/>
        <v>0.39529242655644836</v>
      </c>
      <c r="AM59" s="9"/>
      <c r="AN59" s="9">
        <f t="shared" ref="AN59:BE59" si="106">(B59/B55-1)*100</f>
        <v>0.9661592313670031</v>
      </c>
      <c r="AO59" s="9">
        <f t="shared" si="106"/>
        <v>1.4856311836235925</v>
      </c>
      <c r="AP59" s="9">
        <f t="shared" si="106"/>
        <v>-1.460668711999269</v>
      </c>
      <c r="AQ59" s="9">
        <f t="shared" si="106"/>
        <v>1.6324635242439989</v>
      </c>
      <c r="AR59" s="9">
        <f t="shared" si="106"/>
        <v>0.3294577668316423</v>
      </c>
      <c r="AS59" s="9">
        <f t="shared" si="106"/>
        <v>-7.7285645991964635E-3</v>
      </c>
      <c r="AT59" s="9">
        <f t="shared" si="106"/>
        <v>-0.51121347542684159</v>
      </c>
      <c r="AU59" s="9">
        <f t="shared" si="106"/>
        <v>-1.1754717241194923</v>
      </c>
      <c r="AV59" s="9">
        <f t="shared" si="106"/>
        <v>0.86129085920452209</v>
      </c>
      <c r="AW59" s="9">
        <f t="shared" si="106"/>
        <v>1.220931756978727</v>
      </c>
      <c r="AX59" s="9">
        <f t="shared" si="106"/>
        <v>-0.31181612614304965</v>
      </c>
      <c r="AY59" s="9">
        <f t="shared" si="106"/>
        <v>-0.25378178895142378</v>
      </c>
      <c r="AZ59" s="9">
        <f t="shared" si="106"/>
        <v>0.25196853052282808</v>
      </c>
      <c r="BA59" s="9">
        <f t="shared" si="106"/>
        <v>0.96691551682950294</v>
      </c>
      <c r="BB59" s="9">
        <f t="shared" si="106"/>
        <v>1.7502127145625046</v>
      </c>
      <c r="BC59" s="9">
        <f t="shared" si="106"/>
        <v>0.65408450818138508</v>
      </c>
      <c r="BD59" s="9">
        <f t="shared" si="106"/>
        <v>-0.25055402390846693</v>
      </c>
      <c r="BE59" s="9">
        <f t="shared" si="106"/>
        <v>0.52895773735628371</v>
      </c>
      <c r="BG59" s="18">
        <f t="shared" si="35"/>
        <v>2.7649684917847139</v>
      </c>
      <c r="BH59" s="18">
        <f t="shared" si="18"/>
        <v>0.73585785164471673</v>
      </c>
      <c r="BI59" s="18">
        <f t="shared" si="19"/>
        <v>-0.45074827694180364</v>
      </c>
      <c r="BJ59" s="18">
        <f t="shared" si="20"/>
        <v>4.778071158192887</v>
      </c>
      <c r="BK59" s="18">
        <f t="shared" si="21"/>
        <v>1.2748674479862387</v>
      </c>
      <c r="BL59" s="18">
        <f t="shared" si="22"/>
        <v>3.0071461742117833</v>
      </c>
      <c r="BM59" s="18">
        <f t="shared" si="23"/>
        <v>-0.15214184155341037</v>
      </c>
      <c r="BN59" s="18">
        <f t="shared" si="24"/>
        <v>-4.8901149569312796</v>
      </c>
      <c r="BO59" s="18">
        <f t="shared" si="25"/>
        <v>1.6149873627140821</v>
      </c>
      <c r="BP59" s="18">
        <f t="shared" si="26"/>
        <v>1.6167282586519782</v>
      </c>
      <c r="BQ59" s="18">
        <f t="shared" si="27"/>
        <v>-1.1081278633909619</v>
      </c>
      <c r="BR59" s="18">
        <f t="shared" si="28"/>
        <v>0.11887209834560153</v>
      </c>
      <c r="BS59" s="18">
        <f t="shared" si="29"/>
        <v>2.2335954390830359</v>
      </c>
      <c r="BT59" s="18">
        <f t="shared" si="30"/>
        <v>1.7667587275137286</v>
      </c>
      <c r="BU59" s="18">
        <f t="shared" si="31"/>
        <v>3.1126018736978622</v>
      </c>
      <c r="BV59" s="18">
        <f t="shared" si="32"/>
        <v>3.553188689753739</v>
      </c>
      <c r="BW59" s="18">
        <f t="shared" si="33"/>
        <v>0.62125085124344892</v>
      </c>
      <c r="BX59" s="18">
        <f t="shared" si="34"/>
        <v>1.5811697062257934</v>
      </c>
    </row>
    <row r="60" spans="1:76" x14ac:dyDescent="0.25">
      <c r="A60" s="4">
        <v>201402</v>
      </c>
      <c r="B60" s="19">
        <v>94.948534007402003</v>
      </c>
      <c r="C60" s="19">
        <v>95.07323537482479</v>
      </c>
      <c r="D60" s="19">
        <v>90.635106097507617</v>
      </c>
      <c r="E60" s="19">
        <v>98.805965213058755</v>
      </c>
      <c r="F60" s="19">
        <v>95.667994609504291</v>
      </c>
      <c r="G60" s="19">
        <v>92.466773553202898</v>
      </c>
      <c r="H60" s="19">
        <v>93.188738707482727</v>
      </c>
      <c r="I60" s="19">
        <v>90.849712224947382</v>
      </c>
      <c r="J60" s="19">
        <v>94.876290875356943</v>
      </c>
      <c r="K60" s="19">
        <v>94.619044793181317</v>
      </c>
      <c r="L60" s="19">
        <v>93.642103322033776</v>
      </c>
      <c r="M60" s="19">
        <v>93.67612061437174</v>
      </c>
      <c r="N60" s="19">
        <v>98.299358857396484</v>
      </c>
      <c r="O60" s="19">
        <v>95.551638799233572</v>
      </c>
      <c r="P60" s="19">
        <v>97.462390193161596</v>
      </c>
      <c r="Q60" s="19">
        <v>96.709308006250708</v>
      </c>
      <c r="R60" s="19">
        <v>91.811555626712277</v>
      </c>
      <c r="S60" s="19">
        <v>95.354399999999998</v>
      </c>
      <c r="U60" s="9">
        <f t="shared" si="65"/>
        <v>0.26274401613677334</v>
      </c>
      <c r="V60" s="9">
        <f t="shared" si="66"/>
        <v>0.26859679953779025</v>
      </c>
      <c r="W60" s="9">
        <f t="shared" si="67"/>
        <v>6.8760927153643792E-2</v>
      </c>
      <c r="X60" s="9">
        <f t="shared" si="68"/>
        <v>0.95343085954875395</v>
      </c>
      <c r="Y60" s="9">
        <f t="shared" si="69"/>
        <v>3.1627277951762345E-2</v>
      </c>
      <c r="Z60" s="9">
        <f t="shared" si="70"/>
        <v>0.35659873519118257</v>
      </c>
      <c r="AA60" s="9">
        <f t="shared" si="71"/>
        <v>9.6889252269538595E-2</v>
      </c>
      <c r="AB60" s="9">
        <f t="shared" si="72"/>
        <v>-0.60851466967790646</v>
      </c>
      <c r="AC60" s="9">
        <f t="shared" si="73"/>
        <v>0.55421760868243908</v>
      </c>
      <c r="AD60" s="9">
        <f t="shared" si="74"/>
        <v>0.81709545076233958</v>
      </c>
      <c r="AE60" s="9">
        <f t="shared" si="75"/>
        <v>-0.2000423841352128</v>
      </c>
      <c r="AF60" s="9">
        <f t="shared" si="76"/>
        <v>0.13721710482104132</v>
      </c>
      <c r="AG60" s="9">
        <f t="shared" si="77"/>
        <v>0.48252048913977053</v>
      </c>
      <c r="AH60" s="9">
        <f t="shared" si="78"/>
        <v>0.65686999987428774</v>
      </c>
      <c r="AI60" s="9">
        <f t="shared" si="79"/>
        <v>0.46455792330337697</v>
      </c>
      <c r="AJ60" s="9">
        <f t="shared" si="80"/>
        <v>0.44719354182012339</v>
      </c>
      <c r="AK60" s="9">
        <f t="shared" si="81"/>
        <v>0.3108902060281693</v>
      </c>
      <c r="AL60" s="9">
        <f t="shared" si="82"/>
        <v>0.3862613501776524</v>
      </c>
      <c r="AM60" s="9"/>
      <c r="AN60" s="9">
        <f t="shared" ref="AN60:BE60" si="107">(B60/B56-1)*100</f>
        <v>1.1440564548688803</v>
      </c>
      <c r="AO60" s="9">
        <f t="shared" si="107"/>
        <v>1.2048665034277928</v>
      </c>
      <c r="AP60" s="9">
        <f t="shared" si="107"/>
        <v>-0.78762868935842167</v>
      </c>
      <c r="AQ60" s="9">
        <f t="shared" si="107"/>
        <v>2.7739888954007696</v>
      </c>
      <c r="AR60" s="9">
        <f t="shared" si="107"/>
        <v>0.47455763395118922</v>
      </c>
      <c r="AS60" s="9">
        <f t="shared" si="107"/>
        <v>1.3409515872994771</v>
      </c>
      <c r="AT60" s="9">
        <f t="shared" si="107"/>
        <v>-0.16743118004156621</v>
      </c>
      <c r="AU60" s="9">
        <f t="shared" si="107"/>
        <v>-2.0480851231562291</v>
      </c>
      <c r="AV60" s="9">
        <f t="shared" si="107"/>
        <v>1.4162364002451522</v>
      </c>
      <c r="AW60" s="9">
        <f t="shared" si="107"/>
        <v>2.1265879661431564</v>
      </c>
      <c r="AX60" s="9">
        <f t="shared" si="107"/>
        <v>-0.52792040187263911</v>
      </c>
      <c r="AY60" s="9">
        <f t="shared" si="107"/>
        <v>-1.9771915630284465E-2</v>
      </c>
      <c r="AZ60" s="9">
        <f t="shared" si="107"/>
        <v>0.97258402414555079</v>
      </c>
      <c r="BA60" s="9">
        <f t="shared" si="107"/>
        <v>1.4773535678427541</v>
      </c>
      <c r="BB60" s="9">
        <f t="shared" si="107"/>
        <v>2.2076639196604964</v>
      </c>
      <c r="BC60" s="9">
        <f t="shared" si="107"/>
        <v>1.5354405981841346</v>
      </c>
      <c r="BD60" s="9">
        <f t="shared" si="107"/>
        <v>0.46713052714708603</v>
      </c>
      <c r="BE60" s="9">
        <f t="shared" si="107"/>
        <v>1.0016015456186356</v>
      </c>
      <c r="BG60" s="18">
        <f t="shared" si="35"/>
        <v>1.0509760645470934</v>
      </c>
      <c r="BH60" s="18">
        <f t="shared" si="18"/>
        <v>1.074387198151161</v>
      </c>
      <c r="BI60" s="18">
        <f t="shared" si="19"/>
        <v>0.27504370861457517</v>
      </c>
      <c r="BJ60" s="18">
        <f t="shared" si="20"/>
        <v>3.8137234381950158</v>
      </c>
      <c r="BK60" s="18">
        <f t="shared" si="21"/>
        <v>0.12650911180704938</v>
      </c>
      <c r="BL60" s="18">
        <f t="shared" si="22"/>
        <v>1.4263949407647303</v>
      </c>
      <c r="BM60" s="18">
        <f t="shared" si="23"/>
        <v>0.38755700907815438</v>
      </c>
      <c r="BN60" s="18">
        <f t="shared" si="24"/>
        <v>-2.4340586787116258</v>
      </c>
      <c r="BO60" s="18">
        <f t="shared" si="25"/>
        <v>2.2168704347297563</v>
      </c>
      <c r="BP60" s="18">
        <f t="shared" si="26"/>
        <v>3.2683818030493583</v>
      </c>
      <c r="BQ60" s="18">
        <f t="shared" si="27"/>
        <v>-0.80016953654085121</v>
      </c>
      <c r="BR60" s="18">
        <f t="shared" si="28"/>
        <v>0.5488684192841653</v>
      </c>
      <c r="BS60" s="18">
        <f t="shared" si="29"/>
        <v>1.9300819565590821</v>
      </c>
      <c r="BT60" s="18">
        <f t="shared" si="30"/>
        <v>2.6274799994971509</v>
      </c>
      <c r="BU60" s="18">
        <f t="shared" si="31"/>
        <v>1.8582316932135079</v>
      </c>
      <c r="BV60" s="18">
        <f t="shared" si="32"/>
        <v>1.7887741672804935</v>
      </c>
      <c r="BW60" s="18">
        <f t="shared" si="33"/>
        <v>1.2435608241126772</v>
      </c>
      <c r="BX60" s="18">
        <f t="shared" si="34"/>
        <v>1.5450454007106096</v>
      </c>
    </row>
    <row r="61" spans="1:76" x14ac:dyDescent="0.25">
      <c r="A61" s="4">
        <v>201403</v>
      </c>
      <c r="B61" s="19">
        <v>95.581127049458175</v>
      </c>
      <c r="C61" s="19">
        <v>95.108448560316091</v>
      </c>
      <c r="D61" s="19">
        <v>90.910601188543183</v>
      </c>
      <c r="E61" s="19">
        <v>99.666799254373416</v>
      </c>
      <c r="F61" s="19">
        <v>96.153493778811566</v>
      </c>
      <c r="G61" s="19">
        <v>92.851480167260476</v>
      </c>
      <c r="H61" s="19">
        <v>93.603983538590782</v>
      </c>
      <c r="I61" s="19">
        <v>91.051973275041732</v>
      </c>
      <c r="J61" s="19">
        <v>95.738546368433177</v>
      </c>
      <c r="K61" s="19">
        <v>95.229929301451975</v>
      </c>
      <c r="L61" s="19">
        <v>93.974538636703429</v>
      </c>
      <c r="M61" s="19">
        <v>94.350645605899132</v>
      </c>
      <c r="N61" s="19">
        <v>99.048049586832448</v>
      </c>
      <c r="O61" s="19">
        <v>96.540235709634331</v>
      </c>
      <c r="P61" s="19">
        <v>98.087725875454751</v>
      </c>
      <c r="Q61" s="19">
        <v>97.474098615868272</v>
      </c>
      <c r="R61" s="19">
        <v>92.032530294259161</v>
      </c>
      <c r="S61" s="19">
        <v>96.003100000000003</v>
      </c>
      <c r="U61" s="9">
        <f t="shared" si="65"/>
        <v>0.66624835092963242</v>
      </c>
      <c r="V61" s="9">
        <f t="shared" si="66"/>
        <v>3.7037958530050652E-2</v>
      </c>
      <c r="W61" s="9">
        <f t="shared" si="67"/>
        <v>0.3039606868658451</v>
      </c>
      <c r="X61" s="9">
        <f t="shared" si="68"/>
        <v>0.87123691313415463</v>
      </c>
      <c r="Y61" s="9">
        <f t="shared" si="69"/>
        <v>0.50748337653463427</v>
      </c>
      <c r="Z61" s="9">
        <f t="shared" si="70"/>
        <v>0.41604848885121726</v>
      </c>
      <c r="AA61" s="9">
        <f t="shared" si="71"/>
        <v>0.44559550528042724</v>
      </c>
      <c r="AB61" s="9">
        <f t="shared" si="72"/>
        <v>0.22263257102403955</v>
      </c>
      <c r="AC61" s="9">
        <f t="shared" si="73"/>
        <v>0.90882082880854309</v>
      </c>
      <c r="AD61" s="9">
        <f t="shared" si="74"/>
        <v>0.64562531740404161</v>
      </c>
      <c r="AE61" s="9">
        <f t="shared" si="75"/>
        <v>0.35500624492212918</v>
      </c>
      <c r="AF61" s="9">
        <f t="shared" si="76"/>
        <v>0.72006076586386136</v>
      </c>
      <c r="AG61" s="9">
        <f t="shared" si="77"/>
        <v>0.76164355305927689</v>
      </c>
      <c r="AH61" s="9">
        <f t="shared" si="78"/>
        <v>1.0346205704309552</v>
      </c>
      <c r="AI61" s="9">
        <f t="shared" si="79"/>
        <v>0.64161742909629726</v>
      </c>
      <c r="AJ61" s="9">
        <f t="shared" si="80"/>
        <v>0.79081385792578729</v>
      </c>
      <c r="AK61" s="9">
        <f t="shared" si="81"/>
        <v>0.24068284873128842</v>
      </c>
      <c r="AL61" s="9">
        <f t="shared" si="82"/>
        <v>0.68030421249569706</v>
      </c>
      <c r="AM61" s="9"/>
      <c r="AN61" s="9">
        <f t="shared" ref="AN61:BE61" si="108">(B61/B57-1)*100</f>
        <v>2.0742231658927412</v>
      </c>
      <c r="AO61" s="9">
        <f t="shared" si="108"/>
        <v>0.80082378158221612</v>
      </c>
      <c r="AP61" s="9">
        <f t="shared" si="108"/>
        <v>-1.0752483898757159E-2</v>
      </c>
      <c r="AQ61" s="9">
        <f t="shared" si="108"/>
        <v>3.689213819313264</v>
      </c>
      <c r="AR61" s="9">
        <f t="shared" si="108"/>
        <v>1.0987451011079452</v>
      </c>
      <c r="AS61" s="9">
        <f t="shared" si="108"/>
        <v>1.8333341553070426</v>
      </c>
      <c r="AT61" s="9">
        <f t="shared" si="108"/>
        <v>0.62952350187697181</v>
      </c>
      <c r="AU61" s="9">
        <f t="shared" si="108"/>
        <v>-1.5683464628475363</v>
      </c>
      <c r="AV61" s="9">
        <f t="shared" si="108"/>
        <v>2.0536246733677377</v>
      </c>
      <c r="AW61" s="9">
        <f t="shared" si="108"/>
        <v>2.5555795224527111</v>
      </c>
      <c r="AX61" s="9">
        <f t="shared" si="108"/>
        <v>5.8908391093637213E-2</v>
      </c>
      <c r="AY61" s="9">
        <f t="shared" si="108"/>
        <v>0.93045672622482645</v>
      </c>
      <c r="AZ61" s="9">
        <f t="shared" si="108"/>
        <v>2.0497406082623071</v>
      </c>
      <c r="BA61" s="9">
        <f t="shared" si="108"/>
        <v>2.3972626436031375</v>
      </c>
      <c r="BB61" s="9">
        <f t="shared" si="108"/>
        <v>2.5227689222886651</v>
      </c>
      <c r="BC61" s="9">
        <f t="shared" si="108"/>
        <v>2.5634687924416255</v>
      </c>
      <c r="BD61" s="9">
        <f t="shared" si="108"/>
        <v>1.0270000108703714</v>
      </c>
      <c r="BE61" s="9">
        <f t="shared" si="108"/>
        <v>1.7584565436524535</v>
      </c>
      <c r="BG61" s="18">
        <f t="shared" si="35"/>
        <v>2.6649934037185297</v>
      </c>
      <c r="BH61" s="18">
        <f t="shared" si="18"/>
        <v>0.14815183412020261</v>
      </c>
      <c r="BI61" s="18">
        <f t="shared" si="19"/>
        <v>1.2158427474633804</v>
      </c>
      <c r="BJ61" s="18">
        <f t="shared" si="20"/>
        <v>3.4849476525366185</v>
      </c>
      <c r="BK61" s="18">
        <f t="shared" si="21"/>
        <v>2.0299335061385371</v>
      </c>
      <c r="BL61" s="18">
        <f t="shared" si="22"/>
        <v>1.664193955404869</v>
      </c>
      <c r="BM61" s="18">
        <f t="shared" si="23"/>
        <v>1.782382021121709</v>
      </c>
      <c r="BN61" s="18">
        <f t="shared" si="24"/>
        <v>0.8905302840961582</v>
      </c>
      <c r="BO61" s="18">
        <f t="shared" si="25"/>
        <v>3.6352833152341724</v>
      </c>
      <c r="BP61" s="18">
        <f t="shared" si="26"/>
        <v>2.5825012696161664</v>
      </c>
      <c r="BQ61" s="18">
        <f t="shared" si="27"/>
        <v>1.4200249796885167</v>
      </c>
      <c r="BR61" s="18">
        <f t="shared" si="28"/>
        <v>2.8802430634554455</v>
      </c>
      <c r="BS61" s="18">
        <f t="shared" si="29"/>
        <v>3.0465742122371076</v>
      </c>
      <c r="BT61" s="18">
        <f t="shared" si="30"/>
        <v>4.1384822817238209</v>
      </c>
      <c r="BU61" s="18">
        <f t="shared" si="31"/>
        <v>2.5664697163851891</v>
      </c>
      <c r="BV61" s="18">
        <f t="shared" si="32"/>
        <v>3.1632554317031492</v>
      </c>
      <c r="BW61" s="18">
        <f t="shared" si="33"/>
        <v>0.96273139492515369</v>
      </c>
      <c r="BX61" s="18">
        <f t="shared" si="34"/>
        <v>2.7212168499827882</v>
      </c>
    </row>
    <row r="62" spans="1:76" x14ac:dyDescent="0.25">
      <c r="A62" s="4">
        <v>201404</v>
      </c>
      <c r="B62" s="19">
        <v>96.178398190945188</v>
      </c>
      <c r="C62" s="19">
        <v>95.373299276260198</v>
      </c>
      <c r="D62" s="19">
        <v>91.329074026074721</v>
      </c>
      <c r="E62" s="19">
        <v>100.34625876841775</v>
      </c>
      <c r="F62" s="19">
        <v>96.58482642482754</v>
      </c>
      <c r="G62" s="19">
        <v>93.445841604331605</v>
      </c>
      <c r="H62" s="19">
        <v>93.931997311384237</v>
      </c>
      <c r="I62" s="19">
        <v>91.763409607560632</v>
      </c>
      <c r="J62" s="19">
        <v>96.622999488607917</v>
      </c>
      <c r="K62" s="19">
        <v>95.892144852359294</v>
      </c>
      <c r="L62" s="19">
        <v>94.366997932018492</v>
      </c>
      <c r="M62" s="19">
        <v>95.24942534274048</v>
      </c>
      <c r="N62" s="19">
        <v>99.798766296123205</v>
      </c>
      <c r="O62" s="19">
        <v>98.179914744294678</v>
      </c>
      <c r="P62" s="19">
        <v>98.841110272527771</v>
      </c>
      <c r="Q62" s="19">
        <v>98.40199825440456</v>
      </c>
      <c r="R62" s="19">
        <v>92.766095428741409</v>
      </c>
      <c r="S62" s="19">
        <v>96.723299999999995</v>
      </c>
      <c r="U62" s="9">
        <f t="shared" si="65"/>
        <v>0.6248839702193143</v>
      </c>
      <c r="V62" s="9">
        <f t="shared" si="66"/>
        <v>0.27847233337650046</v>
      </c>
      <c r="W62" s="9">
        <f t="shared" si="67"/>
        <v>0.46031247407951614</v>
      </c>
      <c r="X62" s="9">
        <f t="shared" si="68"/>
        <v>0.68173104697604181</v>
      </c>
      <c r="Y62" s="9">
        <f t="shared" si="69"/>
        <v>0.44858759579573526</v>
      </c>
      <c r="Z62" s="9">
        <f t="shared" si="70"/>
        <v>0.64012058396964999</v>
      </c>
      <c r="AA62" s="9">
        <f t="shared" si="71"/>
        <v>0.35042715106052835</v>
      </c>
      <c r="AB62" s="9">
        <f t="shared" si="72"/>
        <v>0.7813519102654265</v>
      </c>
      <c r="AC62" s="9">
        <f t="shared" si="73"/>
        <v>0.92382133813802003</v>
      </c>
      <c r="AD62" s="9">
        <f t="shared" si="74"/>
        <v>0.69538595246780854</v>
      </c>
      <c r="AE62" s="9">
        <f t="shared" si="75"/>
        <v>0.41762300832597354</v>
      </c>
      <c r="AF62" s="9">
        <f t="shared" si="76"/>
        <v>0.95259521656643198</v>
      </c>
      <c r="AG62" s="9">
        <f t="shared" si="77"/>
        <v>0.75793184461712126</v>
      </c>
      <c r="AH62" s="9">
        <f t="shared" si="78"/>
        <v>1.6984410930920513</v>
      </c>
      <c r="AI62" s="9">
        <f t="shared" si="79"/>
        <v>0.76807203995086226</v>
      </c>
      <c r="AJ62" s="9">
        <f t="shared" si="80"/>
        <v>0.95194482607425801</v>
      </c>
      <c r="AK62" s="9">
        <f t="shared" si="81"/>
        <v>0.7970715703858211</v>
      </c>
      <c r="AL62" s="9">
        <f t="shared" si="82"/>
        <v>0.75018410863814111</v>
      </c>
      <c r="AM62" s="9"/>
      <c r="AN62" s="9">
        <f t="shared" ref="AN62:BE62" si="109">(B62/B58-1)*100</f>
        <v>2.2634784023046528</v>
      </c>
      <c r="AO62" s="9">
        <f t="shared" si="109"/>
        <v>0.77009872113402711</v>
      </c>
      <c r="AP62" s="9">
        <f t="shared" si="109"/>
        <v>0.72133177955366889</v>
      </c>
      <c r="AQ62" s="9">
        <f t="shared" si="109"/>
        <v>3.7519070769647334</v>
      </c>
      <c r="AR62" s="9">
        <f t="shared" si="109"/>
        <v>1.3121509014885513</v>
      </c>
      <c r="AS62" s="9">
        <f t="shared" si="109"/>
        <v>2.1816627518838061</v>
      </c>
      <c r="AT62" s="9">
        <f t="shared" si="109"/>
        <v>0.85687019816766963</v>
      </c>
      <c r="AU62" s="9">
        <f t="shared" si="109"/>
        <v>-0.83622054203682517</v>
      </c>
      <c r="AV62" s="9">
        <f t="shared" si="109"/>
        <v>2.8189178188627873</v>
      </c>
      <c r="AW62" s="9">
        <f t="shared" si="109"/>
        <v>2.586557661649791</v>
      </c>
      <c r="AX62" s="9">
        <f t="shared" si="109"/>
        <v>0.29390287332407006</v>
      </c>
      <c r="AY62" s="9">
        <f t="shared" si="109"/>
        <v>1.8492955402896971</v>
      </c>
      <c r="AZ62" s="9">
        <f t="shared" si="109"/>
        <v>2.5848806172318106</v>
      </c>
      <c r="BA62" s="9">
        <f t="shared" si="109"/>
        <v>3.8823922551483037</v>
      </c>
      <c r="BB62" s="9">
        <f t="shared" si="109"/>
        <v>2.6785716134049897</v>
      </c>
      <c r="BC62" s="9">
        <f t="shared" si="109"/>
        <v>3.1131943636039994</v>
      </c>
      <c r="BD62" s="9">
        <f t="shared" si="109"/>
        <v>1.5112106097092015</v>
      </c>
      <c r="BE62" s="9">
        <f t="shared" si="109"/>
        <v>2.2299143356920403</v>
      </c>
      <c r="BG62" s="18">
        <f t="shared" si="35"/>
        <v>2.4995358808772572</v>
      </c>
      <c r="BH62" s="18">
        <f t="shared" si="18"/>
        <v>1.1138893335060018</v>
      </c>
      <c r="BI62" s="18">
        <f t="shared" si="19"/>
        <v>1.8412498963180646</v>
      </c>
      <c r="BJ62" s="18">
        <f t="shared" si="20"/>
        <v>2.7269241879041672</v>
      </c>
      <c r="BK62" s="18">
        <f t="shared" si="21"/>
        <v>1.794350383182941</v>
      </c>
      <c r="BL62" s="18">
        <f t="shared" si="22"/>
        <v>2.5604823358786</v>
      </c>
      <c r="BM62" s="18">
        <f t="shared" si="23"/>
        <v>1.4017086042421134</v>
      </c>
      <c r="BN62" s="18">
        <f t="shared" si="24"/>
        <v>3.125407641061706</v>
      </c>
      <c r="BO62" s="18">
        <f t="shared" si="25"/>
        <v>3.6952853525520801</v>
      </c>
      <c r="BP62" s="18">
        <f t="shared" si="26"/>
        <v>2.7815438098712342</v>
      </c>
      <c r="BQ62" s="18">
        <f t="shared" si="27"/>
        <v>1.6704920333038942</v>
      </c>
      <c r="BR62" s="18">
        <f t="shared" si="28"/>
        <v>3.8103808662657279</v>
      </c>
      <c r="BS62" s="18">
        <f t="shared" si="29"/>
        <v>3.0317273784684851</v>
      </c>
      <c r="BT62" s="18">
        <f t="shared" si="30"/>
        <v>6.7937643723682051</v>
      </c>
      <c r="BU62" s="18">
        <f t="shared" si="31"/>
        <v>3.072288159803449</v>
      </c>
      <c r="BV62" s="18">
        <f t="shared" si="32"/>
        <v>3.807779304297032</v>
      </c>
      <c r="BW62" s="18">
        <f t="shared" si="33"/>
        <v>3.1882862815432844</v>
      </c>
      <c r="BX62" s="18">
        <f t="shared" si="34"/>
        <v>3.0007364345525644</v>
      </c>
    </row>
    <row r="63" spans="1:76" x14ac:dyDescent="0.25">
      <c r="A63" s="4">
        <v>201501</v>
      </c>
      <c r="B63" s="19">
        <v>97.102120129892526</v>
      </c>
      <c r="C63" s="19">
        <v>96.021037841137527</v>
      </c>
      <c r="D63" s="19">
        <v>92.506915934767861</v>
      </c>
      <c r="E63" s="19">
        <v>100.53300010560858</v>
      </c>
      <c r="F63" s="19">
        <v>97.445374592876647</v>
      </c>
      <c r="G63" s="19">
        <v>94.481556885667956</v>
      </c>
      <c r="H63" s="19">
        <v>95.000461833103316</v>
      </c>
      <c r="I63" s="19">
        <v>93.212700053989437</v>
      </c>
      <c r="J63" s="19">
        <v>98.086638193795707</v>
      </c>
      <c r="K63" s="19">
        <v>96.813314653093215</v>
      </c>
      <c r="L63" s="19">
        <v>95.427215076061771</v>
      </c>
      <c r="M63" s="19">
        <v>96.662719719743066</v>
      </c>
      <c r="N63" s="19">
        <v>100.84300128510094</v>
      </c>
      <c r="O63" s="19">
        <v>100.35103072670394</v>
      </c>
      <c r="P63" s="19">
        <v>99.997262960627737</v>
      </c>
      <c r="Q63" s="19">
        <v>99.557313866268004</v>
      </c>
      <c r="R63" s="19">
        <v>94.106526659182535</v>
      </c>
      <c r="S63" s="19">
        <v>97.856999999999999</v>
      </c>
      <c r="U63" s="9">
        <f t="shared" si="65"/>
        <v>0.96042558029865166</v>
      </c>
      <c r="V63" s="9">
        <f t="shared" si="66"/>
        <v>0.67916132690457598</v>
      </c>
      <c r="W63" s="9">
        <f t="shared" si="67"/>
        <v>1.2896680725755116</v>
      </c>
      <c r="X63" s="9">
        <f t="shared" si="68"/>
        <v>0.18609696014855182</v>
      </c>
      <c r="Y63" s="9">
        <f t="shared" si="69"/>
        <v>0.89097656423173799</v>
      </c>
      <c r="Z63" s="9">
        <f t="shared" si="70"/>
        <v>1.1083588777784037</v>
      </c>
      <c r="AA63" s="9">
        <f t="shared" si="71"/>
        <v>1.1374872804813529</v>
      </c>
      <c r="AB63" s="9">
        <f t="shared" si="72"/>
        <v>1.5793772840687836</v>
      </c>
      <c r="AC63" s="9">
        <f t="shared" si="73"/>
        <v>1.5147932820698262</v>
      </c>
      <c r="AD63" s="9">
        <f t="shared" si="74"/>
        <v>0.9606311363169473</v>
      </c>
      <c r="AE63" s="9">
        <f t="shared" si="75"/>
        <v>1.1235041564075843</v>
      </c>
      <c r="AF63" s="9">
        <f t="shared" si="76"/>
        <v>1.4837825760282142</v>
      </c>
      <c r="AG63" s="9">
        <f t="shared" si="77"/>
        <v>1.0463405788797786</v>
      </c>
      <c r="AH63" s="9">
        <f t="shared" si="78"/>
        <v>2.2113647053614072</v>
      </c>
      <c r="AI63" s="9">
        <f t="shared" si="79"/>
        <v>1.1697083176344103</v>
      </c>
      <c r="AJ63" s="9">
        <f t="shared" si="80"/>
        <v>1.1740773890348555</v>
      </c>
      <c r="AK63" s="9">
        <f t="shared" si="81"/>
        <v>1.4449581220876029</v>
      </c>
      <c r="AL63" s="9">
        <f t="shared" si="82"/>
        <v>1.1721064107614199</v>
      </c>
      <c r="AM63" s="9"/>
      <c r="AN63" s="9">
        <f t="shared" ref="AN63:BE63" si="110">(B63/B59-1)*100</f>
        <v>2.5368650057156161</v>
      </c>
      <c r="AO63" s="9">
        <f t="shared" si="110"/>
        <v>1.2681927737953735</v>
      </c>
      <c r="AP63" s="9">
        <f t="shared" si="110"/>
        <v>2.1353960222168844</v>
      </c>
      <c r="AQ63" s="9">
        <f t="shared" si="110"/>
        <v>2.7180014220760329</v>
      </c>
      <c r="AR63" s="9">
        <f t="shared" si="110"/>
        <v>1.8900775648393653</v>
      </c>
      <c r="AS63" s="9">
        <f t="shared" si="110"/>
        <v>2.5432955849326699</v>
      </c>
      <c r="AT63" s="9">
        <f t="shared" si="110"/>
        <v>2.0429167613472909</v>
      </c>
      <c r="AU63" s="9">
        <f t="shared" si="110"/>
        <v>1.9766434380818376</v>
      </c>
      <c r="AV63" s="9">
        <f t="shared" si="110"/>
        <v>3.9566900270217698</v>
      </c>
      <c r="AW63" s="9">
        <f t="shared" si="110"/>
        <v>3.1551016565427137</v>
      </c>
      <c r="AX63" s="9">
        <f t="shared" si="110"/>
        <v>1.7024573576626345</v>
      </c>
      <c r="AY63" s="9">
        <f t="shared" si="110"/>
        <v>3.3298100629644001</v>
      </c>
      <c r="AZ63" s="9">
        <f t="shared" si="110"/>
        <v>3.0826554781140825</v>
      </c>
      <c r="BA63" s="9">
        <f t="shared" si="110"/>
        <v>5.7126887738135679</v>
      </c>
      <c r="BB63" s="9">
        <f t="shared" si="110"/>
        <v>3.0775132537706806</v>
      </c>
      <c r="BC63" s="9">
        <f t="shared" si="110"/>
        <v>3.4052769127703719</v>
      </c>
      <c r="BD63" s="9">
        <f t="shared" si="110"/>
        <v>2.8183151776747684</v>
      </c>
      <c r="BE63" s="9">
        <f t="shared" si="110"/>
        <v>3.0209238057639087</v>
      </c>
      <c r="BG63" s="18">
        <f t="shared" si="35"/>
        <v>3.8417023211946066</v>
      </c>
      <c r="BH63" s="18">
        <f t="shared" si="18"/>
        <v>2.7166453076183039</v>
      </c>
      <c r="BI63" s="18">
        <f t="shared" si="19"/>
        <v>5.1586722903020465</v>
      </c>
      <c r="BJ63" s="18">
        <f t="shared" si="20"/>
        <v>0.74438784059420726</v>
      </c>
      <c r="BK63" s="18">
        <f t="shared" si="21"/>
        <v>3.563906256926952</v>
      </c>
      <c r="BL63" s="18">
        <f t="shared" si="22"/>
        <v>4.4334355111136148</v>
      </c>
      <c r="BM63" s="18">
        <f t="shared" si="23"/>
        <v>4.5499491219254118</v>
      </c>
      <c r="BN63" s="18">
        <f t="shared" si="24"/>
        <v>6.3175091362751346</v>
      </c>
      <c r="BO63" s="18">
        <f t="shared" si="25"/>
        <v>6.0591731282793049</v>
      </c>
      <c r="BP63" s="18">
        <f t="shared" si="26"/>
        <v>3.8425245452677892</v>
      </c>
      <c r="BQ63" s="18">
        <f t="shared" si="27"/>
        <v>4.4940166256303371</v>
      </c>
      <c r="BR63" s="18">
        <f t="shared" si="28"/>
        <v>5.9351303041128567</v>
      </c>
      <c r="BS63" s="18">
        <f t="shared" si="29"/>
        <v>4.1853623155191144</v>
      </c>
      <c r="BT63" s="18">
        <f t="shared" si="30"/>
        <v>8.8454588214456287</v>
      </c>
      <c r="BU63" s="18">
        <f t="shared" si="31"/>
        <v>4.6788332705376412</v>
      </c>
      <c r="BV63" s="18">
        <f t="shared" si="32"/>
        <v>4.6963095561394219</v>
      </c>
      <c r="BW63" s="18">
        <f t="shared" si="33"/>
        <v>5.7798324883504115</v>
      </c>
      <c r="BX63" s="18">
        <f t="shared" si="34"/>
        <v>4.6884256430456794</v>
      </c>
    </row>
    <row r="64" spans="1:76" x14ac:dyDescent="0.25">
      <c r="A64" s="4">
        <f>A63+1</f>
        <v>201502</v>
      </c>
      <c r="B64" s="19">
        <v>97.885251617263876</v>
      </c>
      <c r="C64" s="19">
        <v>96.498643312489932</v>
      </c>
      <c r="D64" s="19">
        <v>93.024120040101266</v>
      </c>
      <c r="E64" s="19">
        <v>101.06425058009202</v>
      </c>
      <c r="F64" s="19">
        <v>98.081837372634567</v>
      </c>
      <c r="G64" s="19">
        <v>94.954647117258304</v>
      </c>
      <c r="H64" s="19">
        <v>95.596092759855665</v>
      </c>
      <c r="I64" s="19">
        <v>94.150259735148424</v>
      </c>
      <c r="J64" s="19">
        <v>98.995302722535385</v>
      </c>
      <c r="K64" s="19">
        <v>97.864398426010055</v>
      </c>
      <c r="L64" s="19">
        <v>96.102529702917835</v>
      </c>
      <c r="M64" s="19">
        <v>97.82214546094599</v>
      </c>
      <c r="N64" s="19">
        <v>101.87811002541839</v>
      </c>
      <c r="O64" s="19">
        <v>102.05856821668188</v>
      </c>
      <c r="P64" s="19">
        <v>101.05675307805286</v>
      </c>
      <c r="Q64" s="19">
        <v>100.74284386183922</v>
      </c>
      <c r="R64" s="19">
        <v>94.503737725925163</v>
      </c>
      <c r="S64" s="19">
        <v>98.768500000000003</v>
      </c>
      <c r="U64" s="9">
        <f t="shared" ref="U64:U66" si="111">(B64/B63-1)*100</f>
        <v>0.80650297472779631</v>
      </c>
      <c r="V64" s="9">
        <f t="shared" ref="V64:V66" si="112">(C64/C63-1)*100</f>
        <v>0.49739669773469775</v>
      </c>
      <c r="W64" s="9">
        <f t="shared" ref="W64:W66" si="113">(D64/D63-1)*100</f>
        <v>0.55909777134730554</v>
      </c>
      <c r="X64" s="9">
        <f t="shared" ref="X64:X66" si="114">(E64/E63-1)*100</f>
        <v>0.52843392112578158</v>
      </c>
      <c r="Y64" s="9">
        <f t="shared" ref="Y64:Y66" si="115">(F64/F63-1)*100</f>
        <v>0.6531482714464687</v>
      </c>
      <c r="Z64" s="9">
        <f t="shared" ref="Z64:Z66" si="116">(G64/G63-1)*100</f>
        <v>0.50072230727826739</v>
      </c>
      <c r="AA64" s="9">
        <f t="shared" ref="AA64:AA66" si="117">(H64/H63-1)*100</f>
        <v>0.62697687491115595</v>
      </c>
      <c r="AB64" s="9">
        <f t="shared" ref="AB64:AB66" si="118">(I64/I63-1)*100</f>
        <v>1.0058282622603443</v>
      </c>
      <c r="AC64" s="9">
        <f t="shared" ref="AC64:AC66" si="119">(J64/J63-1)*100</f>
        <v>0.92638971573719697</v>
      </c>
      <c r="AD64" s="9">
        <f t="shared" ref="AD64:AD66" si="120">(K64/K63-1)*100</f>
        <v>1.0856810105956516</v>
      </c>
      <c r="AE64" s="9">
        <f t="shared" ref="AE64:AE66" si="121">(L64/L63-1)*100</f>
        <v>0.70767508652305189</v>
      </c>
      <c r="AF64" s="9">
        <f t="shared" ref="AF64:AF66" si="122">(M64/M63-1)*100</f>
        <v>1.1994549135017962</v>
      </c>
      <c r="AG64" s="9">
        <f t="shared" ref="AG64:AG66" si="123">(N64/N63-1)*100</f>
        <v>1.0264557055288615</v>
      </c>
      <c r="AH64" s="9">
        <f t="shared" ref="AH64:AH66" si="124">(O64/O63-1)*100</f>
        <v>1.701564475833095</v>
      </c>
      <c r="AI64" s="9">
        <f t="shared" ref="AI64:AI66" si="125">(P64/P63-1)*100</f>
        <v>1.059519116880514</v>
      </c>
      <c r="AJ64" s="9">
        <f t="shared" ref="AJ64:AJ66" si="126">(Q64/Q63-1)*100</f>
        <v>1.1908015087306323</v>
      </c>
      <c r="AK64" s="9">
        <f t="shared" ref="AK64:AK66" si="127">(R64/R63-1)*100</f>
        <v>0.42208662974161371</v>
      </c>
      <c r="AL64" s="9">
        <f t="shared" ref="AL64:AL66" si="128">(S64/S63-1)*100</f>
        <v>0.93146121381200153</v>
      </c>
      <c r="AM64" s="9"/>
      <c r="AN64" s="9">
        <f t="shared" ref="AN64:AN66" si="129">(B64/B60-1)*100</f>
        <v>3.0929572958261042</v>
      </c>
      <c r="AO64" s="9">
        <f t="shared" ref="AO64:AO66" si="130">(C64/C60-1)*100</f>
        <v>1.4992736200103884</v>
      </c>
      <c r="AP64" s="9">
        <f t="shared" ref="AP64:AP66" si="131">(D64/D60-1)*100</f>
        <v>2.635859376634353</v>
      </c>
      <c r="AQ64" s="9">
        <f t="shared" ref="AQ64:AQ66" si="132">(E64/E60-1)*100</f>
        <v>2.2855759388247909</v>
      </c>
      <c r="AR64" s="9">
        <f t="shared" ref="AR64:AR66" si="133">(F64/F60-1)*100</f>
        <v>2.5231455650168488</v>
      </c>
      <c r="AS64" s="9">
        <f t="shared" ref="AS64:AS66" si="134">(G64/G60-1)*100</f>
        <v>2.6905595041920138</v>
      </c>
      <c r="AT64" s="9">
        <f t="shared" ref="AT64:AT66" si="135">(H64/H60-1)*100</f>
        <v>2.5833100498651174</v>
      </c>
      <c r="AU64" s="9">
        <f t="shared" ref="AU64:AU66" si="136">(I64/I60-1)*100</f>
        <v>3.6329751953740441</v>
      </c>
      <c r="AV64" s="9">
        <f t="shared" ref="AV64:AV66" si="137">(J64/J60-1)*100</f>
        <v>4.3414553933076583</v>
      </c>
      <c r="AW64" s="9">
        <f t="shared" ref="AW64:AW66" si="138">(K64/K60-1)*100</f>
        <v>3.4299158693922971</v>
      </c>
      <c r="AX64" s="9">
        <f t="shared" ref="AX64:AX66" si="139">(L64/L60-1)*100</f>
        <v>2.6274787660660381</v>
      </c>
      <c r="AY64" s="9">
        <f t="shared" ref="AY64:AY66" si="140">(M64/M60-1)*100</f>
        <v>4.4259143305494408</v>
      </c>
      <c r="AZ64" s="9">
        <f t="shared" ref="AZ64:AZ66" si="141">(N64/N60-1)*100</f>
        <v>3.6406658289741545</v>
      </c>
      <c r="BA64" s="9">
        <f t="shared" ref="BA64:BA66" si="142">(O64/O60-1)*100</f>
        <v>6.8098564286481977</v>
      </c>
      <c r="BB64" s="9">
        <f t="shared" ref="BB64:BB66" si="143">(P64/P60-1)*100</f>
        <v>3.6879486310232856</v>
      </c>
      <c r="BC64" s="9">
        <f t="shared" ref="BC64:BC66" si="144">(Q64/Q60-1)*100</f>
        <v>4.1707834941056676</v>
      </c>
      <c r="BD64" s="9">
        <f t="shared" ref="BD64:BD66" si="145">(R64/R60-1)*100</f>
        <v>2.932291127011033</v>
      </c>
      <c r="BE64" s="9">
        <f t="shared" ref="BE64:BE66" si="146">(S64/S60-1)*100</f>
        <v>3.5804325757385236</v>
      </c>
      <c r="BG64" s="18">
        <f t="shared" ref="BG64:BG66" si="147">U64*4</f>
        <v>3.2260118989111852</v>
      </c>
      <c r="BH64" s="18">
        <f t="shared" ref="BH64:BH66" si="148">V64*4</f>
        <v>1.989586790938791</v>
      </c>
      <c r="BI64" s="18">
        <f t="shared" ref="BI64:BI66" si="149">W64*4</f>
        <v>2.2363910853892222</v>
      </c>
      <c r="BJ64" s="18">
        <f t="shared" ref="BJ64:BJ66" si="150">X64*4</f>
        <v>2.1137356845031263</v>
      </c>
      <c r="BK64" s="18">
        <f t="shared" ref="BK64:BK66" si="151">Y64*4</f>
        <v>2.6125930857858748</v>
      </c>
      <c r="BL64" s="18">
        <f t="shared" ref="BL64:BL66" si="152">Z64*4</f>
        <v>2.0028892291130695</v>
      </c>
      <c r="BM64" s="18">
        <f t="shared" ref="BM64:BM66" si="153">AA64*4</f>
        <v>2.5079074996446238</v>
      </c>
      <c r="BN64" s="18">
        <f t="shared" ref="BN64:BN66" si="154">AB64*4</f>
        <v>4.0233130490413771</v>
      </c>
      <c r="BO64" s="18">
        <f t="shared" ref="BO64:BO66" si="155">AC64*4</f>
        <v>3.7055588629487879</v>
      </c>
      <c r="BP64" s="18">
        <f t="shared" ref="BP64:BP66" si="156">AD64*4</f>
        <v>4.3427240423826063</v>
      </c>
      <c r="BQ64" s="18">
        <f t="shared" ref="BQ64:BQ66" si="157">AE64*4</f>
        <v>2.8307003460922076</v>
      </c>
      <c r="BR64" s="18">
        <f t="shared" ref="BR64:BR66" si="158">AF64*4</f>
        <v>4.7978196540071849</v>
      </c>
      <c r="BS64" s="18">
        <f t="shared" ref="BS64:BS66" si="159">AG64*4</f>
        <v>4.1058228221154458</v>
      </c>
      <c r="BT64" s="18">
        <f t="shared" ref="BT64:BT66" si="160">AH64*4</f>
        <v>6.80625790333238</v>
      </c>
      <c r="BU64" s="18">
        <f t="shared" ref="BU64:BU66" si="161">AI64*4</f>
        <v>4.2380764675220561</v>
      </c>
      <c r="BV64" s="18">
        <f t="shared" ref="BV64:BV66" si="162">AJ64*4</f>
        <v>4.7632060349225291</v>
      </c>
      <c r="BW64" s="18">
        <f t="shared" ref="BW64:BW66" si="163">AK64*4</f>
        <v>1.6883465189664548</v>
      </c>
      <c r="BX64" s="18">
        <f t="shared" ref="BX64:BX66" si="164">AL64*4</f>
        <v>3.7258448552480061</v>
      </c>
    </row>
    <row r="65" spans="1:76" x14ac:dyDescent="0.25">
      <c r="A65" s="4">
        <f t="shared" ref="A65:A66" si="165">A64+1</f>
        <v>201503</v>
      </c>
      <c r="B65" s="19">
        <v>98.68858486315419</v>
      </c>
      <c r="C65" s="19">
        <v>97.10664980296626</v>
      </c>
      <c r="D65" s="19">
        <v>93.69615000758084</v>
      </c>
      <c r="E65" s="19">
        <v>101.92754382637754</v>
      </c>
      <c r="F65" s="19">
        <v>98.824871229824282</v>
      </c>
      <c r="G65" s="19">
        <v>95.430812201499464</v>
      </c>
      <c r="H65" s="19">
        <v>96.557089745020804</v>
      </c>
      <c r="I65" s="19">
        <v>95.225951536361976</v>
      </c>
      <c r="J65" s="19">
        <v>100.12015518629941</v>
      </c>
      <c r="K65" s="19">
        <v>98.778090349858616</v>
      </c>
      <c r="L65" s="19">
        <v>96.894357830196569</v>
      </c>
      <c r="M65" s="19">
        <v>98.886456400421579</v>
      </c>
      <c r="N65" s="19">
        <v>102.89167082644565</v>
      </c>
      <c r="O65" s="19">
        <v>103.29569866584708</v>
      </c>
      <c r="P65" s="19">
        <v>102.10334273966306</v>
      </c>
      <c r="Q65" s="19">
        <v>101.77255497453086</v>
      </c>
      <c r="R65" s="19">
        <v>95.300457729189645</v>
      </c>
      <c r="S65" s="19">
        <v>99.727699999999999</v>
      </c>
      <c r="U65" s="9">
        <f t="shared" si="111"/>
        <v>0.82068874791412227</v>
      </c>
      <c r="V65" s="9">
        <f t="shared" si="112"/>
        <v>0.63006739743214357</v>
      </c>
      <c r="W65" s="9">
        <f t="shared" si="113"/>
        <v>0.72242550339618461</v>
      </c>
      <c r="X65" s="9">
        <f t="shared" si="114"/>
        <v>0.85420239236957407</v>
      </c>
      <c r="Y65" s="9">
        <f t="shared" si="115"/>
        <v>0.75756518953327134</v>
      </c>
      <c r="Z65" s="9">
        <f t="shared" si="116"/>
        <v>0.50146580362007143</v>
      </c>
      <c r="AA65" s="9">
        <f t="shared" si="117"/>
        <v>1.0052680579521578</v>
      </c>
      <c r="AB65" s="9">
        <f t="shared" si="118"/>
        <v>1.1425266422413927</v>
      </c>
      <c r="AC65" s="9">
        <f t="shared" si="119"/>
        <v>1.1362685226760316</v>
      </c>
      <c r="AD65" s="9">
        <f t="shared" si="120"/>
        <v>0.93363055262567496</v>
      </c>
      <c r="AE65" s="9">
        <f t="shared" si="121"/>
        <v>0.82394098233056212</v>
      </c>
      <c r="AF65" s="9">
        <f t="shared" si="122"/>
        <v>1.0880061303710553</v>
      </c>
      <c r="AG65" s="9">
        <f t="shared" si="123"/>
        <v>0.99487593632663351</v>
      </c>
      <c r="AH65" s="9">
        <f t="shared" si="124"/>
        <v>1.2121769595460519</v>
      </c>
      <c r="AI65" s="9">
        <f t="shared" si="125"/>
        <v>1.0356454464768294</v>
      </c>
      <c r="AJ65" s="9">
        <f t="shared" si="126"/>
        <v>1.0221183691258684</v>
      </c>
      <c r="AK65" s="9">
        <f t="shared" si="127"/>
        <v>0.84305660541712513</v>
      </c>
      <c r="AL65" s="9">
        <f t="shared" si="128"/>
        <v>0.97115983334767897</v>
      </c>
      <c r="AN65" s="9">
        <f t="shared" si="129"/>
        <v>3.2511207072166703</v>
      </c>
      <c r="AO65" s="9">
        <f t="shared" si="130"/>
        <v>2.1009713362982074</v>
      </c>
      <c r="AP65" s="9">
        <f t="shared" si="131"/>
        <v>3.0640527976056431</v>
      </c>
      <c r="AQ65" s="9">
        <f t="shared" si="132"/>
        <v>2.2683025730907413</v>
      </c>
      <c r="AR65" s="9">
        <f t="shared" si="133"/>
        <v>2.7782427304803514</v>
      </c>
      <c r="AS65" s="9">
        <f t="shared" si="134"/>
        <v>2.7779115955853806</v>
      </c>
      <c r="AT65" s="9">
        <f t="shared" si="135"/>
        <v>3.1548937286547396</v>
      </c>
      <c r="AU65" s="9">
        <f t="shared" si="136"/>
        <v>4.5841711180842459</v>
      </c>
      <c r="AV65" s="9">
        <f t="shared" si="137"/>
        <v>4.5766402186684374</v>
      </c>
      <c r="AW65" s="9">
        <f t="shared" si="138"/>
        <v>3.7258885672117659</v>
      </c>
      <c r="AX65" s="9">
        <f t="shared" si="139"/>
        <v>3.1070322194194366</v>
      </c>
      <c r="AY65" s="9">
        <f t="shared" si="140"/>
        <v>4.8073977293896286</v>
      </c>
      <c r="AZ65" s="9">
        <f t="shared" si="141"/>
        <v>3.8805622681581609</v>
      </c>
      <c r="BA65" s="9">
        <f t="shared" si="142"/>
        <v>6.9975621113369524</v>
      </c>
      <c r="BB65" s="9">
        <f t="shared" si="143"/>
        <v>4.0939035219422548</v>
      </c>
      <c r="BC65" s="9">
        <f t="shared" si="144"/>
        <v>4.4098446866404961</v>
      </c>
      <c r="BD65" s="9">
        <f t="shared" si="145"/>
        <v>3.5508394960801493</v>
      </c>
      <c r="BE65" s="9">
        <f t="shared" si="146"/>
        <v>3.8796663857729508</v>
      </c>
      <c r="BG65" s="18">
        <f t="shared" si="147"/>
        <v>3.2827549916564891</v>
      </c>
      <c r="BH65" s="18">
        <f t="shared" si="148"/>
        <v>2.5202695897285743</v>
      </c>
      <c r="BI65" s="18">
        <f t="shared" si="149"/>
        <v>2.8897020135847384</v>
      </c>
      <c r="BJ65" s="18">
        <f t="shared" si="150"/>
        <v>3.4168095694782963</v>
      </c>
      <c r="BK65" s="18">
        <f t="shared" si="151"/>
        <v>3.0302607581330854</v>
      </c>
      <c r="BL65" s="18">
        <f t="shared" si="152"/>
        <v>2.0058632144802857</v>
      </c>
      <c r="BM65" s="18">
        <f t="shared" si="153"/>
        <v>4.0210722318086312</v>
      </c>
      <c r="BN65" s="18">
        <f t="shared" si="154"/>
        <v>4.5701065689655707</v>
      </c>
      <c r="BO65" s="18">
        <f t="shared" si="155"/>
        <v>4.5450740907041265</v>
      </c>
      <c r="BP65" s="18">
        <f t="shared" si="156"/>
        <v>3.7345222105026998</v>
      </c>
      <c r="BQ65" s="18">
        <f t="shared" si="157"/>
        <v>3.2957639293222485</v>
      </c>
      <c r="BR65" s="18">
        <f t="shared" si="158"/>
        <v>4.3520245214842213</v>
      </c>
      <c r="BS65" s="18">
        <f t="shared" si="159"/>
        <v>3.9795037453065341</v>
      </c>
      <c r="BT65" s="18">
        <f t="shared" si="160"/>
        <v>4.8487078381842075</v>
      </c>
      <c r="BU65" s="18">
        <f t="shared" si="161"/>
        <v>4.1425817859073177</v>
      </c>
      <c r="BV65" s="18">
        <f t="shared" si="162"/>
        <v>4.0884734765034736</v>
      </c>
      <c r="BW65" s="18">
        <f t="shared" si="163"/>
        <v>3.3722264216685005</v>
      </c>
      <c r="BX65" s="18">
        <f t="shared" si="164"/>
        <v>3.8846393333907159</v>
      </c>
    </row>
    <row r="66" spans="1:76" x14ac:dyDescent="0.25">
      <c r="A66" s="4">
        <f t="shared" si="165"/>
        <v>201504</v>
      </c>
      <c r="B66" s="19">
        <v>99.484010345614308</v>
      </c>
      <c r="C66" s="19">
        <v>97.824054244582868</v>
      </c>
      <c r="D66" s="19">
        <v>93.95605679317795</v>
      </c>
      <c r="E66" s="19">
        <v>103.09802240287412</v>
      </c>
      <c r="F66" s="19">
        <v>99.655903134178743</v>
      </c>
      <c r="G66" s="19">
        <v>95.950124245690716</v>
      </c>
      <c r="H66" s="19">
        <v>97.402366678901899</v>
      </c>
      <c r="I66" s="19">
        <v>95.892006072498489</v>
      </c>
      <c r="J66" s="19">
        <v>101.36217365450484</v>
      </c>
      <c r="K66" s="19">
        <v>99.510154953052336</v>
      </c>
      <c r="L66" s="19">
        <v>97.527716788438994</v>
      </c>
      <c r="M66" s="19">
        <v>99.979686707031846</v>
      </c>
      <c r="N66" s="19">
        <v>104.04608206962619</v>
      </c>
      <c r="O66" s="19">
        <v>104.34801405781158</v>
      </c>
      <c r="P66" s="19">
        <v>103.12858048728384</v>
      </c>
      <c r="Q66" s="19">
        <v>102.56493340372919</v>
      </c>
      <c r="R66" s="19">
        <v>95.505510314662999</v>
      </c>
      <c r="S66" s="19">
        <v>100.6769</v>
      </c>
      <c r="U66" s="9">
        <f t="shared" si="111"/>
        <v>0.80599542851191863</v>
      </c>
      <c r="V66" s="9">
        <f t="shared" si="112"/>
        <v>0.73877993224176208</v>
      </c>
      <c r="W66" s="9">
        <f t="shared" si="113"/>
        <v>0.27739323929114601</v>
      </c>
      <c r="X66" s="9">
        <f t="shared" si="114"/>
        <v>1.1483437474863134</v>
      </c>
      <c r="Y66" s="9">
        <f t="shared" si="115"/>
        <v>0.84091372345109772</v>
      </c>
      <c r="Z66" s="9">
        <f t="shared" si="116"/>
        <v>0.54417648997342472</v>
      </c>
      <c r="AA66" s="9">
        <f t="shared" si="117"/>
        <v>0.87541674683155879</v>
      </c>
      <c r="AB66" s="9">
        <f t="shared" si="118"/>
        <v>0.6994464485683638</v>
      </c>
      <c r="AC66" s="9">
        <f t="shared" si="119"/>
        <v>1.2405279095845767</v>
      </c>
      <c r="AD66" s="9">
        <f t="shared" si="120"/>
        <v>0.74112042518825749</v>
      </c>
      <c r="AE66" s="9">
        <f t="shared" si="121"/>
        <v>0.65365927637639487</v>
      </c>
      <c r="AF66" s="9">
        <f t="shared" si="122"/>
        <v>1.1055409875174727</v>
      </c>
      <c r="AG66" s="9">
        <f t="shared" si="123"/>
        <v>1.1219676324702332</v>
      </c>
      <c r="AH66" s="9">
        <f t="shared" si="124"/>
        <v>1.0187407661268244</v>
      </c>
      <c r="AI66" s="9">
        <f t="shared" si="125"/>
        <v>1.0041177106560273</v>
      </c>
      <c r="AJ66" s="9">
        <f t="shared" si="126"/>
        <v>0.77857771124703046</v>
      </c>
      <c r="AK66" s="9">
        <f t="shared" si="127"/>
        <v>0.21516432382311379</v>
      </c>
      <c r="AL66" s="9">
        <f t="shared" si="128"/>
        <v>0.95179172887773777</v>
      </c>
      <c r="AN66" s="9">
        <f t="shared" si="129"/>
        <v>3.4369590436580388</v>
      </c>
      <c r="AO66" s="9">
        <f t="shared" si="130"/>
        <v>2.5696447401109213</v>
      </c>
      <c r="AP66" s="9">
        <f t="shared" si="131"/>
        <v>2.8763926439823617</v>
      </c>
      <c r="AQ66" s="9">
        <f t="shared" si="132"/>
        <v>2.7422682900485329</v>
      </c>
      <c r="AR66" s="9">
        <f t="shared" si="133"/>
        <v>3.1796678867994199</v>
      </c>
      <c r="AS66" s="9">
        <f t="shared" si="134"/>
        <v>2.6799294632742887</v>
      </c>
      <c r="AT66" s="9">
        <f t="shared" si="135"/>
        <v>3.6945550684005957</v>
      </c>
      <c r="AU66" s="9">
        <f t="shared" si="136"/>
        <v>4.499175087972862</v>
      </c>
      <c r="AV66" s="9">
        <f t="shared" si="137"/>
        <v>4.9048096115621886</v>
      </c>
      <c r="AW66" s="9">
        <f t="shared" si="138"/>
        <v>3.7729994529411393</v>
      </c>
      <c r="AX66" s="9">
        <f t="shared" si="139"/>
        <v>3.349390068228586</v>
      </c>
      <c r="AY66" s="9">
        <f t="shared" si="140"/>
        <v>4.9661836250142644</v>
      </c>
      <c r="AZ66" s="9">
        <f t="shared" si="141"/>
        <v>4.2558800385370965</v>
      </c>
      <c r="BA66" s="9">
        <f t="shared" si="142"/>
        <v>6.282445171786355</v>
      </c>
      <c r="BB66" s="9">
        <f t="shared" si="143"/>
        <v>4.3377398361213571</v>
      </c>
      <c r="BC66" s="9">
        <f t="shared" si="144"/>
        <v>4.2305392402316233</v>
      </c>
      <c r="BD66" s="9">
        <f t="shared" si="145"/>
        <v>2.9530345901276789</v>
      </c>
      <c r="BE66" s="9">
        <f t="shared" si="146"/>
        <v>4.0875363020079103</v>
      </c>
      <c r="BG66" s="18">
        <f t="shared" si="147"/>
        <v>3.2239817140476745</v>
      </c>
      <c r="BH66" s="18">
        <f t="shared" si="148"/>
        <v>2.9551197289670483</v>
      </c>
      <c r="BI66" s="18">
        <f t="shared" si="149"/>
        <v>1.109572957164584</v>
      </c>
      <c r="BJ66" s="18">
        <f t="shared" si="150"/>
        <v>4.5933749899452536</v>
      </c>
      <c r="BK66" s="18">
        <f t="shared" si="151"/>
        <v>3.3636548938043909</v>
      </c>
      <c r="BL66" s="18">
        <f t="shared" si="152"/>
        <v>2.1767059598936989</v>
      </c>
      <c r="BM66" s="18">
        <f t="shared" si="153"/>
        <v>3.5016669873262352</v>
      </c>
      <c r="BN66" s="18">
        <f t="shared" si="154"/>
        <v>2.7977857942734552</v>
      </c>
      <c r="BO66" s="18">
        <f t="shared" si="155"/>
        <v>4.9621116383383068</v>
      </c>
      <c r="BP66" s="18">
        <f t="shared" si="156"/>
        <v>2.96448170075303</v>
      </c>
      <c r="BQ66" s="18">
        <f t="shared" si="157"/>
        <v>2.6146371055055795</v>
      </c>
      <c r="BR66" s="18">
        <f t="shared" si="158"/>
        <v>4.4221639500698906</v>
      </c>
      <c r="BS66" s="18">
        <f t="shared" si="159"/>
        <v>4.4878705298809329</v>
      </c>
      <c r="BT66" s="18">
        <f t="shared" si="160"/>
        <v>4.0749630645072976</v>
      </c>
      <c r="BU66" s="18">
        <f t="shared" si="161"/>
        <v>4.0164708426241091</v>
      </c>
      <c r="BV66" s="18">
        <f t="shared" si="162"/>
        <v>3.1143108449881218</v>
      </c>
      <c r="BW66" s="18">
        <f t="shared" si="163"/>
        <v>0.86065729529245516</v>
      </c>
      <c r="BX66" s="18">
        <f t="shared" si="164"/>
        <v>3.8071669155109511</v>
      </c>
    </row>
    <row r="67" spans="1:76" x14ac:dyDescent="0.25">
      <c r="A67" s="4">
        <f t="shared" ref="A67:A78" si="166">A63+100</f>
        <v>201601</v>
      </c>
      <c r="B67" s="19">
        <v>100.11076265846772</v>
      </c>
      <c r="C67" s="19">
        <v>98.370759217159261</v>
      </c>
      <c r="D67" s="19">
        <v>94.143169318117614</v>
      </c>
      <c r="E67" s="19">
        <v>103.982923084416</v>
      </c>
      <c r="F67" s="19">
        <v>100.29328223779244</v>
      </c>
      <c r="G67" s="19">
        <v>96.329633777742899</v>
      </c>
      <c r="H67" s="19">
        <v>98.487751427727503</v>
      </c>
      <c r="I67" s="19">
        <v>96.863661199588435</v>
      </c>
      <c r="J67" s="19">
        <v>102.00581257201129</v>
      </c>
      <c r="K67" s="19">
        <v>100.54044700817671</v>
      </c>
      <c r="L67" s="19">
        <v>97.949218358812402</v>
      </c>
      <c r="M67" s="19">
        <v>100.62939382084416</v>
      </c>
      <c r="N67" s="19">
        <v>104.76449651446842</v>
      </c>
      <c r="O67" s="19">
        <v>104.72130257344359</v>
      </c>
      <c r="P67" s="19">
        <v>103.56313663276289</v>
      </c>
      <c r="Q67" s="19">
        <v>102.95713057363672</v>
      </c>
      <c r="R67" s="19">
        <v>95.467372097842429</v>
      </c>
      <c r="S67" s="19">
        <v>101.35599999999999</v>
      </c>
      <c r="U67" s="9">
        <f t="shared" ref="U67" si="167">(B67/B66-1)*100</f>
        <v>0.6300030634833087</v>
      </c>
      <c r="V67" s="9">
        <f t="shared" ref="V67" si="168">(C67/C66-1)*100</f>
        <v>0.55886558454172341</v>
      </c>
      <c r="W67" s="9">
        <f t="shared" ref="W67" si="169">(D67/D66-1)*100</f>
        <v>0.19914897594259795</v>
      </c>
      <c r="X67" s="9">
        <f t="shared" ref="X67" si="170">(E67/E66-1)*100</f>
        <v>0.85831004408984946</v>
      </c>
      <c r="Y67" s="9">
        <f t="shared" ref="Y67" si="171">(F67/F66-1)*100</f>
        <v>0.63957987792806481</v>
      </c>
      <c r="Z67" s="9">
        <f t="shared" ref="Z67" si="172">(G67/G66-1)*100</f>
        <v>0.39552792144428306</v>
      </c>
      <c r="AA67" s="9">
        <f t="shared" ref="AA67" si="173">(H67/H66-1)*100</f>
        <v>1.114330981713918</v>
      </c>
      <c r="AB67" s="9">
        <f t="shared" ref="AB67" si="174">(I67/I66-1)*100</f>
        <v>1.013280634003344</v>
      </c>
      <c r="AC67" s="9">
        <f t="shared" ref="AC67" si="175">(J67/J66-1)*100</f>
        <v>0.63498926108305209</v>
      </c>
      <c r="AD67" s="9">
        <f t="shared" ref="AD67" si="176">(K67/K66-1)*100</f>
        <v>1.0353637330888121</v>
      </c>
      <c r="AE67" s="9">
        <f t="shared" ref="AE67" si="177">(L67/L66-1)*100</f>
        <v>0.43218644325258015</v>
      </c>
      <c r="AF67" s="9">
        <f t="shared" ref="AF67" si="178">(M67/M66-1)*100</f>
        <v>0.64983911753608847</v>
      </c>
      <c r="AG67" s="9">
        <f t="shared" ref="AG67" si="179">(N67/N66-1)*100</f>
        <v>0.69047717179919754</v>
      </c>
      <c r="AH67" s="9">
        <f t="shared" ref="AH67" si="180">(O67/O66-1)*100</f>
        <v>0.3577341830628411</v>
      </c>
      <c r="AI67" s="9">
        <f t="shared" ref="AI67" si="181">(P67/P66-1)*100</f>
        <v>0.42137314741050869</v>
      </c>
      <c r="AJ67" s="9">
        <f t="shared" ref="AJ67" si="182">(Q67/Q66-1)*100</f>
        <v>0.38238914304533633</v>
      </c>
      <c r="AK67" s="9">
        <f t="shared" ref="AK67" si="183">(R67/R66-1)*100</f>
        <v>-3.9933001451875061E-2</v>
      </c>
      <c r="AL67" s="9">
        <f t="shared" ref="AL67" si="184">(S67/S66-1)*100</f>
        <v>0.67453407882045457</v>
      </c>
      <c r="AN67" s="9">
        <f t="shared" ref="AN67" si="185">(B67/B63-1)*100</f>
        <v>3.0984313468650937</v>
      </c>
      <c r="AO67" s="9">
        <f t="shared" ref="AO67" si="186">(C67/C63-1)*100</f>
        <v>2.4470901677913881</v>
      </c>
      <c r="AP67" s="9">
        <f t="shared" ref="AP67" si="187">(D67/D63-1)*100</f>
        <v>1.7687903296912166</v>
      </c>
      <c r="AQ67" s="9">
        <f t="shared" ref="AQ67" si="188">(E67/E63-1)*100</f>
        <v>3.4316323746265587</v>
      </c>
      <c r="AR67" s="9">
        <f t="shared" ref="AR67" si="189">(F67/F63-1)*100</f>
        <v>2.9225683177003026</v>
      </c>
      <c r="AS67" s="9">
        <f t="shared" ref="AS67" si="190">(G67/G63-1)*100</f>
        <v>1.956018669666193</v>
      </c>
      <c r="AT67" s="9">
        <f t="shared" ref="AT67" si="191">(H67/H63-1)*100</f>
        <v>3.6708133069401905</v>
      </c>
      <c r="AU67" s="9">
        <f t="shared" ref="AU67" si="192">(I67/I63-1)*100</f>
        <v>3.9168065547766862</v>
      </c>
      <c r="AV67" s="9">
        <f t="shared" ref="AV67" si="193">(J67/J63-1)*100</f>
        <v>3.9956251436329637</v>
      </c>
      <c r="AW67" s="9">
        <f t="shared" ref="AW67" si="194">(K67/K63-1)*100</f>
        <v>3.8498138075726107</v>
      </c>
      <c r="AX67" s="9">
        <f t="shared" ref="AX67" si="195">(L67/L63-1)*100</f>
        <v>2.6428553748953476</v>
      </c>
      <c r="AY67" s="9">
        <f t="shared" ref="AY67" si="196">(M67/M63-1)*100</f>
        <v>4.1036235195965665</v>
      </c>
      <c r="AZ67" s="9">
        <f t="shared" ref="AZ67" si="197">(N67/N63-1)*100</f>
        <v>3.8887133260549378</v>
      </c>
      <c r="BA67" s="9">
        <f t="shared" ref="BA67" si="198">(O67/O63-1)*100</f>
        <v>4.3549845129559728</v>
      </c>
      <c r="BB67" s="9">
        <f t="shared" ref="BB67" si="199">(P67/P63-1)*100</f>
        <v>3.5659712741729299</v>
      </c>
      <c r="BC67" s="9">
        <f t="shared" ref="BC67" si="200">(Q67/Q63-1)*100</f>
        <v>3.4149341473149519</v>
      </c>
      <c r="BD67" s="9">
        <f t="shared" ref="BD67" si="201">(R67/R63-1)*100</f>
        <v>1.4460691377850443</v>
      </c>
      <c r="BE67" s="9">
        <f t="shared" ref="BE67" si="202">(S67/S63-1)*100</f>
        <v>3.5756256578476808</v>
      </c>
      <c r="BG67" s="18">
        <f t="shared" ref="BG67" si="203">U67*4</f>
        <v>2.5200122539332348</v>
      </c>
      <c r="BH67" s="18">
        <f t="shared" ref="BH67" si="204">V67*4</f>
        <v>2.2354623381668937</v>
      </c>
      <c r="BI67" s="18">
        <f t="shared" ref="BI67" si="205">W67*4</f>
        <v>0.7965959037703918</v>
      </c>
      <c r="BJ67" s="18">
        <f t="shared" ref="BJ67" si="206">X67*4</f>
        <v>3.4332401763593978</v>
      </c>
      <c r="BK67" s="18">
        <f t="shared" ref="BK67" si="207">Y67*4</f>
        <v>2.5583195117122592</v>
      </c>
      <c r="BL67" s="18">
        <f t="shared" ref="BL67" si="208">Z67*4</f>
        <v>1.5821116857771322</v>
      </c>
      <c r="BM67" s="18">
        <f t="shared" ref="BM67" si="209">AA67*4</f>
        <v>4.4573239268556719</v>
      </c>
      <c r="BN67" s="18">
        <f t="shared" ref="BN67" si="210">AB67*4</f>
        <v>4.053122536013376</v>
      </c>
      <c r="BO67" s="18">
        <f t="shared" ref="BO67" si="211">AC67*4</f>
        <v>2.5399570443322084</v>
      </c>
      <c r="BP67" s="18">
        <f t="shared" ref="BP67" si="212">AD67*4</f>
        <v>4.1414549323552485</v>
      </c>
      <c r="BQ67" s="18">
        <f t="shared" ref="BQ67" si="213">AE67*4</f>
        <v>1.7287457730103206</v>
      </c>
      <c r="BR67" s="18">
        <f t="shared" ref="BR67" si="214">AF67*4</f>
        <v>2.5993564701443539</v>
      </c>
      <c r="BS67" s="18">
        <f t="shared" ref="BS67" si="215">AG67*4</f>
        <v>2.7619086871967902</v>
      </c>
      <c r="BT67" s="18">
        <f t="shared" ref="BT67" si="216">AH67*4</f>
        <v>1.4309367322513644</v>
      </c>
      <c r="BU67" s="18">
        <f t="shared" ref="BU67" si="217">AI67*4</f>
        <v>1.6854925896420347</v>
      </c>
      <c r="BV67" s="18">
        <f t="shared" ref="BV67" si="218">AJ67*4</f>
        <v>1.5295565721813453</v>
      </c>
      <c r="BW67" s="18">
        <f t="shared" ref="BW67" si="219">AK67*4</f>
        <v>-0.15973200580750024</v>
      </c>
      <c r="BX67" s="18">
        <f t="shared" ref="BX67" si="220">AL67*4</f>
        <v>2.6981363152818183</v>
      </c>
    </row>
    <row r="68" spans="1:76" x14ac:dyDescent="0.25">
      <c r="A68" s="4">
        <f t="shared" si="166"/>
        <v>201602</v>
      </c>
      <c r="B68" s="19">
        <v>100.62541576780494</v>
      </c>
      <c r="C68" s="19">
        <v>99.075985120180846</v>
      </c>
      <c r="D68" s="19">
        <v>94.339377947756915</v>
      </c>
      <c r="E68" s="19">
        <v>105.16240500139605</v>
      </c>
      <c r="F68" s="19">
        <v>101.0017073367615</v>
      </c>
      <c r="G68" s="19">
        <v>96.950247870037899</v>
      </c>
      <c r="H68" s="19">
        <v>99.191159252401917</v>
      </c>
      <c r="I68" s="19">
        <v>97.573865076338564</v>
      </c>
      <c r="J68" s="19">
        <v>102.7465731531402</v>
      </c>
      <c r="K68" s="19">
        <v>101.18691722096878</v>
      </c>
      <c r="L68" s="19">
        <v>98.341137767438937</v>
      </c>
      <c r="M68" s="19">
        <v>101.21393919166898</v>
      </c>
      <c r="N68" s="19">
        <v>105.64263494129999</v>
      </c>
      <c r="O68" s="19">
        <v>105.36903214749174</v>
      </c>
      <c r="P68" s="19">
        <v>104.36828627663471</v>
      </c>
      <c r="Q68" s="19">
        <v>103.56088458615699</v>
      </c>
      <c r="R68" s="19">
        <v>95.534935569688386</v>
      </c>
      <c r="S68" s="19">
        <v>102.04430000000001</v>
      </c>
      <c r="U68" s="9">
        <f t="shared" ref="U68" si="221">(B68/B67-1)*100</f>
        <v>0.51408369656815722</v>
      </c>
      <c r="V68" s="9">
        <f t="shared" ref="V68" si="222">(C68/C67-1)*100</f>
        <v>0.71690602841110174</v>
      </c>
      <c r="W68" s="9">
        <f t="shared" ref="W68" si="223">(D68/D67-1)*100</f>
        <v>0.20841515222023155</v>
      </c>
      <c r="X68" s="9">
        <f t="shared" ref="X68" si="224">(E68/E67-1)*100</f>
        <v>1.1343034817577813</v>
      </c>
      <c r="Y68" s="9">
        <f t="shared" ref="Y68" si="225">(F68/F67-1)*100</f>
        <v>0.70635348964789291</v>
      </c>
      <c r="Z68" s="9">
        <f t="shared" ref="Z68" si="226">(G68/G67-1)*100</f>
        <v>0.64426082396089601</v>
      </c>
      <c r="AA68" s="9">
        <f t="shared" ref="AA68" si="227">(H68/H67-1)*100</f>
        <v>0.71420843148255475</v>
      </c>
      <c r="AB68" s="9">
        <f t="shared" ref="AB68" si="228">(I68/I67-1)*100</f>
        <v>0.73319949706087684</v>
      </c>
      <c r="AC68" s="9">
        <f t="shared" ref="AC68" si="229">(J68/J67-1)*100</f>
        <v>0.72619448093309558</v>
      </c>
      <c r="AD68" s="9">
        <f t="shared" ref="AD68" si="230">(K68/K67-1)*100</f>
        <v>0.6429951646619303</v>
      </c>
      <c r="AE68" s="9">
        <f t="shared" ref="AE68" si="231">(L68/L67-1)*100</f>
        <v>0.40012510073417218</v>
      </c>
      <c r="AF68" s="9">
        <f t="shared" ref="AF68" si="232">(M68/M67-1)*100</f>
        <v>0.58088928953057284</v>
      </c>
      <c r="AG68" s="9">
        <f t="shared" ref="AG68" si="233">(N68/N67-1)*100</f>
        <v>0.838202307124436</v>
      </c>
      <c r="AH68" s="9">
        <f t="shared" ref="AH68" si="234">(O68/O67-1)*100</f>
        <v>0.61852704094649269</v>
      </c>
      <c r="AI68" s="9">
        <f t="shared" ref="AI68" si="235">(P68/P67-1)*100</f>
        <v>0.77744810561974909</v>
      </c>
      <c r="AJ68" s="9">
        <f t="shared" ref="AJ68" si="236">(Q68/Q67-1)*100</f>
        <v>0.58641301399562362</v>
      </c>
      <c r="AK68" s="9">
        <f t="shared" ref="AK68" si="237">(R68/R67-1)*100</f>
        <v>7.077127018508822E-2</v>
      </c>
      <c r="AL68" s="9">
        <f t="shared" ref="AL68" si="238">(S68/S67-1)*100</f>
        <v>0.67909151900233944</v>
      </c>
      <c r="AN68" s="9">
        <f t="shared" ref="AN68" si="239">(B68/B64-1)*100</f>
        <v>2.7993636480143413</v>
      </c>
      <c r="AO68" s="9">
        <f t="shared" ref="AO68" si="240">(C68/C64-1)*100</f>
        <v>2.6708580755324673</v>
      </c>
      <c r="AP68" s="9">
        <f t="shared" ref="AP68" si="241">(D68/D64-1)*100</f>
        <v>1.4138891150904387</v>
      </c>
      <c r="AQ68" s="9">
        <f t="shared" ref="AQ68" si="242">(E68/E64-1)*100</f>
        <v>4.0549990701769456</v>
      </c>
      <c r="AR68" s="9">
        <f t="shared" ref="AR68" si="243">(F68/F64-1)*100</f>
        <v>2.9769731505270514</v>
      </c>
      <c r="AS68" s="9">
        <f t="shared" ref="AS68" si="244">(G68/G64-1)*100</f>
        <v>2.1016356896311317</v>
      </c>
      <c r="AT68" s="9">
        <f t="shared" ref="AT68" si="245">(H68/H64-1)*100</f>
        <v>3.760683505734197</v>
      </c>
      <c r="AU68" s="9">
        <f t="shared" ref="AU68" si="246">(I68/I64-1)*100</f>
        <v>3.6363206546864424</v>
      </c>
      <c r="AV68" s="9">
        <f t="shared" ref="AV68" si="247">(J68/J64-1)*100</f>
        <v>3.7893418449549188</v>
      </c>
      <c r="AW68" s="9">
        <f t="shared" ref="AW68" si="248">(K68/K64-1)*100</f>
        <v>3.3950229587020875</v>
      </c>
      <c r="AX68" s="9">
        <f t="shared" ref="AX68" si="249">(L68/L64-1)*100</f>
        <v>2.3293955647591291</v>
      </c>
      <c r="AY68" s="9">
        <f t="shared" ref="AY68" si="250">(M68/M64-1)*100</f>
        <v>3.4673066254482299</v>
      </c>
      <c r="AZ68" s="9">
        <f t="shared" ref="AZ68" si="251">(N68/N64-1)*100</f>
        <v>3.6951263769443132</v>
      </c>
      <c r="BA68" s="9">
        <f t="shared" ref="BA68" si="252">(O68/O64-1)*100</f>
        <v>3.243690352172468</v>
      </c>
      <c r="BB68" s="9">
        <f t="shared" ref="BB68" si="253">(P68/P64-1)*100</f>
        <v>3.2769044103605038</v>
      </c>
      <c r="BC68" s="9">
        <f t="shared" ref="BC68" si="254">(Q68/Q64-1)*100</f>
        <v>2.7972614394154771</v>
      </c>
      <c r="BD68" s="9">
        <f t="shared" ref="BD68" si="255">(R68/R64-1)*100</f>
        <v>1.0911714907550607</v>
      </c>
      <c r="BE68" s="9">
        <f t="shared" ref="BE68" si="256">(S68/S64-1)*100</f>
        <v>3.3166444767309455</v>
      </c>
      <c r="BG68" s="18">
        <f t="shared" ref="BG68" si="257">U68*4</f>
        <v>2.0563347862726289</v>
      </c>
      <c r="BH68" s="18">
        <f t="shared" ref="BH68" si="258">V68*4</f>
        <v>2.8676241136444069</v>
      </c>
      <c r="BI68" s="18">
        <f t="shared" ref="BI68" si="259">W68*4</f>
        <v>0.83366060888092619</v>
      </c>
      <c r="BJ68" s="18">
        <f t="shared" ref="BJ68" si="260">X68*4</f>
        <v>4.5372139270311251</v>
      </c>
      <c r="BK68" s="18">
        <f t="shared" ref="BK68" si="261">Y68*4</f>
        <v>2.8254139585915716</v>
      </c>
      <c r="BL68" s="18">
        <f t="shared" ref="BL68" si="262">Z68*4</f>
        <v>2.577043295843584</v>
      </c>
      <c r="BM68" s="18">
        <f t="shared" ref="BM68" si="263">AA68*4</f>
        <v>2.856833725930219</v>
      </c>
      <c r="BN68" s="18">
        <f t="shared" ref="BN68" si="264">AB68*4</f>
        <v>2.9327979882435073</v>
      </c>
      <c r="BO68" s="18">
        <f t="shared" ref="BO68" si="265">AC68*4</f>
        <v>2.9047779237323823</v>
      </c>
      <c r="BP68" s="18">
        <f t="shared" ref="BP68" si="266">AD68*4</f>
        <v>2.5719806586477212</v>
      </c>
      <c r="BQ68" s="18">
        <f t="shared" ref="BQ68" si="267">AE68*4</f>
        <v>1.6005004029366887</v>
      </c>
      <c r="BR68" s="18">
        <f t="shared" ref="BR68" si="268">AF68*4</f>
        <v>2.3235571581222914</v>
      </c>
      <c r="BS68" s="18">
        <f t="shared" ref="BS68" si="269">AG68*4</f>
        <v>3.352809228497744</v>
      </c>
      <c r="BT68" s="18">
        <f t="shared" ref="BT68" si="270">AH68*4</f>
        <v>2.4741081637859708</v>
      </c>
      <c r="BU68" s="18">
        <f t="shared" ref="BU68" si="271">AI68*4</f>
        <v>3.1097924224789963</v>
      </c>
      <c r="BV68" s="18">
        <f t="shared" ref="BV68" si="272">AJ68*4</f>
        <v>2.3456520559824945</v>
      </c>
      <c r="BW68" s="18">
        <f t="shared" ref="BW68" si="273">AK68*4</f>
        <v>0.28308508074035288</v>
      </c>
      <c r="BX68" s="18">
        <f t="shared" ref="BX68" si="274">AL68*4</f>
        <v>2.7163660760093578</v>
      </c>
    </row>
    <row r="69" spans="1:76" x14ac:dyDescent="0.25">
      <c r="A69" s="4">
        <f t="shared" si="166"/>
        <v>201603</v>
      </c>
      <c r="B69" s="19">
        <v>101.35310922771276</v>
      </c>
      <c r="C69" s="19">
        <v>99.752876887208728</v>
      </c>
      <c r="D69" s="19">
        <v>95.223430538705571</v>
      </c>
      <c r="E69" s="19">
        <v>106.21282486121881</v>
      </c>
      <c r="F69" s="19">
        <v>101.89718166175122</v>
      </c>
      <c r="G69" s="19">
        <v>97.917160046994923</v>
      </c>
      <c r="H69" s="19">
        <v>99.943458448463346</v>
      </c>
      <c r="I69" s="19">
        <v>98.327329452751968</v>
      </c>
      <c r="J69" s="19">
        <v>103.50196240153088</v>
      </c>
      <c r="K69" s="19">
        <v>101.86398238239282</v>
      </c>
      <c r="L69" s="19">
        <v>98.982833432341138</v>
      </c>
      <c r="M69" s="19">
        <v>102.26654142831131</v>
      </c>
      <c r="N69" s="19">
        <v>106.44647342382757</v>
      </c>
      <c r="O69" s="19">
        <v>106.11368752977913</v>
      </c>
      <c r="P69" s="19">
        <v>105.08798127772899</v>
      </c>
      <c r="Q69" s="19">
        <v>104.342422675923</v>
      </c>
      <c r="R69" s="19">
        <v>95.941675234496998</v>
      </c>
      <c r="S69" s="19">
        <v>102.8224</v>
      </c>
      <c r="U69" s="9">
        <f t="shared" ref="U69" si="275">(B69/B68-1)*100</f>
        <v>0.72317063671765158</v>
      </c>
      <c r="V69" s="9">
        <f t="shared" ref="V69" si="276">(C69/C68-1)*100</f>
        <v>0.68320467993006062</v>
      </c>
      <c r="W69" s="9">
        <f t="shared" ref="W69" si="277">(D69/D68-1)*100</f>
        <v>0.93709817700751152</v>
      </c>
      <c r="X69" s="9">
        <f t="shared" ref="X69" si="278">(E69/E68-1)*100</f>
        <v>0.99885492330533676</v>
      </c>
      <c r="Y69" s="9">
        <f t="shared" ref="Y69" si="279">(F69/F68-1)*100</f>
        <v>0.88659325530411337</v>
      </c>
      <c r="Z69" s="9">
        <f t="shared" ref="Z69" si="280">(G69/G68-1)*100</f>
        <v>0.9973282154504437</v>
      </c>
      <c r="AA69" s="9">
        <f t="shared" ref="AA69" si="281">(H69/H68-1)*100</f>
        <v>0.75843371700812234</v>
      </c>
      <c r="AB69" s="9">
        <f t="shared" ref="AB69" si="282">(I69/I68-1)*100</f>
        <v>0.77219896518798681</v>
      </c>
      <c r="AC69" s="9">
        <f t="shared" ref="AC69" si="283">(J69/J68-1)*100</f>
        <v>0.7351965376643621</v>
      </c>
      <c r="AD69" s="9">
        <f t="shared" ref="AD69" si="284">(K69/K68-1)*100</f>
        <v>0.66912322266472479</v>
      </c>
      <c r="AE69" s="9">
        <f t="shared" ref="AE69" si="285">(L69/L68-1)*100</f>
        <v>0.652520073969165</v>
      </c>
      <c r="AF69" s="9">
        <f t="shared" ref="AF69" si="286">(M69/M68-1)*100</f>
        <v>1.0399775416793267</v>
      </c>
      <c r="AG69" s="9">
        <f t="shared" ref="AG69" si="287">(N69/N68-1)*100</f>
        <v>0.76090347706134764</v>
      </c>
      <c r="AH69" s="9">
        <f t="shared" ref="AH69" si="288">(O69/O68-1)*100</f>
        <v>0.70671179862888955</v>
      </c>
      <c r="AI69" s="9">
        <f t="shared" ref="AI69" si="289">(P69/P68-1)*100</f>
        <v>0.68957250020056371</v>
      </c>
      <c r="AJ69" s="9">
        <f t="shared" ref="AJ69" si="290">(Q69/Q68-1)*100</f>
        <v>0.75466532840959832</v>
      </c>
      <c r="AK69" s="9">
        <f t="shared" ref="AK69" si="291">(R69/R68-1)*100</f>
        <v>0.42574966150672466</v>
      </c>
      <c r="AL69" s="9">
        <f t="shared" ref="AL69" si="292">(S69/S68-1)*100</f>
        <v>0.76251196784140607</v>
      </c>
      <c r="AN69" s="9">
        <f t="shared" ref="AN69" si="293">(B69/B65-1)*100</f>
        <v>2.6999316772586379</v>
      </c>
      <c r="AO69" s="9">
        <f t="shared" ref="AO69" si="294">(C69/C65-1)*100</f>
        <v>2.725072988937205</v>
      </c>
      <c r="AP69" s="9">
        <f t="shared" ref="AP69" si="295">(D69/D65-1)*100</f>
        <v>1.6300355254737386</v>
      </c>
      <c r="AQ69" s="9">
        <f t="shared" ref="AQ69" si="296">(E69/E65-1)*100</f>
        <v>4.2042424196356398</v>
      </c>
      <c r="AR69" s="9">
        <f t="shared" ref="AR69" si="297">(F69/F65-1)*100</f>
        <v>3.1088433444877106</v>
      </c>
      <c r="AS69" s="9">
        <f t="shared" ref="AS69" si="298">(G69/G65-1)*100</f>
        <v>2.6053931514756545</v>
      </c>
      <c r="AT69" s="9">
        <f t="shared" ref="AT69" si="299">(H69/H65-1)*100</f>
        <v>3.507115544166628</v>
      </c>
      <c r="AU69" s="9">
        <f t="shared" ref="AU69" si="300">(I69/I65-1)*100</f>
        <v>3.2568620910085944</v>
      </c>
      <c r="AV69" s="9">
        <f t="shared" ref="AV69" si="301">(J69/J65-1)*100</f>
        <v>3.3777486750182772</v>
      </c>
      <c r="AW69" s="9">
        <f t="shared" ref="AW69" si="302">(K69/K65-1)*100</f>
        <v>3.1240652877620789</v>
      </c>
      <c r="AX69" s="9">
        <f t="shared" ref="AX69" si="303">(L69/L65-1)*100</f>
        <v>2.1554150818611451</v>
      </c>
      <c r="AY69" s="9">
        <f t="shared" ref="AY69" si="304">(M69/M65-1)*100</f>
        <v>3.4181475916203574</v>
      </c>
      <c r="AZ69" s="9">
        <f t="shared" ref="AZ69" si="305">(N69/N65-1)*100</f>
        <v>3.4548983108438902</v>
      </c>
      <c r="BA69" s="9">
        <f t="shared" ref="BA69" si="306">(O69/O65-1)*100</f>
        <v>2.7280795815593395</v>
      </c>
      <c r="BB69" s="9">
        <f t="shared" ref="BB69" si="307">(P69/P65-1)*100</f>
        <v>2.9231545784705437</v>
      </c>
      <c r="BC69" s="9">
        <f t="shared" ref="BC69" si="308">(Q69/Q65-1)*100</f>
        <v>2.5251087604465372</v>
      </c>
      <c r="BD69" s="9">
        <f t="shared" ref="BD69" si="309">(R69/R65-1)*100</f>
        <v>0.67283780223750256</v>
      </c>
      <c r="BE69" s="9">
        <f t="shared" ref="BE69" si="310">(S69/S65-1)*100</f>
        <v>3.1031498771153965</v>
      </c>
      <c r="BG69" s="18">
        <f t="shared" ref="BG69" si="311">U69*4</f>
        <v>2.8926825468706063</v>
      </c>
      <c r="BH69" s="18">
        <f t="shared" ref="BH69" si="312">V69*4</f>
        <v>2.7328187197202425</v>
      </c>
      <c r="BI69" s="18">
        <f t="shared" ref="BI69" si="313">W69*4</f>
        <v>3.7483927080300461</v>
      </c>
      <c r="BJ69" s="18">
        <f t="shared" ref="BJ69" si="314">X69*4</f>
        <v>3.995419693221347</v>
      </c>
      <c r="BK69" s="18">
        <f t="shared" ref="BK69" si="315">Y69*4</f>
        <v>3.5463730212164535</v>
      </c>
      <c r="BL69" s="18">
        <f t="shared" ref="BL69" si="316">Z69*4</f>
        <v>3.9893128618017748</v>
      </c>
      <c r="BM69" s="18">
        <f t="shared" ref="BM69" si="317">AA69*4</f>
        <v>3.0337348680324894</v>
      </c>
      <c r="BN69" s="18">
        <f t="shared" ref="BN69" si="318">AB69*4</f>
        <v>3.0887958607519472</v>
      </c>
      <c r="BO69" s="18">
        <f t="shared" ref="BO69" si="319">AC69*4</f>
        <v>2.9407861506574484</v>
      </c>
      <c r="BP69" s="18">
        <f t="shared" ref="BP69" si="320">AD69*4</f>
        <v>2.6764928906588992</v>
      </c>
      <c r="BQ69" s="18">
        <f t="shared" ref="BQ69" si="321">AE69*4</f>
        <v>2.61008029587666</v>
      </c>
      <c r="BR69" s="18">
        <f t="shared" ref="BR69" si="322">AF69*4</f>
        <v>4.1599101667173066</v>
      </c>
      <c r="BS69" s="18">
        <f t="shared" ref="BS69" si="323">AG69*4</f>
        <v>3.0436139082453906</v>
      </c>
      <c r="BT69" s="18">
        <f t="shared" ref="BT69" si="324">AH69*4</f>
        <v>2.8268471945155582</v>
      </c>
      <c r="BU69" s="18">
        <f t="shared" ref="BU69" si="325">AI69*4</f>
        <v>2.7582900008022548</v>
      </c>
      <c r="BV69" s="18">
        <f t="shared" ref="BV69" si="326">AJ69*4</f>
        <v>3.0186613136383933</v>
      </c>
      <c r="BW69" s="18">
        <f t="shared" ref="BW69" si="327">AK69*4</f>
        <v>1.7029986460268987</v>
      </c>
      <c r="BX69" s="18">
        <f t="shared" ref="BX69" si="328">AL69*4</f>
        <v>3.0500478713656243</v>
      </c>
    </row>
    <row r="70" spans="1:76" x14ac:dyDescent="0.25">
      <c r="A70" s="4">
        <f t="shared" si="166"/>
        <v>201604</v>
      </c>
      <c r="B70" s="19">
        <v>101.81524224135042</v>
      </c>
      <c r="C70" s="19">
        <v>100.45575702447644</v>
      </c>
      <c r="D70" s="19">
        <v>95.933984038977201</v>
      </c>
      <c r="E70" s="19">
        <v>106.44456705244458</v>
      </c>
      <c r="F70" s="19">
        <v>102.34071241397368</v>
      </c>
      <c r="G70" s="19">
        <v>98.451902105030555</v>
      </c>
      <c r="H70" s="19">
        <v>100.27602120878441</v>
      </c>
      <c r="I70" s="19">
        <v>98.428716402178338</v>
      </c>
      <c r="J70" s="19">
        <v>104.26418180011353</v>
      </c>
      <c r="K70" s="19">
        <v>102.58067808864692</v>
      </c>
      <c r="L70" s="19">
        <v>99.303423019537249</v>
      </c>
      <c r="M70" s="19">
        <v>102.92691558931865</v>
      </c>
      <c r="N70" s="19">
        <v>107.11731593795989</v>
      </c>
      <c r="O70" s="19">
        <v>106.59649376142505</v>
      </c>
      <c r="P70" s="19">
        <v>105.51637128014845</v>
      </c>
      <c r="Q70" s="19">
        <v>104.95165705993719</v>
      </c>
      <c r="R70" s="19">
        <v>95.923797694028934</v>
      </c>
      <c r="S70" s="19">
        <v>103.4033</v>
      </c>
      <c r="U70" s="9">
        <f t="shared" ref="U70" si="329">(B70/B69-1)*100</f>
        <v>0.45596333172115422</v>
      </c>
      <c r="V70" s="9">
        <f t="shared" ref="V70" si="330">(C70/C69-1)*100</f>
        <v>0.70462141965335068</v>
      </c>
      <c r="W70" s="9">
        <f t="shared" ref="W70" si="331">(D70/D69-1)*100</f>
        <v>0.74619607406689603</v>
      </c>
      <c r="X70" s="9">
        <f t="shared" ref="X70" si="332">(E70/E69-1)*100</f>
        <v>0.21818663756338896</v>
      </c>
      <c r="Y70" s="9">
        <f t="shared" ref="Y70" si="333">(F70/F69-1)*100</f>
        <v>0.43527283580302445</v>
      </c>
      <c r="Z70" s="9">
        <f t="shared" ref="Z70" si="334">(G70/G69-1)*100</f>
        <v>0.5461167968709324</v>
      </c>
      <c r="AA70" s="9">
        <f t="shared" ref="AA70" si="335">(H70/H69-1)*100</f>
        <v>0.33275090284428099</v>
      </c>
      <c r="AB70" s="9">
        <f t="shared" ref="AB70" si="336">(I70/I69-1)*100</f>
        <v>0.10311166792655868</v>
      </c>
      <c r="AC70" s="9">
        <f t="shared" ref="AC70" si="337">(J70/J69-1)*100</f>
        <v>0.73642990035847067</v>
      </c>
      <c r="AD70" s="9">
        <f t="shared" ref="AD70" si="338">(K70/K69-1)*100</f>
        <v>0.70358107889760824</v>
      </c>
      <c r="AE70" s="9">
        <f t="shared" ref="AE70" si="339">(L70/L69-1)*100</f>
        <v>0.32388402723917409</v>
      </c>
      <c r="AF70" s="9">
        <f t="shared" ref="AF70" si="340">(M70/M69-1)*100</f>
        <v>0.6457382363617592</v>
      </c>
      <c r="AG70" s="9">
        <f t="shared" ref="AG70" si="341">(N70/N69-1)*100</f>
        <v>0.63021581885693845</v>
      </c>
      <c r="AH70" s="9">
        <f t="shared" ref="AH70" si="342">(O70/O69-1)*100</f>
        <v>0.45498958983065663</v>
      </c>
      <c r="AI70" s="9">
        <f t="shared" ref="AI70" si="343">(P70/P69-1)*100</f>
        <v>0.40764890257745101</v>
      </c>
      <c r="AJ70" s="9">
        <f t="shared" ref="AJ70" si="344">(Q70/Q69-1)*100</f>
        <v>0.58387985288246291</v>
      </c>
      <c r="AK70" s="9">
        <f t="shared" ref="AK70" si="345">(R70/R69-1)*100</f>
        <v>-1.863375892110497E-2</v>
      </c>
      <c r="AL70" s="9">
        <f t="shared" ref="AL70" si="346">(S70/S69-1)*100</f>
        <v>0.56495471803810204</v>
      </c>
      <c r="AN70" s="9">
        <f t="shared" ref="AN70" si="347">(B70/B66-1)*100</f>
        <v>2.343323201022196</v>
      </c>
      <c r="AO70" s="9">
        <f t="shared" ref="AO70" si="348">(C70/C66-1)*100</f>
        <v>2.6902409639593339</v>
      </c>
      <c r="AP70" s="9">
        <f t="shared" ref="AP70" si="349">(D70/D66-1)*100</f>
        <v>2.1051620441598473</v>
      </c>
      <c r="AQ70" s="9">
        <f t="shared" ref="AQ70" si="350">(E70/E66-1)*100</f>
        <v>3.2459833579476793</v>
      </c>
      <c r="AR70" s="9">
        <f t="shared" ref="AR70" si="351">(F70/F66-1)*100</f>
        <v>2.6940795229962955</v>
      </c>
      <c r="AS70" s="9">
        <f t="shared" ref="AS70" si="352">(G70/G66-1)*100</f>
        <v>2.6073732358425694</v>
      </c>
      <c r="AT70" s="9">
        <f t="shared" ref="AT70" si="353">(H70/H66-1)*100</f>
        <v>2.9502923058901009</v>
      </c>
      <c r="AU70" s="9">
        <f t="shared" ref="AU70" si="354">(I70/I66-1)*100</f>
        <v>2.6453824813738702</v>
      </c>
      <c r="AV70" s="9">
        <f t="shared" ref="AV70" si="355">(J70/J66-1)*100</f>
        <v>2.8630089914017054</v>
      </c>
      <c r="AW70" s="9">
        <f t="shared" ref="AW70" si="356">(K70/K66-1)*100</f>
        <v>3.0856379804083511</v>
      </c>
      <c r="AX70" s="9">
        <f t="shared" ref="AX70" si="357">(L70/L66-1)*100</f>
        <v>1.8207195754927685</v>
      </c>
      <c r="AY70" s="9">
        <f t="shared" ref="AY70" si="358">(M70/M66-1)*100</f>
        <v>2.9478276831602868</v>
      </c>
      <c r="AZ70" s="9">
        <f t="shared" ref="AZ70" si="359">(N70/N66-1)*100</f>
        <v>2.9518015548903209</v>
      </c>
      <c r="BA70" s="9">
        <f t="shared" ref="BA70" si="360">(O70/O66-1)*100</f>
        <v>2.1547891676862774</v>
      </c>
      <c r="BB70" s="9">
        <f t="shared" ref="BB70" si="361">(P70/P66-1)*100</f>
        <v>2.3153531073367484</v>
      </c>
      <c r="BC70" s="9">
        <f t="shared" ref="BC70" si="362">(Q70/Q66-1)*100</f>
        <v>2.3270367142082415</v>
      </c>
      <c r="BD70" s="9">
        <f t="shared" ref="BD70" si="363">(R70/R66-1)*100</f>
        <v>0.43797198505908241</v>
      </c>
      <c r="BE70" s="9">
        <f t="shared" ref="BE70" si="364">(S70/S66-1)*100</f>
        <v>2.7080690803948038</v>
      </c>
      <c r="BG70" s="18">
        <f t="shared" ref="BG70" si="365">U70*4</f>
        <v>1.8238533268846169</v>
      </c>
      <c r="BH70" s="18">
        <f t="shared" ref="BH70" si="366">V70*4</f>
        <v>2.8184856786134027</v>
      </c>
      <c r="BI70" s="18">
        <f t="shared" ref="BI70" si="367">W70*4</f>
        <v>2.9847842962675841</v>
      </c>
      <c r="BJ70" s="18">
        <f t="shared" ref="BJ70" si="368">X70*4</f>
        <v>0.87274655025355585</v>
      </c>
      <c r="BK70" s="18">
        <f t="shared" ref="BK70" si="369">Y70*4</f>
        <v>1.7410913432120978</v>
      </c>
      <c r="BL70" s="18">
        <f t="shared" ref="BL70" si="370">Z70*4</f>
        <v>2.1844671874837296</v>
      </c>
      <c r="BM70" s="18">
        <f t="shared" ref="BM70" si="371">AA70*4</f>
        <v>1.331003611377124</v>
      </c>
      <c r="BN70" s="18">
        <f t="shared" ref="BN70" si="372">AB70*4</f>
        <v>0.41244667170623472</v>
      </c>
      <c r="BO70" s="18">
        <f t="shared" ref="BO70" si="373">AC70*4</f>
        <v>2.9457196014338827</v>
      </c>
      <c r="BP70" s="18">
        <f t="shared" ref="BP70" si="374">AD70*4</f>
        <v>2.8143243155904329</v>
      </c>
      <c r="BQ70" s="18">
        <f t="shared" ref="BQ70" si="375">AE70*4</f>
        <v>1.2955361089566964</v>
      </c>
      <c r="BR70" s="18">
        <f t="shared" ref="BR70" si="376">AF70*4</f>
        <v>2.5829529454470368</v>
      </c>
      <c r="BS70" s="18">
        <f t="shared" ref="BS70" si="377">AG70*4</f>
        <v>2.5208632754277538</v>
      </c>
      <c r="BT70" s="18">
        <f t="shared" ref="BT70" si="378">AH70*4</f>
        <v>1.8199583593226265</v>
      </c>
      <c r="BU70" s="18">
        <f t="shared" ref="BU70" si="379">AI70*4</f>
        <v>1.630595610309804</v>
      </c>
      <c r="BV70" s="18">
        <f t="shared" ref="BV70" si="380">AJ70*4</f>
        <v>2.3355194115298517</v>
      </c>
      <c r="BW70" s="18">
        <f t="shared" ref="BW70" si="381">AK70*4</f>
        <v>-7.4535035684419881E-2</v>
      </c>
      <c r="BX70" s="18">
        <f t="shared" ref="BX70" si="382">AL70*4</f>
        <v>2.2598188721524082</v>
      </c>
    </row>
    <row r="71" spans="1:76" x14ac:dyDescent="0.25">
      <c r="A71" s="4">
        <f t="shared" si="166"/>
        <v>201701</v>
      </c>
      <c r="B71" s="19">
        <v>102.58988746674011</v>
      </c>
      <c r="C71" s="19">
        <v>101.16705555960618</v>
      </c>
      <c r="D71" s="19">
        <v>96.773839965348444</v>
      </c>
      <c r="E71" s="19">
        <v>107.26298487447131</v>
      </c>
      <c r="F71" s="19">
        <v>102.99336296936963</v>
      </c>
      <c r="G71" s="19">
        <v>99.004317245294985</v>
      </c>
      <c r="H71" s="19">
        <v>100.52982040248624</v>
      </c>
      <c r="I71" s="19">
        <v>99.085772216156798</v>
      </c>
      <c r="J71" s="19">
        <v>105.12904767533155</v>
      </c>
      <c r="K71" s="19">
        <v>103.47929489039085</v>
      </c>
      <c r="L71" s="19">
        <v>99.889929573530239</v>
      </c>
      <c r="M71" s="19">
        <v>103.75544532355484</v>
      </c>
      <c r="N71" s="19">
        <v>108.21684714048702</v>
      </c>
      <c r="O71" s="19">
        <v>107.80615967380498</v>
      </c>
      <c r="P71" s="19">
        <v>106.44556347808938</v>
      </c>
      <c r="Q71" s="19">
        <v>105.86143814714239</v>
      </c>
      <c r="R71" s="19">
        <v>96.228693075826484</v>
      </c>
      <c r="S71" s="19">
        <v>104.2456</v>
      </c>
      <c r="U71" s="9">
        <f t="shared" ref="U71" si="383">(B71/B70-1)*100</f>
        <v>0.76083424086288431</v>
      </c>
      <c r="V71" s="9">
        <f t="shared" ref="V71" si="384">(C71/C70-1)*100</f>
        <v>0.70807144975915115</v>
      </c>
      <c r="W71" s="9">
        <f t="shared" ref="W71" si="385">(D71/D70-1)*100</f>
        <v>0.8754519420667517</v>
      </c>
      <c r="X71" s="9">
        <f t="shared" ref="X71" si="386">(E71/E70-1)*100</f>
        <v>0.76886763194170538</v>
      </c>
      <c r="Y71" s="9">
        <f t="shared" ref="Y71" si="387">(F71/F70-1)*100</f>
        <v>0.63772328724460703</v>
      </c>
      <c r="Z71" s="9">
        <f t="shared" ref="Z71" si="388">(G71/G70-1)*100</f>
        <v>0.56110154141573165</v>
      </c>
      <c r="AA71" s="9">
        <f t="shared" ref="AA71" si="389">(H71/H70-1)*100</f>
        <v>0.25310058241481137</v>
      </c>
      <c r="AB71" s="9">
        <f t="shared" ref="AB71" si="390">(I71/I70-1)*100</f>
        <v>0.6675448365025316</v>
      </c>
      <c r="AC71" s="9">
        <f t="shared" ref="AC71" si="391">(J71/J70-1)*100</f>
        <v>0.82949471264837094</v>
      </c>
      <c r="AD71" s="9">
        <f t="shared" ref="AD71" si="392">(K71/K70-1)*100</f>
        <v>0.87600980856001875</v>
      </c>
      <c r="AE71" s="9">
        <f t="shared" ref="AE71" si="393">(L71/L70-1)*100</f>
        <v>0.59062068170359083</v>
      </c>
      <c r="AF71" s="9">
        <f t="shared" ref="AF71" si="394">(M71/M70-1)*100</f>
        <v>0.80496897190822647</v>
      </c>
      <c r="AG71" s="9">
        <f t="shared" ref="AG71" si="395">(N71/N70-1)*100</f>
        <v>1.0264738178876298</v>
      </c>
      <c r="AH71" s="9">
        <f t="shared" ref="AH71" si="396">(O71/O70-1)*100</f>
        <v>1.1348083503452733</v>
      </c>
      <c r="AI71" s="9">
        <f t="shared" ref="AI71" si="397">(P71/P70-1)*100</f>
        <v>0.88061424655507814</v>
      </c>
      <c r="AJ71" s="9">
        <f t="shared" ref="AJ71" si="398">(Q71/Q70-1)*100</f>
        <v>0.86685728714663846</v>
      </c>
      <c r="AK71" s="9">
        <f t="shared" ref="AK71" si="399">(R71/R70-1)*100</f>
        <v>0.31785165842794783</v>
      </c>
      <c r="AL71" s="9">
        <f t="shared" ref="AL71" si="400">(S71/S70-1)*100</f>
        <v>0.81457748447100187</v>
      </c>
      <c r="AN71" s="9">
        <f t="shared" ref="AN71" si="401">(B71/B67-1)*100</f>
        <v>2.4763819018440936</v>
      </c>
      <c r="AO71" s="9">
        <f t="shared" ref="AO71" si="402">(C71/C67-1)*100</f>
        <v>2.8426092923344637</v>
      </c>
      <c r="AP71" s="9">
        <f t="shared" ref="AP71" si="403">(D71/D67-1)*100</f>
        <v>2.7943298130760574</v>
      </c>
      <c r="AQ71" s="9">
        <f t="shared" ref="AQ71" si="404">(E71/E67-1)*100</f>
        <v>3.1544235272098264</v>
      </c>
      <c r="AR71" s="9">
        <f t="shared" ref="AR71" si="405">(F71/F67-1)*100</f>
        <v>2.6921850310725359</v>
      </c>
      <c r="AS71" s="9">
        <f t="shared" ref="AS71" si="406">(G71/G67-1)*100</f>
        <v>2.7765946600848412</v>
      </c>
      <c r="AT71" s="9">
        <f t="shared" ref="AT71" si="407">(H71/H67-1)*100</f>
        <v>2.0734243041960809</v>
      </c>
      <c r="AU71" s="9">
        <f t="shared" ref="AU71" si="408">(I71/I67-1)*100</f>
        <v>2.294060526981001</v>
      </c>
      <c r="AV71" s="9">
        <f t="shared" ref="AV71" si="409">(J71/J67-1)*100</f>
        <v>3.0618207184177848</v>
      </c>
      <c r="AW71" s="9">
        <f t="shared" ref="AW71" si="410">(K71/K67-1)*100</f>
        <v>2.9230503440820454</v>
      </c>
      <c r="AX71" s="9">
        <f t="shared" ref="AX71" si="411">(L71/L67-1)*100</f>
        <v>1.9813442590307595</v>
      </c>
      <c r="AY71" s="9">
        <f t="shared" ref="AY71" si="412">(M71/M67-1)*100</f>
        <v>3.1064993875210556</v>
      </c>
      <c r="AZ71" s="9">
        <f t="shared" ref="AZ71" si="413">(N71/N67-1)*100</f>
        <v>3.295344072542572</v>
      </c>
      <c r="BA71" s="9">
        <f t="shared" ref="BA71" si="414">(O71/O67-1)*100</f>
        <v>2.9457780074860107</v>
      </c>
      <c r="BB71" s="9">
        <f t="shared" ref="BB71" si="415">(P71/P67-1)*100</f>
        <v>2.7832556438954104</v>
      </c>
      <c r="BC71" s="9">
        <f t="shared" ref="BC71" si="416">(Q71/Q67-1)*100</f>
        <v>2.820890167901946</v>
      </c>
      <c r="BD71" s="9">
        <f t="shared" ref="BD71" si="417">(R71/R67-1)*100</f>
        <v>0.79746719874491667</v>
      </c>
      <c r="BE71" s="9">
        <f t="shared" ref="BE71" si="418">(S71/S67-1)*100</f>
        <v>2.850941236828608</v>
      </c>
      <c r="BG71" s="18">
        <f t="shared" ref="BG71" si="419">U71*4</f>
        <v>3.0433369634515373</v>
      </c>
      <c r="BH71" s="18">
        <f t="shared" ref="BH71" si="420">V71*4</f>
        <v>2.8322857990366046</v>
      </c>
      <c r="BI71" s="18">
        <f t="shared" ref="BI71" si="421">W71*4</f>
        <v>3.5018077682670068</v>
      </c>
      <c r="BJ71" s="18">
        <f t="shared" ref="BJ71" si="422">X71*4</f>
        <v>3.0754705277668215</v>
      </c>
      <c r="BK71" s="18">
        <f t="shared" ref="BK71" si="423">Y71*4</f>
        <v>2.5508931489784281</v>
      </c>
      <c r="BL71" s="18">
        <f t="shared" ref="BL71" si="424">Z71*4</f>
        <v>2.2444061656629266</v>
      </c>
      <c r="BM71" s="18">
        <f t="shared" ref="BM71" si="425">AA71*4</f>
        <v>1.0124023296592455</v>
      </c>
      <c r="BN71" s="18">
        <f t="shared" ref="BN71" si="426">AB71*4</f>
        <v>2.6701793460101264</v>
      </c>
      <c r="BO71" s="18">
        <f t="shared" ref="BO71" si="427">AC71*4</f>
        <v>3.3179788505934837</v>
      </c>
      <c r="BP71" s="18">
        <f t="shared" ref="BP71" si="428">AD71*4</f>
        <v>3.504039234240075</v>
      </c>
      <c r="BQ71" s="18">
        <f t="shared" ref="BQ71" si="429">AE71*4</f>
        <v>2.3624827268143633</v>
      </c>
      <c r="BR71" s="18">
        <f t="shared" ref="BR71" si="430">AF71*4</f>
        <v>3.2198758876329059</v>
      </c>
      <c r="BS71" s="18">
        <f t="shared" ref="BS71" si="431">AG71*4</f>
        <v>4.1058952715505193</v>
      </c>
      <c r="BT71" s="18">
        <f t="shared" ref="BT71" si="432">AH71*4</f>
        <v>4.5392334013810931</v>
      </c>
      <c r="BU71" s="18">
        <f t="shared" ref="BU71" si="433">AI71*4</f>
        <v>3.5224569862203126</v>
      </c>
      <c r="BV71" s="18">
        <f t="shared" ref="BV71" si="434">AJ71*4</f>
        <v>3.4674291485865538</v>
      </c>
      <c r="BW71" s="18">
        <f t="shared" ref="BW71" si="435">AK71*4</f>
        <v>1.2714066337117913</v>
      </c>
      <c r="BX71" s="18">
        <f t="shared" ref="BX71" si="436">AL71*4</f>
        <v>3.2583099378840075</v>
      </c>
    </row>
    <row r="72" spans="1:76" x14ac:dyDescent="0.25">
      <c r="A72" s="4">
        <f t="shared" si="166"/>
        <v>201702</v>
      </c>
      <c r="B72" s="19">
        <v>103.39322211321434</v>
      </c>
      <c r="C72" s="19">
        <v>102.48069679100247</v>
      </c>
      <c r="D72" s="19">
        <v>97.86925732681847</v>
      </c>
      <c r="E72" s="19">
        <v>107.93363148806864</v>
      </c>
      <c r="F72" s="19">
        <v>103.84254612062198</v>
      </c>
      <c r="G72" s="19">
        <v>100.14970640137375</v>
      </c>
      <c r="H72" s="19">
        <v>101.13089891020032</v>
      </c>
      <c r="I72" s="19">
        <v>99.885322530660773</v>
      </c>
      <c r="J72" s="19">
        <v>106.23696259646331</v>
      </c>
      <c r="K72" s="19">
        <v>104.34515678087743</v>
      </c>
      <c r="L72" s="19">
        <v>100.76326381038275</v>
      </c>
      <c r="M72" s="19">
        <v>104.51400004964253</v>
      </c>
      <c r="N72" s="19">
        <v>109.13621614556961</v>
      </c>
      <c r="O72" s="19">
        <v>108.86762837071747</v>
      </c>
      <c r="P72" s="19">
        <v>107.1762396849474</v>
      </c>
      <c r="Q72" s="19">
        <v>106.75287572421476</v>
      </c>
      <c r="R72" s="19">
        <v>97.182993758854707</v>
      </c>
      <c r="S72" s="19">
        <v>105.1568</v>
      </c>
      <c r="U72" s="9">
        <f t="shared" ref="U72" si="437">(B72/B71-1)*100</f>
        <v>0.78305441823851574</v>
      </c>
      <c r="V72" s="9">
        <f t="shared" ref="V72" si="438">(C72/C71-1)*100</f>
        <v>1.2984871647493179</v>
      </c>
      <c r="W72" s="9">
        <f t="shared" ref="W72" si="439">(D72/D71-1)*100</f>
        <v>1.1319354092616862</v>
      </c>
      <c r="X72" s="9">
        <f t="shared" ref="X72" si="440">(E72/E71-1)*100</f>
        <v>0.62523582984583825</v>
      </c>
      <c r="Y72" s="9">
        <f t="shared" ref="Y72" si="441">(F72/F71-1)*100</f>
        <v>0.82450279005346072</v>
      </c>
      <c r="Z72" s="9">
        <f t="shared" ref="Z72" si="442">(G72/G71-1)*100</f>
        <v>1.1569082924342888</v>
      </c>
      <c r="AA72" s="9">
        <f t="shared" ref="AA72" si="443">(H72/H71-1)*100</f>
        <v>0.59791065507486252</v>
      </c>
      <c r="AB72" s="9">
        <f t="shared" ref="AB72" si="444">(I72/I71-1)*100</f>
        <v>0.80692746962676143</v>
      </c>
      <c r="AC72" s="9">
        <f t="shared" ref="AC72" si="445">(J72/J71-1)*100</f>
        <v>1.0538618446856995</v>
      </c>
      <c r="AD72" s="9">
        <f t="shared" ref="AD72" si="446">(K72/K71-1)*100</f>
        <v>0.83674892779637133</v>
      </c>
      <c r="AE72" s="9">
        <f t="shared" ref="AE72" si="447">(L72/L71-1)*100</f>
        <v>0.87429657882542866</v>
      </c>
      <c r="AF72" s="9">
        <f t="shared" ref="AF72" si="448">(M72/M71-1)*100</f>
        <v>0.73109871363588042</v>
      </c>
      <c r="AG72" s="9">
        <f t="shared" ref="AG72" si="449">(N72/N71-1)*100</f>
        <v>0.84956180980679807</v>
      </c>
      <c r="AH72" s="9">
        <f t="shared" ref="AH72" si="450">(O72/O71-1)*100</f>
        <v>0.98460857906841337</v>
      </c>
      <c r="AI72" s="9">
        <f t="shared" ref="AI72" si="451">(P72/P71-1)*100</f>
        <v>0.68643180888268152</v>
      </c>
      <c r="AJ72" s="9">
        <f t="shared" ref="AJ72" si="452">(Q72/Q71-1)*100</f>
        <v>0.84207960204858434</v>
      </c>
      <c r="AK72" s="9">
        <f t="shared" ref="AK72" si="453">(R72/R71-1)*100</f>
        <v>0.99170076255348238</v>
      </c>
      <c r="AL72" s="9">
        <f t="shared" ref="AL72" si="454">(S72/S71-1)*100</f>
        <v>0.87408964982695903</v>
      </c>
      <c r="AN72" s="9">
        <f t="shared" ref="AN72" si="455">(B72/B68-1)*100</f>
        <v>2.7506036365565478</v>
      </c>
      <c r="AO72" s="9">
        <f t="shared" ref="AO72" si="456">(C72/C68-1)*100</f>
        <v>3.4364651198690144</v>
      </c>
      <c r="AP72" s="9">
        <f t="shared" ref="AP72" si="457">(D72/D68-1)*100</f>
        <v>3.741681846806677</v>
      </c>
      <c r="AQ72" s="9">
        <f t="shared" ref="AQ72" si="458">(E72/E68-1)*100</f>
        <v>2.6351874385487806</v>
      </c>
      <c r="AR72" s="9">
        <f t="shared" ref="AR72" si="459">(F72/F68-1)*100</f>
        <v>2.8126641210019399</v>
      </c>
      <c r="AS72" s="9">
        <f t="shared" ref="AS72" si="460">(G72/G68-1)*100</f>
        <v>3.3001035083734198</v>
      </c>
      <c r="AT72" s="9">
        <f t="shared" ref="AT72" si="461">(H72/H68-1)*100</f>
        <v>1.9555569996541067</v>
      </c>
      <c r="AU72" s="9">
        <f t="shared" ref="AU72" si="462">(I72/I68-1)*100</f>
        <v>2.3689309145576987</v>
      </c>
      <c r="AV72" s="9">
        <f t="shared" ref="AV72" si="463">(J72/J68-1)*100</f>
        <v>3.3970859914917106</v>
      </c>
      <c r="AW72" s="9">
        <f t="shared" ref="AW72" si="464">(K72/K68-1)*100</f>
        <v>3.1211935758570286</v>
      </c>
      <c r="AX72" s="9">
        <f t="shared" ref="AX72" si="465">(L72/L68-1)*100</f>
        <v>2.4629835467957939</v>
      </c>
      <c r="AY72" s="9">
        <f t="shared" ref="AY72" si="466">(M72/M68-1)*100</f>
        <v>3.2604806060598124</v>
      </c>
      <c r="AZ72" s="9">
        <f t="shared" ref="AZ72" si="467">(N72/N68-1)*100</f>
        <v>3.3069803741745174</v>
      </c>
      <c r="BA72" s="9">
        <f t="shared" ref="BA72" si="468">(O72/O68-1)*100</f>
        <v>3.3203268094258664</v>
      </c>
      <c r="BB72" s="9">
        <f t="shared" ref="BB72" si="469">(P72/P68-1)*100</f>
        <v>2.6904278191078435</v>
      </c>
      <c r="BC72" s="9">
        <f t="shared" ref="BC72" si="470">(Q72/Q68-1)*100</f>
        <v>3.0822362620920085</v>
      </c>
      <c r="BD72" s="9">
        <f t="shared" ref="BD72" si="471">(R72/R68-1)*100</f>
        <v>1.725084315322678</v>
      </c>
      <c r="BE72" s="9">
        <f t="shared" ref="BE72" si="472">(S72/S68-1)*100</f>
        <v>3.0501458680200599</v>
      </c>
      <c r="BG72" s="18">
        <f t="shared" ref="BG72:BG73" si="473">U72*4</f>
        <v>3.1322176729540629</v>
      </c>
      <c r="BH72" s="18">
        <f t="shared" ref="BH72:BH73" si="474">V72*4</f>
        <v>5.1939486589972717</v>
      </c>
      <c r="BI72" s="18">
        <f t="shared" ref="BI72:BI73" si="475">W72*4</f>
        <v>4.5277416370467449</v>
      </c>
      <c r="BJ72" s="18">
        <f t="shared" ref="BJ72:BJ73" si="476">X72*4</f>
        <v>2.500943319383353</v>
      </c>
      <c r="BK72" s="18">
        <f t="shared" ref="BK72:BK73" si="477">Y72*4</f>
        <v>3.2980111602138429</v>
      </c>
      <c r="BL72" s="18">
        <f t="shared" ref="BL72:BL73" si="478">Z72*4</f>
        <v>4.6276331697371553</v>
      </c>
      <c r="BM72" s="18">
        <f t="shared" ref="BM72:BM73" si="479">AA72*4</f>
        <v>2.3916426202994501</v>
      </c>
      <c r="BN72" s="18">
        <f t="shared" ref="BN72:BN73" si="480">AB72*4</f>
        <v>3.2277098785070457</v>
      </c>
      <c r="BO72" s="18">
        <f t="shared" ref="BO72:BO73" si="481">AC72*4</f>
        <v>4.2154473787427982</v>
      </c>
      <c r="BP72" s="18">
        <f t="shared" ref="BP72:BP73" si="482">AD72*4</f>
        <v>3.3469957111854853</v>
      </c>
      <c r="BQ72" s="18">
        <f t="shared" ref="BQ72:BQ73" si="483">AE72*4</f>
        <v>3.4971863153017146</v>
      </c>
      <c r="BR72" s="18">
        <f t="shared" ref="BR72:BR73" si="484">AF72*4</f>
        <v>2.9243948545435217</v>
      </c>
      <c r="BS72" s="18">
        <f t="shared" ref="BS72:BS73" si="485">AG72*4</f>
        <v>3.3982472392271923</v>
      </c>
      <c r="BT72" s="18">
        <f t="shared" ref="BT72:BT73" si="486">AH72*4</f>
        <v>3.9384343162736535</v>
      </c>
      <c r="BU72" s="18">
        <f t="shared" ref="BU72:BU73" si="487">AI72*4</f>
        <v>2.7457272355307261</v>
      </c>
      <c r="BV72" s="18">
        <f t="shared" ref="BV72:BV73" si="488">AJ72*4</f>
        <v>3.3683184081943374</v>
      </c>
      <c r="BW72" s="18">
        <f t="shared" ref="BW72:BW73" si="489">AK72*4</f>
        <v>3.9668030502139295</v>
      </c>
      <c r="BX72" s="18">
        <f t="shared" ref="BX72:BX73" si="490">AL72*4</f>
        <v>3.4963585993078361</v>
      </c>
    </row>
    <row r="73" spans="1:76" x14ac:dyDescent="0.25">
      <c r="A73" s="4">
        <f t="shared" si="166"/>
        <v>201703</v>
      </c>
      <c r="B73" s="19">
        <v>103.88937187234264</v>
      </c>
      <c r="C73" s="19">
        <v>103.54757036757339</v>
      </c>
      <c r="D73" s="19">
        <v>98.605612868689178</v>
      </c>
      <c r="E73" s="19">
        <v>108.51691601067564</v>
      </c>
      <c r="F73" s="19">
        <v>104.60687865312025</v>
      </c>
      <c r="G73" s="19">
        <v>101.04377556849809</v>
      </c>
      <c r="H73" s="19">
        <v>101.48096260326894</v>
      </c>
      <c r="I73" s="19">
        <v>100.52959882649243</v>
      </c>
      <c r="J73" s="19">
        <v>106.98419917170507</v>
      </c>
      <c r="K73" s="19">
        <v>105.13516436653138</v>
      </c>
      <c r="L73" s="19">
        <v>101.25983649081772</v>
      </c>
      <c r="M73" s="19">
        <v>105.13529173554554</v>
      </c>
      <c r="N73" s="19">
        <v>109.86797540998776</v>
      </c>
      <c r="O73" s="19">
        <v>109.5458761495572</v>
      </c>
      <c r="P73" s="19">
        <v>107.79501670532912</v>
      </c>
      <c r="Q73" s="19">
        <v>107.33875811592104</v>
      </c>
      <c r="R73" s="19">
        <v>97.875192766269109</v>
      </c>
      <c r="S73" s="19">
        <v>105.82899999999999</v>
      </c>
      <c r="U73" s="9">
        <f t="shared" ref="U73" si="491">(B73/B72-1)*100</f>
        <v>0.47986681233807005</v>
      </c>
      <c r="V73" s="9">
        <f t="shared" ref="V73" si="492">(C73/C72-1)*100</f>
        <v>1.0410483241997115</v>
      </c>
      <c r="W73" s="9">
        <f t="shared" ref="W73" si="493">(D73/D72-1)*100</f>
        <v>0.7523869721538512</v>
      </c>
      <c r="X73" s="9">
        <f t="shared" ref="X73" si="494">(E73/E72-1)*100</f>
        <v>0.54041035640637336</v>
      </c>
      <c r="Y73" s="9">
        <f t="shared" ref="Y73" si="495">(F73/F72-1)*100</f>
        <v>0.7360494913235538</v>
      </c>
      <c r="Z73" s="9">
        <f t="shared" ref="Z73" si="496">(G73/G72-1)*100</f>
        <v>0.89273268914153991</v>
      </c>
      <c r="AA73" s="9">
        <f t="shared" ref="AA73" si="497">(H73/H72-1)*100</f>
        <v>0.34614909670629412</v>
      </c>
      <c r="AB73" s="9">
        <f t="shared" ref="AB73" si="498">(I73/I72-1)*100</f>
        <v>0.64501598383874814</v>
      </c>
      <c r="AC73" s="9">
        <f t="shared" ref="AC73" si="499">(J73/J72-1)*100</f>
        <v>0.70336778930710775</v>
      </c>
      <c r="AD73" s="9">
        <f t="shared" ref="AD73" si="500">(K73/K72-1)*100</f>
        <v>0.75710997043489936</v>
      </c>
      <c r="AE73" s="9">
        <f t="shared" ref="AE73" si="501">(L73/L72-1)*100</f>
        <v>0.49281123065785248</v>
      </c>
      <c r="AF73" s="9">
        <f t="shared" ref="AF73" si="502">(M73/M72-1)*100</f>
        <v>0.59445785790219752</v>
      </c>
      <c r="AG73" s="9">
        <f t="shared" ref="AG73" si="503">(N73/N72-1)*100</f>
        <v>0.6705008568760551</v>
      </c>
      <c r="AH73" s="9">
        <f t="shared" ref="AH73" si="504">(O73/O72-1)*100</f>
        <v>0.62300225419640309</v>
      </c>
      <c r="AI73" s="9">
        <f t="shared" ref="AI73" si="505">(P73/P72-1)*100</f>
        <v>0.57734533530999776</v>
      </c>
      <c r="AJ73" s="9">
        <f t="shared" ref="AJ73" si="506">(Q73/Q72-1)*100</f>
        <v>0.5488211795060538</v>
      </c>
      <c r="AK73" s="9">
        <f t="shared" ref="AK73" si="507">(R73/R72-1)*100</f>
        <v>0.71226351508781871</v>
      </c>
      <c r="AL73" s="9">
        <f t="shared" ref="AL73" si="508">(S73/S72-1)*100</f>
        <v>0.63923588393712816</v>
      </c>
      <c r="AN73" s="9">
        <f t="shared" ref="AN73" si="509">(B73/B69-1)*100</f>
        <v>2.5024024067496375</v>
      </c>
      <c r="AO73" s="9">
        <f t="shared" ref="AO73" si="510">(C73/C69-1)*100</f>
        <v>3.8040942765543928</v>
      </c>
      <c r="AP73" s="9">
        <f t="shared" ref="AP73" si="511">(D73/D69-1)*100</f>
        <v>3.5518383562214151</v>
      </c>
      <c r="AQ73" s="9">
        <f t="shared" ref="AQ73" si="512">(E73/E69-1)*100</f>
        <v>2.1693153839636992</v>
      </c>
      <c r="AR73" s="9">
        <f t="shared" ref="AR73" si="513">(F73/F69-1)*100</f>
        <v>2.6592462590024235</v>
      </c>
      <c r="AS73" s="9">
        <f t="shared" ref="AS73" si="514">(G73/G69-1)*100</f>
        <v>3.1931231665650373</v>
      </c>
      <c r="AT73" s="9">
        <f t="shared" ref="AT73" si="515">(H73/H69-1)*100</f>
        <v>1.5383739753196624</v>
      </c>
      <c r="AU73" s="9">
        <f t="shared" ref="AU73" si="516">(I73/I69-1)*100</f>
        <v>2.2397327233408593</v>
      </c>
      <c r="AV73" s="9">
        <f t="shared" ref="AV73" si="517">(J73/J69-1)*100</f>
        <v>3.3644161805020056</v>
      </c>
      <c r="AW73" s="9">
        <f t="shared" ref="AW73" si="518">(K73/K69-1)*100</f>
        <v>3.2113234802255253</v>
      </c>
      <c r="AX73" s="9">
        <f t="shared" ref="AX73" si="519">(L73/L69-1)*100</f>
        <v>2.3004019783218421</v>
      </c>
      <c r="AY73" s="9">
        <f t="shared" ref="AY73" si="520">(M73/M69-1)*100</f>
        <v>2.8051699677799524</v>
      </c>
      <c r="AZ73" s="9">
        <f t="shared" ref="AZ73" si="521">(N73/N69-1)*100</f>
        <v>3.2142934153742475</v>
      </c>
      <c r="BA73" s="9">
        <f t="shared" ref="BA73" si="522">(O73/O69-1)*100</f>
        <v>3.2344447730316528</v>
      </c>
      <c r="BB73" s="9">
        <f t="shared" ref="BB73" si="523">(P73/P69-1)*100</f>
        <v>2.5759705293471269</v>
      </c>
      <c r="BC73" s="9">
        <f t="shared" ref="BC73" si="524">(Q73/Q69-1)*100</f>
        <v>2.8716368310752749</v>
      </c>
      <c r="BD73" s="9">
        <f t="shared" ref="BD73" si="525">(R73/R69-1)*100</f>
        <v>2.0153051601885075</v>
      </c>
      <c r="BE73" s="9">
        <f t="shared" ref="BE73" si="526">(S73/S69-1)*100</f>
        <v>2.924071019544372</v>
      </c>
      <c r="BG73" s="18">
        <f t="shared" si="473"/>
        <v>1.9194672493522802</v>
      </c>
      <c r="BH73" s="18">
        <f t="shared" si="474"/>
        <v>4.164193296798846</v>
      </c>
      <c r="BI73" s="18">
        <f t="shared" si="475"/>
        <v>3.0095478886154048</v>
      </c>
      <c r="BJ73" s="18">
        <f t="shared" si="476"/>
        <v>2.1616414256254934</v>
      </c>
      <c r="BK73" s="18">
        <f t="shared" si="477"/>
        <v>2.9441979652942152</v>
      </c>
      <c r="BL73" s="18">
        <f t="shared" si="478"/>
        <v>3.5709307565661597</v>
      </c>
      <c r="BM73" s="18">
        <f t="shared" si="479"/>
        <v>1.3845963868251765</v>
      </c>
      <c r="BN73" s="18">
        <f t="shared" si="480"/>
        <v>2.5800639353549926</v>
      </c>
      <c r="BO73" s="18">
        <f t="shared" si="481"/>
        <v>2.813471157228431</v>
      </c>
      <c r="BP73" s="18">
        <f t="shared" si="482"/>
        <v>3.0284398817395974</v>
      </c>
      <c r="BQ73" s="18">
        <f t="shared" si="483"/>
        <v>1.9712449226314099</v>
      </c>
      <c r="BR73" s="18">
        <f t="shared" si="484"/>
        <v>2.3778314316087901</v>
      </c>
      <c r="BS73" s="18">
        <f t="shared" si="485"/>
        <v>2.6820034275042204</v>
      </c>
      <c r="BT73" s="18">
        <f t="shared" si="486"/>
        <v>2.4920090167856124</v>
      </c>
      <c r="BU73" s="18">
        <f t="shared" si="487"/>
        <v>2.3093813412399911</v>
      </c>
      <c r="BV73" s="18">
        <f t="shared" si="488"/>
        <v>2.1952847180242152</v>
      </c>
      <c r="BW73" s="18">
        <f t="shared" si="489"/>
        <v>2.8490540603512748</v>
      </c>
      <c r="BX73" s="18">
        <f t="shared" si="490"/>
        <v>2.5569435357485126</v>
      </c>
    </row>
    <row r="74" spans="1:76" x14ac:dyDescent="0.25">
      <c r="A74" s="4">
        <f t="shared" si="166"/>
        <v>201704</v>
      </c>
      <c r="B74" s="19">
        <v>104.69021203194954</v>
      </c>
      <c r="C74" s="19">
        <v>104.45279430782793</v>
      </c>
      <c r="D74" s="19">
        <v>99.316736541566357</v>
      </c>
      <c r="E74" s="19">
        <v>109.3675313869866</v>
      </c>
      <c r="F74" s="19">
        <v>105.58030187735385</v>
      </c>
      <c r="G74" s="19">
        <v>101.65537818485429</v>
      </c>
      <c r="H74" s="19">
        <v>102.13723625832</v>
      </c>
      <c r="I74" s="19">
        <v>101.24507778193573</v>
      </c>
      <c r="J74" s="19">
        <v>107.4582563953181</v>
      </c>
      <c r="K74" s="19">
        <v>105.84084616892696</v>
      </c>
      <c r="L74" s="19">
        <v>101.99513224292258</v>
      </c>
      <c r="M74" s="19">
        <v>105.93236173986787</v>
      </c>
      <c r="N74" s="19">
        <v>110.88100782774467</v>
      </c>
      <c r="O74" s="19">
        <v>110.43658872655799</v>
      </c>
      <c r="P74" s="19">
        <v>108.66006646770094</v>
      </c>
      <c r="Q74" s="19">
        <v>108.25062253872983</v>
      </c>
      <c r="R74" s="19">
        <v>98.145663955641652</v>
      </c>
      <c r="S74" s="19">
        <v>106.59820000000001</v>
      </c>
      <c r="U74" s="9">
        <f t="shared" ref="U74" si="527">(B74/B73-1)*100</f>
        <v>0.77085860196648426</v>
      </c>
      <c r="V74" s="9">
        <f t="shared" ref="V74" si="528">(C74/C73-1)*100</f>
        <v>0.87421070049367167</v>
      </c>
      <c r="W74" s="9">
        <f t="shared" ref="W74" si="529">(D74/D73-1)*100</f>
        <v>0.72117970994629577</v>
      </c>
      <c r="X74" s="9">
        <f t="shared" ref="X74" si="530">(E74/E73-1)*100</f>
        <v>0.78385509612830528</v>
      </c>
      <c r="Y74" s="9">
        <f t="shared" ref="Y74" si="531">(F74/F73-1)*100</f>
        <v>0.93055374251391765</v>
      </c>
      <c r="Z74" s="9">
        <f t="shared" ref="Z74" si="532">(G74/G73-1)*100</f>
        <v>0.60528480147852282</v>
      </c>
      <c r="AA74" s="9">
        <f t="shared" ref="AA74" si="533">(H74/H73-1)*100</f>
        <v>0.64669632433100865</v>
      </c>
      <c r="AB74" s="9">
        <f t="shared" ref="AB74" si="534">(I74/I73-1)*100</f>
        <v>0.71170974896475059</v>
      </c>
      <c r="AC74" s="9">
        <f t="shared" ref="AC74" si="535">(J74/J73-1)*100</f>
        <v>0.44310956878050867</v>
      </c>
      <c r="AD74" s="9">
        <f t="shared" ref="AD74" si="536">(K74/K73-1)*100</f>
        <v>0.67121386707054143</v>
      </c>
      <c r="AE74" s="9">
        <f t="shared" ref="AE74" si="537">(L74/L73-1)*100</f>
        <v>0.72614748116004435</v>
      </c>
      <c r="AF74" s="9">
        <f t="shared" ref="AF74" si="538">(M74/M73-1)*100</f>
        <v>0.75813743526509381</v>
      </c>
      <c r="AG74" s="9">
        <f t="shared" ref="AG74" si="539">(N74/N73-1)*100</f>
        <v>0.92204522198269245</v>
      </c>
      <c r="AH74" s="9">
        <f t="shared" ref="AH74" si="540">(O74/O73-1)*100</f>
        <v>0.81309548867429804</v>
      </c>
      <c r="AI74" s="9">
        <f t="shared" ref="AI74" si="541">(P74/P73-1)*100</f>
        <v>0.80249513271708484</v>
      </c>
      <c r="AJ74" s="9">
        <f t="shared" ref="AJ74" si="542">(Q74/Q73-1)*100</f>
        <v>0.84952019085595687</v>
      </c>
      <c r="AK74" s="9">
        <f t="shared" ref="AK74" si="543">(R74/R73-1)*100</f>
        <v>0.27634294424170314</v>
      </c>
      <c r="AL74" s="9">
        <f t="shared" ref="AL74" si="544">(S74/S73-1)*100</f>
        <v>0.72683290969395298</v>
      </c>
      <c r="AN74" s="9">
        <f t="shared" ref="AN74" si="545">(B74/B70-1)*100</f>
        <v>2.823712567303116</v>
      </c>
      <c r="AO74" s="9">
        <f t="shared" ref="AO74" si="546">(C74/C70-1)*100</f>
        <v>3.978903152735791</v>
      </c>
      <c r="AP74" s="9">
        <f t="shared" ref="AP74" si="547">(D74/D70-1)*100</f>
        <v>3.5261253209444288</v>
      </c>
      <c r="AQ74" s="9">
        <f t="shared" ref="AQ74" si="548">(E74/E70-1)*100</f>
        <v>2.7459967337758906</v>
      </c>
      <c r="AR74" s="9">
        <f t="shared" ref="AR74" si="549">(F74/F70-1)*100</f>
        <v>3.1654943442995132</v>
      </c>
      <c r="AS74" s="9">
        <f t="shared" ref="AS74" si="550">(G74/G70-1)*100</f>
        <v>3.2538488453033532</v>
      </c>
      <c r="AT74" s="9">
        <f t="shared" ref="AT74" si="551">(H74/H70-1)*100</f>
        <v>1.8560918423960571</v>
      </c>
      <c r="AU74" s="9">
        <f t="shared" ref="AU74" si="552">(I74/I70-1)*100</f>
        <v>2.8613208448739602</v>
      </c>
      <c r="AV74" s="9">
        <f t="shared" ref="AV74" si="553">(J74/J70-1)*100</f>
        <v>3.0634437829550887</v>
      </c>
      <c r="AW74" s="9">
        <f t="shared" ref="AW74" si="554">(K74/K70-1)*100</f>
        <v>3.178150253074663</v>
      </c>
      <c r="AX74" s="9">
        <f t="shared" ref="AX74" si="555">(L74/L70-1)*100</f>
        <v>2.7105905733538993</v>
      </c>
      <c r="AY74" s="9">
        <f t="shared" ref="AY74" si="556">(M74/M70-1)*100</f>
        <v>2.9199807779541676</v>
      </c>
      <c r="AZ74" s="9">
        <f t="shared" ref="AZ74" si="557">(N74/N70-1)*100</f>
        <v>3.5136166891678311</v>
      </c>
      <c r="BA74" s="9">
        <f t="shared" ref="BA74" si="558">(O74/O70-1)*100</f>
        <v>3.6024589830576437</v>
      </c>
      <c r="BB74" s="9">
        <f t="shared" ref="BB74" si="559">(P74/P70-1)*100</f>
        <v>2.9793435363749454</v>
      </c>
      <c r="BC74" s="9">
        <f t="shared" ref="BC74" si="560">(Q74/Q70-1)*100</f>
        <v>3.1433190968186642</v>
      </c>
      <c r="BD74" s="9">
        <f t="shared" ref="BD74" si="561">(R74/R70-1)*100</f>
        <v>2.316282627487154</v>
      </c>
      <c r="BE74" s="9">
        <f t="shared" ref="BE74" si="562">(S74/S70-1)*100</f>
        <v>3.0897466521861539</v>
      </c>
      <c r="BG74" s="18">
        <f t="shared" ref="BG74" si="563">U74*4</f>
        <v>3.083434407865937</v>
      </c>
      <c r="BH74" s="18">
        <f t="shared" ref="BH74" si="564">V74*4</f>
        <v>3.4968428019746867</v>
      </c>
      <c r="BI74" s="18">
        <f t="shared" ref="BI74" si="565">W74*4</f>
        <v>2.8847188397851831</v>
      </c>
      <c r="BJ74" s="18">
        <f t="shared" ref="BJ74" si="566">X74*4</f>
        <v>3.1354203845132211</v>
      </c>
      <c r="BK74" s="18">
        <f t="shared" ref="BK74" si="567">Y74*4</f>
        <v>3.7222149700556706</v>
      </c>
      <c r="BL74" s="18">
        <f t="shared" ref="BL74" si="568">Z74*4</f>
        <v>2.4211392059140913</v>
      </c>
      <c r="BM74" s="18">
        <f t="shared" ref="BM74" si="569">AA74*4</f>
        <v>2.5867852973240346</v>
      </c>
      <c r="BN74" s="18">
        <f t="shared" ref="BN74" si="570">AB74*4</f>
        <v>2.8468389958590024</v>
      </c>
      <c r="BO74" s="18">
        <f t="shared" ref="BO74" si="571">AC74*4</f>
        <v>1.7724382751220347</v>
      </c>
      <c r="BP74" s="18">
        <f t="shared" ref="BP74" si="572">AD74*4</f>
        <v>2.6848554682821657</v>
      </c>
      <c r="BQ74" s="18">
        <f t="shared" ref="BQ74" si="573">AE74*4</f>
        <v>2.9045899246401774</v>
      </c>
      <c r="BR74" s="18">
        <f t="shared" ref="BR74" si="574">AF74*4</f>
        <v>3.0325497410603752</v>
      </c>
      <c r="BS74" s="18">
        <f t="shared" ref="BS74" si="575">AG74*4</f>
        <v>3.6881808879307698</v>
      </c>
      <c r="BT74" s="18">
        <f t="shared" ref="BT74" si="576">AH74*4</f>
        <v>3.2523819546971922</v>
      </c>
      <c r="BU74" s="18">
        <f t="shared" ref="BU74" si="577">AI74*4</f>
        <v>3.2099805308683393</v>
      </c>
      <c r="BV74" s="18">
        <f t="shared" ref="BV74" si="578">AJ74*4</f>
        <v>3.3980807634238275</v>
      </c>
      <c r="BW74" s="18">
        <f t="shared" ref="BW74" si="579">AK74*4</f>
        <v>1.1053717769668125</v>
      </c>
      <c r="BX74" s="18">
        <f t="shared" ref="BX74" si="580">AL74*4</f>
        <v>2.9073316387758119</v>
      </c>
    </row>
    <row r="75" spans="1:76" x14ac:dyDescent="0.25">
      <c r="A75" s="4">
        <f t="shared" si="166"/>
        <v>201801</v>
      </c>
      <c r="B75" s="19">
        <v>105.12912894627922</v>
      </c>
      <c r="C75" s="19">
        <v>105.11701368572294</v>
      </c>
      <c r="D75" s="19">
        <v>99.63598201135818</v>
      </c>
      <c r="E75" s="19">
        <v>109.93234273472045</v>
      </c>
      <c r="F75" s="19">
        <v>106.19751436215215</v>
      </c>
      <c r="G75" s="19">
        <v>102.34268630997651</v>
      </c>
      <c r="H75" s="19">
        <v>102.54013627075653</v>
      </c>
      <c r="I75" s="19">
        <v>101.54227536213129</v>
      </c>
      <c r="J75" s="19">
        <v>108.15429068239095</v>
      </c>
      <c r="K75" s="19">
        <v>106.51337112019384</v>
      </c>
      <c r="L75" s="19">
        <v>102.49694754461436</v>
      </c>
      <c r="M75" s="19">
        <v>106.5949352817364</v>
      </c>
      <c r="N75" s="19">
        <v>111.52368848216102</v>
      </c>
      <c r="O75" s="19">
        <v>110.96671061192338</v>
      </c>
      <c r="P75" s="19">
        <v>109.39233814493059</v>
      </c>
      <c r="Q75" s="19">
        <v>108.90470442727253</v>
      </c>
      <c r="R75" s="19">
        <v>98.815810847063389</v>
      </c>
      <c r="S75" s="19">
        <v>107.19</v>
      </c>
      <c r="U75" s="9">
        <f t="shared" ref="U75" si="581">(B75/B74-1)*100</f>
        <v>0.41925305700567517</v>
      </c>
      <c r="V75" s="9">
        <f t="shared" ref="V75" si="582">(C75/C74-1)*100</f>
        <v>0.63590388586207691</v>
      </c>
      <c r="W75" s="9">
        <f t="shared" ref="W75" si="583">(D75/D74-1)*100</f>
        <v>0.32144176390473955</v>
      </c>
      <c r="X75" s="9">
        <f t="shared" ref="X75" si="584">(E75/E74-1)*100</f>
        <v>0.51643421093168218</v>
      </c>
      <c r="Y75" s="9">
        <f t="shared" ref="Y75" si="585">(F75/F74-1)*100</f>
        <v>0.5845905664441764</v>
      </c>
      <c r="Z75" s="9">
        <f t="shared" ref="Z75" si="586">(G75/G74-1)*100</f>
        <v>0.67611585082336667</v>
      </c>
      <c r="AA75" s="9">
        <f t="shared" ref="AA75" si="587">(H75/H74-1)*100</f>
        <v>0.39446927212474225</v>
      </c>
      <c r="AB75" s="9">
        <f t="shared" ref="AB75" si="588">(I75/I74-1)*100</f>
        <v>0.29354274470081432</v>
      </c>
      <c r="AC75" s="9">
        <f t="shared" ref="AC75" si="589">(J75/J74-1)*100</f>
        <v>0.6477252753034346</v>
      </c>
      <c r="AD75" s="9">
        <f t="shared" ref="AD75" si="590">(K75/K74-1)*100</f>
        <v>0.63541154063857519</v>
      </c>
      <c r="AE75" s="9">
        <f t="shared" ref="AE75" si="591">(L75/L74-1)*100</f>
        <v>0.49199926570671071</v>
      </c>
      <c r="AF75" s="9">
        <f t="shared" ref="AF75" si="592">(M75/M74-1)*100</f>
        <v>0.62546848855835613</v>
      </c>
      <c r="AG75" s="9">
        <f t="shared" ref="AG75" si="593">(N75/N74-1)*100</f>
        <v>0.57961292651196317</v>
      </c>
      <c r="AH75" s="9">
        <f t="shared" ref="AH75" si="594">(O75/O74-1)*100</f>
        <v>0.48002377787852435</v>
      </c>
      <c r="AI75" s="9">
        <f t="shared" ref="AI75" si="595">(P75/P74-1)*100</f>
        <v>0.67391057362118367</v>
      </c>
      <c r="AJ75" s="9">
        <f t="shared" ref="AJ75" si="596">(Q75/Q74-1)*100</f>
        <v>0.60422921661138496</v>
      </c>
      <c r="AK75" s="9">
        <f t="shared" ref="AK75" si="597">(R75/R74-1)*100</f>
        <v>0.68280845471138107</v>
      </c>
      <c r="AL75" s="9">
        <f t="shared" ref="AL75" si="598">(S75/S74-1)*100</f>
        <v>0.55516884900495</v>
      </c>
      <c r="AN75" s="9">
        <f t="shared" ref="AN75" si="599">(B75/B71-1)*100</f>
        <v>2.4751381858785448</v>
      </c>
      <c r="AO75" s="9">
        <f t="shared" ref="AO75" si="600">(C75/C71-1)*100</f>
        <v>3.9043917056472033</v>
      </c>
      <c r="AP75" s="9">
        <f t="shared" ref="AP75" si="601">(D75/D71-1)*100</f>
        <v>2.9575575868794557</v>
      </c>
      <c r="AQ75" s="9">
        <f t="shared" ref="AQ75" si="602">(E75/E71-1)*100</f>
        <v>2.4886104590255975</v>
      </c>
      <c r="AR75" s="9">
        <f t="shared" ref="AR75" si="603">(F75/F71-1)*100</f>
        <v>3.1110270607781265</v>
      </c>
      <c r="AS75" s="9">
        <f t="shared" ref="AS75" si="604">(G75/G71-1)*100</f>
        <v>3.3719429188227457</v>
      </c>
      <c r="AT75" s="9">
        <f t="shared" ref="AT75" si="605">(H75/H71-1)*100</f>
        <v>1.9997209387440318</v>
      </c>
      <c r="AU75" s="9">
        <f t="shared" ref="AU75" si="606">(I75/I71-1)*100</f>
        <v>2.4791683922244623</v>
      </c>
      <c r="AV75" s="9">
        <f t="shared" ref="AV75" si="607">(J75/J71-1)*100</f>
        <v>2.8776471146225946</v>
      </c>
      <c r="AW75" s="9">
        <f t="shared" ref="AW75" si="608">(K75/K71-1)*100</f>
        <v>2.932061175152767</v>
      </c>
      <c r="AX75" s="9">
        <f t="shared" ref="AX75" si="609">(L75/L71-1)*100</f>
        <v>2.6098906888957885</v>
      </c>
      <c r="AY75" s="9">
        <f t="shared" ref="AY75" si="610">(M75/M71-1)*100</f>
        <v>2.7367141544492268</v>
      </c>
      <c r="AZ75" s="9">
        <f t="shared" ref="AZ75" si="611">(N75/N71-1)*100</f>
        <v>3.0557546528601653</v>
      </c>
      <c r="BA75" s="9">
        <f t="shared" ref="BA75" si="612">(O75/O71-1)*100</f>
        <v>2.9316979175229241</v>
      </c>
      <c r="BB75" s="9">
        <f t="shared" ref="BB75" si="613">(P75/P71-1)*100</f>
        <v>2.768339581806778</v>
      </c>
      <c r="BC75" s="9">
        <f t="shared" ref="BC75" si="614">(Q75/Q71-1)*100</f>
        <v>2.8747637793283598</v>
      </c>
      <c r="BD75" s="9">
        <f t="shared" ref="BD75" si="615">(R75/R71-1)*100</f>
        <v>2.6885097246392986</v>
      </c>
      <c r="BE75" s="9">
        <f t="shared" ref="BE75" si="616">(S75/S71-1)*100</f>
        <v>2.8244837192169303</v>
      </c>
      <c r="BG75" s="18">
        <f t="shared" ref="BG75" si="617">U75*4</f>
        <v>1.6770122280227007</v>
      </c>
      <c r="BH75" s="18">
        <f t="shared" ref="BH75" si="618">V75*4</f>
        <v>2.5436155434483076</v>
      </c>
      <c r="BI75" s="18">
        <f t="shared" ref="BI75" si="619">W75*4</f>
        <v>1.2857670556189582</v>
      </c>
      <c r="BJ75" s="18">
        <f t="shared" ref="BJ75" si="620">X75*4</f>
        <v>2.0657368437267287</v>
      </c>
      <c r="BK75" s="18">
        <f t="shared" ref="BK75" si="621">Y75*4</f>
        <v>2.3383622657767056</v>
      </c>
      <c r="BL75" s="18">
        <f t="shared" ref="BL75" si="622">Z75*4</f>
        <v>2.7044634032934667</v>
      </c>
      <c r="BM75" s="18">
        <f t="shared" ref="BM75" si="623">AA75*4</f>
        <v>1.577877088498969</v>
      </c>
      <c r="BN75" s="18">
        <f t="shared" ref="BN75" si="624">AB75*4</f>
        <v>1.1741709788032573</v>
      </c>
      <c r="BO75" s="18">
        <f t="shared" ref="BO75" si="625">AC75*4</f>
        <v>2.5909011012137384</v>
      </c>
      <c r="BP75" s="18">
        <f t="shared" ref="BP75" si="626">AD75*4</f>
        <v>2.5416461625543008</v>
      </c>
      <c r="BQ75" s="18">
        <f t="shared" ref="BQ75" si="627">AE75*4</f>
        <v>1.9679970628268428</v>
      </c>
      <c r="BR75" s="18">
        <f t="shared" ref="BR75" si="628">AF75*4</f>
        <v>2.5018739542334245</v>
      </c>
      <c r="BS75" s="18">
        <f t="shared" ref="BS75" si="629">AG75*4</f>
        <v>2.3184517060478527</v>
      </c>
      <c r="BT75" s="18">
        <f t="shared" ref="BT75" si="630">AH75*4</f>
        <v>1.9200951115140974</v>
      </c>
      <c r="BU75" s="18">
        <f t="shared" ref="BU75" si="631">AI75*4</f>
        <v>2.6956422944847347</v>
      </c>
      <c r="BV75" s="18">
        <f t="shared" ref="BV75" si="632">AJ75*4</f>
        <v>2.4169168664455398</v>
      </c>
      <c r="BW75" s="18">
        <f t="shared" ref="BW75" si="633">AK75*4</f>
        <v>2.7312338188455243</v>
      </c>
      <c r="BX75" s="18">
        <f t="shared" ref="BX75" si="634">AL75*4</f>
        <v>2.2206753960198</v>
      </c>
    </row>
    <row r="76" spans="1:76" x14ac:dyDescent="0.25">
      <c r="A76" s="4">
        <f t="shared" si="166"/>
        <v>201802</v>
      </c>
      <c r="B76" s="19">
        <v>105.67546399825981</v>
      </c>
      <c r="C76" s="19">
        <v>105.58701914278831</v>
      </c>
      <c r="D76" s="19">
        <v>100.43880315109692</v>
      </c>
      <c r="E76" s="19">
        <v>110.59542431698128</v>
      </c>
      <c r="F76" s="19">
        <v>106.96125304813553</v>
      </c>
      <c r="G76" s="19">
        <v>103.12937066439437</v>
      </c>
      <c r="H76" s="19">
        <v>103.08904660218353</v>
      </c>
      <c r="I76" s="19">
        <v>102.02281117921603</v>
      </c>
      <c r="J76" s="19">
        <v>108.80364015255981</v>
      </c>
      <c r="K76" s="19">
        <v>107.2057094145587</v>
      </c>
      <c r="L76" s="19">
        <v>102.89644508726732</v>
      </c>
      <c r="M76" s="19">
        <v>107.41394966838699</v>
      </c>
      <c r="N76" s="19">
        <v>112.00427869363071</v>
      </c>
      <c r="O76" s="19">
        <v>111.67091885734908</v>
      </c>
      <c r="P76" s="19">
        <v>110.00406288073296</v>
      </c>
      <c r="Q76" s="19">
        <v>109.49608719162494</v>
      </c>
      <c r="R76" s="19">
        <v>99.315753789758674</v>
      </c>
      <c r="S76" s="19">
        <v>107.7914</v>
      </c>
      <c r="U76" s="9">
        <f t="shared" ref="U76" si="635">(B76/B75-1)*100</f>
        <v>0.51967999493247596</v>
      </c>
      <c r="V76" s="9">
        <f t="shared" ref="V76" si="636">(C76/C75-1)*100</f>
        <v>0.44712596047542519</v>
      </c>
      <c r="W76" s="9">
        <f t="shared" ref="W76" si="637">(D76/D75-1)*100</f>
        <v>0.80575423008046876</v>
      </c>
      <c r="X76" s="9">
        <f t="shared" ref="X76" si="638">(E76/E75-1)*100</f>
        <v>0.60317242930127968</v>
      </c>
      <c r="Y76" s="9">
        <f t="shared" ref="Y76" si="639">(F76/F75-1)*100</f>
        <v>0.71916813738115426</v>
      </c>
      <c r="Z76" s="9">
        <f t="shared" ref="Z76" si="640">(G76/G75-1)*100</f>
        <v>0.76867667127198391</v>
      </c>
      <c r="AA76" s="9">
        <f t="shared" ref="AA76" si="641">(H76/H75-1)*100</f>
        <v>0.53531266037876168</v>
      </c>
      <c r="AB76" s="9">
        <f t="shared" ref="AB76" si="642">(I76/I75-1)*100</f>
        <v>0.47323719640022244</v>
      </c>
      <c r="AC76" s="9">
        <f t="shared" ref="AC76" si="643">(J76/J75-1)*100</f>
        <v>0.60039177925521603</v>
      </c>
      <c r="AD76" s="9">
        <f t="shared" ref="AD76" si="644">(K76/K75-1)*100</f>
        <v>0.65000129756815905</v>
      </c>
      <c r="AE76" s="9">
        <f t="shared" ref="AE76" si="645">(L76/L75-1)*100</f>
        <v>0.38976530738057402</v>
      </c>
      <c r="AF76" s="9">
        <f t="shared" ref="AF76" si="646">(M76/M75-1)*100</f>
        <v>0.76834268390508775</v>
      </c>
      <c r="AG76" s="9">
        <f t="shared" ref="AG76" si="647">(N76/N75-1)*100</f>
        <v>0.43093105869302928</v>
      </c>
      <c r="AH76" s="9">
        <f t="shared" ref="AH76" si="648">(O76/O75-1)*100</f>
        <v>0.63461216570479539</v>
      </c>
      <c r="AI76" s="9">
        <f t="shared" ref="AI76" si="649">(P76/P75-1)*100</f>
        <v>0.55920254213042142</v>
      </c>
      <c r="AJ76" s="9">
        <f t="shared" ref="AJ76" si="650">(Q76/Q75-1)*100</f>
        <v>0.54302774839936063</v>
      </c>
      <c r="AK76" s="9">
        <f t="shared" ref="AK76" si="651">(R76/R75-1)*100</f>
        <v>0.50593416014066417</v>
      </c>
      <c r="AL76" s="9">
        <f t="shared" ref="AL76" si="652">(S76/S75-1)*100</f>
        <v>0.56105980035450198</v>
      </c>
      <c r="AN76" s="9">
        <f t="shared" ref="AN76" si="653">(B76/B72-1)*100</f>
        <v>2.2073418725131244</v>
      </c>
      <c r="AO76" s="9">
        <f t="shared" ref="AO76" si="654">(C76/C72-1)*100</f>
        <v>3.0311292263369483</v>
      </c>
      <c r="AP76" s="9">
        <f t="shared" ref="AP76" si="655">(D76/D72-1)*100</f>
        <v>2.6254882222084053</v>
      </c>
      <c r="AQ76" s="9">
        <f t="shared" ref="AQ76" si="656">(E76/E72-1)*100</f>
        <v>2.4661384891945248</v>
      </c>
      <c r="AR76" s="9">
        <f t="shared" ref="AR76" si="657">(F76/F72-1)*100</f>
        <v>3.0033036014842196</v>
      </c>
      <c r="AS76" s="9">
        <f t="shared" ref="AS76" si="658">(G76/G72-1)*100</f>
        <v>2.9752101829224609</v>
      </c>
      <c r="AT76" s="9">
        <f t="shared" ref="AT76" si="659">(H76/H72-1)*100</f>
        <v>1.9362506544334801</v>
      </c>
      <c r="AU76" s="9">
        <f t="shared" ref="AU76" si="660">(I76/I72-1)*100</f>
        <v>2.139942680666751</v>
      </c>
      <c r="AV76" s="9">
        <f t="shared" ref="AV76" si="661">(J76/J72-1)*100</f>
        <v>2.4159929777415767</v>
      </c>
      <c r="AW76" s="9">
        <f t="shared" ref="AW76" si="662">(K76/K72-1)*100</f>
        <v>2.7414330687991262</v>
      </c>
      <c r="AX76" s="9">
        <f t="shared" ref="AX76" si="663">(L76/L72-1)*100</f>
        <v>2.1170228079340658</v>
      </c>
      <c r="AY76" s="9">
        <f t="shared" ref="AY76" si="664">(M76/M72-1)*100</f>
        <v>2.7746996740791063</v>
      </c>
      <c r="AZ76" s="9">
        <f t="shared" ref="AZ76" si="665">(N76/N72-1)*100</f>
        <v>2.627965902936924</v>
      </c>
      <c r="BA76" s="9">
        <f t="shared" ref="BA76" si="666">(O76/O72-1)*100</f>
        <v>2.5749532056359437</v>
      </c>
      <c r="BB76" s="9">
        <f t="shared" ref="BB76" si="667">(P76/P72-1)*100</f>
        <v>2.6384795772814496</v>
      </c>
      <c r="BC76" s="9">
        <f t="shared" ref="BC76" si="668">(Q76/Q72-1)*100</f>
        <v>2.5696839066864818</v>
      </c>
      <c r="BD76" s="9">
        <f t="shared" ref="BD76" si="669">(R76/R72-1)*100</f>
        <v>2.1945815295586479</v>
      </c>
      <c r="BE76" s="9">
        <f t="shared" ref="BE76" si="670">(S76/S72-1)*100</f>
        <v>2.5054014576327832</v>
      </c>
      <c r="BG76" s="18">
        <f t="shared" ref="BG76" si="671">U76*4</f>
        <v>2.0787199797299039</v>
      </c>
      <c r="BH76" s="18">
        <f t="shared" ref="BH76" si="672">V76*4</f>
        <v>1.7885038419017008</v>
      </c>
      <c r="BI76" s="18">
        <f t="shared" ref="BI76" si="673">W76*4</f>
        <v>3.223016920321875</v>
      </c>
      <c r="BJ76" s="18">
        <f t="shared" ref="BJ76" si="674">X76*4</f>
        <v>2.4126897172051187</v>
      </c>
      <c r="BK76" s="18">
        <f t="shared" ref="BK76" si="675">Y76*4</f>
        <v>2.876672549524617</v>
      </c>
      <c r="BL76" s="18">
        <f t="shared" ref="BL76" si="676">Z76*4</f>
        <v>3.0747066850879357</v>
      </c>
      <c r="BM76" s="18">
        <f t="shared" ref="BM76" si="677">AA76*4</f>
        <v>2.1412506415150467</v>
      </c>
      <c r="BN76" s="18">
        <f t="shared" ref="BN76" si="678">AB76*4</f>
        <v>1.8929487856008897</v>
      </c>
      <c r="BO76" s="18">
        <f t="shared" ref="BO76" si="679">AC76*4</f>
        <v>2.4015671170208641</v>
      </c>
      <c r="BP76" s="18">
        <f t="shared" ref="BP76" si="680">AD76*4</f>
        <v>2.6000051902726362</v>
      </c>
      <c r="BQ76" s="18">
        <f t="shared" ref="BQ76" si="681">AE76*4</f>
        <v>1.5590612295222961</v>
      </c>
      <c r="BR76" s="18">
        <f t="shared" ref="BR76" si="682">AF76*4</f>
        <v>3.073370735620351</v>
      </c>
      <c r="BS76" s="18">
        <f t="shared" ref="BS76" si="683">AG76*4</f>
        <v>1.7237242347721171</v>
      </c>
      <c r="BT76" s="18">
        <f t="shared" ref="BT76" si="684">AH76*4</f>
        <v>2.5384486628191816</v>
      </c>
      <c r="BU76" s="18">
        <f t="shared" ref="BU76" si="685">AI76*4</f>
        <v>2.2368101685216857</v>
      </c>
      <c r="BV76" s="18">
        <f t="shared" ref="BV76" si="686">AJ76*4</f>
        <v>2.1721109935974425</v>
      </c>
      <c r="BW76" s="18">
        <f t="shared" ref="BW76" si="687">AK76*4</f>
        <v>2.0237366405626567</v>
      </c>
      <c r="BX76" s="18">
        <f t="shared" ref="BX76" si="688">AL76*4</f>
        <v>2.2442392014180079</v>
      </c>
    </row>
    <row r="77" spans="1:76" x14ac:dyDescent="0.25">
      <c r="A77" s="4">
        <f t="shared" si="166"/>
        <v>201803</v>
      </c>
      <c r="B77" s="19">
        <v>106.21178273102625</v>
      </c>
      <c r="C77" s="19">
        <v>106.23643281557109</v>
      </c>
      <c r="D77" s="19">
        <v>100.81981236357738</v>
      </c>
      <c r="E77" s="19">
        <v>111.00792774417106</v>
      </c>
      <c r="F77" s="19">
        <v>107.40880551782766</v>
      </c>
      <c r="G77" s="19">
        <v>103.51427587931286</v>
      </c>
      <c r="H77" s="19">
        <v>103.53600647712247</v>
      </c>
      <c r="I77" s="19">
        <v>102.31322732635498</v>
      </c>
      <c r="J77" s="19">
        <v>109.36633325981535</v>
      </c>
      <c r="K77" s="19">
        <v>107.93513518134601</v>
      </c>
      <c r="L77" s="19">
        <v>103.31196042104077</v>
      </c>
      <c r="M77" s="19">
        <v>107.95816670057958</v>
      </c>
      <c r="N77" s="19">
        <v>112.79095435860195</v>
      </c>
      <c r="O77" s="19">
        <v>112.28407182682585</v>
      </c>
      <c r="P77" s="19">
        <v>110.71203917773884</v>
      </c>
      <c r="Q77" s="19">
        <v>110.16681062300101</v>
      </c>
      <c r="R77" s="19">
        <v>99.677428921687977</v>
      </c>
      <c r="S77" s="19">
        <v>108.38500000000001</v>
      </c>
      <c r="U77" s="9">
        <f t="shared" ref="U77" si="689">(B77/B76-1)*100</f>
        <v>0.50751490693738965</v>
      </c>
      <c r="V77" s="9">
        <f t="shared" ref="V77" si="690">(C77/C76-1)*100</f>
        <v>0.61505067389444612</v>
      </c>
      <c r="W77" s="9">
        <f t="shared" ref="W77" si="691">(D77/D76-1)*100</f>
        <v>0.37934463626303483</v>
      </c>
      <c r="X77" s="9">
        <f t="shared" ref="X77" si="692">(E77/E76-1)*100</f>
        <v>0.37298417157611841</v>
      </c>
      <c r="Y77" s="9">
        <f t="shared" ref="Y77" si="693">(F77/F76-1)*100</f>
        <v>0.41842485660739115</v>
      </c>
      <c r="Z77" s="9">
        <f t="shared" ref="Z77" si="694">(G77/G76-1)*100</f>
        <v>0.37322560240482527</v>
      </c>
      <c r="AA77" s="9">
        <f t="shared" ref="AA77" si="695">(H77/H76-1)*100</f>
        <v>0.43356679460209158</v>
      </c>
      <c r="AB77" s="9">
        <f t="shared" ref="AB77" si="696">(I77/I76-1)*100</f>
        <v>0.28465805223578666</v>
      </c>
      <c r="AC77" s="9">
        <f t="shared" ref="AC77" si="697">(J77/J76-1)*100</f>
        <v>0.51716386185844954</v>
      </c>
      <c r="AD77" s="9">
        <f t="shared" ref="AD77" si="698">(K77/K76-1)*100</f>
        <v>0.68039824629737566</v>
      </c>
      <c r="AE77" s="9">
        <f t="shared" ref="AE77" si="699">(L77/L76-1)*100</f>
        <v>0.40381893992649243</v>
      </c>
      <c r="AF77" s="9">
        <f t="shared" ref="AF77" si="700">(M77/M76-1)*100</f>
        <v>0.5066539624254851</v>
      </c>
      <c r="AG77" s="9">
        <f t="shared" ref="AG77" si="701">(N77/N76-1)*100</f>
        <v>0.70236215450578676</v>
      </c>
      <c r="AH77" s="9">
        <f t="shared" ref="AH77" si="702">(O77/O76-1)*100</f>
        <v>0.54907130321013575</v>
      </c>
      <c r="AI77" s="9">
        <f t="shared" ref="AI77" si="703">(P77/P76-1)*100</f>
        <v>0.64359104424487334</v>
      </c>
      <c r="AJ77" s="9">
        <f t="shared" ref="AJ77" si="704">(Q77/Q76-1)*100</f>
        <v>0.61255470271031065</v>
      </c>
      <c r="AK77" s="9">
        <f t="shared" ref="AK77" si="705">(R77/R76-1)*100</f>
        <v>0.36416693034917458</v>
      </c>
      <c r="AL77" s="9">
        <f t="shared" ref="AL77" si="706">(S77/S76-1)*100</f>
        <v>0.5506932835087186</v>
      </c>
      <c r="AN77" s="9">
        <f t="shared" ref="AN77" si="707">(B77/B73-1)*100</f>
        <v>2.2354653000860925</v>
      </c>
      <c r="AO77" s="9">
        <f t="shared" ref="AO77" si="708">(C77/C73-1)*100</f>
        <v>2.5967412257504208</v>
      </c>
      <c r="AP77" s="9">
        <f t="shared" ref="AP77" si="709">(D77/D73-1)*100</f>
        <v>2.2455106058077989</v>
      </c>
      <c r="AQ77" s="9">
        <f t="shared" ref="AQ77" si="710">(E77/E73-1)*100</f>
        <v>2.2955054613331916</v>
      </c>
      <c r="AR77" s="9">
        <f t="shared" ref="AR77" si="711">(F77/F73-1)*100</f>
        <v>2.678530227442022</v>
      </c>
      <c r="AS77" s="9">
        <f t="shared" ref="AS77" si="712">(G77/G73-1)*100</f>
        <v>2.4449802047826319</v>
      </c>
      <c r="AT77" s="9">
        <f t="shared" ref="AT77" si="713">(H77/H73-1)*100</f>
        <v>2.0250535875261155</v>
      </c>
      <c r="AU77" s="9">
        <f t="shared" ref="AU77" si="714">(I77/I73-1)*100</f>
        <v>1.7742321870208411</v>
      </c>
      <c r="AV77" s="9">
        <f t="shared" ref="AV77" si="715">(J77/J73-1)*100</f>
        <v>2.226622348490026</v>
      </c>
      <c r="AW77" s="9">
        <f t="shared" ref="AW77" si="716">(K77/K73-1)*100</f>
        <v>2.6632105743927159</v>
      </c>
      <c r="AX77" s="9">
        <f t="shared" ref="AX77" si="717">(L77/L73-1)*100</f>
        <v>2.026592182389253</v>
      </c>
      <c r="AY77" s="9">
        <f t="shared" ref="AY77" si="718">(M77/M73-1)*100</f>
        <v>2.6849927540360419</v>
      </c>
      <c r="AZ77" s="9">
        <f t="shared" ref="AZ77" si="719">(N77/N73-1)*100</f>
        <v>2.6604467204448534</v>
      </c>
      <c r="BA77" s="9">
        <f t="shared" ref="BA77" si="720">(O77/O73-1)*100</f>
        <v>2.4995880936041326</v>
      </c>
      <c r="BB77" s="9">
        <f t="shared" ref="BB77" si="721">(P77/P73-1)*100</f>
        <v>2.7060828613105326</v>
      </c>
      <c r="BC77" s="9">
        <f t="shared" ref="BC77" si="722">(Q77/Q73-1)*100</f>
        <v>2.6346983668525503</v>
      </c>
      <c r="BD77" s="9">
        <f t="shared" ref="BD77" si="723">(R77/R73-1)*100</f>
        <v>1.8413615385899584</v>
      </c>
      <c r="BE77" s="9">
        <f t="shared" ref="BE77" si="724">(S77/S73-1)*100</f>
        <v>2.4152170010110829</v>
      </c>
      <c r="BG77" s="18">
        <f t="shared" ref="BG77" si="725">U77*4</f>
        <v>2.0300596277495586</v>
      </c>
      <c r="BH77" s="18">
        <f t="shared" ref="BH77" si="726">V77*4</f>
        <v>2.4602026955777845</v>
      </c>
      <c r="BI77" s="18">
        <f t="shared" ref="BI77" si="727">W77*4</f>
        <v>1.5173785450521393</v>
      </c>
      <c r="BJ77" s="18">
        <f t="shared" ref="BJ77" si="728">X77*4</f>
        <v>1.4919366863044736</v>
      </c>
      <c r="BK77" s="18">
        <f t="shared" ref="BK77" si="729">Y77*4</f>
        <v>1.6736994264295646</v>
      </c>
      <c r="BL77" s="18">
        <f t="shared" ref="BL77" si="730">Z77*4</f>
        <v>1.4929024096193011</v>
      </c>
      <c r="BM77" s="18">
        <f t="shared" ref="BM77" si="731">AA77*4</f>
        <v>1.7342671784083663</v>
      </c>
      <c r="BN77" s="18">
        <f t="shared" ref="BN77" si="732">AB77*4</f>
        <v>1.1386322089431467</v>
      </c>
      <c r="BO77" s="18">
        <f t="shared" ref="BO77" si="733">AC77*4</f>
        <v>2.0686554474337981</v>
      </c>
      <c r="BP77" s="18">
        <f t="shared" ref="BP77" si="734">AD77*4</f>
        <v>2.7215929851895027</v>
      </c>
      <c r="BQ77" s="18">
        <f t="shared" ref="BQ77" si="735">AE77*4</f>
        <v>1.6152757597059697</v>
      </c>
      <c r="BR77" s="18">
        <f t="shared" ref="BR77" si="736">AF77*4</f>
        <v>2.0266158497019404</v>
      </c>
      <c r="BS77" s="18">
        <f t="shared" ref="BS77" si="737">AG77*4</f>
        <v>2.809448618023147</v>
      </c>
      <c r="BT77" s="18">
        <f t="shared" ref="BT77" si="738">AH77*4</f>
        <v>2.196285212840543</v>
      </c>
      <c r="BU77" s="18">
        <f t="shared" ref="BU77" si="739">AI77*4</f>
        <v>2.5743641769794934</v>
      </c>
      <c r="BV77" s="18">
        <f t="shared" ref="BV77" si="740">AJ77*4</f>
        <v>2.4502188108412426</v>
      </c>
      <c r="BW77" s="18">
        <f t="shared" ref="BW77" si="741">AK77*4</f>
        <v>1.4566677213966983</v>
      </c>
      <c r="BX77" s="18">
        <f t="shared" ref="BX77" si="742">AL77*4</f>
        <v>2.2027731340348744</v>
      </c>
    </row>
    <row r="78" spans="1:76" x14ac:dyDescent="0.25">
      <c r="A78" s="4">
        <f t="shared" si="166"/>
        <v>201804</v>
      </c>
      <c r="B78" s="19">
        <v>106.82551221003429</v>
      </c>
      <c r="C78" s="19">
        <v>106.91602546463011</v>
      </c>
      <c r="D78" s="19">
        <v>101.65875120299445</v>
      </c>
      <c r="E78" s="19">
        <v>112.30361216628768</v>
      </c>
      <c r="F78" s="19">
        <v>108.32382527051629</v>
      </c>
      <c r="G78" s="19">
        <v>104.25056561419918</v>
      </c>
      <c r="H78" s="19">
        <v>104.12349244815289</v>
      </c>
      <c r="I78" s="19">
        <v>103.11275888804393</v>
      </c>
      <c r="J78" s="19">
        <v>110.23275268701197</v>
      </c>
      <c r="K78" s="19">
        <v>108.71705626111083</v>
      </c>
      <c r="L78" s="19">
        <v>103.85434804081673</v>
      </c>
      <c r="M78" s="19">
        <v>108.67704319392338</v>
      </c>
      <c r="N78" s="19">
        <v>113.46605599912246</v>
      </c>
      <c r="O78" s="19">
        <v>113.29156827824151</v>
      </c>
      <c r="P78" s="19">
        <v>111.30194844347552</v>
      </c>
      <c r="Q78" s="19">
        <v>110.93186060631172</v>
      </c>
      <c r="R78" s="19">
        <v>100.39867801851076</v>
      </c>
      <c r="S78" s="19">
        <v>109.1395</v>
      </c>
      <c r="U78" s="9">
        <f t="shared" ref="U78" si="743">(B78/B77-1)*100</f>
        <v>0.57783558775419408</v>
      </c>
      <c r="V78" s="9">
        <f t="shared" ref="V78" si="744">(C78/C77-1)*100</f>
        <v>0.63969829468841777</v>
      </c>
      <c r="W78" s="9">
        <f t="shared" ref="W78" si="745">(D78/D77-1)*100</f>
        <v>0.83211704103522965</v>
      </c>
      <c r="X78" s="9">
        <f t="shared" ref="X78" si="746">(E78/E77-1)*100</f>
        <v>1.1671999004455369</v>
      </c>
      <c r="Y78" s="9">
        <f t="shared" ref="Y78" si="747">(F78/F77-1)*100</f>
        <v>0.85190385301954219</v>
      </c>
      <c r="Z78" s="9">
        <f t="shared" ref="Z78" si="748">(G78/G77-1)*100</f>
        <v>0.71129293870997312</v>
      </c>
      <c r="AA78" s="9">
        <f t="shared" ref="AA78" si="749">(H78/H77-1)*100</f>
        <v>0.56742189603404825</v>
      </c>
      <c r="AB78" s="9">
        <f t="shared" ref="AB78" si="750">(I78/I77-1)*100</f>
        <v>0.78145473716573211</v>
      </c>
      <c r="AC78" s="9">
        <f t="shared" ref="AC78" si="751">(J78/J77-1)*100</f>
        <v>0.7922176792178881</v>
      </c>
      <c r="AD78" s="9">
        <f t="shared" ref="AD78" si="752">(K78/K77-1)*100</f>
        <v>0.72443609622676597</v>
      </c>
      <c r="AE78" s="9">
        <f t="shared" ref="AE78" si="753">(L78/L77-1)*100</f>
        <v>0.52499983309337583</v>
      </c>
      <c r="AF78" s="9">
        <f t="shared" ref="AF78" si="754">(M78/M77-1)*100</f>
        <v>0.66588430992682301</v>
      </c>
      <c r="AG78" s="9">
        <f t="shared" ref="AG78" si="755">(N78/N77-1)*100</f>
        <v>0.59854236038656694</v>
      </c>
      <c r="AH78" s="9">
        <f t="shared" ref="AH78" si="756">(O78/O77-1)*100</f>
        <v>0.89727459560737799</v>
      </c>
      <c r="AI78" s="9">
        <f t="shared" ref="AI78" si="757">(P78/P77-1)*100</f>
        <v>0.53283208413281713</v>
      </c>
      <c r="AJ78" s="9">
        <f t="shared" ref="AJ78" si="758">(Q78/Q77-1)*100</f>
        <v>0.694446883761346</v>
      </c>
      <c r="AK78" s="9">
        <f t="shared" ref="AK78" si="759">(R78/R77-1)*100</f>
        <v>0.72358316684657531</v>
      </c>
      <c r="AL78" s="9">
        <f t="shared" ref="AL78" si="760">(S78/S77-1)*100</f>
        <v>0.69612953822022483</v>
      </c>
      <c r="AN78" s="9">
        <f t="shared" ref="AN78" si="761">(B78/B74-1)*100</f>
        <v>2.0396368835637668</v>
      </c>
      <c r="AO78" s="9">
        <f t="shared" ref="AO78" si="762">(C78/C74-1)*100</f>
        <v>2.3582242802838937</v>
      </c>
      <c r="AP78" s="9">
        <f t="shared" ref="AP78" si="763">(D78/D74-1)*100</f>
        <v>2.3581268807074673</v>
      </c>
      <c r="AQ78" s="9">
        <f t="shared" ref="AQ78" si="764">(E78/E74-1)*100</f>
        <v>2.6846000289720617</v>
      </c>
      <c r="AR78" s="9">
        <f t="shared" ref="AR78" si="765">(F78/F74-1)*100</f>
        <v>2.5985182315063193</v>
      </c>
      <c r="AS78" s="9">
        <f t="shared" ref="AS78" si="766">(G78/G74-1)*100</f>
        <v>2.5529268354357981</v>
      </c>
      <c r="AT78" s="9">
        <f t="shared" ref="AT78" si="767">(H78/H74-1)*100</f>
        <v>1.9446934953373463</v>
      </c>
      <c r="AU78" s="9">
        <f t="shared" ref="AU78" si="768">(I78/I74-1)*100</f>
        <v>1.8447129944735297</v>
      </c>
      <c r="AV78" s="9">
        <f t="shared" ref="AV78" si="769">(J78/J74-1)*100</f>
        <v>2.5819293786854658</v>
      </c>
      <c r="AW78" s="9">
        <f t="shared" ref="AW78" si="770">(K78/K74-1)*100</f>
        <v>2.7174859199380341</v>
      </c>
      <c r="AX78" s="9">
        <f t="shared" ref="AX78" si="771">(L78/L74-1)*100</f>
        <v>1.8228475781236764</v>
      </c>
      <c r="AY78" s="9">
        <f t="shared" ref="AY78" si="772">(M78/M74-1)*100</f>
        <v>2.5909754195752477</v>
      </c>
      <c r="AZ78" s="9">
        <f t="shared" ref="AZ78" si="773">(N78/N74-1)*100</f>
        <v>2.331371460289855</v>
      </c>
      <c r="BA78" s="9">
        <f t="shared" ref="BA78" si="774">(O78/O74-1)*100</f>
        <v>2.5851754247430581</v>
      </c>
      <c r="BB78" s="9">
        <f t="shared" ref="BB78" si="775">(P78/P74-1)*100</f>
        <v>2.4313274063382684</v>
      </c>
      <c r="BC78" s="9">
        <f t="shared" ref="BC78" si="776">(Q78/Q74-1)*100</f>
        <v>2.4768800443827343</v>
      </c>
      <c r="BD78" s="9">
        <f t="shared" ref="BD78" si="777">(R78/R74-1)*100</f>
        <v>2.2955818648161541</v>
      </c>
      <c r="BE78" s="9">
        <f t="shared" ref="BE78" si="778">(S78/S74-1)*100</f>
        <v>2.3839989793448702</v>
      </c>
      <c r="BG78" s="18">
        <f t="shared" ref="BG78" si="779">U78*4</f>
        <v>2.3113423510167763</v>
      </c>
      <c r="BH78" s="18">
        <f t="shared" ref="BH78" si="780">V78*4</f>
        <v>2.5587931787536711</v>
      </c>
      <c r="BI78" s="18">
        <f t="shared" ref="BI78" si="781">W78*4</f>
        <v>3.3284681641409186</v>
      </c>
      <c r="BJ78" s="18">
        <f t="shared" ref="BJ78" si="782">X78*4</f>
        <v>4.6687996017821476</v>
      </c>
      <c r="BK78" s="18">
        <f t="shared" ref="BK78" si="783">Y78*4</f>
        <v>3.4076154120781688</v>
      </c>
      <c r="BL78" s="18">
        <f t="shared" ref="BL78" si="784">Z78*4</f>
        <v>2.8451717548398925</v>
      </c>
      <c r="BM78" s="18">
        <f t="shared" ref="BM78" si="785">AA78*4</f>
        <v>2.269687584136193</v>
      </c>
      <c r="BN78" s="18">
        <f t="shared" ref="BN78" si="786">AB78*4</f>
        <v>3.1258189486629284</v>
      </c>
      <c r="BO78" s="18">
        <f t="shared" ref="BO78" si="787">AC78*4</f>
        <v>3.1688707168715524</v>
      </c>
      <c r="BP78" s="18">
        <f t="shared" ref="BP78" si="788">AD78*4</f>
        <v>2.8977443849070639</v>
      </c>
      <c r="BQ78" s="18">
        <f t="shared" ref="BQ78" si="789">AE78*4</f>
        <v>2.0999993323735033</v>
      </c>
      <c r="BR78" s="18">
        <f t="shared" ref="BR78" si="790">AF78*4</f>
        <v>2.6635372397072921</v>
      </c>
      <c r="BS78" s="18">
        <f t="shared" ref="BS78" si="791">AG78*4</f>
        <v>2.3941694415462678</v>
      </c>
      <c r="BT78" s="18">
        <f t="shared" ref="BT78" si="792">AH78*4</f>
        <v>3.589098382429512</v>
      </c>
      <c r="BU78" s="18">
        <f t="shared" ref="BU78" si="793">AI78*4</f>
        <v>2.1313283365312685</v>
      </c>
      <c r="BV78" s="18">
        <f t="shared" ref="BV78" si="794">AJ78*4</f>
        <v>2.777787535045384</v>
      </c>
      <c r="BW78" s="18">
        <f t="shared" ref="BW78" si="795">AK78*4</f>
        <v>2.8943326673863012</v>
      </c>
      <c r="BX78" s="18">
        <f t="shared" ref="BX78" si="796">AL78*4</f>
        <v>2.7845181528808993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81"/>
  <sheetViews>
    <sheetView showGridLines="0" topLeftCell="A52" workbookViewId="0">
      <selection activeCell="A82" sqref="A82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76.718745730789834</v>
      </c>
      <c r="D6">
        <f>HLOOKUP(Gráficos!$D$5,'PIB trim CCAA'!$B$2:$S3,A6,FALSE)</f>
        <v>77.501281862628318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77.783861743734107</v>
      </c>
      <c r="D7">
        <f>HLOOKUP(Gráficos!$D$5,'PIB trim CCAA'!$B$2:$S4,A7,FALSE)</f>
        <v>78.291108922619642</v>
      </c>
      <c r="F7" s="10">
        <f>HLOOKUP(Gráficos!$B$24,'PIB trim CCAA'!$U$2:$AL4,A7,FALSE)</f>
        <v>1.227083272610674</v>
      </c>
      <c r="G7" s="10">
        <f>HLOOKUP(Gráficos!$D$24,'PIB trim CCAA'!$U$2:$AL4,A7,FALSE)</f>
        <v>1.4162501406486117</v>
      </c>
      <c r="I7" s="10"/>
    </row>
    <row r="8" spans="1:10" x14ac:dyDescent="0.25">
      <c r="A8">
        <f t="shared" ref="A8:A81" si="0">A7+1</f>
        <v>4</v>
      </c>
      <c r="B8" s="4">
        <v>200003</v>
      </c>
      <c r="C8">
        <f>HLOOKUP(Gráficos!$B$5,'PIB trim CCAA'!$B$2:$S5,A8,FALSE)</f>
        <v>78.546851483299761</v>
      </c>
      <c r="D8">
        <f>HLOOKUP(Gráficos!$D$5,'PIB trim CCAA'!$B$2:$S5,A8,FALSE)</f>
        <v>79.121792257845314</v>
      </c>
      <c r="F8" s="10">
        <f>HLOOKUP(Gráficos!$B$24,'PIB trim CCAA'!$U$2:$AL5,A8,FALSE)</f>
        <v>1.0853916548779985</v>
      </c>
      <c r="G8" s="10">
        <f>HLOOKUP(Gráficos!$D$24,'PIB trim CCAA'!$U$2:$AL5,A8,FALSE)</f>
        <v>1.3122678385937725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79.146412571816384</v>
      </c>
      <c r="D9">
        <f>HLOOKUP(Gráficos!$D$5,'PIB trim CCAA'!$B$2:$S6,A9,FALSE)</f>
        <v>79.746663985022266</v>
      </c>
      <c r="F9" s="10">
        <f>HLOOKUP(Gráficos!$B$24,'PIB trim CCAA'!$U$2:$AL6,A9,FALSE)</f>
        <v>1.1035840784682893</v>
      </c>
      <c r="G9" s="10">
        <f>HLOOKUP(Gráficos!$D$24,'PIB trim CCAA'!$U$2:$AL6,A9,FALSE)</f>
        <v>1.0862034697830536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79.675038612540448</v>
      </c>
      <c r="D10">
        <f>HLOOKUP(Gráficos!$D$5,'PIB trim CCAA'!$B$2:$S7,A10,FALSE)</f>
        <v>80.410368787126771</v>
      </c>
      <c r="F10" s="10">
        <f>HLOOKUP(Gráficos!$B$24,'PIB trim CCAA'!$U$2:$AL7,A10,FALSE)</f>
        <v>0.99832061648441606</v>
      </c>
      <c r="G10" s="10">
        <f>HLOOKUP(Gráficos!$D$24,'PIB trim CCAA'!$U$2:$AL7,A10,FALSE)</f>
        <v>0.71398559647026794</v>
      </c>
      <c r="I10" s="10">
        <f>HLOOKUP(Gráficos!$B$43,'PIB trim CCAA'!$AN$2:$BE7,A10,FALSE)</f>
        <v>3.8534165979777546</v>
      </c>
      <c r="J10" s="10">
        <f>HLOOKUP(Gráficos!$D$43,'PIB trim CCAA'!$AN$2:$BE7,A10,FALSE)</f>
        <v>4.1998246834452413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80.029284138608915</v>
      </c>
      <c r="D11">
        <f>HLOOKUP(Gráficos!$D$5,'PIB trim CCAA'!$B$2:$S8,A11,FALSE)</f>
        <v>81.02794482297746</v>
      </c>
      <c r="F11" s="10">
        <f>HLOOKUP(Gráficos!$B$24,'PIB trim CCAA'!$U$2:$AL8,A11,FALSE)</f>
        <v>0.79452191029700803</v>
      </c>
      <c r="G11" s="10">
        <f>HLOOKUP(Gráficos!$D$24,'PIB trim CCAA'!$U$2:$AL8,A11,FALSE)</f>
        <v>0.54767488904630124</v>
      </c>
      <c r="I11" s="10">
        <f>HLOOKUP(Gráficos!$B$43,'PIB trim CCAA'!$AN$2:$BE8,A11,FALSE)</f>
        <v>2.8867458423092351</v>
      </c>
      <c r="J11" s="10">
        <f>HLOOKUP(Gráficos!$D$43,'PIB trim CCAA'!$AN$2:$BE8,A11,FALSE)</f>
        <v>3.8894513138586051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80.695404111986761</v>
      </c>
      <c r="D12">
        <f>HLOOKUP(Gráficos!$D$5,'PIB trim CCAA'!$B$2:$S9,A12,FALSE)</f>
        <v>82.063974849146646</v>
      </c>
      <c r="F12" s="10">
        <f>HLOOKUP(Gráficos!$B$24,'PIB trim CCAA'!$U$2:$AL9,A12,FALSE)</f>
        <v>0.99546128373955156</v>
      </c>
      <c r="G12" s="10">
        <f>HLOOKUP(Gráficos!$D$24,'PIB trim CCAA'!$U$2:$AL9,A12,FALSE)</f>
        <v>0.4916435374480832</v>
      </c>
      <c r="I12" s="10">
        <f>HLOOKUP(Gráficos!$B$43,'PIB trim CCAA'!$AN$2:$BE9,A12,FALSE)</f>
        <v>2.7353771514875058</v>
      </c>
      <c r="J12" s="10">
        <f>HLOOKUP(Gráficos!$D$43,'PIB trim CCAA'!$AN$2:$BE9,A12,FALSE)</f>
        <v>3.8660647332793951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81.913583654842697</v>
      </c>
      <c r="D13">
        <f>HLOOKUP(Gráficos!$D$5,'PIB trim CCAA'!$B$2:$S10,A13,FALSE)</f>
        <v>82.74492734745354</v>
      </c>
      <c r="F13" s="10">
        <f>HLOOKUP(Gráficos!$B$24,'PIB trim CCAA'!$U$2:$AL10,A13,FALSE)</f>
        <v>0.70876695518529154</v>
      </c>
      <c r="G13" s="10">
        <f>HLOOKUP(Gráficos!$D$24,'PIB trim CCAA'!$U$2:$AL10,A13,FALSE)</f>
        <v>0.56317230080975555</v>
      </c>
      <c r="I13" s="10">
        <f>HLOOKUP(Gráficos!$B$43,'PIB trim CCAA'!$AN$2:$BE10,A13,FALSE)</f>
        <v>3.49626848913136</v>
      </c>
      <c r="J13" s="10">
        <f>HLOOKUP(Gráficos!$D$43,'PIB trim CCAA'!$AN$2:$BE10,A13,FALSE)</f>
        <v>3.9237251738139856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82.530103476425921</v>
      </c>
      <c r="D14">
        <f>HLOOKUP(Gráficos!$D$5,'PIB trim CCAA'!$B$2:$S11,A14,FALSE)</f>
        <v>83.126550730273195</v>
      </c>
      <c r="F14" s="10">
        <f>HLOOKUP(Gráficos!$B$24,'PIB trim CCAA'!$U$2:$AL11,A14,FALSE)</f>
        <v>0.56903278622586484</v>
      </c>
      <c r="G14" s="10">
        <f>HLOOKUP(Gráficos!$D$24,'PIB trim CCAA'!$U$2:$AL11,A14,FALSE)</f>
        <v>0.31514912534882367</v>
      </c>
      <c r="I14" s="10">
        <f>HLOOKUP(Gráficos!$B$43,'PIB trim CCAA'!$AN$2:$BE11,A14,FALSE)</f>
        <v>3.5833868594273843</v>
      </c>
      <c r="J14" s="10">
        <f>HLOOKUP(Gráficos!$D$43,'PIB trim CCAA'!$AN$2:$BE11,A14,FALSE)</f>
        <v>3.6998183351033775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83.856774792768846</v>
      </c>
      <c r="D15">
        <f>HLOOKUP(Gráficos!$D$5,'PIB trim CCAA'!$B$2:$S12,A15,FALSE)</f>
        <v>83.605870345027569</v>
      </c>
      <c r="F15" s="10">
        <f>HLOOKUP(Gráficos!$B$24,'PIB trim CCAA'!$U$2:$AL12,A15,FALSE)</f>
        <v>0.75179036917836228</v>
      </c>
      <c r="G15" s="10">
        <f>HLOOKUP(Gráficos!$D$24,'PIB trim CCAA'!$U$2:$AL12,A15,FALSE)</f>
        <v>0.4028494600364585</v>
      </c>
      <c r="I15" s="10">
        <f>HLOOKUP(Gráficos!$B$43,'PIB trim CCAA'!$AN$2:$BE12,A15,FALSE)</f>
        <v>4.7826126340588138</v>
      </c>
      <c r="J15" s="10">
        <f>HLOOKUP(Gráficos!$D$43,'PIB trim CCAA'!$AN$2:$BE12,A15,FALSE)</f>
        <v>3.84721003295172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84.670314803092069</v>
      </c>
      <c r="D16">
        <f>HLOOKUP(Gráficos!$D$5,'PIB trim CCAA'!$B$2:$S13,A16,FALSE)</f>
        <v>83.896333180314656</v>
      </c>
      <c r="F16" s="10">
        <f>HLOOKUP(Gráficos!$B$24,'PIB trim CCAA'!$U$2:$AL13,A16,FALSE)</f>
        <v>0.60502396394608304</v>
      </c>
      <c r="G16" s="10">
        <f>HLOOKUP(Gráficos!$D$24,'PIB trim CCAA'!$U$2:$AL13,A16,FALSE)</f>
        <v>0.41122347923794322</v>
      </c>
      <c r="I16" s="10">
        <f>HLOOKUP(Gráficos!$B$43,'PIB trim CCAA'!$AN$2:$BE13,A16,FALSE)</f>
        <v>4.9258204167229147</v>
      </c>
      <c r="J16" s="10">
        <f>HLOOKUP(Gráficos!$D$43,'PIB trim CCAA'!$AN$2:$BE13,A16,FALSE)</f>
        <v>3.6450346953738721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84.990689359318168</v>
      </c>
      <c r="D17">
        <f>HLOOKUP(Gráficos!$D$5,'PIB trim CCAA'!$B$2:$S14,A17,FALSE)</f>
        <v>84.568356689580582</v>
      </c>
      <c r="F17" s="10">
        <f>HLOOKUP(Gráficos!$B$24,'PIB trim CCAA'!$U$2:$AL14,A17,FALSE)</f>
        <v>0.75097745442898045</v>
      </c>
      <c r="G17" s="10">
        <f>HLOOKUP(Gráficos!$D$24,'PIB trim CCAA'!$U$2:$AL14,A17,FALSE)</f>
        <v>0.56892973934705715</v>
      </c>
      <c r="I17" s="10">
        <f>HLOOKUP(Gráficos!$B$43,'PIB trim CCAA'!$AN$2:$BE14,A17,FALSE)</f>
        <v>3.7565267775872213</v>
      </c>
      <c r="J17" s="10">
        <f>HLOOKUP(Gráficos!$D$43,'PIB trim CCAA'!$AN$2:$BE14,A17,FALSE)</f>
        <v>3.5082378405173475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86.05133265933955</v>
      </c>
      <c r="D18">
        <f>HLOOKUP(Gráficos!$D$5,'PIB trim CCAA'!$B$2:$S15,A18,FALSE)</f>
        <v>85.456601290205427</v>
      </c>
      <c r="F18" s="10">
        <f>HLOOKUP(Gráficos!$B$24,'PIB trim CCAA'!$U$2:$AL15,A18,FALSE)</f>
        <v>0.98681330832990355</v>
      </c>
      <c r="G18" s="10">
        <f>HLOOKUP(Gráficos!$D$24,'PIB trim CCAA'!$U$2:$AL15,A18,FALSE)</f>
        <v>0.65146869162677756</v>
      </c>
      <c r="I18" s="10">
        <f>HLOOKUP(Gráficos!$B$43,'PIB trim CCAA'!$AN$2:$BE15,A18,FALSE)</f>
        <v>4.2665997431100333</v>
      </c>
      <c r="J18" s="10">
        <f>HLOOKUP(Gráficos!$D$43,'PIB trim CCAA'!$AN$2:$BE15,A18,FALSE)</f>
        <v>4.334036490863058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86.300674016803072</v>
      </c>
      <c r="D19">
        <f>HLOOKUP(Gráficos!$D$5,'PIB trim CCAA'!$B$2:$S16,A19,FALSE)</f>
        <v>85.884942107868582</v>
      </c>
      <c r="F19" s="10">
        <f>HLOOKUP(Gráficos!$B$24,'PIB trim CCAA'!$U$2:$AL16,A19,FALSE)</f>
        <v>0.67901199363533671</v>
      </c>
      <c r="G19" s="10">
        <f>HLOOKUP(Gráficos!$D$24,'PIB trim CCAA'!$U$2:$AL16,A19,FALSE)</f>
        <v>0.46748417445185986</v>
      </c>
      <c r="I19" s="10">
        <f>HLOOKUP(Gráficos!$B$43,'PIB trim CCAA'!$AN$2:$BE16,A19,FALSE)</f>
        <v>2.914373024807726</v>
      </c>
      <c r="J19" s="10">
        <f>HLOOKUP(Gráficos!$D$43,'PIB trim CCAA'!$AN$2:$BE16,A19,FALSE)</f>
        <v>4.2412124149290964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87.020012728181953</v>
      </c>
      <c r="D20">
        <f>HLOOKUP(Gráficos!$D$5,'PIB trim CCAA'!$B$2:$S17,A20,FALSE)</f>
        <v>86.543863324521539</v>
      </c>
      <c r="F20" s="10">
        <f>HLOOKUP(Gráficos!$B$24,'PIB trim CCAA'!$U$2:$AL17,A20,FALSE)</f>
        <v>0.68632826838630479</v>
      </c>
      <c r="G20" s="10">
        <f>HLOOKUP(Gráficos!$D$24,'PIB trim CCAA'!$U$2:$AL17,A20,FALSE)</f>
        <v>0.48648873355880973</v>
      </c>
      <c r="I20" s="10">
        <f>HLOOKUP(Gráficos!$B$43,'PIB trim CCAA'!$AN$2:$BE17,A20,FALSE)</f>
        <v>2.775114195044992</v>
      </c>
      <c r="J20" s="10">
        <f>HLOOKUP(Gráficos!$D$43,'PIB trim CCAA'!$AN$2:$BE17,A20,FALSE)</f>
        <v>4.2596597509109602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88.087586428357241</v>
      </c>
      <c r="D21">
        <f>HLOOKUP(Gráficos!$D$5,'PIB trim CCAA'!$B$2:$S18,A21,FALSE)</f>
        <v>87.487173780014174</v>
      </c>
      <c r="F21" s="10">
        <f>HLOOKUP(Gráficos!$B$24,'PIB trim CCAA'!$U$2:$AL18,A21,FALSE)</f>
        <v>1.0270882139151949</v>
      </c>
      <c r="G21" s="10">
        <f>HLOOKUP(Gráficos!$D$24,'PIB trim CCAA'!$U$2:$AL18,A21,FALSE)</f>
        <v>1.0403815360423341</v>
      </c>
      <c r="I21" s="10">
        <f>HLOOKUP(Gráficos!$B$43,'PIB trim CCAA'!$AN$2:$BE18,A21,FALSE)</f>
        <v>3.6438074480678928</v>
      </c>
      <c r="J21" s="10">
        <f>HLOOKUP(Gráficos!$D$43,'PIB trim CCAA'!$AN$2:$BE18,A21,FALSE)</f>
        <v>4.0299882633425099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88.347611138680875</v>
      </c>
      <c r="D22">
        <f>HLOOKUP(Gráficos!$D$5,'PIB trim CCAA'!$B$2:$S19,A22,FALSE)</f>
        <v>88.192655041792619</v>
      </c>
      <c r="F22" s="10">
        <f>HLOOKUP(Gráficos!$B$24,'PIB trim CCAA'!$U$2:$AL19,A22,FALSE)</f>
        <v>0.60755980370974516</v>
      </c>
      <c r="G22" s="10">
        <f>HLOOKUP(Gráficos!$D$24,'PIB trim CCAA'!$U$2:$AL19,A22,FALSE)</f>
        <v>0.54204622457392215</v>
      </c>
      <c r="I22" s="10">
        <f>HLOOKUP(Gráficos!$B$43,'PIB trim CCAA'!$AN$2:$BE19,A22,FALSE)</f>
        <v>2.6684984513044574</v>
      </c>
      <c r="J22" s="10">
        <f>HLOOKUP(Gráficos!$D$43,'PIB trim CCAA'!$AN$2:$BE19,A22,FALSE)</f>
        <v>3.4942423279175294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89.05575666956436</v>
      </c>
      <c r="D23">
        <f>HLOOKUP(Gráficos!$D$5,'PIB trim CCAA'!$B$2:$S20,A23,FALSE)</f>
        <v>89.168817201421831</v>
      </c>
      <c r="F23" s="10">
        <f>HLOOKUP(Gráficos!$B$24,'PIB trim CCAA'!$U$2:$AL20,A23,FALSE)</f>
        <v>0.7754821439839521</v>
      </c>
      <c r="G23" s="10">
        <f>HLOOKUP(Gráficos!$D$24,'PIB trim CCAA'!$U$2:$AL20,A23,FALSE)</f>
        <v>0.56439884983279232</v>
      </c>
      <c r="I23" s="10">
        <f>HLOOKUP(Gráficos!$B$43,'PIB trim CCAA'!$AN$2:$BE20,A23,FALSE)</f>
        <v>3.1924230999920811</v>
      </c>
      <c r="J23" s="10">
        <f>HLOOKUP(Gráficos!$D$43,'PIB trim CCAA'!$AN$2:$BE20,A23,FALSE)</f>
        <v>3.2598955042247635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89.898265343708132</v>
      </c>
      <c r="D24">
        <f>HLOOKUP(Gráficos!$D$5,'PIB trim CCAA'!$B$2:$S21,A24,FALSE)</f>
        <v>90.20918011548757</v>
      </c>
      <c r="F24" s="10">
        <f>HLOOKUP(Gráficos!$B$24,'PIB trim CCAA'!$U$2:$AL21,A24,FALSE)</f>
        <v>1.007674275030368</v>
      </c>
      <c r="G24" s="10">
        <f>HLOOKUP(Gráficos!$D$24,'PIB trim CCAA'!$U$2:$AL21,A24,FALSE)</f>
        <v>0.89506547040099083</v>
      </c>
      <c r="I24" s="10">
        <f>HLOOKUP(Gráficos!$B$43,'PIB trim CCAA'!$AN$2:$BE21,A24,FALSE)</f>
        <v>3.3075754936014112</v>
      </c>
      <c r="J24" s="10">
        <f>HLOOKUP(Gráficos!$D$43,'PIB trim CCAA'!$AN$2:$BE21,A24,FALSE)</f>
        <v>3.5023452676616218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90.589364563938105</v>
      </c>
      <c r="D25">
        <f>HLOOKUP(Gráficos!$D$5,'PIB trim CCAA'!$B$2:$S22,A25,FALSE)</f>
        <v>90.67180793958336</v>
      </c>
      <c r="F25" s="10">
        <f>HLOOKUP(Gráficos!$B$24,'PIB trim CCAA'!$U$2:$AL22,A25,FALSE)</f>
        <v>0.61534312067488273</v>
      </c>
      <c r="G25" s="10">
        <f>HLOOKUP(Gráficos!$D$24,'PIB trim CCAA'!$U$2:$AL22,A25,FALSE)</f>
        <v>0.29765984992347061</v>
      </c>
      <c r="I25" s="10">
        <f>HLOOKUP(Gráficos!$B$43,'PIB trim CCAA'!$AN$2:$BE22,A25,FALSE)</f>
        <v>2.840102944148204</v>
      </c>
      <c r="J25" s="10">
        <f>HLOOKUP(Gráficos!$D$43,'PIB trim CCAA'!$AN$2:$BE22,A25,FALSE)</f>
        <v>3.5670417560381029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91.816753714726232</v>
      </c>
      <c r="D26">
        <f>HLOOKUP(Gráficos!$D$5,'PIB trim CCAA'!$B$2:$S23,A26,FALSE)</f>
        <v>91.65229961040653</v>
      </c>
      <c r="F26" s="10">
        <f>HLOOKUP(Gráficos!$B$24,'PIB trim CCAA'!$U$2:$AL23,A26,FALSE)</f>
        <v>1.0114090223694694</v>
      </c>
      <c r="G26" s="10">
        <f>HLOOKUP(Gráficos!$D$24,'PIB trim CCAA'!$U$2:$AL23,A26,FALSE)</f>
        <v>1.0783102323644211</v>
      </c>
      <c r="I26" s="10">
        <f>HLOOKUP(Gráficos!$B$43,'PIB trim CCAA'!$AN$2:$BE23,A26,FALSE)</f>
        <v>3.9266965244818985</v>
      </c>
      <c r="J26" s="10">
        <f>HLOOKUP(Gráficos!$D$43,'PIB trim CCAA'!$AN$2:$BE23,A26,FALSE)</f>
        <v>3.8354223720471259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92.301200125124197</v>
      </c>
      <c r="D27">
        <f>HLOOKUP(Gráficos!$D$5,'PIB trim CCAA'!$B$2:$S24,A27,FALSE)</f>
        <v>92.380320465421477</v>
      </c>
      <c r="F27" s="10">
        <f>HLOOKUP(Gráficos!$B$24,'PIB trim CCAA'!$U$2:$AL24,A27,FALSE)</f>
        <v>1.0193664647052625</v>
      </c>
      <c r="G27" s="10">
        <f>HLOOKUP(Gráficos!$D$24,'PIB trim CCAA'!$U$2:$AL24,A27,FALSE)</f>
        <v>1.161810351949577</v>
      </c>
      <c r="I27" s="10">
        <f>HLOOKUP(Gráficos!$B$43,'PIB trim CCAA'!$AN$2:$BE24,A27,FALSE)</f>
        <v>3.6442826122985439</v>
      </c>
      <c r="J27" s="10">
        <f>HLOOKUP(Gráficos!$D$43,'PIB trim CCAA'!$AN$2:$BE24,A27,FALSE)</f>
        <v>3.7772945584698014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92.858302473335741</v>
      </c>
      <c r="D28">
        <f>HLOOKUP(Gráficos!$D$5,'PIB trim CCAA'!$B$2:$S25,A28,FALSE)</f>
        <v>93.479622460476051</v>
      </c>
      <c r="F28" s="10">
        <f>HLOOKUP(Gráficos!$B$24,'PIB trim CCAA'!$U$2:$AL25,A28,FALSE)</f>
        <v>0.94827695788683997</v>
      </c>
      <c r="G28" s="10">
        <f>HLOOKUP(Gráficos!$D$24,'PIB trim CCAA'!$U$2:$AL25,A28,FALSE)</f>
        <v>0.93576847320373524</v>
      </c>
      <c r="I28" s="10">
        <f>HLOOKUP(Gráficos!$B$43,'PIB trim CCAA'!$AN$2:$BE25,A28,FALSE)</f>
        <v>3.2926521088148863</v>
      </c>
      <c r="J28" s="10">
        <f>HLOOKUP(Gráficos!$D$43,'PIB trim CCAA'!$AN$2:$BE25,A28,FALSE)</f>
        <v>3.4078017869967558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93.983606278005183</v>
      </c>
      <c r="D29">
        <f>HLOOKUP(Gráficos!$D$5,'PIB trim CCAA'!$B$2:$S26,A29,FALSE)</f>
        <v>94.236329166205707</v>
      </c>
      <c r="F29" s="10">
        <f>HLOOKUP(Gráficos!$B$24,'PIB trim CCAA'!$U$2:$AL26,A29,FALSE)</f>
        <v>1.0454574072908285</v>
      </c>
      <c r="G29" s="10">
        <f>HLOOKUP(Gráficos!$D$24,'PIB trim CCAA'!$U$2:$AL26,A29,FALSE)</f>
        <v>0.94294921113462493</v>
      </c>
      <c r="I29" s="10">
        <f>HLOOKUP(Gráficos!$B$43,'PIB trim CCAA'!$AN$2:$BE26,A29,FALSE)</f>
        <v>3.7468434958183305</v>
      </c>
      <c r="J29" s="10">
        <f>HLOOKUP(Gráficos!$D$43,'PIB trim CCAA'!$AN$2:$BE26,A29,FALSE)</f>
        <v>3.327890653227028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95.282280556860258</v>
      </c>
      <c r="D30">
        <f>HLOOKUP(Gráficos!$D$5,'PIB trim CCAA'!$B$2:$S27,A30,FALSE)</f>
        <v>95.46939810159607</v>
      </c>
      <c r="F30" s="10">
        <f>HLOOKUP(Gráficos!$B$24,'PIB trim CCAA'!$U$2:$AL27,A30,FALSE)</f>
        <v>1.0831378388959534</v>
      </c>
      <c r="G30" s="10">
        <f>HLOOKUP(Gráficos!$D$24,'PIB trim CCAA'!$U$2:$AL27,A30,FALSE)</f>
        <v>0.92493901186152527</v>
      </c>
      <c r="I30" s="10">
        <f>HLOOKUP(Gráficos!$B$43,'PIB trim CCAA'!$AN$2:$BE27,A30,FALSE)</f>
        <v>3.7743948701359997</v>
      </c>
      <c r="J30" s="10">
        <f>HLOOKUP(Gráficos!$D$43,'PIB trim CCAA'!$AN$2:$BE27,A30,FALSE)</f>
        <v>3.4155932467779593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96.150761575483671</v>
      </c>
      <c r="D31">
        <f>HLOOKUP(Gráficos!$D$5,'PIB trim CCAA'!$B$2:$S28,A31,FALSE)</f>
        <v>96.596376031049033</v>
      </c>
      <c r="F31" s="10">
        <f>HLOOKUP(Gráficos!$B$24,'PIB trim CCAA'!$U$2:$AL28,A31,FALSE)</f>
        <v>1.0442040204525993</v>
      </c>
      <c r="G31" s="10">
        <f>HLOOKUP(Gráficos!$D$24,'PIB trim CCAA'!$U$2:$AL28,A31,FALSE)</f>
        <v>0.9094551291756181</v>
      </c>
      <c r="I31" s="10">
        <f>HLOOKUP(Gráficos!$B$43,'PIB trim CCAA'!$AN$2:$BE28,A31,FALSE)</f>
        <v>4.1706515680630218</v>
      </c>
      <c r="J31" s="10">
        <f>HLOOKUP(Gráficos!$D$43,'PIB trim CCAA'!$AN$2:$BE28,A31,FALSE)</f>
        <v>3.8880971457121882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97.407695430000572</v>
      </c>
      <c r="D32">
        <f>HLOOKUP(Gráficos!$D$5,'PIB trim CCAA'!$B$2:$S29,A32,FALSE)</f>
        <v>97.665207544382454</v>
      </c>
      <c r="F32" s="10">
        <f>HLOOKUP(Gráficos!$B$24,'PIB trim CCAA'!$U$2:$AL29,A32,FALSE)</f>
        <v>0.98725314858516544</v>
      </c>
      <c r="G32" s="10">
        <f>HLOOKUP(Gráficos!$D$24,'PIB trim CCAA'!$U$2:$AL29,A32,FALSE)</f>
        <v>1.126391824524986</v>
      </c>
      <c r="I32" s="10">
        <f>HLOOKUP(Gráficos!$B$43,'PIB trim CCAA'!$AN$2:$BE29,A32,FALSE)</f>
        <v>4.899285077897253</v>
      </c>
      <c r="J32" s="10">
        <f>HLOOKUP(Gráficos!$D$43,'PIB trim CCAA'!$AN$2:$BE29,A32,FALSE)</f>
        <v>4.4207556059184361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98.937743894738489</v>
      </c>
      <c r="D33">
        <f>HLOOKUP(Gráficos!$D$5,'PIB trim CCAA'!$B$2:$S30,A33,FALSE)</f>
        <v>98.638162096180494</v>
      </c>
      <c r="F33" s="10">
        <f>HLOOKUP(Gráficos!$B$24,'PIB trim CCAA'!$U$2:$AL30,A33,FALSE)</f>
        <v>0.94981409458070321</v>
      </c>
      <c r="G33" s="10">
        <f>HLOOKUP(Gráficos!$D$24,'PIB trim CCAA'!$U$2:$AL30,A33,FALSE)</f>
        <v>0.71633827484329782</v>
      </c>
      <c r="I33" s="10">
        <f>HLOOKUP(Gráficos!$B$43,'PIB trim CCAA'!$AN$2:$BE30,A33,FALSE)</f>
        <v>5.2712784845464267</v>
      </c>
      <c r="J33" s="10">
        <f>HLOOKUP(Gráficos!$D$43,'PIB trim CCAA'!$AN$2:$BE30,A33,FALSE)</f>
        <v>4.7357765254290474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99.935643327874104</v>
      </c>
      <c r="D34">
        <f>HLOOKUP(Gráficos!$D$5,'PIB trim CCAA'!$B$2:$S31,A34,FALSE)</f>
        <v>99.675216082258501</v>
      </c>
      <c r="F34" s="10">
        <f>HLOOKUP(Gráficos!$B$24,'PIB trim CCAA'!$U$2:$AL31,A34,FALSE)</f>
        <v>1.0228577184568044</v>
      </c>
      <c r="G34" s="10">
        <f>HLOOKUP(Gráficos!$D$24,'PIB trim CCAA'!$U$2:$AL31,A34,FALSE)</f>
        <v>0.8379588955359063</v>
      </c>
      <c r="I34" s="10">
        <f>HLOOKUP(Gráficos!$B$43,'PIB trim CCAA'!$AN$2:$BE31,A34,FALSE)</f>
        <v>4.8837651070252619</v>
      </c>
      <c r="J34" s="10">
        <f>HLOOKUP(Gráficos!$D$43,'PIB trim CCAA'!$AN$2:$BE31,A34,FALSE)</f>
        <v>4.2189323529857381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101.12128218164546</v>
      </c>
      <c r="D35">
        <f>HLOOKUP(Gráficos!$D$5,'PIB trim CCAA'!$B$2:$S32,A35,FALSE)</f>
        <v>100.77739848718399</v>
      </c>
      <c r="F35" s="10">
        <f>HLOOKUP(Gráficos!$B$24,'PIB trim CCAA'!$U$2:$AL32,A35,FALSE)</f>
        <v>0.81090926681521847</v>
      </c>
      <c r="G35" s="10">
        <f>HLOOKUP(Gráficos!$D$24,'PIB trim CCAA'!$U$2:$AL32,A35,FALSE)</f>
        <v>0.63184182530029442</v>
      </c>
      <c r="I35" s="10">
        <f>HLOOKUP(Gráficos!$B$43,'PIB trim CCAA'!$AN$2:$BE32,A35,FALSE)</f>
        <v>5.1695072662109487</v>
      </c>
      <c r="J35" s="10">
        <f>HLOOKUP(Gráficos!$D$43,'PIB trim CCAA'!$AN$2:$BE32,A35,FALSE)</f>
        <v>3.8804865286995893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101.90589999761376</v>
      </c>
      <c r="D36">
        <f>HLOOKUP(Gráficos!$D$5,'PIB trim CCAA'!$B$2:$S33,A36,FALSE)</f>
        <v>101.81055502957996</v>
      </c>
      <c r="F36" s="10">
        <f>HLOOKUP(Gráficos!$B$24,'PIB trim CCAA'!$U$2:$AL33,A36,FALSE)</f>
        <v>0.8113393611718589</v>
      </c>
      <c r="G36" s="10">
        <f>HLOOKUP(Gráficos!$D$24,'PIB trim CCAA'!$U$2:$AL33,A36,FALSE)</f>
        <v>0.71858950456382686</v>
      </c>
      <c r="I36" s="10">
        <f>HLOOKUP(Gráficos!$B$43,'PIB trim CCAA'!$AN$2:$BE33,A36,FALSE)</f>
        <v>4.6179149889093773</v>
      </c>
      <c r="J36" s="10">
        <f>HLOOKUP(Gráficos!$D$43,'PIB trim CCAA'!$AN$2:$BE33,A36,FALSE)</f>
        <v>3.7095685795470068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103.10510528589236</v>
      </c>
      <c r="D37">
        <f>HLOOKUP(Gráficos!$D$5,'PIB trim CCAA'!$B$2:$S34,A37,FALSE)</f>
        <v>102.83572293197548</v>
      </c>
      <c r="F37" s="10">
        <f>HLOOKUP(Gráficos!$B$24,'PIB trim CCAA'!$U$2:$AL34,A37,FALSE)</f>
        <v>0.86047117062157952</v>
      </c>
      <c r="G37" s="10">
        <f>HLOOKUP(Gráficos!$D$24,'PIB trim CCAA'!$U$2:$AL34,A37,FALSE)</f>
        <v>0.56795529802247113</v>
      </c>
      <c r="I37" s="10">
        <f>HLOOKUP(Gráficos!$B$43,'PIB trim CCAA'!$AN$2:$BE34,A37,FALSE)</f>
        <v>4.2121047308169901</v>
      </c>
      <c r="J37" s="10">
        <f>HLOOKUP(Gráficos!$D$43,'PIB trim CCAA'!$AN$2:$BE34,A37,FALSE)</f>
        <v>3.3356694769495432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103.73213340124246</v>
      </c>
      <c r="D38">
        <f>HLOOKUP(Gráficos!$D$5,'PIB trim CCAA'!$B$2:$S35,A38,FALSE)</f>
        <v>103.6843801667755</v>
      </c>
      <c r="F38" s="10">
        <f>HLOOKUP(Gráficos!$B$24,'PIB trim CCAA'!$U$2:$AL35,A38,FALSE)</f>
        <v>0.45613284869217008</v>
      </c>
      <c r="G38" s="10">
        <f>HLOOKUP(Gráficos!$D$24,'PIB trim CCAA'!$U$2:$AL35,A38,FALSE)</f>
        <v>0.56843218947397745</v>
      </c>
      <c r="I38" s="10">
        <f>HLOOKUP(Gráficos!$B$43,'PIB trim CCAA'!$AN$2:$BE35,A38,FALSE)</f>
        <v>3.7989349414729201</v>
      </c>
      <c r="J38" s="10">
        <f>HLOOKUP(Gráficos!$D$43,'PIB trim CCAA'!$AN$2:$BE35,A38,FALSE)</f>
        <v>2.7481787783182554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103.84905992708761</v>
      </c>
      <c r="D39">
        <f>HLOOKUP(Gráficos!$D$5,'PIB trim CCAA'!$B$2:$S36,A39,FALSE)</f>
        <v>103.95658418116267</v>
      </c>
      <c r="F39" s="10">
        <f>HLOOKUP(Gráficos!$B$24,'PIB trim CCAA'!$U$2:$AL36,A39,FALSE)</f>
        <v>5.579897030765224E-2</v>
      </c>
      <c r="G39" s="10">
        <f>HLOOKUP(Gráficos!$D$24,'PIB trim CCAA'!$U$2:$AL36,A39,FALSE)</f>
        <v>0.6228856324155041</v>
      </c>
      <c r="I39" s="10">
        <f>HLOOKUP(Gráficos!$B$43,'PIB trim CCAA'!$AN$2:$BE36,A39,FALSE)</f>
        <v>2.6975308130905651</v>
      </c>
      <c r="J39" s="10">
        <f>HLOOKUP(Gráficos!$D$43,'PIB trim CCAA'!$AN$2:$BE36,A39,FALSE)</f>
        <v>1.7605899933079705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103.45373947862969</v>
      </c>
      <c r="D40">
        <f>HLOOKUP(Gráficos!$D$5,'PIB trim CCAA'!$B$2:$S37,A40,FALSE)</f>
        <v>103.28592816332159</v>
      </c>
      <c r="F40" s="10">
        <f>HLOOKUP(Gráficos!$B$24,'PIB trim CCAA'!$U$2:$AL37,A40,FALSE)</f>
        <v>-0.75554899713686785</v>
      </c>
      <c r="G40" s="10">
        <f>HLOOKUP(Gráficos!$D$24,'PIB trim CCAA'!$U$2:$AL37,A40,FALSE)</f>
        <v>-0.48532520110445843</v>
      </c>
      <c r="I40" s="10">
        <f>HLOOKUP(Gráficos!$B$43,'PIB trim CCAA'!$AN$2:$BE37,A40,FALSE)</f>
        <v>1.5188909386524063</v>
      </c>
      <c r="J40" s="10">
        <f>HLOOKUP(Gráficos!$D$43,'PIB trim CCAA'!$AN$2:$BE37,A40,FALSE)</f>
        <v>-8.7718509656542487E-2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101.00702119930325</v>
      </c>
      <c r="D41">
        <f>HLOOKUP(Gráficos!$D$5,'PIB trim CCAA'!$B$2:$S38,A41,FALSE)</f>
        <v>102.74624368604613</v>
      </c>
      <c r="F41" s="10">
        <f>HLOOKUP(Gráficos!$B$24,'PIB trim CCAA'!$U$2:$AL38,A41,FALSE)</f>
        <v>-1.0073117723106595</v>
      </c>
      <c r="G41" s="10">
        <f>HLOOKUP(Gráficos!$D$24,'PIB trim CCAA'!$U$2:$AL38,A41,FALSE)</f>
        <v>-1.1619055928517752</v>
      </c>
      <c r="I41" s="10">
        <f>HLOOKUP(Gráficos!$B$43,'PIB trim CCAA'!$AN$2:$BE38,A41,FALSE)</f>
        <v>-2.0348983503498563</v>
      </c>
      <c r="J41" s="10">
        <f>HLOOKUP(Gráficos!$D$43,'PIB trim CCAA'!$AN$2:$BE38,A41,FALSE)</f>
        <v>-1.7930564027748064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99.581943200191176</v>
      </c>
      <c r="D42">
        <f>HLOOKUP(Gráficos!$D$5,'PIB trim CCAA'!$B$2:$S39,A42,FALSE)</f>
        <v>100.93764562888182</v>
      </c>
      <c r="F42" s="10">
        <f>HLOOKUP(Gráficos!$B$24,'PIB trim CCAA'!$U$2:$AL39,A42,FALSE)</f>
        <v>-1.5993461387660446</v>
      </c>
      <c r="G42" s="10">
        <f>HLOOKUP(Gráficos!$D$24,'PIB trim CCAA'!$U$2:$AL39,A42,FALSE)</f>
        <v>-1.9047623844530959</v>
      </c>
      <c r="I42" s="10">
        <f>HLOOKUP(Gráficos!$B$43,'PIB trim CCAA'!$AN$2:$BE39,A42,FALSE)</f>
        <v>-4.0008723092564651</v>
      </c>
      <c r="J42" s="10">
        <f>HLOOKUP(Gráficos!$D$43,'PIB trim CCAA'!$AN$2:$BE39,A42,FALSE)</f>
        <v>-3.2131236331803481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99.307174316804662</v>
      </c>
      <c r="D43">
        <f>HLOOKUP(Gráficos!$D$5,'PIB trim CCAA'!$B$2:$S40,A43,FALSE)</f>
        <v>99.590460131668522</v>
      </c>
      <c r="F43" s="10">
        <f>HLOOKUP(Gráficos!$B$24,'PIB trim CCAA'!$U$2:$AL40,A43,FALSE)</f>
        <v>-0.96838524486171362</v>
      </c>
      <c r="G43" s="10">
        <f>HLOOKUP(Gráficos!$D$24,'PIB trim CCAA'!$U$2:$AL40,A43,FALSE)</f>
        <v>-1.4355237897754725</v>
      </c>
      <c r="I43" s="10">
        <f>HLOOKUP(Gráficos!$B$43,'PIB trim CCAA'!$AN$2:$BE40,A43,FALSE)</f>
        <v>-4.3735452333143909</v>
      </c>
      <c r="J43" s="10">
        <f>HLOOKUP(Gráficos!$D$43,'PIB trim CCAA'!$AN$2:$BE40,A43,FALSE)</f>
        <v>-4.0123269406329154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99.036842502586353</v>
      </c>
      <c r="D44">
        <f>HLOOKUP(Gráficos!$D$5,'PIB trim CCAA'!$B$2:$S41,A44,FALSE)</f>
        <v>99.130302351301879</v>
      </c>
      <c r="F44" s="10">
        <f>HLOOKUP(Gráficos!$B$24,'PIB trim CCAA'!$U$2:$AL41,A44,FALSE)</f>
        <v>-0.31087170186742119</v>
      </c>
      <c r="G44" s="10">
        <f>HLOOKUP(Gráficos!$D$24,'PIB trim CCAA'!$U$2:$AL41,A44,FALSE)</f>
        <v>-0.2982045591714777</v>
      </c>
      <c r="I44" s="10">
        <f>HLOOKUP(Gráficos!$B$43,'PIB trim CCAA'!$AN$2:$BE41,A44,FALSE)</f>
        <v>-4.2694415864549029</v>
      </c>
      <c r="J44" s="10">
        <f>HLOOKUP(Gráficos!$D$43,'PIB trim CCAA'!$AN$2:$BE41,A44,FALSE)</f>
        <v>-3.7919447118140437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99.432581239236441</v>
      </c>
      <c r="D45">
        <f>HLOOKUP(Gráficos!$D$5,'PIB trim CCAA'!$B$2:$S42,A45,FALSE)</f>
        <v>99.223707605953123</v>
      </c>
      <c r="F45" s="10">
        <f>HLOOKUP(Gráficos!$B$24,'PIB trim CCAA'!$U$2:$AL42,A45,FALSE)</f>
        <v>-6.2749743981049821E-2</v>
      </c>
      <c r="G45" s="10">
        <f>HLOOKUP(Gráficos!$D$24,'PIB trim CCAA'!$U$2:$AL42,A45,FALSE)</f>
        <v>0.16031358357553316</v>
      </c>
      <c r="I45" s="10">
        <f>HLOOKUP(Gráficos!$B$43,'PIB trim CCAA'!$AN$2:$BE42,A45,FALSE)</f>
        <v>-1.5587430867406549</v>
      </c>
      <c r="J45" s="10">
        <f>HLOOKUP(Gráficos!$D$43,'PIB trim CCAA'!$AN$2:$BE42,A45,FALSE)</f>
        <v>-3.3266294501164362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99.968428148066039</v>
      </c>
      <c r="D46">
        <f>HLOOKUP(Gráficos!$D$5,'PIB trim CCAA'!$B$2:$S43,A46,FALSE)</f>
        <v>99.763143709459115</v>
      </c>
      <c r="F46" s="10">
        <f>HLOOKUP(Gráficos!$B$24,'PIB trim CCAA'!$U$2:$AL43,A46,FALSE)</f>
        <v>0.30168927913039045</v>
      </c>
      <c r="G46" s="10">
        <f>HLOOKUP(Gráficos!$D$24,'PIB trim CCAA'!$U$2:$AL43,A46,FALSE)</f>
        <v>0.74019426989673232</v>
      </c>
      <c r="I46" s="10">
        <f>HLOOKUP(Gráficos!$B$43,'PIB trim CCAA'!$AN$2:$BE43,A46,FALSE)</f>
        <v>0.38810745749147113</v>
      </c>
      <c r="J46" s="10">
        <f>HLOOKUP(Gráficos!$D$43,'PIB trim CCAA'!$AN$2:$BE43,A46,FALSE)</f>
        <v>-2.2508862681246522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99.691932538880465</v>
      </c>
      <c r="D47">
        <f>HLOOKUP(Gráficos!$D$5,'PIB trim CCAA'!$B$2:$S44,A47,FALSE)</f>
        <v>100.18513919058529</v>
      </c>
      <c r="F47" s="10">
        <f>HLOOKUP(Gráficos!$B$24,'PIB trim CCAA'!$U$2:$AL44,A47,FALSE)</f>
        <v>0.18189139000679422</v>
      </c>
      <c r="G47" s="10">
        <f>HLOOKUP(Gráficos!$D$24,'PIB trim CCAA'!$U$2:$AL44,A47,FALSE)</f>
        <v>0.52245075813934783</v>
      </c>
      <c r="I47" s="10">
        <f>HLOOKUP(Gráficos!$B$43,'PIB trim CCAA'!$AN$2:$BE44,A47,FALSE)</f>
        <v>0.38744252338542839</v>
      </c>
      <c r="J47" s="10">
        <f>HLOOKUP(Gráficos!$D$43,'PIB trim CCAA'!$AN$2:$BE44,A47,FALSE)</f>
        <v>-1.3295813344192497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99.9358725754809</v>
      </c>
      <c r="D48">
        <f>HLOOKUP(Gráficos!$D$5,'PIB trim CCAA'!$B$2:$S45,A48,FALSE)</f>
        <v>100.2452073458338</v>
      </c>
      <c r="F48" s="10">
        <f>HLOOKUP(Gráficos!$B$24,'PIB trim CCAA'!$U$2:$AL45,A48,FALSE)</f>
        <v>4.8589601825210771E-2</v>
      </c>
      <c r="G48" s="10">
        <f>HLOOKUP(Gráficos!$D$24,'PIB trim CCAA'!$U$2:$AL45,A48,FALSE)</f>
        <v>0.3198595961064532</v>
      </c>
      <c r="I48" s="10">
        <f>HLOOKUP(Gráficos!$B$43,'PIB trim CCAA'!$AN$2:$BE45,A48,FALSE)</f>
        <v>0.90777336007159537</v>
      </c>
      <c r="J48" s="10">
        <f>HLOOKUP(Gráficos!$D$43,'PIB trim CCAA'!$AN$2:$BE45,A48,FALSE)</f>
        <v>-0.84509556086290738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100.40361165332737</v>
      </c>
      <c r="D49">
        <f>HLOOKUP(Gráficos!$D$5,'PIB trim CCAA'!$B$2:$S46,A49,FALSE)</f>
        <v>99.806416089013624</v>
      </c>
      <c r="F49" s="10">
        <f>HLOOKUP(Gráficos!$B$24,'PIB trim CCAA'!$U$2:$AL46,A49,FALSE)</f>
        <v>-1.2990906365417665E-3</v>
      </c>
      <c r="G49" s="10">
        <f>HLOOKUP(Gráficos!$D$24,'PIB trim CCAA'!$U$2:$AL46,A49,FALSE)</f>
        <v>-0.23531143957487011</v>
      </c>
      <c r="I49" s="10">
        <f>HLOOKUP(Gráficos!$B$43,'PIB trim CCAA'!$AN$2:$BE46,A49,FALSE)</f>
        <v>0.97657166493003711</v>
      </c>
      <c r="J49" s="10">
        <f>HLOOKUP(Gráficos!$D$43,'PIB trim CCAA'!$AN$2:$BE46,A49,FALSE)</f>
        <v>-0.34238378489988008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99.472020346213839</v>
      </c>
      <c r="D50">
        <f>HLOOKUP(Gráficos!$D$5,'PIB trim CCAA'!$B$2:$S47,A50,FALSE)</f>
        <v>98.968647835812419</v>
      </c>
      <c r="F50" s="10">
        <f>HLOOKUP(Gráficos!$B$24,'PIB trim CCAA'!$U$2:$AL47,A50,FALSE)</f>
        <v>-0.36075216326384441</v>
      </c>
      <c r="G50" s="10">
        <f>HLOOKUP(Gráficos!$D$24,'PIB trim CCAA'!$U$2:$AL47,A50,FALSE)</f>
        <v>-0.41142550216847207</v>
      </c>
      <c r="I50" s="10">
        <f>HLOOKUP(Gráficos!$B$43,'PIB trim CCAA'!$AN$2:$BE47,A50,FALSE)</f>
        <v>-0.49656457648504793</v>
      </c>
      <c r="J50" s="10">
        <f>HLOOKUP(Gráficos!$D$43,'PIB trim CCAA'!$AN$2:$BE47,A50,FALSE)</f>
        <v>-0.12298843491184153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98.778891807937867</v>
      </c>
      <c r="D51">
        <f>HLOOKUP(Gráficos!$D$5,'PIB trim CCAA'!$B$2:$S48,A51,FALSE)</f>
        <v>98.35582992240154</v>
      </c>
      <c r="F51" s="10">
        <f>HLOOKUP(Gráficos!$B$24,'PIB trim CCAA'!$U$2:$AL48,A51,FALSE)</f>
        <v>-0.47920070365679024</v>
      </c>
      <c r="G51" s="10">
        <f>HLOOKUP(Gráficos!$D$24,'PIB trim CCAA'!$U$2:$AL48,A51,FALSE)</f>
        <v>-0.40451694838034014</v>
      </c>
      <c r="I51" s="10">
        <f>HLOOKUP(Gráficos!$B$43,'PIB trim CCAA'!$AN$2:$BE48,A51,FALSE)</f>
        <v>-0.91586220438298893</v>
      </c>
      <c r="J51" s="10">
        <f>HLOOKUP(Gráficos!$D$43,'PIB trim CCAA'!$AN$2:$BE48,A51,FALSE)</f>
        <v>-0.48116835672099567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97.993893462353569</v>
      </c>
      <c r="D52">
        <f>HLOOKUP(Gráficos!$D$5,'PIB trim CCAA'!$B$2:$S49,A52,FALSE)</f>
        <v>97.430341362429601</v>
      </c>
      <c r="F52" s="10">
        <f>HLOOKUP(Gráficos!$B$24,'PIB trim CCAA'!$U$2:$AL49,A52,FALSE)</f>
        <v>-0.40622836463605205</v>
      </c>
      <c r="G52" s="10">
        <f>HLOOKUP(Gráficos!$D$24,'PIB trim CCAA'!$U$2:$AL49,A52,FALSE)</f>
        <v>-0.30761174298453708</v>
      </c>
      <c r="I52" s="10">
        <f>HLOOKUP(Gráficos!$B$43,'PIB trim CCAA'!$AN$2:$BE49,A52,FALSE)</f>
        <v>-1.9432252534349659</v>
      </c>
      <c r="J52" s="10">
        <f>HLOOKUP(Gráficos!$D$43,'PIB trim CCAA'!$AN$2:$BE49,A52,FALSE)</f>
        <v>-0.80957073078388175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96.516822939876974</v>
      </c>
      <c r="D53">
        <f>HLOOKUP(Gráficos!$D$5,'PIB trim CCAA'!$B$2:$S50,A53,FALSE)</f>
        <v>96.735143103642898</v>
      </c>
      <c r="F53" s="10">
        <f>HLOOKUP(Gráficos!$B$24,'PIB trim CCAA'!$U$2:$AL50,A53,FALSE)</f>
        <v>-0.5932601278195837</v>
      </c>
      <c r="G53" s="10">
        <f>HLOOKUP(Gráficos!$D$24,'PIB trim CCAA'!$U$2:$AL50,A53,FALSE)</f>
        <v>-9.2519899177456733E-2</v>
      </c>
      <c r="I53" s="10">
        <f>HLOOKUP(Gráficos!$B$43,'PIB trim CCAA'!$AN$2:$BE50,A53,FALSE)</f>
        <v>-3.8711642434444138</v>
      </c>
      <c r="J53" s="10">
        <f>HLOOKUP(Gráficos!$D$43,'PIB trim CCAA'!$AN$2:$BE50,A53,FALSE)</f>
        <v>-1.1142014757987151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95.433720719782428</v>
      </c>
      <c r="D54">
        <f>HLOOKUP(Gráficos!$D$5,'PIB trim CCAA'!$B$2:$S51,A54,FALSE)</f>
        <v>96.332401275164656</v>
      </c>
      <c r="F54" s="10">
        <f>HLOOKUP(Gráficos!$B$24,'PIB trim CCAA'!$U$2:$AL51,A54,FALSE)</f>
        <v>-0.8679719667550545</v>
      </c>
      <c r="G54" s="10">
        <f>HLOOKUP(Gráficos!$D$24,'PIB trim CCAA'!$U$2:$AL51,A54,FALSE)</f>
        <v>-0.39391010344260735</v>
      </c>
      <c r="I54" s="10">
        <f>HLOOKUP(Gráficos!$B$43,'PIB trim CCAA'!$AN$2:$BE51,A54,FALSE)</f>
        <v>-4.0597341969893179</v>
      </c>
      <c r="J54" s="10">
        <f>HLOOKUP(Gráficos!$D$43,'PIB trim CCAA'!$AN$2:$BE51,A54,FALSE)</f>
        <v>-2.379202591150642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93.863703982332581</v>
      </c>
      <c r="D55">
        <f>HLOOKUP(Gráficos!$D$5,'PIB trim CCAA'!$B$2:$S52,A55,FALSE)</f>
        <v>95.565026779217732</v>
      </c>
      <c r="F55" s="10">
        <f>HLOOKUP(Gráficos!$B$24,'PIB trim CCAA'!$U$2:$AL52,A55,FALSE)</f>
        <v>-0.95124851367419661</v>
      </c>
      <c r="G55" s="10">
        <f>HLOOKUP(Gráficos!$D$24,'PIB trim CCAA'!$U$2:$AL52,A55,FALSE)</f>
        <v>-0.63758575379586624</v>
      </c>
      <c r="I55" s="10">
        <f>HLOOKUP(Gráficos!$B$43,'PIB trim CCAA'!$AN$2:$BE52,A55,FALSE)</f>
        <v>-4.9759495532326952</v>
      </c>
      <c r="J55" s="10">
        <f>HLOOKUP(Gráficos!$D$43,'PIB trim CCAA'!$AN$2:$BE52,A55,FALSE)</f>
        <v>-3.1025016875834477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93.462239098788601</v>
      </c>
      <c r="D56">
        <f>HLOOKUP(Gráficos!$D$5,'PIB trim CCAA'!$B$2:$S53,A56,FALSE)</f>
        <v>94.692171747621671</v>
      </c>
      <c r="F56" s="10">
        <f>HLOOKUP(Gráficos!$B$24,'PIB trim CCAA'!$U$2:$AL53,A56,FALSE)</f>
        <v>-0.73884476070220639</v>
      </c>
      <c r="G56" s="10">
        <f>HLOOKUP(Gráficos!$D$24,'PIB trim CCAA'!$U$2:$AL53,A56,FALSE)</f>
        <v>-0.4337430257227548</v>
      </c>
      <c r="I56" s="10">
        <f>HLOOKUP(Gráficos!$B$43,'PIB trim CCAA'!$AN$2:$BE53,A56,FALSE)</f>
        <v>-4.6244252610555758</v>
      </c>
      <c r="J56" s="10">
        <f>HLOOKUP(Gráficos!$D$43,'PIB trim CCAA'!$AN$2:$BE53,A56,FALSE)</f>
        <v>-3.7608153042297587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92.731043278751542</v>
      </c>
      <c r="D57">
        <f>HLOOKUP(Gráficos!$D$5,'PIB trim CCAA'!$B$2:$S54,A57,FALSE)</f>
        <v>94.04324437008006</v>
      </c>
      <c r="F57" s="10">
        <f>HLOOKUP(Gráficos!$B$24,'PIB trim CCAA'!$U$2:$AL54,A57,FALSE)</f>
        <v>-0.97724564406618253</v>
      </c>
      <c r="G57" s="10">
        <f>HLOOKUP(Gráficos!$D$24,'PIB trim CCAA'!$U$2:$AL54,A57,FALSE)</f>
        <v>-1.0325833046275101</v>
      </c>
      <c r="I57" s="10">
        <f>HLOOKUP(Gráficos!$B$43,'PIB trim CCAA'!$AN$2:$BE54,A57,FALSE)</f>
        <v>-3.9224039352017459</v>
      </c>
      <c r="J57" s="10">
        <f>HLOOKUP(Gráficos!$D$43,'PIB trim CCAA'!$AN$2:$BE54,A57,FALSE)</f>
        <v>-4.4160322766987781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93.430522787114285</v>
      </c>
      <c r="D58">
        <f>HLOOKUP(Gráficos!$D$5,'PIB trim CCAA'!$B$2:$S55,A58,FALSE)</f>
        <v>93.785768291017973</v>
      </c>
      <c r="F58" s="10">
        <f>HLOOKUP(Gráficos!$B$24,'PIB trim CCAA'!$U$2:$AL55,A58,FALSE)</f>
        <v>-0.34309641082973519</v>
      </c>
      <c r="G58" s="10">
        <f>HLOOKUP(Gráficos!$D$24,'PIB trim CCAA'!$U$2:$AL55,A58,FALSE)</f>
        <v>-0.82830632927494152</v>
      </c>
      <c r="I58" s="10">
        <f>HLOOKUP(Gráficos!$B$43,'PIB trim CCAA'!$AN$2:$BE55,A58,FALSE)</f>
        <v>-2.0990462465044657</v>
      </c>
      <c r="J58" s="10">
        <f>HLOOKUP(Gráficos!$D$43,'PIB trim CCAA'!$AN$2:$BE55,A58,FALSE)</f>
        <v>-3.8809648250671791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93.941367307277332</v>
      </c>
      <c r="D59">
        <f>HLOOKUP(Gráficos!$D$5,'PIB trim CCAA'!$B$2:$S56,A59,FALSE)</f>
        <v>93.694645840697461</v>
      </c>
      <c r="F59" s="10">
        <f>HLOOKUP(Gráficos!$B$24,'PIB trim CCAA'!$U$2:$AL56,A59,FALSE)</f>
        <v>-8.350293212767701E-2</v>
      </c>
      <c r="G59" s="10">
        <f>HLOOKUP(Gráficos!$D$24,'PIB trim CCAA'!$U$2:$AL56,A59,FALSE)</f>
        <v>-0.42471625864173301</v>
      </c>
      <c r="I59" s="10">
        <f>HLOOKUP(Gráficos!$B$43,'PIB trim CCAA'!$AN$2:$BE56,A59,FALSE)</f>
        <v>8.2740528713176609E-2</v>
      </c>
      <c r="J59" s="10">
        <f>HLOOKUP(Gráficos!$D$43,'PIB trim CCAA'!$AN$2:$BE56,A59,FALSE)</f>
        <v>-2.6880237356324277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94.352848510841042</v>
      </c>
      <c r="D60">
        <f>HLOOKUP(Gráficos!$D$5,'PIB trim CCAA'!$B$2:$S57,A60,FALSE)</f>
        <v>93.480846779309132</v>
      </c>
      <c r="F60" s="10">
        <f>HLOOKUP(Gráficos!$B$24,'PIB trim CCAA'!$U$2:$AL57,A60,FALSE)</f>
        <v>-6.8531747040534441E-2</v>
      </c>
      <c r="G60" s="10">
        <f>HLOOKUP(Gráficos!$D$24,'PIB trim CCAA'!$U$2:$AL57,A60,FALSE)</f>
        <v>-0.21944641883799854</v>
      </c>
      <c r="I60" s="10">
        <f>HLOOKUP(Gráficos!$B$43,'PIB trim CCAA'!$AN$2:$BE57,A60,FALSE)</f>
        <v>0.95290827679730405</v>
      </c>
      <c r="J60" s="10">
        <f>HLOOKUP(Gráficos!$D$43,'PIB trim CCAA'!$AN$2:$BE57,A60,FALSE)</f>
        <v>-1.8784557937564728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94.644443626269876</v>
      </c>
      <c r="D61">
        <f>HLOOKUP(Gráficos!$D$5,'PIB trim CCAA'!$B$2:$S58,A61,FALSE)</f>
        <v>93.519964804333441</v>
      </c>
      <c r="F61" s="10">
        <f>HLOOKUP(Gráficos!$B$24,'PIB trim CCAA'!$U$2:$AL58,A61,FALSE)</f>
        <v>0.285550447775762</v>
      </c>
      <c r="G61" s="10">
        <f>HLOOKUP(Gráficos!$D$24,'PIB trim CCAA'!$U$2:$AL58,A61,FALSE)</f>
        <v>0.41374148680255463</v>
      </c>
      <c r="I61" s="10">
        <f>HLOOKUP(Gráficos!$B$43,'PIB trim CCAA'!$AN$2:$BE58,A61,FALSE)</f>
        <v>2.063387059893862</v>
      </c>
      <c r="J61" s="10">
        <f>HLOOKUP(Gráficos!$D$43,'PIB trim CCAA'!$AN$2:$BE58,A61,FALSE)</f>
        <v>-0.40722483444254332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94.818555768662208</v>
      </c>
      <c r="D62">
        <f>HLOOKUP(Gráficos!$D$5,'PIB trim CCAA'!$B$2:$S59,A62,FALSE)</f>
        <v>93.547757090467186</v>
      </c>
      <c r="F62" s="10">
        <f>HLOOKUP(Gráficos!$B$24,'PIB trim CCAA'!$U$2:$AL59,A62,FALSE)</f>
        <v>0.39529242655644836</v>
      </c>
      <c r="G62" s="10">
        <f>HLOOKUP(Gráficos!$D$24,'PIB trim CCAA'!$U$2:$AL59,A62,FALSE)</f>
        <v>0.88829717243843476</v>
      </c>
      <c r="I62" s="10">
        <f>HLOOKUP(Gráficos!$B$43,'PIB trim CCAA'!$AN$2:$BE59,A62,FALSE)</f>
        <v>1.4856311836235925</v>
      </c>
      <c r="J62" s="10">
        <f>HLOOKUP(Gráficos!$D$43,'PIB trim CCAA'!$AN$2:$BE59,A62,FALSE)</f>
        <v>0.9661592313670031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95.07323537482479</v>
      </c>
      <c r="D63">
        <f>HLOOKUP(Gráficos!$D$5,'PIB trim CCAA'!$B$2:$S60,A63,FALSE)</f>
        <v>93.67612061437174</v>
      </c>
      <c r="F63" s="10">
        <f>HLOOKUP(Gráficos!$B$24,'PIB trim CCAA'!$U$2:$AL60,A63,FALSE)</f>
        <v>0.3862613501776524</v>
      </c>
      <c r="G63" s="10">
        <f>HLOOKUP(Gráficos!$D$24,'PIB trim CCAA'!$U$2:$AL60,A63,FALSE)</f>
        <v>0.44719354182012339</v>
      </c>
      <c r="I63" s="10">
        <f>HLOOKUP(Gráficos!$B$43,'PIB trim CCAA'!$AN$2:$BE60,A63,FALSE)</f>
        <v>1.2048665034277928</v>
      </c>
      <c r="J63" s="10">
        <f>HLOOKUP(Gráficos!$D$43,'PIB trim CCAA'!$AN$2:$BE60,A63,FALSE)</f>
        <v>1.1440564548688803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95.108448560316091</v>
      </c>
      <c r="D64">
        <f>HLOOKUP(Gráficos!$D$5,'PIB trim CCAA'!$B$2:$S61,A64,FALSE)</f>
        <v>94.350645605899132</v>
      </c>
      <c r="F64" s="10">
        <f>HLOOKUP(Gráficos!$B$24,'PIB trim CCAA'!$U$2:$AL61,A64,FALSE)</f>
        <v>0.68030421249569706</v>
      </c>
      <c r="G64" s="10">
        <f>HLOOKUP(Gráficos!$D$24,'PIB trim CCAA'!$U$2:$AL61,A64,FALSE)</f>
        <v>0.79081385792578729</v>
      </c>
      <c r="I64" s="10">
        <f>HLOOKUP(Gráficos!$B$43,'PIB trim CCAA'!$AN$2:$BE61,A64,FALSE)</f>
        <v>0.80082378158221612</v>
      </c>
      <c r="J64" s="10">
        <f>HLOOKUP(Gráficos!$D$43,'PIB trim CCAA'!$AN$2:$BE61,A64,FALSE)</f>
        <v>2.0742231658927412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95.373299276260198</v>
      </c>
      <c r="D65">
        <f>HLOOKUP(Gráficos!$D$5,'PIB trim CCAA'!$B$2:$S62,A65,FALSE)</f>
        <v>95.24942534274048</v>
      </c>
      <c r="F65" s="10">
        <f>HLOOKUP(Gráficos!$B$24,'PIB trim CCAA'!$U$2:$AL62,A65,FALSE)</f>
        <v>0.75018410863814111</v>
      </c>
      <c r="G65" s="10">
        <f>HLOOKUP(Gráficos!$D$24,'PIB trim CCAA'!$U$2:$AL62,A65,FALSE)</f>
        <v>0.95194482607425801</v>
      </c>
      <c r="I65" s="10">
        <f>HLOOKUP(Gráficos!$B$43,'PIB trim CCAA'!$AN$2:$BE62,A65,FALSE)</f>
        <v>0.77009872113402711</v>
      </c>
      <c r="J65" s="10">
        <f>HLOOKUP(Gráficos!$D$43,'PIB trim CCAA'!$AN$2:$BE62,A65,FALSE)</f>
        <v>2.2634784023046528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96.021037841137527</v>
      </c>
      <c r="D66">
        <f>HLOOKUP(Gráficos!$D$5,'PIB trim CCAA'!$B$2:$S63,A66,FALSE)</f>
        <v>96.662719719743066</v>
      </c>
      <c r="F66" s="10">
        <f>HLOOKUP(Gráficos!$B$24,'PIB trim CCAA'!$U$2:$AL63,A66,FALSE)</f>
        <v>1.1721064107614199</v>
      </c>
      <c r="G66" s="10">
        <f>HLOOKUP(Gráficos!$D$24,'PIB trim CCAA'!$U$2:$AL63,A66,FALSE)</f>
        <v>1.1740773890348555</v>
      </c>
      <c r="I66" s="10">
        <f>HLOOKUP(Gráficos!$B$43,'PIB trim CCAA'!$AN$2:$BE63,A66,FALSE)</f>
        <v>1.2681927737953735</v>
      </c>
      <c r="J66" s="10">
        <f>HLOOKUP(Gráficos!$D$43,'PIB trim CCAA'!$AN$2:$BE63,A66,FALSE)</f>
        <v>2.5368650057156161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96.498643312489932</v>
      </c>
      <c r="D67">
        <f>HLOOKUP(Gráficos!$D$5,'PIB trim CCAA'!$B$2:$S64,A67,FALSE)</f>
        <v>97.82214546094599</v>
      </c>
      <c r="F67" s="10">
        <f>HLOOKUP(Gráficos!$B$24,'PIB trim CCAA'!$U$2:$AL64,A67,FALSE)</f>
        <v>0.93146121381200153</v>
      </c>
      <c r="G67" s="10">
        <f>HLOOKUP(Gráficos!$D$24,'PIB trim CCAA'!$U$2:$AL64,A67,FALSE)</f>
        <v>1.1908015087306323</v>
      </c>
      <c r="I67" s="10">
        <f>HLOOKUP(Gráficos!$B$43,'PIB trim CCAA'!$AN$2:$BE64,A67,FALSE)</f>
        <v>1.4992736200103884</v>
      </c>
      <c r="J67" s="10">
        <f>HLOOKUP(Gráficos!$D$43,'PIB trim CCAA'!$AN$2:$BE64,A67,FALSE)</f>
        <v>3.0929572958261042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97.10664980296626</v>
      </c>
      <c r="D68">
        <f>HLOOKUP(Gráficos!$D$5,'PIB trim CCAA'!$B$2:$S65,A68,FALSE)</f>
        <v>98.886456400421579</v>
      </c>
      <c r="F68" s="10">
        <f>HLOOKUP(Gráficos!$B$24,'PIB trim CCAA'!$U$2:$AL65,A68,FALSE)</f>
        <v>0.97115983334767897</v>
      </c>
      <c r="G68" s="10">
        <f>HLOOKUP(Gráficos!$D$24,'PIB trim CCAA'!$U$2:$AL65,A68,FALSE)</f>
        <v>1.0221183691258684</v>
      </c>
      <c r="I68" s="10">
        <f>HLOOKUP(Gráficos!$B$43,'PIB trim CCAA'!$AN$2:$BE65,A68,FALSE)</f>
        <v>2.1009713362982074</v>
      </c>
      <c r="J68" s="10">
        <f>HLOOKUP(Gráficos!$D$43,'PIB trim CCAA'!$AN$2:$BE65,A68,FALSE)</f>
        <v>3.2511207072166703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97.824054244582868</v>
      </c>
      <c r="D69">
        <f>HLOOKUP(Gráficos!$D$5,'PIB trim CCAA'!$B$2:$S66,A69,FALSE)</f>
        <v>99.979686707031846</v>
      </c>
      <c r="F69" s="10">
        <f>HLOOKUP(Gráficos!$B$24,'PIB trim CCAA'!$U$2:$AL66,A69,FALSE)</f>
        <v>0.95179172887773777</v>
      </c>
      <c r="G69" s="10">
        <f>HLOOKUP(Gráficos!$D$24,'PIB trim CCAA'!$U$2:$AL66,A69,FALSE)</f>
        <v>0.77857771124703046</v>
      </c>
      <c r="I69" s="10">
        <f>HLOOKUP(Gráficos!$B$43,'PIB trim CCAA'!$AN$2:$BE66,A69,FALSE)</f>
        <v>2.5696447401109213</v>
      </c>
      <c r="J69" s="10">
        <f>HLOOKUP(Gráficos!$D$43,'PIB trim CCAA'!$AN$2:$BE66,A69,FALSE)</f>
        <v>3.4369590436580388</v>
      </c>
    </row>
    <row r="70" spans="1:10" x14ac:dyDescent="0.25">
      <c r="A70">
        <f t="shared" si="0"/>
        <v>66</v>
      </c>
      <c r="B70" s="4">
        <f t="shared" ref="B70:B81" si="2">B66+100</f>
        <v>201601</v>
      </c>
      <c r="C70">
        <f>HLOOKUP(Gráficos!$B$5,'PIB trim CCAA'!$B$2:$S67,A70,FALSE)</f>
        <v>98.370759217159261</v>
      </c>
      <c r="D70">
        <f>HLOOKUP(Gráficos!$D$5,'PIB trim CCAA'!$B$2:$S67,A70,FALSE)</f>
        <v>100.62939382084416</v>
      </c>
      <c r="F70" s="10">
        <f>HLOOKUP(Gráficos!$B$24,'PIB trim CCAA'!$U$2:$AL67,A70,FALSE)</f>
        <v>0.67453407882045457</v>
      </c>
      <c r="G70" s="10">
        <f>HLOOKUP(Gráficos!$D$24,'PIB trim CCAA'!$U$2:$AL67,A70,FALSE)</f>
        <v>0.38238914304533633</v>
      </c>
      <c r="I70" s="10">
        <f>HLOOKUP(Gráficos!$B$43,'PIB trim CCAA'!$AN$2:$BE67,A70,FALSE)</f>
        <v>2.4470901677913881</v>
      </c>
      <c r="J70" s="10">
        <f>HLOOKUP(Gráficos!$D$43,'PIB trim CCAA'!$AN$2:$BE67,A70,FALSE)</f>
        <v>3.0984313468650937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99.075985120180846</v>
      </c>
      <c r="D71">
        <f>HLOOKUP(Gráficos!$D$5,'PIB trim CCAA'!$B$2:$S68,A71,FALSE)</f>
        <v>101.21393919166898</v>
      </c>
      <c r="F71" s="10">
        <f>HLOOKUP(Gráficos!$B$24,'PIB trim CCAA'!$U$2:$AL68,A71,FALSE)</f>
        <v>0.67909151900233944</v>
      </c>
      <c r="G71" s="10">
        <f>HLOOKUP(Gráficos!$D$24,'PIB trim CCAA'!$U$2:$AL68,A71,FALSE)</f>
        <v>0.58641301399562362</v>
      </c>
      <c r="I71" s="10">
        <f>HLOOKUP(Gráficos!$B$43,'PIB trim CCAA'!$AN$2:$BE68,A71,FALSE)</f>
        <v>2.6708580755324673</v>
      </c>
      <c r="J71" s="10">
        <f>HLOOKUP(Gráficos!$D$43,'PIB trim CCAA'!$AN$2:$BE68,A71,FALSE)</f>
        <v>2.7993636480143413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99.752876887208728</v>
      </c>
      <c r="D72">
        <f>HLOOKUP(Gráficos!$D$5,'PIB trim CCAA'!$B$2:$S69,A72,FALSE)</f>
        <v>102.26654142831131</v>
      </c>
      <c r="F72" s="10">
        <f>HLOOKUP(Gráficos!$B$24,'PIB trim CCAA'!$U$2:$AL69,A72,FALSE)</f>
        <v>0.76251196784140607</v>
      </c>
      <c r="G72" s="10">
        <f>HLOOKUP(Gráficos!$D$24,'PIB trim CCAA'!$U$2:$AL69,A72,FALSE)</f>
        <v>0.75466532840959832</v>
      </c>
      <c r="I72" s="10">
        <f>HLOOKUP(Gráficos!$B$43,'PIB trim CCAA'!$AN$2:$BE69,A72,FALSE)</f>
        <v>2.725072988937205</v>
      </c>
      <c r="J72" s="10">
        <f>HLOOKUP(Gráficos!$D$43,'PIB trim CCAA'!$AN$2:$BE69,A72,FALSE)</f>
        <v>2.6999316772586379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100.45575702447644</v>
      </c>
      <c r="D73">
        <f>HLOOKUP(Gráficos!$D$5,'PIB trim CCAA'!$B$2:$S70,A73,FALSE)</f>
        <v>102.92691558931865</v>
      </c>
      <c r="F73" s="10">
        <f>HLOOKUP(Gráficos!$B$24,'PIB trim CCAA'!$U$2:$AL70,A73,FALSE)</f>
        <v>0.56495471803810204</v>
      </c>
      <c r="G73" s="10">
        <f>HLOOKUP(Gráficos!$D$24,'PIB trim CCAA'!$U$2:$AL70,A73,FALSE)</f>
        <v>0.58387985288246291</v>
      </c>
      <c r="I73" s="10">
        <f>HLOOKUP(Gráficos!$B$43,'PIB trim CCAA'!$AN$2:$BE70,A73,FALSE)</f>
        <v>2.6902409639593339</v>
      </c>
      <c r="J73" s="10">
        <f>HLOOKUP(Gráficos!$D$43,'PIB trim CCAA'!$AN$2:$BE70,A73,FALSE)</f>
        <v>2.343323201022196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101.16705555960618</v>
      </c>
      <c r="D74">
        <f>HLOOKUP(Gráficos!$D$5,'PIB trim CCAA'!$B$2:$S71,A74,FALSE)</f>
        <v>103.75544532355484</v>
      </c>
      <c r="F74" s="10">
        <f>HLOOKUP(Gráficos!$B$24,'PIB trim CCAA'!$U$2:$AL71,A74,FALSE)</f>
        <v>0.81457748447100187</v>
      </c>
      <c r="G74" s="10">
        <f>HLOOKUP(Gráficos!$D$24,'PIB trim CCAA'!$U$2:$AL71,A74,FALSE)</f>
        <v>0.86685728714663846</v>
      </c>
      <c r="I74" s="10">
        <f>HLOOKUP(Gráficos!$B$43,'PIB trim CCAA'!$AN$2:$BE71,A74,FALSE)</f>
        <v>2.8426092923344637</v>
      </c>
      <c r="J74" s="10">
        <f>HLOOKUP(Gráficos!$D$43,'PIB trim CCAA'!$AN$2:$BE71,A74,FALSE)</f>
        <v>2.4763819018440936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102.48069679100247</v>
      </c>
      <c r="D75">
        <f>HLOOKUP(Gráficos!$D$5,'PIB trim CCAA'!$B$2:$S72,A75,FALSE)</f>
        <v>104.51400004964253</v>
      </c>
      <c r="F75" s="10">
        <f>HLOOKUP(Gráficos!$B$24,'PIB trim CCAA'!$U$2:$AL72,A75,FALSE)</f>
        <v>0.87408964982695903</v>
      </c>
      <c r="G75" s="10">
        <f>HLOOKUP(Gráficos!$D$24,'PIB trim CCAA'!$U$2:$AL72,A75,FALSE)</f>
        <v>0.84207960204858434</v>
      </c>
      <c r="I75" s="10">
        <f>HLOOKUP(Gráficos!$B$43,'PIB trim CCAA'!$AN$2:$BE72,A75,FALSE)</f>
        <v>3.4364651198690144</v>
      </c>
      <c r="J75" s="10">
        <f>HLOOKUP(Gráficos!$D$43,'PIB trim CCAA'!$AN$2:$BE72,A75,FALSE)</f>
        <v>2.7506036365565478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103.54757036757339</v>
      </c>
      <c r="D76">
        <f>HLOOKUP(Gráficos!$D$5,'PIB trim CCAA'!$B$2:$S73,A76,FALSE)</f>
        <v>105.13529173554554</v>
      </c>
      <c r="F76" s="10">
        <f>HLOOKUP(Gráficos!$B$24,'PIB trim CCAA'!$U$2:$AL73,A76,FALSE)</f>
        <v>0.63923588393712816</v>
      </c>
      <c r="G76" s="10">
        <f>HLOOKUP(Gráficos!$D$24,'PIB trim CCAA'!$U$2:$AL73,A76,FALSE)</f>
        <v>0.5488211795060538</v>
      </c>
      <c r="I76" s="10">
        <f>HLOOKUP(Gráficos!$B$43,'PIB trim CCAA'!$AN$2:$BE73,A76,FALSE)</f>
        <v>3.8040942765543928</v>
      </c>
      <c r="J76" s="10">
        <f>HLOOKUP(Gráficos!$D$43,'PIB trim CCAA'!$AN$2:$BE73,A76,FALSE)</f>
        <v>2.5024024067496375</v>
      </c>
    </row>
    <row r="77" spans="1:10" x14ac:dyDescent="0.25">
      <c r="A77">
        <f t="shared" si="0"/>
        <v>73</v>
      </c>
      <c r="B77" s="5">
        <f t="shared" si="2"/>
        <v>201704</v>
      </c>
      <c r="C77">
        <f>HLOOKUP(Gráficos!$B$5,'PIB trim CCAA'!$B$2:$S74,A77,FALSE)</f>
        <v>104.45279430782793</v>
      </c>
      <c r="D77">
        <f>HLOOKUP(Gráficos!$D$5,'PIB trim CCAA'!$B$2:$S74,A77,FALSE)</f>
        <v>105.93236173986787</v>
      </c>
      <c r="F77" s="10">
        <f>HLOOKUP(Gráficos!$B$24,'PIB trim CCAA'!$U$2:$AL74,A77,FALSE)</f>
        <v>0.72683290969395298</v>
      </c>
      <c r="G77" s="10">
        <f>HLOOKUP(Gráficos!$D$24,'PIB trim CCAA'!$U$2:$AL74,A77,FALSE)</f>
        <v>0.84952019085595687</v>
      </c>
      <c r="I77" s="10">
        <f>HLOOKUP(Gráficos!$B$43,'PIB trim CCAA'!$AN$2:$BE74,A77,FALSE)</f>
        <v>3.978903152735791</v>
      </c>
      <c r="J77" s="10">
        <f>HLOOKUP(Gráficos!$D$43,'PIB trim CCAA'!$AN$2:$BE74,A77,FALSE)</f>
        <v>2.823712567303116</v>
      </c>
    </row>
    <row r="78" spans="1:10" x14ac:dyDescent="0.25">
      <c r="A78">
        <f t="shared" si="0"/>
        <v>74</v>
      </c>
      <c r="B78" s="4">
        <f t="shared" si="2"/>
        <v>201801</v>
      </c>
      <c r="C78">
        <f>HLOOKUP(Gráficos!$B$5,'PIB trim CCAA'!$B$2:$S75,A78,FALSE)</f>
        <v>105.11701368572294</v>
      </c>
      <c r="D78">
        <f>HLOOKUP(Gráficos!$D$5,'PIB trim CCAA'!$B$2:$S75,A78,FALSE)</f>
        <v>106.5949352817364</v>
      </c>
      <c r="F78" s="10">
        <f>HLOOKUP(Gráficos!$B$24,'PIB trim CCAA'!$U$2:$AL75,A78,FALSE)</f>
        <v>0.55516884900495</v>
      </c>
      <c r="G78" s="10">
        <f>HLOOKUP(Gráficos!$D$24,'PIB trim CCAA'!$U$2:$AL75,A78,FALSE)</f>
        <v>0.60422921661138496</v>
      </c>
      <c r="I78" s="10">
        <f>HLOOKUP(Gráficos!$B$43,'PIB trim CCAA'!$AN$2:$BE75,A78,FALSE)</f>
        <v>3.9043917056472033</v>
      </c>
      <c r="J78" s="10">
        <f>HLOOKUP(Gráficos!$D$43,'PIB trim CCAA'!$AN$2:$BE75,A78,FALSE)</f>
        <v>2.4751381858785448</v>
      </c>
    </row>
    <row r="79" spans="1:10" x14ac:dyDescent="0.25">
      <c r="A79">
        <f t="shared" si="0"/>
        <v>75</v>
      </c>
      <c r="B79" s="4">
        <f t="shared" si="2"/>
        <v>201802</v>
      </c>
      <c r="C79">
        <f>HLOOKUP(Gráficos!$B$5,'PIB trim CCAA'!$B$2:$S76,A79,FALSE)</f>
        <v>105.58701914278831</v>
      </c>
      <c r="D79">
        <f>HLOOKUP(Gráficos!$D$5,'PIB trim CCAA'!$B$2:$S76,A79,FALSE)</f>
        <v>107.41394966838699</v>
      </c>
      <c r="F79" s="10">
        <f>HLOOKUP(Gráficos!$B$24,'PIB trim CCAA'!$U$2:$AL76,A79,FALSE)</f>
        <v>0.56105980035450198</v>
      </c>
      <c r="G79" s="10">
        <f>HLOOKUP(Gráficos!$D$24,'PIB trim CCAA'!$U$2:$AL76,A79,FALSE)</f>
        <v>0.54302774839936063</v>
      </c>
      <c r="I79" s="10">
        <f>HLOOKUP(Gráficos!$B$43,'PIB trim CCAA'!$AN$2:$BE76,A79,FALSE)</f>
        <v>3.0311292263369483</v>
      </c>
      <c r="J79" s="10">
        <f>HLOOKUP(Gráficos!$D$43,'PIB trim CCAA'!$AN$2:$BE76,A79,FALSE)</f>
        <v>2.2073418725131244</v>
      </c>
    </row>
    <row r="80" spans="1:10" x14ac:dyDescent="0.25">
      <c r="A80">
        <f t="shared" si="0"/>
        <v>76</v>
      </c>
      <c r="B80" s="4">
        <f t="shared" si="2"/>
        <v>201803</v>
      </c>
      <c r="C80">
        <f>HLOOKUP(Gráficos!$B$5,'PIB trim CCAA'!$B$2:$S77,A80,FALSE)</f>
        <v>106.23643281557109</v>
      </c>
      <c r="D80">
        <f>HLOOKUP(Gráficos!$D$5,'PIB trim CCAA'!$B$2:$S77,A80,FALSE)</f>
        <v>107.95816670057958</v>
      </c>
      <c r="F80" s="10">
        <f>HLOOKUP(Gráficos!$B$24,'PIB trim CCAA'!$U$2:$AL77,A80,FALSE)</f>
        <v>0.5506932835087186</v>
      </c>
      <c r="G80" s="10">
        <f>HLOOKUP(Gráficos!$D$24,'PIB trim CCAA'!$U$2:$AL77,A80,FALSE)</f>
        <v>0.61255470271031065</v>
      </c>
      <c r="I80" s="10">
        <f>HLOOKUP(Gráficos!$B$43,'PIB trim CCAA'!$AN$2:$BE77,A80,FALSE)</f>
        <v>2.5967412257504208</v>
      </c>
      <c r="J80" s="10">
        <f>HLOOKUP(Gráficos!$D$43,'PIB trim CCAA'!$AN$2:$BE77,A80,FALSE)</f>
        <v>2.2354653000860925</v>
      </c>
    </row>
    <row r="81" spans="1:10" x14ac:dyDescent="0.25">
      <c r="A81">
        <f t="shared" si="0"/>
        <v>77</v>
      </c>
      <c r="B81" s="4">
        <f t="shared" si="2"/>
        <v>201804</v>
      </c>
      <c r="C81">
        <f>HLOOKUP(Gráficos!$B$5,'PIB trim CCAA'!$B$2:$S78,A81,FALSE)</f>
        <v>106.91602546463011</v>
      </c>
      <c r="D81">
        <f>HLOOKUP(Gráficos!$D$5,'PIB trim CCAA'!$B$2:$S78,A81,FALSE)</f>
        <v>108.67704319392338</v>
      </c>
      <c r="F81" s="10">
        <f>HLOOKUP(Gráficos!$B$24,'PIB trim CCAA'!$U$2:$AL78,A81,FALSE)</f>
        <v>0.69612953822022483</v>
      </c>
      <c r="G81" s="10">
        <f>HLOOKUP(Gráficos!$D$24,'PIB trim CCAA'!$U$2:$AL78,A81,FALSE)</f>
        <v>0.694446883761346</v>
      </c>
      <c r="I81" s="10">
        <f>HLOOKUP(Gráficos!$B$43,'PIB trim CCAA'!$AN$2:$BE78,A81,FALSE)</f>
        <v>2.3582242802838937</v>
      </c>
      <c r="J81" s="10">
        <f>HLOOKUP(Gráficos!$D$43,'PIB trim CCAA'!$AN$2:$BE78,A81,FALSE)</f>
        <v>2.0396368835637668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García Perera, Laura (EXT)</cp:lastModifiedBy>
  <dcterms:created xsi:type="dcterms:W3CDTF">2015-05-26T08:09:45Z</dcterms:created>
  <dcterms:modified xsi:type="dcterms:W3CDTF">2019-02-01T09:59:34Z</dcterms:modified>
</cp:coreProperties>
</file>