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Z:\Macro-Presupuestario\Proyectos Comunes\Modelo CCAA\WEB\"/>
    </mc:Choice>
  </mc:AlternateContent>
  <workbookProtection workbookAlgorithmName="SHA-512" workbookHashValue="BP5BVYSZhJKBXABK/nFnczHul7WWnA/SxULaq7UmSFkma8w8lAXytkeryFGOdNXsJH0Sx6Q5bHLz5LGNAL8JVA==" workbookSaltValue="JXMukBh8Cb6wcn/UmAro4Q==" workbookSpinCount="100000" lockStructure="1"/>
  <bookViews>
    <workbookView xWindow="0" yWindow="0" windowWidth="24000" windowHeight="9735" activeTab="1" xr2:uid="{00000000-000D-0000-FFFF-FFFF00000000}"/>
  </bookViews>
  <sheets>
    <sheet name="Instrucciones" sheetId="4" r:id="rId1"/>
    <sheet name="Gráficos" sheetId="3" r:id="rId2"/>
    <sheet name="PIB trim CCAA" sheetId="1" r:id="rId3"/>
    <sheet name="Hoja2" sheetId="2" state="hidden" r:id="rId4"/>
  </sheets>
  <definedNames>
    <definedName name="_cls1">#REF!</definedName>
    <definedName name="_cls2">#REF!</definedName>
    <definedName name="_cls3">#REF!</definedName>
    <definedName name="_cls4">#REF!</definedName>
    <definedName name="a">#REF!</definedName>
    <definedName name="actReg">#REF!</definedName>
    <definedName name="actRegCode">#REF!</definedName>
    <definedName name="actRegValue">#REF!</definedName>
    <definedName name="cls0">#REF!</definedName>
    <definedName name="clsValues">#REF!</definedName>
    <definedName name="madrid">#REF!</definedName>
    <definedName name="regdata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2" l="1"/>
  <c r="D80" i="2"/>
  <c r="B80" i="2"/>
  <c r="A80" i="2"/>
  <c r="J80" i="2" s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L77" i="1"/>
  <c r="BX77" i="1" s="1"/>
  <c r="AK77" i="1"/>
  <c r="BW77" i="1" s="1"/>
  <c r="AJ77" i="1"/>
  <c r="BV77" i="1" s="1"/>
  <c r="AI77" i="1"/>
  <c r="BU77" i="1" s="1"/>
  <c r="AH77" i="1"/>
  <c r="BT77" i="1" s="1"/>
  <c r="AG77" i="1"/>
  <c r="BS77" i="1" s="1"/>
  <c r="AF77" i="1"/>
  <c r="BR77" i="1" s="1"/>
  <c r="AE77" i="1"/>
  <c r="BQ77" i="1" s="1"/>
  <c r="AD77" i="1"/>
  <c r="BP77" i="1" s="1"/>
  <c r="AC77" i="1"/>
  <c r="BO77" i="1" s="1"/>
  <c r="AB77" i="1"/>
  <c r="BN77" i="1" s="1"/>
  <c r="AA77" i="1"/>
  <c r="BM77" i="1" s="1"/>
  <c r="Z77" i="1"/>
  <c r="BL77" i="1" s="1"/>
  <c r="Y77" i="1"/>
  <c r="BK77" i="1" s="1"/>
  <c r="X77" i="1"/>
  <c r="BJ77" i="1" s="1"/>
  <c r="W77" i="1"/>
  <c r="BI77" i="1" s="1"/>
  <c r="V77" i="1"/>
  <c r="BH77" i="1" s="1"/>
  <c r="U77" i="1"/>
  <c r="BG77" i="1" s="1"/>
  <c r="A77" i="1"/>
  <c r="G80" i="2" l="1"/>
  <c r="C80" i="2"/>
  <c r="I80" i="2"/>
  <c r="D79" i="2"/>
  <c r="B79" i="2"/>
  <c r="A79" i="2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L76" i="1"/>
  <c r="F79" i="2" s="1"/>
  <c r="AK76" i="1"/>
  <c r="BW76" i="1" s="1"/>
  <c r="AJ76" i="1"/>
  <c r="BV76" i="1" s="1"/>
  <c r="AI76" i="1"/>
  <c r="BU76" i="1" s="1"/>
  <c r="AH76" i="1"/>
  <c r="BT76" i="1" s="1"/>
  <c r="AG76" i="1"/>
  <c r="BS76" i="1" s="1"/>
  <c r="AF76" i="1"/>
  <c r="BR76" i="1" s="1"/>
  <c r="AE76" i="1"/>
  <c r="BQ76" i="1" s="1"/>
  <c r="AD76" i="1"/>
  <c r="BP76" i="1" s="1"/>
  <c r="AC76" i="1"/>
  <c r="BO76" i="1" s="1"/>
  <c r="AB76" i="1"/>
  <c r="BN76" i="1" s="1"/>
  <c r="AA76" i="1"/>
  <c r="BM76" i="1" s="1"/>
  <c r="Z76" i="1"/>
  <c r="BL76" i="1" s="1"/>
  <c r="Y76" i="1"/>
  <c r="BK76" i="1" s="1"/>
  <c r="X76" i="1"/>
  <c r="BJ76" i="1" s="1"/>
  <c r="W76" i="1"/>
  <c r="BI76" i="1" s="1"/>
  <c r="V76" i="1"/>
  <c r="BH76" i="1" s="1"/>
  <c r="U76" i="1"/>
  <c r="BG76" i="1" s="1"/>
  <c r="A76" i="1"/>
  <c r="J79" i="2" l="1"/>
  <c r="BX76" i="1"/>
  <c r="G79" i="2"/>
  <c r="C79" i="2"/>
  <c r="I79" i="2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F78" i="2"/>
  <c r="D78" i="2"/>
  <c r="B78" i="2"/>
  <c r="A78" i="2"/>
  <c r="J78" i="2" s="1"/>
  <c r="AL75" i="1"/>
  <c r="BX75" i="1" s="1"/>
  <c r="AK75" i="1"/>
  <c r="BW75" i="1" s="1"/>
  <c r="AJ75" i="1"/>
  <c r="BV75" i="1" s="1"/>
  <c r="AI75" i="1"/>
  <c r="BU75" i="1" s="1"/>
  <c r="AH75" i="1"/>
  <c r="BT75" i="1" s="1"/>
  <c r="AG75" i="1"/>
  <c r="BS75" i="1" s="1"/>
  <c r="AF75" i="1"/>
  <c r="BR75" i="1" s="1"/>
  <c r="AE75" i="1"/>
  <c r="BQ75" i="1" s="1"/>
  <c r="AD75" i="1"/>
  <c r="BP75" i="1" s="1"/>
  <c r="AC75" i="1"/>
  <c r="BO75" i="1" s="1"/>
  <c r="AB75" i="1"/>
  <c r="BN75" i="1" s="1"/>
  <c r="AA75" i="1"/>
  <c r="BM75" i="1" s="1"/>
  <c r="Z75" i="1"/>
  <c r="BL75" i="1" s="1"/>
  <c r="Y75" i="1"/>
  <c r="BK75" i="1" s="1"/>
  <c r="X75" i="1"/>
  <c r="BJ75" i="1" s="1"/>
  <c r="W75" i="1"/>
  <c r="BI75" i="1" s="1"/>
  <c r="V75" i="1"/>
  <c r="BH75" i="1" s="1"/>
  <c r="U75" i="1"/>
  <c r="BG75" i="1" s="1"/>
  <c r="A75" i="1"/>
  <c r="G78" i="2" l="1"/>
  <c r="C78" i="2"/>
  <c r="I78" i="2"/>
  <c r="D77" i="2"/>
  <c r="B77" i="2"/>
  <c r="A77" i="2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L74" i="1"/>
  <c r="BX74" i="1" s="1"/>
  <c r="AK74" i="1"/>
  <c r="BW74" i="1" s="1"/>
  <c r="AJ74" i="1"/>
  <c r="BV74" i="1" s="1"/>
  <c r="AI74" i="1"/>
  <c r="BU74" i="1" s="1"/>
  <c r="AH74" i="1"/>
  <c r="BT74" i="1" s="1"/>
  <c r="AG74" i="1"/>
  <c r="BS74" i="1" s="1"/>
  <c r="AF74" i="1"/>
  <c r="BR74" i="1" s="1"/>
  <c r="AE74" i="1"/>
  <c r="BQ74" i="1" s="1"/>
  <c r="AD74" i="1"/>
  <c r="BP74" i="1" s="1"/>
  <c r="AC74" i="1"/>
  <c r="BO74" i="1" s="1"/>
  <c r="AB74" i="1"/>
  <c r="BN74" i="1" s="1"/>
  <c r="AA74" i="1"/>
  <c r="BM74" i="1" s="1"/>
  <c r="Z74" i="1"/>
  <c r="BL74" i="1" s="1"/>
  <c r="Y74" i="1"/>
  <c r="BK74" i="1" s="1"/>
  <c r="X74" i="1"/>
  <c r="BJ74" i="1" s="1"/>
  <c r="W74" i="1"/>
  <c r="BI74" i="1" s="1"/>
  <c r="V74" i="1"/>
  <c r="BH74" i="1" s="1"/>
  <c r="U74" i="1"/>
  <c r="BG74" i="1" s="1"/>
  <c r="A74" i="1"/>
  <c r="J77" i="2" l="1"/>
  <c r="F77" i="2"/>
  <c r="G77" i="2"/>
  <c r="C77" i="2"/>
  <c r="I77" i="2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L73" i="1"/>
  <c r="BX73" i="1" s="1"/>
  <c r="AK73" i="1"/>
  <c r="BW73" i="1" s="1"/>
  <c r="AJ73" i="1"/>
  <c r="BV73" i="1" s="1"/>
  <c r="AI73" i="1"/>
  <c r="BU73" i="1" s="1"/>
  <c r="AH73" i="1"/>
  <c r="BT73" i="1" s="1"/>
  <c r="AG73" i="1"/>
  <c r="BS73" i="1" s="1"/>
  <c r="AF73" i="1"/>
  <c r="BR73" i="1" s="1"/>
  <c r="AE73" i="1"/>
  <c r="BQ73" i="1" s="1"/>
  <c r="AD73" i="1"/>
  <c r="BP73" i="1" s="1"/>
  <c r="AC73" i="1"/>
  <c r="BO73" i="1" s="1"/>
  <c r="AB73" i="1"/>
  <c r="BN73" i="1" s="1"/>
  <c r="AA73" i="1"/>
  <c r="BM73" i="1" s="1"/>
  <c r="Z73" i="1"/>
  <c r="BL73" i="1" s="1"/>
  <c r="Y73" i="1"/>
  <c r="BK73" i="1" s="1"/>
  <c r="X73" i="1"/>
  <c r="BJ73" i="1" s="1"/>
  <c r="W73" i="1"/>
  <c r="BI73" i="1" s="1"/>
  <c r="V73" i="1"/>
  <c r="BH73" i="1" s="1"/>
  <c r="U73" i="1"/>
  <c r="BG73" i="1" s="1"/>
  <c r="BE72" i="1" l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L72" i="1"/>
  <c r="BX72" i="1" s="1"/>
  <c r="AK72" i="1"/>
  <c r="BW72" i="1" s="1"/>
  <c r="AJ72" i="1"/>
  <c r="BV72" i="1" s="1"/>
  <c r="AI72" i="1"/>
  <c r="BU72" i="1" s="1"/>
  <c r="AH72" i="1"/>
  <c r="BT72" i="1" s="1"/>
  <c r="AG72" i="1"/>
  <c r="BS72" i="1" s="1"/>
  <c r="AF72" i="1"/>
  <c r="BR72" i="1" s="1"/>
  <c r="AE72" i="1"/>
  <c r="BQ72" i="1" s="1"/>
  <c r="AD72" i="1"/>
  <c r="BP72" i="1" s="1"/>
  <c r="AC72" i="1"/>
  <c r="BO72" i="1" s="1"/>
  <c r="AB72" i="1"/>
  <c r="BN72" i="1" s="1"/>
  <c r="AA72" i="1"/>
  <c r="BM72" i="1" s="1"/>
  <c r="Z72" i="1"/>
  <c r="BL72" i="1" s="1"/>
  <c r="Y72" i="1"/>
  <c r="BK72" i="1" s="1"/>
  <c r="X72" i="1"/>
  <c r="BJ72" i="1" s="1"/>
  <c r="W72" i="1"/>
  <c r="BI72" i="1" s="1"/>
  <c r="V72" i="1"/>
  <c r="BH72" i="1" s="1"/>
  <c r="U72" i="1"/>
  <c r="BG72" i="1" s="1"/>
  <c r="D6" i="2" l="1"/>
  <c r="C6" i="2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L71" i="1"/>
  <c r="BX71" i="1" s="1"/>
  <c r="AK71" i="1"/>
  <c r="BW71" i="1" s="1"/>
  <c r="AJ71" i="1"/>
  <c r="BV71" i="1" s="1"/>
  <c r="AI71" i="1"/>
  <c r="BU71" i="1" s="1"/>
  <c r="AH71" i="1"/>
  <c r="BT71" i="1" s="1"/>
  <c r="AG71" i="1"/>
  <c r="BS71" i="1" s="1"/>
  <c r="AF71" i="1"/>
  <c r="BR71" i="1" s="1"/>
  <c r="AE71" i="1"/>
  <c r="BQ71" i="1" s="1"/>
  <c r="AD71" i="1"/>
  <c r="BP71" i="1" s="1"/>
  <c r="AC71" i="1"/>
  <c r="BO71" i="1" s="1"/>
  <c r="AB71" i="1"/>
  <c r="BN71" i="1" s="1"/>
  <c r="AA71" i="1"/>
  <c r="BM71" i="1" s="1"/>
  <c r="Z71" i="1"/>
  <c r="BL71" i="1" s="1"/>
  <c r="Y71" i="1"/>
  <c r="BK71" i="1" s="1"/>
  <c r="X71" i="1"/>
  <c r="BJ71" i="1" s="1"/>
  <c r="W71" i="1"/>
  <c r="BI71" i="1" s="1"/>
  <c r="V71" i="1"/>
  <c r="BH71" i="1" s="1"/>
  <c r="U71" i="1"/>
  <c r="BG71" i="1" s="1"/>
  <c r="BE70" i="1" l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L70" i="1"/>
  <c r="AK70" i="1"/>
  <c r="BW70" i="1" s="1"/>
  <c r="AJ70" i="1"/>
  <c r="AI70" i="1"/>
  <c r="BU70" i="1" s="1"/>
  <c r="AH70" i="1"/>
  <c r="BT70" i="1" s="1"/>
  <c r="AG70" i="1"/>
  <c r="BS70" i="1" s="1"/>
  <c r="AF70" i="1"/>
  <c r="BR70" i="1" s="1"/>
  <c r="AE70" i="1"/>
  <c r="BQ70" i="1" s="1"/>
  <c r="AD70" i="1"/>
  <c r="BP70" i="1" s="1"/>
  <c r="AC70" i="1"/>
  <c r="BO70" i="1" s="1"/>
  <c r="AB70" i="1"/>
  <c r="BN70" i="1" s="1"/>
  <c r="AA70" i="1"/>
  <c r="BM70" i="1" s="1"/>
  <c r="Z70" i="1"/>
  <c r="BL70" i="1" s="1"/>
  <c r="Y70" i="1"/>
  <c r="BK70" i="1" s="1"/>
  <c r="X70" i="1"/>
  <c r="BJ70" i="1" s="1"/>
  <c r="W70" i="1"/>
  <c r="BI70" i="1" s="1"/>
  <c r="V70" i="1"/>
  <c r="BH70" i="1" s="1"/>
  <c r="U70" i="1"/>
  <c r="BG70" i="1" s="1"/>
  <c r="BX70" i="1" l="1"/>
  <c r="BV70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L69" i="1"/>
  <c r="AK69" i="1"/>
  <c r="BW69" i="1" s="1"/>
  <c r="AJ69" i="1"/>
  <c r="AI69" i="1"/>
  <c r="BU69" i="1" s="1"/>
  <c r="AH69" i="1"/>
  <c r="BT69" i="1" s="1"/>
  <c r="AG69" i="1"/>
  <c r="BS69" i="1" s="1"/>
  <c r="AF69" i="1"/>
  <c r="BR69" i="1" s="1"/>
  <c r="AE69" i="1"/>
  <c r="BQ69" i="1" s="1"/>
  <c r="AD69" i="1"/>
  <c r="BP69" i="1" s="1"/>
  <c r="AC69" i="1"/>
  <c r="BO69" i="1" s="1"/>
  <c r="AB69" i="1"/>
  <c r="BN69" i="1" s="1"/>
  <c r="AA69" i="1"/>
  <c r="BM69" i="1" s="1"/>
  <c r="Z69" i="1"/>
  <c r="BL69" i="1" s="1"/>
  <c r="Y69" i="1"/>
  <c r="BK69" i="1" s="1"/>
  <c r="X69" i="1"/>
  <c r="BJ69" i="1" s="1"/>
  <c r="W69" i="1"/>
  <c r="BI69" i="1" s="1"/>
  <c r="V69" i="1"/>
  <c r="BH69" i="1" s="1"/>
  <c r="U69" i="1"/>
  <c r="BG69" i="1" s="1"/>
  <c r="BX69" i="1" l="1"/>
  <c r="BV69" i="1"/>
  <c r="BE68" i="1" l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L68" i="1"/>
  <c r="AK68" i="1"/>
  <c r="BW68" i="1" s="1"/>
  <c r="AJ68" i="1"/>
  <c r="AI68" i="1"/>
  <c r="BU68" i="1" s="1"/>
  <c r="AH68" i="1"/>
  <c r="BT68" i="1" s="1"/>
  <c r="AG68" i="1"/>
  <c r="BS68" i="1" s="1"/>
  <c r="AF68" i="1"/>
  <c r="BR68" i="1" s="1"/>
  <c r="AE68" i="1"/>
  <c r="BQ68" i="1" s="1"/>
  <c r="AD68" i="1"/>
  <c r="BP68" i="1" s="1"/>
  <c r="AC68" i="1"/>
  <c r="BO68" i="1" s="1"/>
  <c r="AB68" i="1"/>
  <c r="BN68" i="1" s="1"/>
  <c r="AA68" i="1"/>
  <c r="BM68" i="1" s="1"/>
  <c r="Z68" i="1"/>
  <c r="BL68" i="1" s="1"/>
  <c r="Y68" i="1"/>
  <c r="BK68" i="1" s="1"/>
  <c r="X68" i="1"/>
  <c r="BJ68" i="1" s="1"/>
  <c r="W68" i="1"/>
  <c r="BI68" i="1" s="1"/>
  <c r="V68" i="1"/>
  <c r="BH68" i="1" s="1"/>
  <c r="U68" i="1"/>
  <c r="BG68" i="1" s="1"/>
  <c r="BV68" i="1" l="1"/>
  <c r="BX68" i="1"/>
  <c r="A7" i="2"/>
  <c r="A8" i="2" s="1"/>
  <c r="B70" i="2"/>
  <c r="B74" i="2" s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L67" i="1"/>
  <c r="AK67" i="1"/>
  <c r="BW67" i="1" s="1"/>
  <c r="AJ67" i="1"/>
  <c r="AI67" i="1"/>
  <c r="BU67" i="1" s="1"/>
  <c r="AH67" i="1"/>
  <c r="BT67" i="1" s="1"/>
  <c r="AG67" i="1"/>
  <c r="BS67" i="1" s="1"/>
  <c r="AF67" i="1"/>
  <c r="BR67" i="1" s="1"/>
  <c r="AE67" i="1"/>
  <c r="BQ67" i="1" s="1"/>
  <c r="AD67" i="1"/>
  <c r="BP67" i="1" s="1"/>
  <c r="AC67" i="1"/>
  <c r="BO67" i="1" s="1"/>
  <c r="AB67" i="1"/>
  <c r="BN67" i="1" s="1"/>
  <c r="AA67" i="1"/>
  <c r="BM67" i="1" s="1"/>
  <c r="Z67" i="1"/>
  <c r="BL67" i="1" s="1"/>
  <c r="Y67" i="1"/>
  <c r="BK67" i="1" s="1"/>
  <c r="X67" i="1"/>
  <c r="BJ67" i="1" s="1"/>
  <c r="W67" i="1"/>
  <c r="BI67" i="1" s="1"/>
  <c r="V67" i="1"/>
  <c r="BH67" i="1" s="1"/>
  <c r="U67" i="1"/>
  <c r="BG67" i="1" s="1"/>
  <c r="A67" i="1"/>
  <c r="A71" i="1" s="1"/>
  <c r="C8" i="2" l="1"/>
  <c r="D8" i="2"/>
  <c r="A9" i="2"/>
  <c r="D7" i="2"/>
  <c r="C7" i="2"/>
  <c r="BX67" i="1"/>
  <c r="BV67" i="1"/>
  <c r="B68" i="2"/>
  <c r="B67" i="2"/>
  <c r="B71" i="2" s="1"/>
  <c r="B75" i="2" s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L66" i="1"/>
  <c r="AK66" i="1"/>
  <c r="BW66" i="1" s="1"/>
  <c r="AJ66" i="1"/>
  <c r="AI66" i="1"/>
  <c r="BU66" i="1" s="1"/>
  <c r="AH66" i="1"/>
  <c r="BT66" i="1" s="1"/>
  <c r="AG66" i="1"/>
  <c r="BS66" i="1" s="1"/>
  <c r="AF66" i="1"/>
  <c r="BR66" i="1" s="1"/>
  <c r="AE66" i="1"/>
  <c r="BQ66" i="1" s="1"/>
  <c r="AD66" i="1"/>
  <c r="BP66" i="1" s="1"/>
  <c r="AC66" i="1"/>
  <c r="BO66" i="1" s="1"/>
  <c r="AB66" i="1"/>
  <c r="BN66" i="1" s="1"/>
  <c r="AA66" i="1"/>
  <c r="BM66" i="1" s="1"/>
  <c r="Z66" i="1"/>
  <c r="BL66" i="1" s="1"/>
  <c r="Y66" i="1"/>
  <c r="BK66" i="1" s="1"/>
  <c r="X66" i="1"/>
  <c r="BJ66" i="1" s="1"/>
  <c r="W66" i="1"/>
  <c r="BI66" i="1" s="1"/>
  <c r="V66" i="1"/>
  <c r="BH66" i="1" s="1"/>
  <c r="U66" i="1"/>
  <c r="BG66" i="1" s="1"/>
  <c r="AL65" i="1"/>
  <c r="AK65" i="1"/>
  <c r="BW65" i="1" s="1"/>
  <c r="AJ65" i="1"/>
  <c r="AI65" i="1"/>
  <c r="BU65" i="1" s="1"/>
  <c r="AH65" i="1"/>
  <c r="BT65" i="1" s="1"/>
  <c r="AG65" i="1"/>
  <c r="BS65" i="1" s="1"/>
  <c r="AF65" i="1"/>
  <c r="BR65" i="1" s="1"/>
  <c r="AE65" i="1"/>
  <c r="BQ65" i="1" s="1"/>
  <c r="AD65" i="1"/>
  <c r="BP65" i="1" s="1"/>
  <c r="AC65" i="1"/>
  <c r="BO65" i="1" s="1"/>
  <c r="AB65" i="1"/>
  <c r="BN65" i="1" s="1"/>
  <c r="AA65" i="1"/>
  <c r="BM65" i="1" s="1"/>
  <c r="Z65" i="1"/>
  <c r="BL65" i="1" s="1"/>
  <c r="Y65" i="1"/>
  <c r="BK65" i="1" s="1"/>
  <c r="X65" i="1"/>
  <c r="BJ65" i="1" s="1"/>
  <c r="W65" i="1"/>
  <c r="BI65" i="1" s="1"/>
  <c r="V65" i="1"/>
  <c r="BH65" i="1" s="1"/>
  <c r="U65" i="1"/>
  <c r="BG65" i="1" s="1"/>
  <c r="AL64" i="1"/>
  <c r="AK64" i="1"/>
  <c r="BW64" i="1" s="1"/>
  <c r="AJ64" i="1"/>
  <c r="AI64" i="1"/>
  <c r="BU64" i="1" s="1"/>
  <c r="AH64" i="1"/>
  <c r="BT64" i="1" s="1"/>
  <c r="AG64" i="1"/>
  <c r="BS64" i="1" s="1"/>
  <c r="AF64" i="1"/>
  <c r="BR64" i="1" s="1"/>
  <c r="AE64" i="1"/>
  <c r="BQ64" i="1" s="1"/>
  <c r="AD64" i="1"/>
  <c r="BP64" i="1" s="1"/>
  <c r="AC64" i="1"/>
  <c r="BO64" i="1" s="1"/>
  <c r="AB64" i="1"/>
  <c r="BN64" i="1" s="1"/>
  <c r="AA64" i="1"/>
  <c r="BM64" i="1" s="1"/>
  <c r="Z64" i="1"/>
  <c r="BL64" i="1" s="1"/>
  <c r="Y64" i="1"/>
  <c r="BK64" i="1" s="1"/>
  <c r="X64" i="1"/>
  <c r="BJ64" i="1" s="1"/>
  <c r="W64" i="1"/>
  <c r="BI64" i="1" s="1"/>
  <c r="V64" i="1"/>
  <c r="BH64" i="1" s="1"/>
  <c r="U64" i="1"/>
  <c r="BG64" i="1" s="1"/>
  <c r="A65" i="1"/>
  <c r="A64" i="1"/>
  <c r="A68" i="1" s="1"/>
  <c r="A72" i="1" s="1"/>
  <c r="B69" i="2" l="1"/>
  <c r="B73" i="2" s="1"/>
  <c r="B72" i="2"/>
  <c r="B76" i="2" s="1"/>
  <c r="A10" i="2"/>
  <c r="D9" i="2"/>
  <c r="C9" i="2"/>
  <c r="A66" i="1"/>
  <c r="A70" i="1" s="1"/>
  <c r="A69" i="1"/>
  <c r="A73" i="1" s="1"/>
  <c r="BX65" i="1"/>
  <c r="BX64" i="1"/>
  <c r="BX66" i="1"/>
  <c r="BV64" i="1"/>
  <c r="BV65" i="1"/>
  <c r="BV66" i="1"/>
  <c r="AL63" i="1"/>
  <c r="AK63" i="1"/>
  <c r="BW63" i="1" s="1"/>
  <c r="AJ63" i="1"/>
  <c r="AI63" i="1"/>
  <c r="BU63" i="1" s="1"/>
  <c r="AH63" i="1"/>
  <c r="BT63" i="1" s="1"/>
  <c r="AG63" i="1"/>
  <c r="BS63" i="1" s="1"/>
  <c r="AF63" i="1"/>
  <c r="BR63" i="1" s="1"/>
  <c r="AE63" i="1"/>
  <c r="BQ63" i="1" s="1"/>
  <c r="AD63" i="1"/>
  <c r="BP63" i="1" s="1"/>
  <c r="AC63" i="1"/>
  <c r="BO63" i="1" s="1"/>
  <c r="AB63" i="1"/>
  <c r="BN63" i="1" s="1"/>
  <c r="AA63" i="1"/>
  <c r="BM63" i="1" s="1"/>
  <c r="Z63" i="1"/>
  <c r="BL63" i="1" s="1"/>
  <c r="Y63" i="1"/>
  <c r="BK63" i="1" s="1"/>
  <c r="X63" i="1"/>
  <c r="BJ63" i="1" s="1"/>
  <c r="W63" i="1"/>
  <c r="BI63" i="1" s="1"/>
  <c r="V63" i="1"/>
  <c r="BH63" i="1" s="1"/>
  <c r="U63" i="1"/>
  <c r="BG63" i="1" s="1"/>
  <c r="AL62" i="1"/>
  <c r="AK62" i="1"/>
  <c r="BW62" i="1" s="1"/>
  <c r="AJ62" i="1"/>
  <c r="AI62" i="1"/>
  <c r="BU62" i="1" s="1"/>
  <c r="AH62" i="1"/>
  <c r="BT62" i="1" s="1"/>
  <c r="AG62" i="1"/>
  <c r="BS62" i="1" s="1"/>
  <c r="AF62" i="1"/>
  <c r="BR62" i="1" s="1"/>
  <c r="AE62" i="1"/>
  <c r="BQ62" i="1" s="1"/>
  <c r="AD62" i="1"/>
  <c r="BP62" i="1" s="1"/>
  <c r="AC62" i="1"/>
  <c r="BO62" i="1" s="1"/>
  <c r="AB62" i="1"/>
  <c r="BN62" i="1" s="1"/>
  <c r="AA62" i="1"/>
  <c r="BM62" i="1" s="1"/>
  <c r="Z62" i="1"/>
  <c r="BL62" i="1" s="1"/>
  <c r="Y62" i="1"/>
  <c r="BK62" i="1" s="1"/>
  <c r="X62" i="1"/>
  <c r="BJ62" i="1" s="1"/>
  <c r="W62" i="1"/>
  <c r="BI62" i="1" s="1"/>
  <c r="V62" i="1"/>
  <c r="BH62" i="1" s="1"/>
  <c r="U62" i="1"/>
  <c r="BG62" i="1" s="1"/>
  <c r="AL61" i="1"/>
  <c r="AK61" i="1"/>
  <c r="BW61" i="1" s="1"/>
  <c r="AJ61" i="1"/>
  <c r="AI61" i="1"/>
  <c r="BU61" i="1" s="1"/>
  <c r="AH61" i="1"/>
  <c r="BT61" i="1" s="1"/>
  <c r="AG61" i="1"/>
  <c r="BS61" i="1" s="1"/>
  <c r="AF61" i="1"/>
  <c r="BR61" i="1" s="1"/>
  <c r="AE61" i="1"/>
  <c r="BQ61" i="1" s="1"/>
  <c r="AD61" i="1"/>
  <c r="BP61" i="1" s="1"/>
  <c r="AC61" i="1"/>
  <c r="BO61" i="1" s="1"/>
  <c r="AB61" i="1"/>
  <c r="BN61" i="1" s="1"/>
  <c r="AA61" i="1"/>
  <c r="BM61" i="1" s="1"/>
  <c r="Z61" i="1"/>
  <c r="BL61" i="1" s="1"/>
  <c r="Y61" i="1"/>
  <c r="BK61" i="1" s="1"/>
  <c r="X61" i="1"/>
  <c r="BJ61" i="1" s="1"/>
  <c r="W61" i="1"/>
  <c r="BI61" i="1" s="1"/>
  <c r="V61" i="1"/>
  <c r="BH61" i="1" s="1"/>
  <c r="U61" i="1"/>
  <c r="BG61" i="1" s="1"/>
  <c r="AL60" i="1"/>
  <c r="AK60" i="1"/>
  <c r="BW60" i="1" s="1"/>
  <c r="AJ60" i="1"/>
  <c r="AI60" i="1"/>
  <c r="BU60" i="1" s="1"/>
  <c r="AH60" i="1"/>
  <c r="BT60" i="1" s="1"/>
  <c r="AG60" i="1"/>
  <c r="BS60" i="1" s="1"/>
  <c r="AF60" i="1"/>
  <c r="BR60" i="1" s="1"/>
  <c r="AE60" i="1"/>
  <c r="BQ60" i="1" s="1"/>
  <c r="AD60" i="1"/>
  <c r="BP60" i="1" s="1"/>
  <c r="AC60" i="1"/>
  <c r="BO60" i="1" s="1"/>
  <c r="AB60" i="1"/>
  <c r="BN60" i="1" s="1"/>
  <c r="AA60" i="1"/>
  <c r="BM60" i="1" s="1"/>
  <c r="Z60" i="1"/>
  <c r="BL60" i="1" s="1"/>
  <c r="Y60" i="1"/>
  <c r="BK60" i="1" s="1"/>
  <c r="X60" i="1"/>
  <c r="BJ60" i="1" s="1"/>
  <c r="W60" i="1"/>
  <c r="BI60" i="1" s="1"/>
  <c r="V60" i="1"/>
  <c r="BH60" i="1" s="1"/>
  <c r="U60" i="1"/>
  <c r="BG60" i="1" s="1"/>
  <c r="AL59" i="1"/>
  <c r="AK59" i="1"/>
  <c r="BW59" i="1" s="1"/>
  <c r="AJ59" i="1"/>
  <c r="AI59" i="1"/>
  <c r="BU59" i="1" s="1"/>
  <c r="AH59" i="1"/>
  <c r="BT59" i="1" s="1"/>
  <c r="AG59" i="1"/>
  <c r="BS59" i="1" s="1"/>
  <c r="AF59" i="1"/>
  <c r="BR59" i="1" s="1"/>
  <c r="AE59" i="1"/>
  <c r="BQ59" i="1" s="1"/>
  <c r="AD59" i="1"/>
  <c r="BP59" i="1" s="1"/>
  <c r="AC59" i="1"/>
  <c r="BO59" i="1" s="1"/>
  <c r="AB59" i="1"/>
  <c r="BN59" i="1" s="1"/>
  <c r="AA59" i="1"/>
  <c r="BM59" i="1" s="1"/>
  <c r="Z59" i="1"/>
  <c r="BL59" i="1" s="1"/>
  <c r="Y59" i="1"/>
  <c r="BK59" i="1" s="1"/>
  <c r="X59" i="1"/>
  <c r="BJ59" i="1" s="1"/>
  <c r="W59" i="1"/>
  <c r="BI59" i="1" s="1"/>
  <c r="V59" i="1"/>
  <c r="BH59" i="1" s="1"/>
  <c r="U59" i="1"/>
  <c r="BG59" i="1" s="1"/>
  <c r="AL58" i="1"/>
  <c r="AK58" i="1"/>
  <c r="BW58" i="1" s="1"/>
  <c r="AJ58" i="1"/>
  <c r="AI58" i="1"/>
  <c r="BU58" i="1" s="1"/>
  <c r="AH58" i="1"/>
  <c r="BT58" i="1" s="1"/>
  <c r="AG58" i="1"/>
  <c r="BS58" i="1" s="1"/>
  <c r="AF58" i="1"/>
  <c r="BR58" i="1" s="1"/>
  <c r="AE58" i="1"/>
  <c r="BQ58" i="1" s="1"/>
  <c r="AD58" i="1"/>
  <c r="BP58" i="1" s="1"/>
  <c r="AC58" i="1"/>
  <c r="BO58" i="1" s="1"/>
  <c r="AB58" i="1"/>
  <c r="BN58" i="1" s="1"/>
  <c r="AA58" i="1"/>
  <c r="BM58" i="1" s="1"/>
  <c r="Z58" i="1"/>
  <c r="BL58" i="1" s="1"/>
  <c r="Y58" i="1"/>
  <c r="BK58" i="1" s="1"/>
  <c r="X58" i="1"/>
  <c r="BJ58" i="1" s="1"/>
  <c r="W58" i="1"/>
  <c r="BI58" i="1" s="1"/>
  <c r="V58" i="1"/>
  <c r="BH58" i="1" s="1"/>
  <c r="U58" i="1"/>
  <c r="BG58" i="1" s="1"/>
  <c r="AL57" i="1"/>
  <c r="AK57" i="1"/>
  <c r="BW57" i="1" s="1"/>
  <c r="AJ57" i="1"/>
  <c r="AI57" i="1"/>
  <c r="BU57" i="1" s="1"/>
  <c r="AH57" i="1"/>
  <c r="BT57" i="1" s="1"/>
  <c r="AG57" i="1"/>
  <c r="BS57" i="1" s="1"/>
  <c r="AF57" i="1"/>
  <c r="BR57" i="1" s="1"/>
  <c r="AE57" i="1"/>
  <c r="BQ57" i="1" s="1"/>
  <c r="AD57" i="1"/>
  <c r="BP57" i="1" s="1"/>
  <c r="AC57" i="1"/>
  <c r="BO57" i="1" s="1"/>
  <c r="AB57" i="1"/>
  <c r="BN57" i="1" s="1"/>
  <c r="AA57" i="1"/>
  <c r="BM57" i="1" s="1"/>
  <c r="Z57" i="1"/>
  <c r="BL57" i="1" s="1"/>
  <c r="Y57" i="1"/>
  <c r="BK57" i="1" s="1"/>
  <c r="X57" i="1"/>
  <c r="BJ57" i="1" s="1"/>
  <c r="W57" i="1"/>
  <c r="BI57" i="1" s="1"/>
  <c r="V57" i="1"/>
  <c r="BH57" i="1" s="1"/>
  <c r="U57" i="1"/>
  <c r="BG57" i="1" s="1"/>
  <c r="AL56" i="1"/>
  <c r="AK56" i="1"/>
  <c r="BW56" i="1" s="1"/>
  <c r="AJ56" i="1"/>
  <c r="AI56" i="1"/>
  <c r="BU56" i="1" s="1"/>
  <c r="AH56" i="1"/>
  <c r="BT56" i="1" s="1"/>
  <c r="AG56" i="1"/>
  <c r="BS56" i="1" s="1"/>
  <c r="AF56" i="1"/>
  <c r="BR56" i="1" s="1"/>
  <c r="AE56" i="1"/>
  <c r="BQ56" i="1" s="1"/>
  <c r="AD56" i="1"/>
  <c r="BP56" i="1" s="1"/>
  <c r="AC56" i="1"/>
  <c r="BO56" i="1" s="1"/>
  <c r="AB56" i="1"/>
  <c r="BN56" i="1" s="1"/>
  <c r="AA56" i="1"/>
  <c r="BM56" i="1" s="1"/>
  <c r="Z56" i="1"/>
  <c r="BL56" i="1" s="1"/>
  <c r="Y56" i="1"/>
  <c r="BK56" i="1" s="1"/>
  <c r="X56" i="1"/>
  <c r="BJ56" i="1" s="1"/>
  <c r="W56" i="1"/>
  <c r="BI56" i="1" s="1"/>
  <c r="V56" i="1"/>
  <c r="BH56" i="1" s="1"/>
  <c r="U56" i="1"/>
  <c r="BG56" i="1" s="1"/>
  <c r="AL55" i="1"/>
  <c r="AK55" i="1"/>
  <c r="BW55" i="1" s="1"/>
  <c r="AJ55" i="1"/>
  <c r="AI55" i="1"/>
  <c r="BU55" i="1" s="1"/>
  <c r="AH55" i="1"/>
  <c r="BT55" i="1" s="1"/>
  <c r="AG55" i="1"/>
  <c r="BS55" i="1" s="1"/>
  <c r="AF55" i="1"/>
  <c r="BR55" i="1" s="1"/>
  <c r="AE55" i="1"/>
  <c r="BQ55" i="1" s="1"/>
  <c r="AD55" i="1"/>
  <c r="BP55" i="1" s="1"/>
  <c r="AC55" i="1"/>
  <c r="BO55" i="1" s="1"/>
  <c r="AB55" i="1"/>
  <c r="BN55" i="1" s="1"/>
  <c r="AA55" i="1"/>
  <c r="BM55" i="1" s="1"/>
  <c r="Z55" i="1"/>
  <c r="BL55" i="1" s="1"/>
  <c r="Y55" i="1"/>
  <c r="BK55" i="1" s="1"/>
  <c r="X55" i="1"/>
  <c r="BJ55" i="1" s="1"/>
  <c r="W55" i="1"/>
  <c r="BI55" i="1" s="1"/>
  <c r="V55" i="1"/>
  <c r="BH55" i="1" s="1"/>
  <c r="U55" i="1"/>
  <c r="BG55" i="1" s="1"/>
  <c r="AL54" i="1"/>
  <c r="AK54" i="1"/>
  <c r="BW54" i="1" s="1"/>
  <c r="AJ54" i="1"/>
  <c r="AI54" i="1"/>
  <c r="BU54" i="1" s="1"/>
  <c r="AH54" i="1"/>
  <c r="BT54" i="1" s="1"/>
  <c r="AG54" i="1"/>
  <c r="BS54" i="1" s="1"/>
  <c r="AF54" i="1"/>
  <c r="BR54" i="1" s="1"/>
  <c r="AE54" i="1"/>
  <c r="BQ54" i="1" s="1"/>
  <c r="AD54" i="1"/>
  <c r="BP54" i="1" s="1"/>
  <c r="AC54" i="1"/>
  <c r="BO54" i="1" s="1"/>
  <c r="AB54" i="1"/>
  <c r="BN54" i="1" s="1"/>
  <c r="AA54" i="1"/>
  <c r="BM54" i="1" s="1"/>
  <c r="Z54" i="1"/>
  <c r="BL54" i="1" s="1"/>
  <c r="Y54" i="1"/>
  <c r="BK54" i="1" s="1"/>
  <c r="X54" i="1"/>
  <c r="BJ54" i="1" s="1"/>
  <c r="W54" i="1"/>
  <c r="BI54" i="1" s="1"/>
  <c r="V54" i="1"/>
  <c r="BH54" i="1" s="1"/>
  <c r="U54" i="1"/>
  <c r="BG54" i="1" s="1"/>
  <c r="AL53" i="1"/>
  <c r="AK53" i="1"/>
  <c r="BW53" i="1" s="1"/>
  <c r="AJ53" i="1"/>
  <c r="AI53" i="1"/>
  <c r="BU53" i="1" s="1"/>
  <c r="AH53" i="1"/>
  <c r="BT53" i="1" s="1"/>
  <c r="AG53" i="1"/>
  <c r="BS53" i="1" s="1"/>
  <c r="AF53" i="1"/>
  <c r="BR53" i="1" s="1"/>
  <c r="AE53" i="1"/>
  <c r="BQ53" i="1" s="1"/>
  <c r="AD53" i="1"/>
  <c r="BP53" i="1" s="1"/>
  <c r="AC53" i="1"/>
  <c r="BO53" i="1" s="1"/>
  <c r="AB53" i="1"/>
  <c r="BN53" i="1" s="1"/>
  <c r="AA53" i="1"/>
  <c r="BM53" i="1" s="1"/>
  <c r="Z53" i="1"/>
  <c r="BL53" i="1" s="1"/>
  <c r="Y53" i="1"/>
  <c r="BK53" i="1" s="1"/>
  <c r="X53" i="1"/>
  <c r="BJ53" i="1" s="1"/>
  <c r="W53" i="1"/>
  <c r="BI53" i="1" s="1"/>
  <c r="V53" i="1"/>
  <c r="BH53" i="1" s="1"/>
  <c r="U53" i="1"/>
  <c r="BG53" i="1" s="1"/>
  <c r="AL52" i="1"/>
  <c r="AK52" i="1"/>
  <c r="BW52" i="1" s="1"/>
  <c r="AJ52" i="1"/>
  <c r="AI52" i="1"/>
  <c r="BU52" i="1" s="1"/>
  <c r="AH52" i="1"/>
  <c r="BT52" i="1" s="1"/>
  <c r="AG52" i="1"/>
  <c r="BS52" i="1" s="1"/>
  <c r="AF52" i="1"/>
  <c r="BR52" i="1" s="1"/>
  <c r="AE52" i="1"/>
  <c r="BQ52" i="1" s="1"/>
  <c r="AD52" i="1"/>
  <c r="BP52" i="1" s="1"/>
  <c r="AC52" i="1"/>
  <c r="BO52" i="1" s="1"/>
  <c r="AB52" i="1"/>
  <c r="BN52" i="1" s="1"/>
  <c r="AA52" i="1"/>
  <c r="BM52" i="1" s="1"/>
  <c r="Z52" i="1"/>
  <c r="BL52" i="1" s="1"/>
  <c r="Y52" i="1"/>
  <c r="BK52" i="1" s="1"/>
  <c r="X52" i="1"/>
  <c r="BJ52" i="1" s="1"/>
  <c r="W52" i="1"/>
  <c r="BI52" i="1" s="1"/>
  <c r="V52" i="1"/>
  <c r="BH52" i="1" s="1"/>
  <c r="U52" i="1"/>
  <c r="BG52" i="1" s="1"/>
  <c r="AL51" i="1"/>
  <c r="AK51" i="1"/>
  <c r="BW51" i="1" s="1"/>
  <c r="AJ51" i="1"/>
  <c r="AI51" i="1"/>
  <c r="BU51" i="1" s="1"/>
  <c r="AH51" i="1"/>
  <c r="BT51" i="1" s="1"/>
  <c r="AG51" i="1"/>
  <c r="BS51" i="1" s="1"/>
  <c r="AF51" i="1"/>
  <c r="BR51" i="1" s="1"/>
  <c r="AE51" i="1"/>
  <c r="BQ51" i="1" s="1"/>
  <c r="AD51" i="1"/>
  <c r="BP51" i="1" s="1"/>
  <c r="AC51" i="1"/>
  <c r="BO51" i="1" s="1"/>
  <c r="AB51" i="1"/>
  <c r="BN51" i="1" s="1"/>
  <c r="AA51" i="1"/>
  <c r="BM51" i="1" s="1"/>
  <c r="Z51" i="1"/>
  <c r="BL51" i="1" s="1"/>
  <c r="Y51" i="1"/>
  <c r="BK51" i="1" s="1"/>
  <c r="X51" i="1"/>
  <c r="BJ51" i="1" s="1"/>
  <c r="W51" i="1"/>
  <c r="BI51" i="1" s="1"/>
  <c r="V51" i="1"/>
  <c r="BH51" i="1" s="1"/>
  <c r="U51" i="1"/>
  <c r="BG51" i="1" s="1"/>
  <c r="AL50" i="1"/>
  <c r="AK50" i="1"/>
  <c r="BW50" i="1" s="1"/>
  <c r="AJ50" i="1"/>
  <c r="AI50" i="1"/>
  <c r="BU50" i="1" s="1"/>
  <c r="AH50" i="1"/>
  <c r="BT50" i="1" s="1"/>
  <c r="AG50" i="1"/>
  <c r="BS50" i="1" s="1"/>
  <c r="AF50" i="1"/>
  <c r="BR50" i="1" s="1"/>
  <c r="AE50" i="1"/>
  <c r="BQ50" i="1" s="1"/>
  <c r="AD50" i="1"/>
  <c r="BP50" i="1" s="1"/>
  <c r="AC50" i="1"/>
  <c r="BO50" i="1" s="1"/>
  <c r="AB50" i="1"/>
  <c r="BN50" i="1" s="1"/>
  <c r="AA50" i="1"/>
  <c r="BM50" i="1" s="1"/>
  <c r="Z50" i="1"/>
  <c r="BL50" i="1" s="1"/>
  <c r="Y50" i="1"/>
  <c r="BK50" i="1" s="1"/>
  <c r="X50" i="1"/>
  <c r="BJ50" i="1" s="1"/>
  <c r="W50" i="1"/>
  <c r="BI50" i="1" s="1"/>
  <c r="V50" i="1"/>
  <c r="BH50" i="1" s="1"/>
  <c r="U50" i="1"/>
  <c r="BG50" i="1" s="1"/>
  <c r="AL49" i="1"/>
  <c r="AK49" i="1"/>
  <c r="BW49" i="1" s="1"/>
  <c r="AJ49" i="1"/>
  <c r="AI49" i="1"/>
  <c r="BU49" i="1" s="1"/>
  <c r="AH49" i="1"/>
  <c r="BT49" i="1" s="1"/>
  <c r="AG49" i="1"/>
  <c r="BS49" i="1" s="1"/>
  <c r="AF49" i="1"/>
  <c r="BR49" i="1" s="1"/>
  <c r="AE49" i="1"/>
  <c r="BQ49" i="1" s="1"/>
  <c r="AD49" i="1"/>
  <c r="BP49" i="1" s="1"/>
  <c r="AC49" i="1"/>
  <c r="BO49" i="1" s="1"/>
  <c r="AB49" i="1"/>
  <c r="BN49" i="1" s="1"/>
  <c r="AA49" i="1"/>
  <c r="BM49" i="1" s="1"/>
  <c r="Z49" i="1"/>
  <c r="BL49" i="1" s="1"/>
  <c r="Y49" i="1"/>
  <c r="BK49" i="1" s="1"/>
  <c r="X49" i="1"/>
  <c r="BJ49" i="1" s="1"/>
  <c r="W49" i="1"/>
  <c r="BI49" i="1" s="1"/>
  <c r="V49" i="1"/>
  <c r="BH49" i="1" s="1"/>
  <c r="U49" i="1"/>
  <c r="BG49" i="1" s="1"/>
  <c r="AL48" i="1"/>
  <c r="AK48" i="1"/>
  <c r="BW48" i="1" s="1"/>
  <c r="AJ48" i="1"/>
  <c r="AI48" i="1"/>
  <c r="BU48" i="1" s="1"/>
  <c r="AH48" i="1"/>
  <c r="BT48" i="1" s="1"/>
  <c r="AG48" i="1"/>
  <c r="BS48" i="1" s="1"/>
  <c r="AF48" i="1"/>
  <c r="BR48" i="1" s="1"/>
  <c r="AE48" i="1"/>
  <c r="BQ48" i="1" s="1"/>
  <c r="AD48" i="1"/>
  <c r="BP48" i="1" s="1"/>
  <c r="AC48" i="1"/>
  <c r="BO48" i="1" s="1"/>
  <c r="AB48" i="1"/>
  <c r="BN48" i="1" s="1"/>
  <c r="AA48" i="1"/>
  <c r="BM48" i="1" s="1"/>
  <c r="Z48" i="1"/>
  <c r="BL48" i="1" s="1"/>
  <c r="Y48" i="1"/>
  <c r="BK48" i="1" s="1"/>
  <c r="X48" i="1"/>
  <c r="BJ48" i="1" s="1"/>
  <c r="W48" i="1"/>
  <c r="BI48" i="1" s="1"/>
  <c r="V48" i="1"/>
  <c r="BH48" i="1" s="1"/>
  <c r="U48" i="1"/>
  <c r="BG48" i="1" s="1"/>
  <c r="AL47" i="1"/>
  <c r="AK47" i="1"/>
  <c r="BW47" i="1" s="1"/>
  <c r="AJ47" i="1"/>
  <c r="AI47" i="1"/>
  <c r="BU47" i="1" s="1"/>
  <c r="AH47" i="1"/>
  <c r="BT47" i="1" s="1"/>
  <c r="AG47" i="1"/>
  <c r="BS47" i="1" s="1"/>
  <c r="AF47" i="1"/>
  <c r="BR47" i="1" s="1"/>
  <c r="AE47" i="1"/>
  <c r="BQ47" i="1" s="1"/>
  <c r="AD47" i="1"/>
  <c r="BP47" i="1" s="1"/>
  <c r="AC47" i="1"/>
  <c r="BO47" i="1" s="1"/>
  <c r="AB47" i="1"/>
  <c r="BN47" i="1" s="1"/>
  <c r="AA47" i="1"/>
  <c r="BM47" i="1" s="1"/>
  <c r="Z47" i="1"/>
  <c r="BL47" i="1" s="1"/>
  <c r="Y47" i="1"/>
  <c r="BK47" i="1" s="1"/>
  <c r="X47" i="1"/>
  <c r="BJ47" i="1" s="1"/>
  <c r="W47" i="1"/>
  <c r="BI47" i="1" s="1"/>
  <c r="V47" i="1"/>
  <c r="BH47" i="1" s="1"/>
  <c r="U47" i="1"/>
  <c r="BG47" i="1" s="1"/>
  <c r="AL46" i="1"/>
  <c r="AK46" i="1"/>
  <c r="BW46" i="1" s="1"/>
  <c r="AJ46" i="1"/>
  <c r="AI46" i="1"/>
  <c r="BU46" i="1" s="1"/>
  <c r="AH46" i="1"/>
  <c r="BT46" i="1" s="1"/>
  <c r="AG46" i="1"/>
  <c r="BS46" i="1" s="1"/>
  <c r="AF46" i="1"/>
  <c r="BR46" i="1" s="1"/>
  <c r="AE46" i="1"/>
  <c r="BQ46" i="1" s="1"/>
  <c r="AD46" i="1"/>
  <c r="BP46" i="1" s="1"/>
  <c r="AC46" i="1"/>
  <c r="BO46" i="1" s="1"/>
  <c r="AB46" i="1"/>
  <c r="BN46" i="1" s="1"/>
  <c r="AA46" i="1"/>
  <c r="BM46" i="1" s="1"/>
  <c r="Z46" i="1"/>
  <c r="BL46" i="1" s="1"/>
  <c r="Y46" i="1"/>
  <c r="BK46" i="1" s="1"/>
  <c r="X46" i="1"/>
  <c r="BJ46" i="1" s="1"/>
  <c r="W46" i="1"/>
  <c r="BI46" i="1" s="1"/>
  <c r="V46" i="1"/>
  <c r="BH46" i="1" s="1"/>
  <c r="U46" i="1"/>
  <c r="BG46" i="1" s="1"/>
  <c r="AL45" i="1"/>
  <c r="AK45" i="1"/>
  <c r="BW45" i="1" s="1"/>
  <c r="AJ45" i="1"/>
  <c r="AI45" i="1"/>
  <c r="BU45" i="1" s="1"/>
  <c r="AH45" i="1"/>
  <c r="BT45" i="1" s="1"/>
  <c r="AG45" i="1"/>
  <c r="BS45" i="1" s="1"/>
  <c r="AF45" i="1"/>
  <c r="BR45" i="1" s="1"/>
  <c r="AE45" i="1"/>
  <c r="BQ45" i="1" s="1"/>
  <c r="AD45" i="1"/>
  <c r="BP45" i="1" s="1"/>
  <c r="AC45" i="1"/>
  <c r="BO45" i="1" s="1"/>
  <c r="AB45" i="1"/>
  <c r="BN45" i="1" s="1"/>
  <c r="AA45" i="1"/>
  <c r="BM45" i="1" s="1"/>
  <c r="Z45" i="1"/>
  <c r="BL45" i="1" s="1"/>
  <c r="Y45" i="1"/>
  <c r="BK45" i="1" s="1"/>
  <c r="X45" i="1"/>
  <c r="BJ45" i="1" s="1"/>
  <c r="W45" i="1"/>
  <c r="BI45" i="1" s="1"/>
  <c r="V45" i="1"/>
  <c r="BH45" i="1" s="1"/>
  <c r="U45" i="1"/>
  <c r="BG45" i="1" s="1"/>
  <c r="AL44" i="1"/>
  <c r="AK44" i="1"/>
  <c r="BW44" i="1" s="1"/>
  <c r="AJ44" i="1"/>
  <c r="AI44" i="1"/>
  <c r="BU44" i="1" s="1"/>
  <c r="AH44" i="1"/>
  <c r="BT44" i="1" s="1"/>
  <c r="AG44" i="1"/>
  <c r="BS44" i="1" s="1"/>
  <c r="AF44" i="1"/>
  <c r="BR44" i="1" s="1"/>
  <c r="AE44" i="1"/>
  <c r="BQ44" i="1" s="1"/>
  <c r="AD44" i="1"/>
  <c r="BP44" i="1" s="1"/>
  <c r="AC44" i="1"/>
  <c r="BO44" i="1" s="1"/>
  <c r="AB44" i="1"/>
  <c r="BN44" i="1" s="1"/>
  <c r="AA44" i="1"/>
  <c r="BM44" i="1" s="1"/>
  <c r="Z44" i="1"/>
  <c r="BL44" i="1" s="1"/>
  <c r="Y44" i="1"/>
  <c r="BK44" i="1" s="1"/>
  <c r="X44" i="1"/>
  <c r="BJ44" i="1" s="1"/>
  <c r="W44" i="1"/>
  <c r="BI44" i="1" s="1"/>
  <c r="V44" i="1"/>
  <c r="BH44" i="1" s="1"/>
  <c r="U44" i="1"/>
  <c r="BG44" i="1" s="1"/>
  <c r="AL43" i="1"/>
  <c r="AK43" i="1"/>
  <c r="BW43" i="1" s="1"/>
  <c r="AJ43" i="1"/>
  <c r="AI43" i="1"/>
  <c r="BU43" i="1" s="1"/>
  <c r="AH43" i="1"/>
  <c r="BT43" i="1" s="1"/>
  <c r="AG43" i="1"/>
  <c r="BS43" i="1" s="1"/>
  <c r="AF43" i="1"/>
  <c r="BR43" i="1" s="1"/>
  <c r="AE43" i="1"/>
  <c r="BQ43" i="1" s="1"/>
  <c r="AD43" i="1"/>
  <c r="BP43" i="1" s="1"/>
  <c r="AC43" i="1"/>
  <c r="BO43" i="1" s="1"/>
  <c r="AB43" i="1"/>
  <c r="BN43" i="1" s="1"/>
  <c r="AA43" i="1"/>
  <c r="BM43" i="1" s="1"/>
  <c r="Z43" i="1"/>
  <c r="BL43" i="1" s="1"/>
  <c r="Y43" i="1"/>
  <c r="BK43" i="1" s="1"/>
  <c r="X43" i="1"/>
  <c r="BJ43" i="1" s="1"/>
  <c r="W43" i="1"/>
  <c r="BI43" i="1" s="1"/>
  <c r="V43" i="1"/>
  <c r="BH43" i="1" s="1"/>
  <c r="U43" i="1"/>
  <c r="BG43" i="1" s="1"/>
  <c r="AL42" i="1"/>
  <c r="AK42" i="1"/>
  <c r="BW42" i="1" s="1"/>
  <c r="AJ42" i="1"/>
  <c r="AI42" i="1"/>
  <c r="BU42" i="1" s="1"/>
  <c r="AH42" i="1"/>
  <c r="BT42" i="1" s="1"/>
  <c r="AG42" i="1"/>
  <c r="BS42" i="1" s="1"/>
  <c r="AF42" i="1"/>
  <c r="BR42" i="1" s="1"/>
  <c r="AE42" i="1"/>
  <c r="BQ42" i="1" s="1"/>
  <c r="AD42" i="1"/>
  <c r="BP42" i="1" s="1"/>
  <c r="AC42" i="1"/>
  <c r="BO42" i="1" s="1"/>
  <c r="AB42" i="1"/>
  <c r="BN42" i="1" s="1"/>
  <c r="AA42" i="1"/>
  <c r="BM42" i="1" s="1"/>
  <c r="Z42" i="1"/>
  <c r="BL42" i="1" s="1"/>
  <c r="Y42" i="1"/>
  <c r="BK42" i="1" s="1"/>
  <c r="X42" i="1"/>
  <c r="BJ42" i="1" s="1"/>
  <c r="W42" i="1"/>
  <c r="BI42" i="1" s="1"/>
  <c r="V42" i="1"/>
  <c r="BH42" i="1" s="1"/>
  <c r="U42" i="1"/>
  <c r="BG42" i="1" s="1"/>
  <c r="AL41" i="1"/>
  <c r="AK41" i="1"/>
  <c r="BW41" i="1" s="1"/>
  <c r="AJ41" i="1"/>
  <c r="AI41" i="1"/>
  <c r="BU41" i="1" s="1"/>
  <c r="AH41" i="1"/>
  <c r="BT41" i="1" s="1"/>
  <c r="AG41" i="1"/>
  <c r="BS41" i="1" s="1"/>
  <c r="AF41" i="1"/>
  <c r="BR41" i="1" s="1"/>
  <c r="AE41" i="1"/>
  <c r="BQ41" i="1" s="1"/>
  <c r="AD41" i="1"/>
  <c r="BP41" i="1" s="1"/>
  <c r="AC41" i="1"/>
  <c r="BO41" i="1" s="1"/>
  <c r="AB41" i="1"/>
  <c r="BN41" i="1" s="1"/>
  <c r="AA41" i="1"/>
  <c r="BM41" i="1" s="1"/>
  <c r="Z41" i="1"/>
  <c r="BL41" i="1" s="1"/>
  <c r="Y41" i="1"/>
  <c r="BK41" i="1" s="1"/>
  <c r="X41" i="1"/>
  <c r="BJ41" i="1" s="1"/>
  <c r="W41" i="1"/>
  <c r="BI41" i="1" s="1"/>
  <c r="V41" i="1"/>
  <c r="BH41" i="1" s="1"/>
  <c r="U41" i="1"/>
  <c r="BG41" i="1" s="1"/>
  <c r="AL40" i="1"/>
  <c r="AK40" i="1"/>
  <c r="BW40" i="1" s="1"/>
  <c r="AJ40" i="1"/>
  <c r="AI40" i="1"/>
  <c r="BU40" i="1" s="1"/>
  <c r="AH40" i="1"/>
  <c r="BT40" i="1" s="1"/>
  <c r="AG40" i="1"/>
  <c r="BS40" i="1" s="1"/>
  <c r="AF40" i="1"/>
  <c r="BR40" i="1" s="1"/>
  <c r="AE40" i="1"/>
  <c r="BQ40" i="1" s="1"/>
  <c r="AD40" i="1"/>
  <c r="BP40" i="1" s="1"/>
  <c r="AC40" i="1"/>
  <c r="BO40" i="1" s="1"/>
  <c r="AB40" i="1"/>
  <c r="BN40" i="1" s="1"/>
  <c r="AA40" i="1"/>
  <c r="BM40" i="1" s="1"/>
  <c r="Z40" i="1"/>
  <c r="BL40" i="1" s="1"/>
  <c r="Y40" i="1"/>
  <c r="BK40" i="1" s="1"/>
  <c r="X40" i="1"/>
  <c r="BJ40" i="1" s="1"/>
  <c r="W40" i="1"/>
  <c r="BI40" i="1" s="1"/>
  <c r="V40" i="1"/>
  <c r="BH40" i="1" s="1"/>
  <c r="U40" i="1"/>
  <c r="BG40" i="1" s="1"/>
  <c r="AL39" i="1"/>
  <c r="AK39" i="1"/>
  <c r="BW39" i="1" s="1"/>
  <c r="AJ39" i="1"/>
  <c r="AI39" i="1"/>
  <c r="BU39" i="1" s="1"/>
  <c r="AH39" i="1"/>
  <c r="BT39" i="1" s="1"/>
  <c r="AG39" i="1"/>
  <c r="BS39" i="1" s="1"/>
  <c r="AF39" i="1"/>
  <c r="BR39" i="1" s="1"/>
  <c r="AE39" i="1"/>
  <c r="BQ39" i="1" s="1"/>
  <c r="AD39" i="1"/>
  <c r="BP39" i="1" s="1"/>
  <c r="AC39" i="1"/>
  <c r="BO39" i="1" s="1"/>
  <c r="AB39" i="1"/>
  <c r="BN39" i="1" s="1"/>
  <c r="AA39" i="1"/>
  <c r="BM39" i="1" s="1"/>
  <c r="Z39" i="1"/>
  <c r="BL39" i="1" s="1"/>
  <c r="Y39" i="1"/>
  <c r="BK39" i="1" s="1"/>
  <c r="X39" i="1"/>
  <c r="BJ39" i="1" s="1"/>
  <c r="W39" i="1"/>
  <c r="BI39" i="1" s="1"/>
  <c r="V39" i="1"/>
  <c r="BH39" i="1" s="1"/>
  <c r="U39" i="1"/>
  <c r="BG39" i="1" s="1"/>
  <c r="AL38" i="1"/>
  <c r="AK38" i="1"/>
  <c r="BW38" i="1" s="1"/>
  <c r="AJ38" i="1"/>
  <c r="AI38" i="1"/>
  <c r="BU38" i="1" s="1"/>
  <c r="AH38" i="1"/>
  <c r="BT38" i="1" s="1"/>
  <c r="AG38" i="1"/>
  <c r="BS38" i="1" s="1"/>
  <c r="AF38" i="1"/>
  <c r="BR38" i="1" s="1"/>
  <c r="AE38" i="1"/>
  <c r="BQ38" i="1" s="1"/>
  <c r="AD38" i="1"/>
  <c r="BP38" i="1" s="1"/>
  <c r="AC38" i="1"/>
  <c r="BO38" i="1" s="1"/>
  <c r="AB38" i="1"/>
  <c r="BN38" i="1" s="1"/>
  <c r="AA38" i="1"/>
  <c r="BM38" i="1" s="1"/>
  <c r="Z38" i="1"/>
  <c r="BL38" i="1" s="1"/>
  <c r="Y38" i="1"/>
  <c r="BK38" i="1" s="1"/>
  <c r="X38" i="1"/>
  <c r="BJ38" i="1" s="1"/>
  <c r="W38" i="1"/>
  <c r="BI38" i="1" s="1"/>
  <c r="V38" i="1"/>
  <c r="BH38" i="1" s="1"/>
  <c r="U38" i="1"/>
  <c r="BG38" i="1" s="1"/>
  <c r="AL37" i="1"/>
  <c r="AK37" i="1"/>
  <c r="BW37" i="1" s="1"/>
  <c r="AJ37" i="1"/>
  <c r="AI37" i="1"/>
  <c r="BU37" i="1" s="1"/>
  <c r="AH37" i="1"/>
  <c r="BT37" i="1" s="1"/>
  <c r="AG37" i="1"/>
  <c r="BS37" i="1" s="1"/>
  <c r="AF37" i="1"/>
  <c r="BR37" i="1" s="1"/>
  <c r="AE37" i="1"/>
  <c r="BQ37" i="1" s="1"/>
  <c r="AD37" i="1"/>
  <c r="BP37" i="1" s="1"/>
  <c r="AC37" i="1"/>
  <c r="BO37" i="1" s="1"/>
  <c r="AB37" i="1"/>
  <c r="BN37" i="1" s="1"/>
  <c r="AA37" i="1"/>
  <c r="BM37" i="1" s="1"/>
  <c r="Z37" i="1"/>
  <c r="BL37" i="1" s="1"/>
  <c r="Y37" i="1"/>
  <c r="BK37" i="1" s="1"/>
  <c r="X37" i="1"/>
  <c r="BJ37" i="1" s="1"/>
  <c r="W37" i="1"/>
  <c r="BI37" i="1" s="1"/>
  <c r="V37" i="1"/>
  <c r="BH37" i="1" s="1"/>
  <c r="U37" i="1"/>
  <c r="BG37" i="1" s="1"/>
  <c r="AL36" i="1"/>
  <c r="AK36" i="1"/>
  <c r="BW36" i="1" s="1"/>
  <c r="AJ36" i="1"/>
  <c r="AI36" i="1"/>
  <c r="BU36" i="1" s="1"/>
  <c r="AH36" i="1"/>
  <c r="BT36" i="1" s="1"/>
  <c r="AG36" i="1"/>
  <c r="BS36" i="1" s="1"/>
  <c r="AF36" i="1"/>
  <c r="BR36" i="1" s="1"/>
  <c r="AE36" i="1"/>
  <c r="BQ36" i="1" s="1"/>
  <c r="AD36" i="1"/>
  <c r="BP36" i="1" s="1"/>
  <c r="AC36" i="1"/>
  <c r="BO36" i="1" s="1"/>
  <c r="AB36" i="1"/>
  <c r="BN36" i="1" s="1"/>
  <c r="AA36" i="1"/>
  <c r="BM36" i="1" s="1"/>
  <c r="Z36" i="1"/>
  <c r="BL36" i="1" s="1"/>
  <c r="Y36" i="1"/>
  <c r="BK36" i="1" s="1"/>
  <c r="X36" i="1"/>
  <c r="BJ36" i="1" s="1"/>
  <c r="W36" i="1"/>
  <c r="BI36" i="1" s="1"/>
  <c r="V36" i="1"/>
  <c r="BH36" i="1" s="1"/>
  <c r="U36" i="1"/>
  <c r="BG36" i="1" s="1"/>
  <c r="AL35" i="1"/>
  <c r="AK35" i="1"/>
  <c r="BW35" i="1" s="1"/>
  <c r="AJ35" i="1"/>
  <c r="AI35" i="1"/>
  <c r="BU35" i="1" s="1"/>
  <c r="AH35" i="1"/>
  <c r="BT35" i="1" s="1"/>
  <c r="AG35" i="1"/>
  <c r="BS35" i="1" s="1"/>
  <c r="AF35" i="1"/>
  <c r="BR35" i="1" s="1"/>
  <c r="AE35" i="1"/>
  <c r="BQ35" i="1" s="1"/>
  <c r="AD35" i="1"/>
  <c r="BP35" i="1" s="1"/>
  <c r="AC35" i="1"/>
  <c r="BO35" i="1" s="1"/>
  <c r="AB35" i="1"/>
  <c r="BN35" i="1" s="1"/>
  <c r="AA35" i="1"/>
  <c r="BM35" i="1" s="1"/>
  <c r="Z35" i="1"/>
  <c r="BL35" i="1" s="1"/>
  <c r="Y35" i="1"/>
  <c r="BK35" i="1" s="1"/>
  <c r="X35" i="1"/>
  <c r="BJ35" i="1" s="1"/>
  <c r="W35" i="1"/>
  <c r="BI35" i="1" s="1"/>
  <c r="V35" i="1"/>
  <c r="BH35" i="1" s="1"/>
  <c r="U35" i="1"/>
  <c r="BG35" i="1" s="1"/>
  <c r="AL34" i="1"/>
  <c r="AK34" i="1"/>
  <c r="BW34" i="1" s="1"/>
  <c r="AJ34" i="1"/>
  <c r="AI34" i="1"/>
  <c r="BU34" i="1" s="1"/>
  <c r="AH34" i="1"/>
  <c r="BT34" i="1" s="1"/>
  <c r="AG34" i="1"/>
  <c r="BS34" i="1" s="1"/>
  <c r="AF34" i="1"/>
  <c r="BR34" i="1" s="1"/>
  <c r="AE34" i="1"/>
  <c r="BQ34" i="1" s="1"/>
  <c r="AD34" i="1"/>
  <c r="BP34" i="1" s="1"/>
  <c r="AC34" i="1"/>
  <c r="BO34" i="1" s="1"/>
  <c r="AB34" i="1"/>
  <c r="BN34" i="1" s="1"/>
  <c r="AA34" i="1"/>
  <c r="BM34" i="1" s="1"/>
  <c r="Z34" i="1"/>
  <c r="BL34" i="1" s="1"/>
  <c r="Y34" i="1"/>
  <c r="BK34" i="1" s="1"/>
  <c r="X34" i="1"/>
  <c r="BJ34" i="1" s="1"/>
  <c r="W34" i="1"/>
  <c r="BI34" i="1" s="1"/>
  <c r="V34" i="1"/>
  <c r="BH34" i="1" s="1"/>
  <c r="U34" i="1"/>
  <c r="BG34" i="1" s="1"/>
  <c r="AL33" i="1"/>
  <c r="AK33" i="1"/>
  <c r="BW33" i="1" s="1"/>
  <c r="AJ33" i="1"/>
  <c r="AI33" i="1"/>
  <c r="BU33" i="1" s="1"/>
  <c r="AH33" i="1"/>
  <c r="BT33" i="1" s="1"/>
  <c r="AG33" i="1"/>
  <c r="BS33" i="1" s="1"/>
  <c r="AF33" i="1"/>
  <c r="BR33" i="1" s="1"/>
  <c r="AE33" i="1"/>
  <c r="BQ33" i="1" s="1"/>
  <c r="AD33" i="1"/>
  <c r="BP33" i="1" s="1"/>
  <c r="AC33" i="1"/>
  <c r="BO33" i="1" s="1"/>
  <c r="AB33" i="1"/>
  <c r="BN33" i="1" s="1"/>
  <c r="AA33" i="1"/>
  <c r="BM33" i="1" s="1"/>
  <c r="Z33" i="1"/>
  <c r="BL33" i="1" s="1"/>
  <c r="Y33" i="1"/>
  <c r="BK33" i="1" s="1"/>
  <c r="X33" i="1"/>
  <c r="BJ33" i="1" s="1"/>
  <c r="W33" i="1"/>
  <c r="BI33" i="1" s="1"/>
  <c r="V33" i="1"/>
  <c r="BH33" i="1" s="1"/>
  <c r="U33" i="1"/>
  <c r="BG33" i="1" s="1"/>
  <c r="AL32" i="1"/>
  <c r="AK32" i="1"/>
  <c r="BW32" i="1" s="1"/>
  <c r="AJ32" i="1"/>
  <c r="AI32" i="1"/>
  <c r="BU32" i="1" s="1"/>
  <c r="AH32" i="1"/>
  <c r="BT32" i="1" s="1"/>
  <c r="AG32" i="1"/>
  <c r="BS32" i="1" s="1"/>
  <c r="AF32" i="1"/>
  <c r="BR32" i="1" s="1"/>
  <c r="AE32" i="1"/>
  <c r="BQ32" i="1" s="1"/>
  <c r="AD32" i="1"/>
  <c r="BP32" i="1" s="1"/>
  <c r="AC32" i="1"/>
  <c r="BO32" i="1" s="1"/>
  <c r="AB32" i="1"/>
  <c r="BN32" i="1" s="1"/>
  <c r="AA32" i="1"/>
  <c r="BM32" i="1" s="1"/>
  <c r="Z32" i="1"/>
  <c r="BL32" i="1" s="1"/>
  <c r="Y32" i="1"/>
  <c r="BK32" i="1" s="1"/>
  <c r="X32" i="1"/>
  <c r="BJ32" i="1" s="1"/>
  <c r="W32" i="1"/>
  <c r="BI32" i="1" s="1"/>
  <c r="V32" i="1"/>
  <c r="BH32" i="1" s="1"/>
  <c r="U32" i="1"/>
  <c r="BG32" i="1" s="1"/>
  <c r="AL31" i="1"/>
  <c r="AK31" i="1"/>
  <c r="BW31" i="1" s="1"/>
  <c r="AJ31" i="1"/>
  <c r="AI31" i="1"/>
  <c r="BU31" i="1" s="1"/>
  <c r="AH31" i="1"/>
  <c r="BT31" i="1" s="1"/>
  <c r="AG31" i="1"/>
  <c r="BS31" i="1" s="1"/>
  <c r="AF31" i="1"/>
  <c r="BR31" i="1" s="1"/>
  <c r="AE31" i="1"/>
  <c r="BQ31" i="1" s="1"/>
  <c r="AD31" i="1"/>
  <c r="BP31" i="1" s="1"/>
  <c r="AC31" i="1"/>
  <c r="BO31" i="1" s="1"/>
  <c r="AB31" i="1"/>
  <c r="BN31" i="1" s="1"/>
  <c r="AA31" i="1"/>
  <c r="BM31" i="1" s="1"/>
  <c r="Z31" i="1"/>
  <c r="BL31" i="1" s="1"/>
  <c r="Y31" i="1"/>
  <c r="BK31" i="1" s="1"/>
  <c r="X31" i="1"/>
  <c r="BJ31" i="1" s="1"/>
  <c r="W31" i="1"/>
  <c r="BI31" i="1" s="1"/>
  <c r="V31" i="1"/>
  <c r="BH31" i="1" s="1"/>
  <c r="U31" i="1"/>
  <c r="BG31" i="1" s="1"/>
  <c r="AL30" i="1"/>
  <c r="AK30" i="1"/>
  <c r="BW30" i="1" s="1"/>
  <c r="AJ30" i="1"/>
  <c r="AI30" i="1"/>
  <c r="BU30" i="1" s="1"/>
  <c r="AH30" i="1"/>
  <c r="BT30" i="1" s="1"/>
  <c r="AG30" i="1"/>
  <c r="BS30" i="1" s="1"/>
  <c r="AF30" i="1"/>
  <c r="BR30" i="1" s="1"/>
  <c r="AE30" i="1"/>
  <c r="BQ30" i="1" s="1"/>
  <c r="AD30" i="1"/>
  <c r="BP30" i="1" s="1"/>
  <c r="AC30" i="1"/>
  <c r="BO30" i="1" s="1"/>
  <c r="AB30" i="1"/>
  <c r="BN30" i="1" s="1"/>
  <c r="AA30" i="1"/>
  <c r="BM30" i="1" s="1"/>
  <c r="Z30" i="1"/>
  <c r="BL30" i="1" s="1"/>
  <c r="Y30" i="1"/>
  <c r="BK30" i="1" s="1"/>
  <c r="X30" i="1"/>
  <c r="BJ30" i="1" s="1"/>
  <c r="W30" i="1"/>
  <c r="BI30" i="1" s="1"/>
  <c r="V30" i="1"/>
  <c r="BH30" i="1" s="1"/>
  <c r="U30" i="1"/>
  <c r="BG30" i="1" s="1"/>
  <c r="AL29" i="1"/>
  <c r="AK29" i="1"/>
  <c r="BW29" i="1" s="1"/>
  <c r="AJ29" i="1"/>
  <c r="AI29" i="1"/>
  <c r="BU29" i="1" s="1"/>
  <c r="AH29" i="1"/>
  <c r="BT29" i="1" s="1"/>
  <c r="AG29" i="1"/>
  <c r="BS29" i="1" s="1"/>
  <c r="AF29" i="1"/>
  <c r="BR29" i="1" s="1"/>
  <c r="AE29" i="1"/>
  <c r="BQ29" i="1" s="1"/>
  <c r="AD29" i="1"/>
  <c r="BP29" i="1" s="1"/>
  <c r="AC29" i="1"/>
  <c r="BO29" i="1" s="1"/>
  <c r="AB29" i="1"/>
  <c r="BN29" i="1" s="1"/>
  <c r="AA29" i="1"/>
  <c r="BM29" i="1" s="1"/>
  <c r="Z29" i="1"/>
  <c r="BL29" i="1" s="1"/>
  <c r="Y29" i="1"/>
  <c r="BK29" i="1" s="1"/>
  <c r="X29" i="1"/>
  <c r="BJ29" i="1" s="1"/>
  <c r="W29" i="1"/>
  <c r="BI29" i="1" s="1"/>
  <c r="V29" i="1"/>
  <c r="BH29" i="1" s="1"/>
  <c r="U29" i="1"/>
  <c r="BG29" i="1" s="1"/>
  <c r="AL28" i="1"/>
  <c r="AK28" i="1"/>
  <c r="BW28" i="1" s="1"/>
  <c r="AJ28" i="1"/>
  <c r="AI28" i="1"/>
  <c r="BU28" i="1" s="1"/>
  <c r="AH28" i="1"/>
  <c r="BT28" i="1" s="1"/>
  <c r="AG28" i="1"/>
  <c r="BS28" i="1" s="1"/>
  <c r="AF28" i="1"/>
  <c r="BR28" i="1" s="1"/>
  <c r="AE28" i="1"/>
  <c r="BQ28" i="1" s="1"/>
  <c r="AD28" i="1"/>
  <c r="BP28" i="1" s="1"/>
  <c r="AC28" i="1"/>
  <c r="BO28" i="1" s="1"/>
  <c r="AB28" i="1"/>
  <c r="BN28" i="1" s="1"/>
  <c r="AA28" i="1"/>
  <c r="BM28" i="1" s="1"/>
  <c r="Z28" i="1"/>
  <c r="BL28" i="1" s="1"/>
  <c r="Y28" i="1"/>
  <c r="BK28" i="1" s="1"/>
  <c r="X28" i="1"/>
  <c r="BJ28" i="1" s="1"/>
  <c r="W28" i="1"/>
  <c r="BI28" i="1" s="1"/>
  <c r="V28" i="1"/>
  <c r="BH28" i="1" s="1"/>
  <c r="U28" i="1"/>
  <c r="BG28" i="1" s="1"/>
  <c r="AL27" i="1"/>
  <c r="AK27" i="1"/>
  <c r="BW27" i="1" s="1"/>
  <c r="AJ27" i="1"/>
  <c r="AI27" i="1"/>
  <c r="BU27" i="1" s="1"/>
  <c r="AH27" i="1"/>
  <c r="BT27" i="1" s="1"/>
  <c r="AG27" i="1"/>
  <c r="BS27" i="1" s="1"/>
  <c r="AF27" i="1"/>
  <c r="BR27" i="1" s="1"/>
  <c r="AE27" i="1"/>
  <c r="BQ27" i="1" s="1"/>
  <c r="AD27" i="1"/>
  <c r="BP27" i="1" s="1"/>
  <c r="AC27" i="1"/>
  <c r="BO27" i="1" s="1"/>
  <c r="AB27" i="1"/>
  <c r="BN27" i="1" s="1"/>
  <c r="AA27" i="1"/>
  <c r="BM27" i="1" s="1"/>
  <c r="Z27" i="1"/>
  <c r="BL27" i="1" s="1"/>
  <c r="Y27" i="1"/>
  <c r="BK27" i="1" s="1"/>
  <c r="X27" i="1"/>
  <c r="BJ27" i="1" s="1"/>
  <c r="W27" i="1"/>
  <c r="BI27" i="1" s="1"/>
  <c r="V27" i="1"/>
  <c r="BH27" i="1" s="1"/>
  <c r="U27" i="1"/>
  <c r="BG27" i="1" s="1"/>
  <c r="AL26" i="1"/>
  <c r="AK26" i="1"/>
  <c r="BW26" i="1" s="1"/>
  <c r="AJ26" i="1"/>
  <c r="AI26" i="1"/>
  <c r="BU26" i="1" s="1"/>
  <c r="AH26" i="1"/>
  <c r="BT26" i="1" s="1"/>
  <c r="AG26" i="1"/>
  <c r="BS26" i="1" s="1"/>
  <c r="AF26" i="1"/>
  <c r="BR26" i="1" s="1"/>
  <c r="AE26" i="1"/>
  <c r="BQ26" i="1" s="1"/>
  <c r="AD26" i="1"/>
  <c r="BP26" i="1" s="1"/>
  <c r="AC26" i="1"/>
  <c r="BO26" i="1" s="1"/>
  <c r="AB26" i="1"/>
  <c r="BN26" i="1" s="1"/>
  <c r="AA26" i="1"/>
  <c r="BM26" i="1" s="1"/>
  <c r="Z26" i="1"/>
  <c r="BL26" i="1" s="1"/>
  <c r="Y26" i="1"/>
  <c r="BK26" i="1" s="1"/>
  <c r="X26" i="1"/>
  <c r="BJ26" i="1" s="1"/>
  <c r="W26" i="1"/>
  <c r="BI26" i="1" s="1"/>
  <c r="V26" i="1"/>
  <c r="BH26" i="1" s="1"/>
  <c r="U26" i="1"/>
  <c r="BG26" i="1" s="1"/>
  <c r="AL25" i="1"/>
  <c r="AK25" i="1"/>
  <c r="BW25" i="1" s="1"/>
  <c r="AJ25" i="1"/>
  <c r="AI25" i="1"/>
  <c r="BU25" i="1" s="1"/>
  <c r="AH25" i="1"/>
  <c r="BT25" i="1" s="1"/>
  <c r="AG25" i="1"/>
  <c r="BS25" i="1" s="1"/>
  <c r="AF25" i="1"/>
  <c r="BR25" i="1" s="1"/>
  <c r="AE25" i="1"/>
  <c r="BQ25" i="1" s="1"/>
  <c r="AD25" i="1"/>
  <c r="BP25" i="1" s="1"/>
  <c r="AC25" i="1"/>
  <c r="BO25" i="1" s="1"/>
  <c r="AB25" i="1"/>
  <c r="BN25" i="1" s="1"/>
  <c r="AA25" i="1"/>
  <c r="BM25" i="1" s="1"/>
  <c r="Z25" i="1"/>
  <c r="BL25" i="1" s="1"/>
  <c r="Y25" i="1"/>
  <c r="BK25" i="1" s="1"/>
  <c r="X25" i="1"/>
  <c r="BJ25" i="1" s="1"/>
  <c r="W25" i="1"/>
  <c r="BI25" i="1" s="1"/>
  <c r="V25" i="1"/>
  <c r="BH25" i="1" s="1"/>
  <c r="U25" i="1"/>
  <c r="BG25" i="1" s="1"/>
  <c r="AL24" i="1"/>
  <c r="AK24" i="1"/>
  <c r="BW24" i="1" s="1"/>
  <c r="AJ24" i="1"/>
  <c r="AI24" i="1"/>
  <c r="BU24" i="1" s="1"/>
  <c r="AH24" i="1"/>
  <c r="BT24" i="1" s="1"/>
  <c r="AG24" i="1"/>
  <c r="BS24" i="1" s="1"/>
  <c r="AF24" i="1"/>
  <c r="BR24" i="1" s="1"/>
  <c r="AE24" i="1"/>
  <c r="BQ24" i="1" s="1"/>
  <c r="AD24" i="1"/>
  <c r="BP24" i="1" s="1"/>
  <c r="AC24" i="1"/>
  <c r="BO24" i="1" s="1"/>
  <c r="AB24" i="1"/>
  <c r="BN24" i="1" s="1"/>
  <c r="AA24" i="1"/>
  <c r="BM24" i="1" s="1"/>
  <c r="Z24" i="1"/>
  <c r="BL24" i="1" s="1"/>
  <c r="Y24" i="1"/>
  <c r="BK24" i="1" s="1"/>
  <c r="X24" i="1"/>
  <c r="BJ24" i="1" s="1"/>
  <c r="W24" i="1"/>
  <c r="BI24" i="1" s="1"/>
  <c r="V24" i="1"/>
  <c r="BH24" i="1" s="1"/>
  <c r="U24" i="1"/>
  <c r="BG24" i="1" s="1"/>
  <c r="AL23" i="1"/>
  <c r="AK23" i="1"/>
  <c r="BW23" i="1" s="1"/>
  <c r="AJ23" i="1"/>
  <c r="AI23" i="1"/>
  <c r="BU23" i="1" s="1"/>
  <c r="AH23" i="1"/>
  <c r="BT23" i="1" s="1"/>
  <c r="AG23" i="1"/>
  <c r="BS23" i="1" s="1"/>
  <c r="AF23" i="1"/>
  <c r="BR23" i="1" s="1"/>
  <c r="AE23" i="1"/>
  <c r="BQ23" i="1" s="1"/>
  <c r="AD23" i="1"/>
  <c r="BP23" i="1" s="1"/>
  <c r="AC23" i="1"/>
  <c r="BO23" i="1" s="1"/>
  <c r="AB23" i="1"/>
  <c r="BN23" i="1" s="1"/>
  <c r="AA23" i="1"/>
  <c r="BM23" i="1" s="1"/>
  <c r="Z23" i="1"/>
  <c r="BL23" i="1" s="1"/>
  <c r="Y23" i="1"/>
  <c r="BK23" i="1" s="1"/>
  <c r="X23" i="1"/>
  <c r="BJ23" i="1" s="1"/>
  <c r="W23" i="1"/>
  <c r="BI23" i="1" s="1"/>
  <c r="V23" i="1"/>
  <c r="BH23" i="1" s="1"/>
  <c r="U23" i="1"/>
  <c r="BG23" i="1" s="1"/>
  <c r="AL22" i="1"/>
  <c r="AK22" i="1"/>
  <c r="BW22" i="1" s="1"/>
  <c r="AJ22" i="1"/>
  <c r="AI22" i="1"/>
  <c r="BU22" i="1" s="1"/>
  <c r="AH22" i="1"/>
  <c r="BT22" i="1" s="1"/>
  <c r="AG22" i="1"/>
  <c r="BS22" i="1" s="1"/>
  <c r="AF22" i="1"/>
  <c r="BR22" i="1" s="1"/>
  <c r="AE22" i="1"/>
  <c r="BQ22" i="1" s="1"/>
  <c r="AD22" i="1"/>
  <c r="BP22" i="1" s="1"/>
  <c r="AC22" i="1"/>
  <c r="BO22" i="1" s="1"/>
  <c r="AB22" i="1"/>
  <c r="BN22" i="1" s="1"/>
  <c r="AA22" i="1"/>
  <c r="BM22" i="1" s="1"/>
  <c r="Z22" i="1"/>
  <c r="BL22" i="1" s="1"/>
  <c r="Y22" i="1"/>
  <c r="BK22" i="1" s="1"/>
  <c r="X22" i="1"/>
  <c r="BJ22" i="1" s="1"/>
  <c r="W22" i="1"/>
  <c r="BI22" i="1" s="1"/>
  <c r="V22" i="1"/>
  <c r="BH22" i="1" s="1"/>
  <c r="U22" i="1"/>
  <c r="BG22" i="1" s="1"/>
  <c r="AL21" i="1"/>
  <c r="AK21" i="1"/>
  <c r="BW21" i="1" s="1"/>
  <c r="AJ21" i="1"/>
  <c r="AI21" i="1"/>
  <c r="BU21" i="1" s="1"/>
  <c r="AH21" i="1"/>
  <c r="BT21" i="1" s="1"/>
  <c r="AG21" i="1"/>
  <c r="BS21" i="1" s="1"/>
  <c r="AF21" i="1"/>
  <c r="BR21" i="1" s="1"/>
  <c r="AE21" i="1"/>
  <c r="BQ21" i="1" s="1"/>
  <c r="AD21" i="1"/>
  <c r="BP21" i="1" s="1"/>
  <c r="AC21" i="1"/>
  <c r="BO21" i="1" s="1"/>
  <c r="AB21" i="1"/>
  <c r="BN21" i="1" s="1"/>
  <c r="AA21" i="1"/>
  <c r="BM21" i="1" s="1"/>
  <c r="Z21" i="1"/>
  <c r="BL21" i="1" s="1"/>
  <c r="Y21" i="1"/>
  <c r="BK21" i="1" s="1"/>
  <c r="X21" i="1"/>
  <c r="BJ21" i="1" s="1"/>
  <c r="W21" i="1"/>
  <c r="BI21" i="1" s="1"/>
  <c r="V21" i="1"/>
  <c r="BH21" i="1" s="1"/>
  <c r="U21" i="1"/>
  <c r="BG21" i="1" s="1"/>
  <c r="AL20" i="1"/>
  <c r="AK20" i="1"/>
  <c r="BW20" i="1" s="1"/>
  <c r="AJ20" i="1"/>
  <c r="AI20" i="1"/>
  <c r="BU20" i="1" s="1"/>
  <c r="AH20" i="1"/>
  <c r="BT20" i="1" s="1"/>
  <c r="AG20" i="1"/>
  <c r="BS20" i="1" s="1"/>
  <c r="AF20" i="1"/>
  <c r="BR20" i="1" s="1"/>
  <c r="AE20" i="1"/>
  <c r="BQ20" i="1" s="1"/>
  <c r="AD20" i="1"/>
  <c r="BP20" i="1" s="1"/>
  <c r="AC20" i="1"/>
  <c r="BO20" i="1" s="1"/>
  <c r="AB20" i="1"/>
  <c r="BN20" i="1" s="1"/>
  <c r="AA20" i="1"/>
  <c r="BM20" i="1" s="1"/>
  <c r="Z20" i="1"/>
  <c r="BL20" i="1" s="1"/>
  <c r="Y20" i="1"/>
  <c r="BK20" i="1" s="1"/>
  <c r="X20" i="1"/>
  <c r="BJ20" i="1" s="1"/>
  <c r="W20" i="1"/>
  <c r="BI20" i="1" s="1"/>
  <c r="V20" i="1"/>
  <c r="BH20" i="1" s="1"/>
  <c r="U20" i="1"/>
  <c r="BG20" i="1" s="1"/>
  <c r="AL19" i="1"/>
  <c r="AK19" i="1"/>
  <c r="BW19" i="1" s="1"/>
  <c r="AJ19" i="1"/>
  <c r="AI19" i="1"/>
  <c r="BU19" i="1" s="1"/>
  <c r="AH19" i="1"/>
  <c r="BT19" i="1" s="1"/>
  <c r="AG19" i="1"/>
  <c r="BS19" i="1" s="1"/>
  <c r="AF19" i="1"/>
  <c r="BR19" i="1" s="1"/>
  <c r="AE19" i="1"/>
  <c r="BQ19" i="1" s="1"/>
  <c r="AD19" i="1"/>
  <c r="BP19" i="1" s="1"/>
  <c r="AC19" i="1"/>
  <c r="BO19" i="1" s="1"/>
  <c r="AB19" i="1"/>
  <c r="BN19" i="1" s="1"/>
  <c r="AA19" i="1"/>
  <c r="BM19" i="1" s="1"/>
  <c r="Z19" i="1"/>
  <c r="BL19" i="1" s="1"/>
  <c r="Y19" i="1"/>
  <c r="BK19" i="1" s="1"/>
  <c r="X19" i="1"/>
  <c r="BJ19" i="1" s="1"/>
  <c r="W19" i="1"/>
  <c r="BI19" i="1" s="1"/>
  <c r="V19" i="1"/>
  <c r="BH19" i="1" s="1"/>
  <c r="U19" i="1"/>
  <c r="BG19" i="1" s="1"/>
  <c r="AL18" i="1"/>
  <c r="AK18" i="1"/>
  <c r="BW18" i="1" s="1"/>
  <c r="AJ18" i="1"/>
  <c r="AI18" i="1"/>
  <c r="BU18" i="1" s="1"/>
  <c r="AH18" i="1"/>
  <c r="BT18" i="1" s="1"/>
  <c r="AG18" i="1"/>
  <c r="BS18" i="1" s="1"/>
  <c r="AF18" i="1"/>
  <c r="BR18" i="1" s="1"/>
  <c r="AE18" i="1"/>
  <c r="BQ18" i="1" s="1"/>
  <c r="AD18" i="1"/>
  <c r="BP18" i="1" s="1"/>
  <c r="AC18" i="1"/>
  <c r="BO18" i="1" s="1"/>
  <c r="AB18" i="1"/>
  <c r="BN18" i="1" s="1"/>
  <c r="AA18" i="1"/>
  <c r="BM18" i="1" s="1"/>
  <c r="Z18" i="1"/>
  <c r="BL18" i="1" s="1"/>
  <c r="Y18" i="1"/>
  <c r="BK18" i="1" s="1"/>
  <c r="X18" i="1"/>
  <c r="BJ18" i="1" s="1"/>
  <c r="W18" i="1"/>
  <c r="BI18" i="1" s="1"/>
  <c r="V18" i="1"/>
  <c r="BH18" i="1" s="1"/>
  <c r="U18" i="1"/>
  <c r="BG18" i="1" s="1"/>
  <c r="AL17" i="1"/>
  <c r="AK17" i="1"/>
  <c r="BW17" i="1" s="1"/>
  <c r="AJ17" i="1"/>
  <c r="AI17" i="1"/>
  <c r="BU17" i="1" s="1"/>
  <c r="AH17" i="1"/>
  <c r="BT17" i="1" s="1"/>
  <c r="AG17" i="1"/>
  <c r="BS17" i="1" s="1"/>
  <c r="AF17" i="1"/>
  <c r="BR17" i="1" s="1"/>
  <c r="AE17" i="1"/>
  <c r="BQ17" i="1" s="1"/>
  <c r="AD17" i="1"/>
  <c r="BP17" i="1" s="1"/>
  <c r="AC17" i="1"/>
  <c r="BO17" i="1" s="1"/>
  <c r="AB17" i="1"/>
  <c r="BN17" i="1" s="1"/>
  <c r="AA17" i="1"/>
  <c r="BM17" i="1" s="1"/>
  <c r="Z17" i="1"/>
  <c r="BL17" i="1" s="1"/>
  <c r="Y17" i="1"/>
  <c r="BK17" i="1" s="1"/>
  <c r="X17" i="1"/>
  <c r="BJ17" i="1" s="1"/>
  <c r="W17" i="1"/>
  <c r="BI17" i="1" s="1"/>
  <c r="V17" i="1"/>
  <c r="BH17" i="1" s="1"/>
  <c r="U17" i="1"/>
  <c r="BG17" i="1" s="1"/>
  <c r="AL16" i="1"/>
  <c r="AK16" i="1"/>
  <c r="BW16" i="1" s="1"/>
  <c r="AJ16" i="1"/>
  <c r="AI16" i="1"/>
  <c r="BU16" i="1" s="1"/>
  <c r="AH16" i="1"/>
  <c r="BT16" i="1" s="1"/>
  <c r="AG16" i="1"/>
  <c r="BS16" i="1" s="1"/>
  <c r="AF16" i="1"/>
  <c r="BR16" i="1" s="1"/>
  <c r="AE16" i="1"/>
  <c r="BQ16" i="1" s="1"/>
  <c r="AD16" i="1"/>
  <c r="BP16" i="1" s="1"/>
  <c r="AC16" i="1"/>
  <c r="BO16" i="1" s="1"/>
  <c r="AB16" i="1"/>
  <c r="BN16" i="1" s="1"/>
  <c r="AA16" i="1"/>
  <c r="BM16" i="1" s="1"/>
  <c r="Z16" i="1"/>
  <c r="BL16" i="1" s="1"/>
  <c r="Y16" i="1"/>
  <c r="BK16" i="1" s="1"/>
  <c r="X16" i="1"/>
  <c r="BJ16" i="1" s="1"/>
  <c r="W16" i="1"/>
  <c r="BI16" i="1" s="1"/>
  <c r="V16" i="1"/>
  <c r="BH16" i="1" s="1"/>
  <c r="U16" i="1"/>
  <c r="BG16" i="1" s="1"/>
  <c r="AL15" i="1"/>
  <c r="AK15" i="1"/>
  <c r="BW15" i="1" s="1"/>
  <c r="AJ15" i="1"/>
  <c r="AI15" i="1"/>
  <c r="BU15" i="1" s="1"/>
  <c r="AH15" i="1"/>
  <c r="BT15" i="1" s="1"/>
  <c r="AG15" i="1"/>
  <c r="BS15" i="1" s="1"/>
  <c r="AF15" i="1"/>
  <c r="BR15" i="1" s="1"/>
  <c r="AE15" i="1"/>
  <c r="BQ15" i="1" s="1"/>
  <c r="AD15" i="1"/>
  <c r="BP15" i="1" s="1"/>
  <c r="AC15" i="1"/>
  <c r="BO15" i="1" s="1"/>
  <c r="AB15" i="1"/>
  <c r="BN15" i="1" s="1"/>
  <c r="AA15" i="1"/>
  <c r="BM15" i="1" s="1"/>
  <c r="Z15" i="1"/>
  <c r="BL15" i="1" s="1"/>
  <c r="Y15" i="1"/>
  <c r="BK15" i="1" s="1"/>
  <c r="X15" i="1"/>
  <c r="BJ15" i="1" s="1"/>
  <c r="W15" i="1"/>
  <c r="BI15" i="1" s="1"/>
  <c r="V15" i="1"/>
  <c r="BH15" i="1" s="1"/>
  <c r="U15" i="1"/>
  <c r="BG15" i="1" s="1"/>
  <c r="AL14" i="1"/>
  <c r="AK14" i="1"/>
  <c r="BW14" i="1" s="1"/>
  <c r="AJ14" i="1"/>
  <c r="AI14" i="1"/>
  <c r="BU14" i="1" s="1"/>
  <c r="AH14" i="1"/>
  <c r="BT14" i="1" s="1"/>
  <c r="AG14" i="1"/>
  <c r="BS14" i="1" s="1"/>
  <c r="AF14" i="1"/>
  <c r="BR14" i="1" s="1"/>
  <c r="AE14" i="1"/>
  <c r="BQ14" i="1" s="1"/>
  <c r="AD14" i="1"/>
  <c r="BP14" i="1" s="1"/>
  <c r="AC14" i="1"/>
  <c r="BO14" i="1" s="1"/>
  <c r="AB14" i="1"/>
  <c r="BN14" i="1" s="1"/>
  <c r="AA14" i="1"/>
  <c r="BM14" i="1" s="1"/>
  <c r="Z14" i="1"/>
  <c r="BL14" i="1" s="1"/>
  <c r="Y14" i="1"/>
  <c r="BK14" i="1" s="1"/>
  <c r="X14" i="1"/>
  <c r="BJ14" i="1" s="1"/>
  <c r="W14" i="1"/>
  <c r="BI14" i="1" s="1"/>
  <c r="V14" i="1"/>
  <c r="BH14" i="1" s="1"/>
  <c r="U14" i="1"/>
  <c r="BG14" i="1" s="1"/>
  <c r="AL13" i="1"/>
  <c r="AK13" i="1"/>
  <c r="BW13" i="1" s="1"/>
  <c r="AJ13" i="1"/>
  <c r="AI13" i="1"/>
  <c r="BU13" i="1" s="1"/>
  <c r="AH13" i="1"/>
  <c r="BT13" i="1" s="1"/>
  <c r="AG13" i="1"/>
  <c r="BS13" i="1" s="1"/>
  <c r="AF13" i="1"/>
  <c r="BR13" i="1" s="1"/>
  <c r="AE13" i="1"/>
  <c r="BQ13" i="1" s="1"/>
  <c r="AD13" i="1"/>
  <c r="BP13" i="1" s="1"/>
  <c r="AC13" i="1"/>
  <c r="BO13" i="1" s="1"/>
  <c r="AB13" i="1"/>
  <c r="BN13" i="1" s="1"/>
  <c r="AA13" i="1"/>
  <c r="BM13" i="1" s="1"/>
  <c r="Z13" i="1"/>
  <c r="BL13" i="1" s="1"/>
  <c r="Y13" i="1"/>
  <c r="BK13" i="1" s="1"/>
  <c r="X13" i="1"/>
  <c r="BJ13" i="1" s="1"/>
  <c r="W13" i="1"/>
  <c r="BI13" i="1" s="1"/>
  <c r="V13" i="1"/>
  <c r="BH13" i="1" s="1"/>
  <c r="U13" i="1"/>
  <c r="BG13" i="1" s="1"/>
  <c r="AL12" i="1"/>
  <c r="AK12" i="1"/>
  <c r="BW12" i="1" s="1"/>
  <c r="AJ12" i="1"/>
  <c r="AI12" i="1"/>
  <c r="BU12" i="1" s="1"/>
  <c r="AH12" i="1"/>
  <c r="BT12" i="1" s="1"/>
  <c r="AG12" i="1"/>
  <c r="BS12" i="1" s="1"/>
  <c r="AF12" i="1"/>
  <c r="BR12" i="1" s="1"/>
  <c r="AE12" i="1"/>
  <c r="BQ12" i="1" s="1"/>
  <c r="AD12" i="1"/>
  <c r="BP12" i="1" s="1"/>
  <c r="AC12" i="1"/>
  <c r="BO12" i="1" s="1"/>
  <c r="AB12" i="1"/>
  <c r="BN12" i="1" s="1"/>
  <c r="AA12" i="1"/>
  <c r="BM12" i="1" s="1"/>
  <c r="Z12" i="1"/>
  <c r="BL12" i="1" s="1"/>
  <c r="Y12" i="1"/>
  <c r="BK12" i="1" s="1"/>
  <c r="X12" i="1"/>
  <c r="BJ12" i="1" s="1"/>
  <c r="W12" i="1"/>
  <c r="BI12" i="1" s="1"/>
  <c r="V12" i="1"/>
  <c r="BH12" i="1" s="1"/>
  <c r="U12" i="1"/>
  <c r="BG12" i="1" s="1"/>
  <c r="AL11" i="1"/>
  <c r="AK11" i="1"/>
  <c r="BW11" i="1" s="1"/>
  <c r="AJ11" i="1"/>
  <c r="AI11" i="1"/>
  <c r="BU11" i="1" s="1"/>
  <c r="AH11" i="1"/>
  <c r="BT11" i="1" s="1"/>
  <c r="AG11" i="1"/>
  <c r="BS11" i="1" s="1"/>
  <c r="AF11" i="1"/>
  <c r="BR11" i="1" s="1"/>
  <c r="AE11" i="1"/>
  <c r="BQ11" i="1" s="1"/>
  <c r="AD11" i="1"/>
  <c r="BP11" i="1" s="1"/>
  <c r="AC11" i="1"/>
  <c r="BO11" i="1" s="1"/>
  <c r="AB11" i="1"/>
  <c r="BN11" i="1" s="1"/>
  <c r="AA11" i="1"/>
  <c r="BM11" i="1" s="1"/>
  <c r="Z11" i="1"/>
  <c r="BL11" i="1" s="1"/>
  <c r="Y11" i="1"/>
  <c r="BK11" i="1" s="1"/>
  <c r="X11" i="1"/>
  <c r="BJ11" i="1" s="1"/>
  <c r="W11" i="1"/>
  <c r="BI11" i="1" s="1"/>
  <c r="V11" i="1"/>
  <c r="BH11" i="1" s="1"/>
  <c r="U11" i="1"/>
  <c r="BG11" i="1" s="1"/>
  <c r="AL10" i="1"/>
  <c r="AK10" i="1"/>
  <c r="BW10" i="1" s="1"/>
  <c r="AJ10" i="1"/>
  <c r="AI10" i="1"/>
  <c r="BU10" i="1" s="1"/>
  <c r="AH10" i="1"/>
  <c r="BT10" i="1" s="1"/>
  <c r="AG10" i="1"/>
  <c r="BS10" i="1" s="1"/>
  <c r="AF10" i="1"/>
  <c r="BR10" i="1" s="1"/>
  <c r="AE10" i="1"/>
  <c r="BQ10" i="1" s="1"/>
  <c r="AD10" i="1"/>
  <c r="BP10" i="1" s="1"/>
  <c r="AC10" i="1"/>
  <c r="BO10" i="1" s="1"/>
  <c r="AB10" i="1"/>
  <c r="BN10" i="1" s="1"/>
  <c r="AA10" i="1"/>
  <c r="BM10" i="1" s="1"/>
  <c r="Z10" i="1"/>
  <c r="BL10" i="1" s="1"/>
  <c r="Y10" i="1"/>
  <c r="BK10" i="1" s="1"/>
  <c r="X10" i="1"/>
  <c r="BJ10" i="1" s="1"/>
  <c r="W10" i="1"/>
  <c r="BI10" i="1" s="1"/>
  <c r="V10" i="1"/>
  <c r="BH10" i="1" s="1"/>
  <c r="U10" i="1"/>
  <c r="BG10" i="1" s="1"/>
  <c r="AL9" i="1"/>
  <c r="AK9" i="1"/>
  <c r="BW9" i="1" s="1"/>
  <c r="AJ9" i="1"/>
  <c r="AI9" i="1"/>
  <c r="BU9" i="1" s="1"/>
  <c r="AH9" i="1"/>
  <c r="BT9" i="1" s="1"/>
  <c r="AG9" i="1"/>
  <c r="BS9" i="1" s="1"/>
  <c r="AF9" i="1"/>
  <c r="BR9" i="1" s="1"/>
  <c r="AE9" i="1"/>
  <c r="BQ9" i="1" s="1"/>
  <c r="AD9" i="1"/>
  <c r="BP9" i="1" s="1"/>
  <c r="AC9" i="1"/>
  <c r="BO9" i="1" s="1"/>
  <c r="AB9" i="1"/>
  <c r="BN9" i="1" s="1"/>
  <c r="AA9" i="1"/>
  <c r="BM9" i="1" s="1"/>
  <c r="Z9" i="1"/>
  <c r="BL9" i="1" s="1"/>
  <c r="Y9" i="1"/>
  <c r="BK9" i="1" s="1"/>
  <c r="X9" i="1"/>
  <c r="BJ9" i="1" s="1"/>
  <c r="W9" i="1"/>
  <c r="BI9" i="1" s="1"/>
  <c r="V9" i="1"/>
  <c r="BH9" i="1" s="1"/>
  <c r="U9" i="1"/>
  <c r="BG9" i="1" s="1"/>
  <c r="AL8" i="1"/>
  <c r="AK8" i="1"/>
  <c r="BW8" i="1" s="1"/>
  <c r="AJ8" i="1"/>
  <c r="AI8" i="1"/>
  <c r="BU8" i="1" s="1"/>
  <c r="AH8" i="1"/>
  <c r="BT8" i="1" s="1"/>
  <c r="AG8" i="1"/>
  <c r="BS8" i="1" s="1"/>
  <c r="AF8" i="1"/>
  <c r="BR8" i="1" s="1"/>
  <c r="AE8" i="1"/>
  <c r="BQ8" i="1" s="1"/>
  <c r="AD8" i="1"/>
  <c r="BP8" i="1" s="1"/>
  <c r="AC8" i="1"/>
  <c r="BO8" i="1" s="1"/>
  <c r="AB8" i="1"/>
  <c r="BN8" i="1" s="1"/>
  <c r="AA8" i="1"/>
  <c r="BM8" i="1" s="1"/>
  <c r="Z8" i="1"/>
  <c r="BL8" i="1" s="1"/>
  <c r="Y8" i="1"/>
  <c r="BK8" i="1" s="1"/>
  <c r="X8" i="1"/>
  <c r="BJ8" i="1" s="1"/>
  <c r="W8" i="1"/>
  <c r="BI8" i="1" s="1"/>
  <c r="V8" i="1"/>
  <c r="BH8" i="1" s="1"/>
  <c r="U8" i="1"/>
  <c r="BG8" i="1" s="1"/>
  <c r="AL7" i="1"/>
  <c r="F10" i="2" s="1"/>
  <c r="AK7" i="1"/>
  <c r="BW7" i="1" s="1"/>
  <c r="AJ7" i="1"/>
  <c r="G10" i="2" s="1"/>
  <c r="AI7" i="1"/>
  <c r="BU7" i="1" s="1"/>
  <c r="AH7" i="1"/>
  <c r="BT7" i="1" s="1"/>
  <c r="AG7" i="1"/>
  <c r="BS7" i="1" s="1"/>
  <c r="AF7" i="1"/>
  <c r="BR7" i="1" s="1"/>
  <c r="AE7" i="1"/>
  <c r="BQ7" i="1" s="1"/>
  <c r="AD7" i="1"/>
  <c r="BP7" i="1" s="1"/>
  <c r="AC7" i="1"/>
  <c r="BO7" i="1" s="1"/>
  <c r="AB7" i="1"/>
  <c r="BN7" i="1" s="1"/>
  <c r="AA7" i="1"/>
  <c r="BM7" i="1" s="1"/>
  <c r="Z7" i="1"/>
  <c r="BL7" i="1" s="1"/>
  <c r="Y7" i="1"/>
  <c r="BK7" i="1" s="1"/>
  <c r="X7" i="1"/>
  <c r="BJ7" i="1" s="1"/>
  <c r="W7" i="1"/>
  <c r="BI7" i="1" s="1"/>
  <c r="V7" i="1"/>
  <c r="BH7" i="1" s="1"/>
  <c r="U7" i="1"/>
  <c r="BG7" i="1" s="1"/>
  <c r="AL6" i="1"/>
  <c r="F9" i="2" s="1"/>
  <c r="AK6" i="1"/>
  <c r="BW6" i="1" s="1"/>
  <c r="AJ6" i="1"/>
  <c r="G9" i="2" s="1"/>
  <c r="AI6" i="1"/>
  <c r="BU6" i="1" s="1"/>
  <c r="AH6" i="1"/>
  <c r="BT6" i="1" s="1"/>
  <c r="AG6" i="1"/>
  <c r="BS6" i="1" s="1"/>
  <c r="AF6" i="1"/>
  <c r="BR6" i="1" s="1"/>
  <c r="AE6" i="1"/>
  <c r="BQ6" i="1" s="1"/>
  <c r="AD6" i="1"/>
  <c r="BP6" i="1" s="1"/>
  <c r="AC6" i="1"/>
  <c r="BO6" i="1" s="1"/>
  <c r="AB6" i="1"/>
  <c r="BN6" i="1" s="1"/>
  <c r="AA6" i="1"/>
  <c r="BM6" i="1" s="1"/>
  <c r="Z6" i="1"/>
  <c r="BL6" i="1" s="1"/>
  <c r="Y6" i="1"/>
  <c r="BK6" i="1" s="1"/>
  <c r="X6" i="1"/>
  <c r="BJ6" i="1" s="1"/>
  <c r="W6" i="1"/>
  <c r="BI6" i="1" s="1"/>
  <c r="V6" i="1"/>
  <c r="BH6" i="1" s="1"/>
  <c r="U6" i="1"/>
  <c r="BG6" i="1" s="1"/>
  <c r="AL5" i="1"/>
  <c r="F8" i="2" s="1"/>
  <c r="AK5" i="1"/>
  <c r="BW5" i="1" s="1"/>
  <c r="AJ5" i="1"/>
  <c r="G8" i="2" s="1"/>
  <c r="AI5" i="1"/>
  <c r="BU5" i="1" s="1"/>
  <c r="AH5" i="1"/>
  <c r="BT5" i="1" s="1"/>
  <c r="AG5" i="1"/>
  <c r="BS5" i="1" s="1"/>
  <c r="AF5" i="1"/>
  <c r="BR5" i="1" s="1"/>
  <c r="AE5" i="1"/>
  <c r="BQ5" i="1" s="1"/>
  <c r="AD5" i="1"/>
  <c r="BP5" i="1" s="1"/>
  <c r="AC5" i="1"/>
  <c r="BO5" i="1" s="1"/>
  <c r="AB5" i="1"/>
  <c r="BN5" i="1" s="1"/>
  <c r="AA5" i="1"/>
  <c r="BM5" i="1" s="1"/>
  <c r="Z5" i="1"/>
  <c r="BL5" i="1" s="1"/>
  <c r="Y5" i="1"/>
  <c r="BK5" i="1" s="1"/>
  <c r="X5" i="1"/>
  <c r="BJ5" i="1" s="1"/>
  <c r="W5" i="1"/>
  <c r="BI5" i="1" s="1"/>
  <c r="V5" i="1"/>
  <c r="BH5" i="1" s="1"/>
  <c r="U5" i="1"/>
  <c r="BG5" i="1" s="1"/>
  <c r="AL4" i="1"/>
  <c r="F7" i="2" s="1"/>
  <c r="AK4" i="1"/>
  <c r="AJ4" i="1"/>
  <c r="G7" i="2" s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I10" i="2" s="1"/>
  <c r="AN7" i="1"/>
  <c r="J10" i="2" s="1"/>
  <c r="A11" i="2" l="1"/>
  <c r="C10" i="2"/>
  <c r="D10" i="2"/>
  <c r="G11" i="2"/>
  <c r="J11" i="2"/>
  <c r="BX6" i="1"/>
  <c r="BX8" i="1"/>
  <c r="BX10" i="1"/>
  <c r="BX12" i="1"/>
  <c r="BX14" i="1"/>
  <c r="BX16" i="1"/>
  <c r="BX18" i="1"/>
  <c r="BX20" i="1"/>
  <c r="BX22" i="1"/>
  <c r="BX24" i="1"/>
  <c r="BX26" i="1"/>
  <c r="BX28" i="1"/>
  <c r="BX30" i="1"/>
  <c r="BX32" i="1"/>
  <c r="BX34" i="1"/>
  <c r="BX36" i="1"/>
  <c r="BX38" i="1"/>
  <c r="BX40" i="1"/>
  <c r="BX42" i="1"/>
  <c r="BX44" i="1"/>
  <c r="BX46" i="1"/>
  <c r="BX48" i="1"/>
  <c r="BX50" i="1"/>
  <c r="BX52" i="1"/>
  <c r="BX54" i="1"/>
  <c r="BX56" i="1"/>
  <c r="BX58" i="1"/>
  <c r="BX60" i="1"/>
  <c r="BX62" i="1"/>
  <c r="BX5" i="1"/>
  <c r="BX7" i="1"/>
  <c r="BX9" i="1"/>
  <c r="BX11" i="1"/>
  <c r="BX13" i="1"/>
  <c r="BX15" i="1"/>
  <c r="BX17" i="1"/>
  <c r="BX19" i="1"/>
  <c r="BX21" i="1"/>
  <c r="BX23" i="1"/>
  <c r="BX25" i="1"/>
  <c r="BX27" i="1"/>
  <c r="BX29" i="1"/>
  <c r="BX31" i="1"/>
  <c r="BX33" i="1"/>
  <c r="BX35" i="1"/>
  <c r="BX37" i="1"/>
  <c r="BX39" i="1"/>
  <c r="BX41" i="1"/>
  <c r="BX43" i="1"/>
  <c r="BX45" i="1"/>
  <c r="BX47" i="1"/>
  <c r="BX49" i="1"/>
  <c r="BX51" i="1"/>
  <c r="BX53" i="1"/>
  <c r="BX55" i="1"/>
  <c r="BX57" i="1"/>
  <c r="BX59" i="1"/>
  <c r="BX61" i="1"/>
  <c r="BX63" i="1"/>
  <c r="BV6" i="1"/>
  <c r="BV8" i="1"/>
  <c r="BV10" i="1"/>
  <c r="BV12" i="1"/>
  <c r="BV14" i="1"/>
  <c r="BV16" i="1"/>
  <c r="BV18" i="1"/>
  <c r="BV20" i="1"/>
  <c r="BV22" i="1"/>
  <c r="BV24" i="1"/>
  <c r="BV26" i="1"/>
  <c r="BV28" i="1"/>
  <c r="BV30" i="1"/>
  <c r="BV32" i="1"/>
  <c r="BV34" i="1"/>
  <c r="BV36" i="1"/>
  <c r="BV38" i="1"/>
  <c r="BV40" i="1"/>
  <c r="BV42" i="1"/>
  <c r="BV44" i="1"/>
  <c r="BV46" i="1"/>
  <c r="BV48" i="1"/>
  <c r="BV50" i="1"/>
  <c r="BV52" i="1"/>
  <c r="BV54" i="1"/>
  <c r="BV56" i="1"/>
  <c r="BV58" i="1"/>
  <c r="BV60" i="1"/>
  <c r="BV62" i="1"/>
  <c r="BV63" i="1"/>
  <c r="BV5" i="1"/>
  <c r="BV7" i="1"/>
  <c r="BV9" i="1"/>
  <c r="BV11" i="1"/>
  <c r="BV13" i="1"/>
  <c r="BV15" i="1"/>
  <c r="BV17" i="1"/>
  <c r="BV19" i="1"/>
  <c r="BV21" i="1"/>
  <c r="BV23" i="1"/>
  <c r="BV25" i="1"/>
  <c r="BV27" i="1"/>
  <c r="BV29" i="1"/>
  <c r="BV31" i="1"/>
  <c r="BV33" i="1"/>
  <c r="BV35" i="1"/>
  <c r="BV37" i="1"/>
  <c r="BV39" i="1"/>
  <c r="BV41" i="1"/>
  <c r="BV43" i="1"/>
  <c r="BV45" i="1"/>
  <c r="BV47" i="1"/>
  <c r="BV49" i="1"/>
  <c r="BV51" i="1"/>
  <c r="BV53" i="1"/>
  <c r="BV55" i="1"/>
  <c r="BV57" i="1"/>
  <c r="BV59" i="1"/>
  <c r="BV61" i="1"/>
  <c r="BX4" i="1"/>
  <c r="BG4" i="1"/>
  <c r="BO4" i="1"/>
  <c r="BW4" i="1"/>
  <c r="BK4" i="1"/>
  <c r="BS4" i="1"/>
  <c r="BH4" i="1"/>
  <c r="BL4" i="1"/>
  <c r="BP4" i="1"/>
  <c r="BT4" i="1"/>
  <c r="BI4" i="1"/>
  <c r="BM4" i="1"/>
  <c r="BQ4" i="1"/>
  <c r="BU4" i="1"/>
  <c r="BJ4" i="1"/>
  <c r="BN4" i="1"/>
  <c r="BR4" i="1"/>
  <c r="BV4" i="1"/>
  <c r="A12" i="2" l="1"/>
  <c r="D11" i="2"/>
  <c r="C11" i="2"/>
  <c r="F11" i="2"/>
  <c r="I11" i="2"/>
  <c r="A13" i="2" l="1"/>
  <c r="C12" i="2"/>
  <c r="D12" i="2"/>
  <c r="G12" i="2"/>
  <c r="I12" i="2"/>
  <c r="F12" i="2"/>
  <c r="J12" i="2"/>
  <c r="A14" i="2" l="1"/>
  <c r="D13" i="2"/>
  <c r="C13" i="2"/>
  <c r="I13" i="2"/>
  <c r="J13" i="2"/>
  <c r="F13" i="2"/>
  <c r="G13" i="2"/>
  <c r="A15" i="2" l="1"/>
  <c r="C14" i="2"/>
  <c r="D14" i="2"/>
  <c r="F14" i="2"/>
  <c r="G14" i="2"/>
  <c r="I14" i="2"/>
  <c r="J14" i="2"/>
  <c r="A16" i="2" l="1"/>
  <c r="D15" i="2"/>
  <c r="C15" i="2"/>
  <c r="F15" i="2"/>
  <c r="G15" i="2"/>
  <c r="J15" i="2"/>
  <c r="I15" i="2"/>
  <c r="A17" i="2" l="1"/>
  <c r="C16" i="2"/>
  <c r="D16" i="2"/>
  <c r="J16" i="2"/>
  <c r="I16" i="2"/>
  <c r="F16" i="2"/>
  <c r="G16" i="2"/>
  <c r="A18" i="2" l="1"/>
  <c r="D17" i="2"/>
  <c r="C17" i="2"/>
  <c r="G17" i="2"/>
  <c r="I17" i="2"/>
  <c r="J17" i="2"/>
  <c r="F17" i="2"/>
  <c r="A19" i="2" l="1"/>
  <c r="C18" i="2"/>
  <c r="D18" i="2"/>
  <c r="I18" i="2"/>
  <c r="J18" i="2"/>
  <c r="G18" i="2"/>
  <c r="F18" i="2"/>
  <c r="A20" i="2" l="1"/>
  <c r="D19" i="2"/>
  <c r="C19" i="2"/>
  <c r="F19" i="2"/>
  <c r="I19" i="2"/>
  <c r="G19" i="2"/>
  <c r="J19" i="2"/>
  <c r="A21" i="2" l="1"/>
  <c r="C20" i="2"/>
  <c r="D20" i="2"/>
  <c r="J20" i="2"/>
  <c r="G20" i="2"/>
  <c r="I20" i="2"/>
  <c r="F20" i="2"/>
  <c r="A22" i="2" l="1"/>
  <c r="D21" i="2"/>
  <c r="C21" i="2"/>
  <c r="I21" i="2"/>
  <c r="F21" i="2"/>
  <c r="J21" i="2"/>
  <c r="G21" i="2"/>
  <c r="A23" i="2" l="1"/>
  <c r="C22" i="2"/>
  <c r="D22" i="2"/>
  <c r="I22" i="2"/>
  <c r="F22" i="2"/>
  <c r="J22" i="2"/>
  <c r="G22" i="2"/>
  <c r="A24" i="2" l="1"/>
  <c r="D23" i="2"/>
  <c r="C23" i="2"/>
  <c r="F23" i="2"/>
  <c r="G23" i="2"/>
  <c r="J23" i="2"/>
  <c r="I23" i="2"/>
  <c r="A25" i="2" l="1"/>
  <c r="C24" i="2"/>
  <c r="D24" i="2"/>
  <c r="J24" i="2"/>
  <c r="G24" i="2"/>
  <c r="I24" i="2"/>
  <c r="F24" i="2"/>
  <c r="A26" i="2" l="1"/>
  <c r="D25" i="2"/>
  <c r="C25" i="2"/>
  <c r="F25" i="2"/>
  <c r="I25" i="2"/>
  <c r="G25" i="2"/>
  <c r="J25" i="2"/>
  <c r="A27" i="2" l="1"/>
  <c r="C26" i="2"/>
  <c r="D26" i="2"/>
  <c r="F26" i="2"/>
  <c r="J26" i="2"/>
  <c r="I26" i="2"/>
  <c r="G26" i="2"/>
  <c r="A28" i="2" l="1"/>
  <c r="D27" i="2"/>
  <c r="C27" i="2"/>
  <c r="J27" i="2"/>
  <c r="I27" i="2"/>
  <c r="G27" i="2"/>
  <c r="F27" i="2"/>
  <c r="A29" i="2" l="1"/>
  <c r="C28" i="2"/>
  <c r="D28" i="2"/>
  <c r="F28" i="2"/>
  <c r="G28" i="2"/>
  <c r="J28" i="2"/>
  <c r="I28" i="2"/>
  <c r="A30" i="2" l="1"/>
  <c r="D29" i="2"/>
  <c r="C29" i="2"/>
  <c r="I29" i="2"/>
  <c r="G29" i="2"/>
  <c r="J29" i="2"/>
  <c r="F29" i="2"/>
  <c r="A31" i="2" l="1"/>
  <c r="C30" i="2"/>
  <c r="D30" i="2"/>
  <c r="F30" i="2"/>
  <c r="G30" i="2"/>
  <c r="I30" i="2"/>
  <c r="J30" i="2"/>
  <c r="A32" i="2" l="1"/>
  <c r="D31" i="2"/>
  <c r="C31" i="2"/>
  <c r="I31" i="2"/>
  <c r="G31" i="2"/>
  <c r="J31" i="2"/>
  <c r="F31" i="2"/>
  <c r="A33" i="2" l="1"/>
  <c r="C32" i="2"/>
  <c r="D32" i="2"/>
  <c r="J32" i="2"/>
  <c r="I32" i="2"/>
  <c r="G32" i="2"/>
  <c r="F32" i="2"/>
  <c r="A34" i="2" l="1"/>
  <c r="D33" i="2"/>
  <c r="C33" i="2"/>
  <c r="F33" i="2"/>
  <c r="G33" i="2"/>
  <c r="I33" i="2"/>
  <c r="J33" i="2"/>
  <c r="A35" i="2" l="1"/>
  <c r="C34" i="2"/>
  <c r="D34" i="2"/>
  <c r="G34" i="2"/>
  <c r="F34" i="2"/>
  <c r="J34" i="2"/>
  <c r="I34" i="2"/>
  <c r="A36" i="2" l="1"/>
  <c r="D35" i="2"/>
  <c r="C35" i="2"/>
  <c r="F35" i="2"/>
  <c r="G35" i="2"/>
  <c r="I35" i="2"/>
  <c r="J35" i="2"/>
  <c r="A37" i="2" l="1"/>
  <c r="C36" i="2"/>
  <c r="D36" i="2"/>
  <c r="I36" i="2"/>
  <c r="G36" i="2"/>
  <c r="J36" i="2"/>
  <c r="F36" i="2"/>
  <c r="A38" i="2" l="1"/>
  <c r="D37" i="2"/>
  <c r="C37" i="2"/>
  <c r="J37" i="2"/>
  <c r="F37" i="2"/>
  <c r="I37" i="2"/>
  <c r="G37" i="2"/>
  <c r="A39" i="2" l="1"/>
  <c r="C38" i="2"/>
  <c r="D38" i="2"/>
  <c r="I38" i="2"/>
  <c r="F38" i="2"/>
  <c r="J38" i="2"/>
  <c r="G38" i="2"/>
  <c r="A40" i="2" l="1"/>
  <c r="D39" i="2"/>
  <c r="C39" i="2"/>
  <c r="G39" i="2"/>
  <c r="I39" i="2"/>
  <c r="F39" i="2"/>
  <c r="J39" i="2"/>
  <c r="A41" i="2" l="1"/>
  <c r="C40" i="2"/>
  <c r="D40" i="2"/>
  <c r="J40" i="2"/>
  <c r="I40" i="2"/>
  <c r="G40" i="2"/>
  <c r="F40" i="2"/>
  <c r="A42" i="2" l="1"/>
  <c r="D41" i="2"/>
  <c r="C41" i="2"/>
  <c r="I41" i="2"/>
  <c r="F41" i="2"/>
  <c r="G41" i="2"/>
  <c r="J41" i="2"/>
  <c r="A43" i="2" l="1"/>
  <c r="C42" i="2"/>
  <c r="D42" i="2"/>
  <c r="F42" i="2"/>
  <c r="J42" i="2"/>
  <c r="I42" i="2"/>
  <c r="G42" i="2"/>
  <c r="A44" i="2" l="1"/>
  <c r="D43" i="2"/>
  <c r="C43" i="2"/>
  <c r="J43" i="2"/>
  <c r="G43" i="2"/>
  <c r="I43" i="2"/>
  <c r="F43" i="2"/>
  <c r="A45" i="2" l="1"/>
  <c r="C44" i="2"/>
  <c r="D44" i="2"/>
  <c r="G44" i="2"/>
  <c r="J44" i="2"/>
  <c r="F44" i="2"/>
  <c r="I44" i="2"/>
  <c r="A46" i="2" l="1"/>
  <c r="D45" i="2"/>
  <c r="C45" i="2"/>
  <c r="F45" i="2"/>
  <c r="J45" i="2"/>
  <c r="G45" i="2"/>
  <c r="I45" i="2"/>
  <c r="A47" i="2" l="1"/>
  <c r="C46" i="2"/>
  <c r="D46" i="2"/>
  <c r="F46" i="2"/>
  <c r="G46" i="2"/>
  <c r="I46" i="2"/>
  <c r="J46" i="2"/>
  <c r="A48" i="2" l="1"/>
  <c r="D47" i="2"/>
  <c r="C47" i="2"/>
  <c r="I47" i="2"/>
  <c r="G47" i="2"/>
  <c r="J47" i="2"/>
  <c r="F47" i="2"/>
  <c r="A49" i="2" l="1"/>
  <c r="C48" i="2"/>
  <c r="D48" i="2"/>
  <c r="J48" i="2"/>
  <c r="I48" i="2"/>
  <c r="G48" i="2"/>
  <c r="F48" i="2"/>
  <c r="A50" i="2" l="1"/>
  <c r="D49" i="2"/>
  <c r="C49" i="2"/>
  <c r="F49" i="2"/>
  <c r="I49" i="2"/>
  <c r="J49" i="2"/>
  <c r="G49" i="2"/>
  <c r="A51" i="2" l="1"/>
  <c r="C50" i="2"/>
  <c r="D50" i="2"/>
  <c r="F50" i="2"/>
  <c r="G50" i="2"/>
  <c r="J50" i="2"/>
  <c r="I50" i="2"/>
  <c r="A52" i="2" l="1"/>
  <c r="D51" i="2"/>
  <c r="C51" i="2"/>
  <c r="I51" i="2"/>
  <c r="G51" i="2"/>
  <c r="F51" i="2"/>
  <c r="J51" i="2"/>
  <c r="A53" i="2" l="1"/>
  <c r="C52" i="2"/>
  <c r="D52" i="2"/>
  <c r="I52" i="2"/>
  <c r="J52" i="2"/>
  <c r="F52" i="2"/>
  <c r="G52" i="2"/>
  <c r="A54" i="2" l="1"/>
  <c r="D53" i="2"/>
  <c r="C53" i="2"/>
  <c r="F53" i="2"/>
  <c r="J53" i="2"/>
  <c r="G53" i="2"/>
  <c r="I53" i="2"/>
  <c r="A55" i="2" l="1"/>
  <c r="C54" i="2"/>
  <c r="D54" i="2"/>
  <c r="F54" i="2"/>
  <c r="G54" i="2"/>
  <c r="I54" i="2"/>
  <c r="J54" i="2"/>
  <c r="A56" i="2" l="1"/>
  <c r="D55" i="2"/>
  <c r="C55" i="2"/>
  <c r="G55" i="2"/>
  <c r="J55" i="2"/>
  <c r="F55" i="2"/>
  <c r="I55" i="2"/>
  <c r="A57" i="2" l="1"/>
  <c r="C56" i="2"/>
  <c r="D56" i="2"/>
  <c r="J56" i="2"/>
  <c r="I56" i="2"/>
  <c r="G56" i="2"/>
  <c r="F56" i="2"/>
  <c r="A58" i="2" l="1"/>
  <c r="D57" i="2"/>
  <c r="C57" i="2"/>
  <c r="F57" i="2"/>
  <c r="G57" i="2"/>
  <c r="I57" i="2"/>
  <c r="J57" i="2"/>
  <c r="A59" i="2" l="1"/>
  <c r="C58" i="2"/>
  <c r="D58" i="2"/>
  <c r="F58" i="2"/>
  <c r="G58" i="2"/>
  <c r="J58" i="2"/>
  <c r="I58" i="2"/>
  <c r="A60" i="2" l="1"/>
  <c r="D59" i="2"/>
  <c r="C59" i="2"/>
  <c r="I59" i="2"/>
  <c r="J59" i="2"/>
  <c r="G59" i="2"/>
  <c r="F59" i="2"/>
  <c r="A61" i="2" l="1"/>
  <c r="C60" i="2"/>
  <c r="D60" i="2"/>
  <c r="I60" i="2"/>
  <c r="J60" i="2"/>
  <c r="F60" i="2"/>
  <c r="G60" i="2"/>
  <c r="A62" i="2" l="1"/>
  <c r="D61" i="2"/>
  <c r="C61" i="2"/>
  <c r="F61" i="2"/>
  <c r="J61" i="2"/>
  <c r="I61" i="2"/>
  <c r="G61" i="2"/>
  <c r="A63" i="2" l="1"/>
  <c r="C62" i="2"/>
  <c r="D62" i="2"/>
  <c r="F62" i="2"/>
  <c r="J62" i="2"/>
  <c r="G62" i="2"/>
  <c r="I62" i="2"/>
  <c r="A64" i="2" l="1"/>
  <c r="D63" i="2"/>
  <c r="C63" i="2"/>
  <c r="I63" i="2"/>
  <c r="G63" i="2"/>
  <c r="J63" i="2"/>
  <c r="F63" i="2"/>
  <c r="A65" i="2" l="1"/>
  <c r="C64" i="2"/>
  <c r="D64" i="2"/>
  <c r="J64" i="2"/>
  <c r="G64" i="2"/>
  <c r="I64" i="2"/>
  <c r="F64" i="2"/>
  <c r="A66" i="2" l="1"/>
  <c r="D65" i="2"/>
  <c r="C65" i="2"/>
  <c r="F65" i="2"/>
  <c r="G65" i="2"/>
  <c r="I65" i="2"/>
  <c r="J65" i="2"/>
  <c r="A67" i="2" l="1"/>
  <c r="C66" i="2"/>
  <c r="D66" i="2"/>
  <c r="F66" i="2"/>
  <c r="I66" i="2"/>
  <c r="G66" i="2"/>
  <c r="J66" i="2"/>
  <c r="A68" i="2" l="1"/>
  <c r="D67" i="2"/>
  <c r="C67" i="2"/>
  <c r="J67" i="2"/>
  <c r="I67" i="2"/>
  <c r="F67" i="2"/>
  <c r="G67" i="2"/>
  <c r="A69" i="2" l="1"/>
  <c r="C68" i="2"/>
  <c r="D68" i="2"/>
  <c r="I68" i="2"/>
  <c r="F68" i="2"/>
  <c r="G68" i="2"/>
  <c r="J68" i="2"/>
  <c r="A70" i="2" l="1"/>
  <c r="D69" i="2"/>
  <c r="C69" i="2"/>
  <c r="F69" i="2"/>
  <c r="J69" i="2"/>
  <c r="I69" i="2"/>
  <c r="G69" i="2"/>
  <c r="C70" i="2" l="1"/>
  <c r="D70" i="2"/>
  <c r="A71" i="2"/>
  <c r="J70" i="2"/>
  <c r="F70" i="2"/>
  <c r="G70" i="2"/>
  <c r="I70" i="2"/>
  <c r="D71" i="2" l="1"/>
  <c r="C71" i="2"/>
  <c r="A72" i="2"/>
  <c r="F71" i="2"/>
  <c r="G71" i="2"/>
  <c r="J71" i="2"/>
  <c r="I71" i="2"/>
  <c r="C72" i="2" l="1"/>
  <c r="D72" i="2"/>
  <c r="A73" i="2"/>
  <c r="J72" i="2"/>
  <c r="G72" i="2"/>
  <c r="I72" i="2"/>
  <c r="F72" i="2"/>
  <c r="A74" i="2" l="1"/>
  <c r="D73" i="2"/>
  <c r="C73" i="2"/>
  <c r="F73" i="2"/>
  <c r="J73" i="2"/>
  <c r="I73" i="2"/>
  <c r="G73" i="2"/>
  <c r="A75" i="2" l="1"/>
  <c r="J74" i="2"/>
  <c r="I74" i="2"/>
  <c r="F74" i="2"/>
  <c r="D74" i="2"/>
  <c r="G74" i="2"/>
  <c r="C74" i="2"/>
  <c r="J75" i="2" l="1"/>
  <c r="A76" i="2"/>
  <c r="D75" i="2"/>
  <c r="G75" i="2"/>
  <c r="F75" i="2"/>
  <c r="C75" i="2"/>
  <c r="I75" i="2"/>
  <c r="J76" i="2" l="1"/>
  <c r="I76" i="2"/>
  <c r="C76" i="2"/>
  <c r="D76" i="2"/>
  <c r="G76" i="2"/>
  <c r="F76" i="2"/>
</calcChain>
</file>

<file path=xl/sharedStrings.xml><?xml version="1.0" encoding="utf-8"?>
<sst xmlns="http://schemas.openxmlformats.org/spreadsheetml/2006/main" count="110" uniqueCount="37">
  <si>
    <t>Serie 1</t>
  </si>
  <si>
    <t>Serie 2</t>
  </si>
  <si>
    <t>Gráfico de índices:</t>
  </si>
  <si>
    <t>Seleccionar: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</si>
  <si>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</si>
  <si>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</si>
  <si>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</si>
  <si>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</si>
  <si>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</si>
  <si>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</si>
  <si>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</si>
  <si>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</si>
  <si>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</si>
  <si>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</si>
  <si>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</si>
  <si>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</si>
  <si>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</si>
  <si>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</si>
  <si>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</si>
  <si>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</si>
  <si>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</si>
  <si>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España</t>
  </si>
  <si>
    <t>Índices de volumen CVEC</t>
  </si>
  <si>
    <t>Tasas interanuales</t>
  </si>
  <si>
    <t>Tasas intertrimestrales</t>
  </si>
  <si>
    <t>Gráfico de tasas intertrimestrales:</t>
  </si>
  <si>
    <t>Serie1</t>
  </si>
  <si>
    <t>Serie2</t>
  </si>
  <si>
    <t>Gráfico de tasas interanuales:</t>
  </si>
  <si>
    <t>Contenido del archivo:</t>
  </si>
  <si>
    <r>
      <t xml:space="preserve">Hoja </t>
    </r>
    <r>
      <rPr>
        <b/>
        <sz val="20"/>
        <color theme="1"/>
        <rFont val="Calibri"/>
        <family val="2"/>
        <scheme val="minor"/>
      </rPr>
      <t>Gráficos</t>
    </r>
    <r>
      <rPr>
        <sz val="20"/>
        <color theme="1"/>
        <rFont val="Calibri"/>
        <family val="2"/>
        <scheme val="minor"/>
      </rPr>
      <t>:</t>
    </r>
  </si>
  <si>
    <t>Se pueden graficar automáticamente, dos a dos, los índices o tasas de las correspondientes CC.AA. o España.</t>
  </si>
  <si>
    <t>Pinchar en el recuadro verde y seleccionar del desplegable.</t>
  </si>
  <si>
    <t>Tasas intertrimestral anualizada</t>
  </si>
  <si>
    <t>Cabe recordar que estas series trimestrales van a estar sujetas a revisión en tanto en cuanto lo están</t>
  </si>
  <si>
    <t>los datos anuales de la Contabilidad Regional de España</t>
  </si>
  <si>
    <t>y Contabilidad Nacional Trimestral de España a los que se ajustan.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</si>
</sst>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Calibri"/>
      <family val="2"/>
    </font>
    <font>
      <b/>
      <sz val="11"/>
      <name val="Calibri"/>
      <family val="2"/>
    </font>
    <font>
      <b/>
      <sz val="12"/>
      <color theme="1"/>
      <name val="Verdana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Fill="1"/>
    <xf numFmtId="49" fontId="2" fillId="0" borderId="0" xfId="1" applyNumberFormat="1" applyFont="1" applyFill="1" applyAlignment="1">
      <alignment horizontal="center" wrapText="1"/>
    </xf>
    <xf numFmtId="49" fontId="3" fillId="0" borderId="0" xfId="1" applyNumberFormat="1" applyFont="1" applyFill="1" applyBorder="1" applyAlignment="1"/>
    <xf numFmtId="0" fontId="2" fillId="0" borderId="0" xfId="1" applyFont="1" applyFill="1" applyBorder="1"/>
    <xf numFmtId="0" fontId="2" fillId="0" borderId="1" xfId="1" applyFont="1" applyFill="1" applyBorder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2" fillId="0" borderId="0" xfId="1" applyNumberFormat="1" applyFont="1" applyFill="1"/>
    <xf numFmtId="164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1" applyFont="1" applyFill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4" fontId="10" fillId="0" borderId="0" xfId="0" applyNumberFormat="1" applyFont="1"/>
    <xf numFmtId="2" fontId="2" fillId="0" borderId="0" xfId="1" applyNumberFormat="1" applyFont="1" applyFill="1" applyBorder="1"/>
    <xf numFmtId="0" fontId="0" fillId="3" borderId="0" xfId="0" applyFill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PIB volumen CVEC: índice</a:t>
            </a:r>
          </a:p>
        </c:rich>
      </c:tx>
      <c:layout>
        <c:manualLayout>
          <c:xMode val="edge"/>
          <c:yMode val="edge"/>
          <c:x val="0.3000063880903776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85739282589674E-2"/>
          <c:y val="8.5497594050743642E-2"/>
          <c:w val="0.88715704286964114"/>
          <c:h val="0.76855643044619426"/>
        </c:manualLayout>
      </c:layout>
      <c:lineChart>
        <c:grouping val="standard"/>
        <c:varyColors val="0"/>
        <c:ser>
          <c:idx val="2"/>
          <c:order val="1"/>
          <c:tx>
            <c:strRef>
              <c:f>Gráficos!$D$5</c:f>
              <c:strCache>
                <c:ptCount val="1"/>
                <c:pt idx="0">
                  <c:v>Galicia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circle"/>
            <c:size val="5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cat>
            <c:numRef>
              <c:f>Hoja2!$B$6:$B$80</c:f>
              <c:numCache>
                <c:formatCode>General</c:formatCode>
                <c:ptCount val="75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  <c:pt idx="74">
                  <c:v>201803</c:v>
                </c:pt>
              </c:numCache>
            </c:numRef>
          </c:cat>
          <c:val>
            <c:numRef>
              <c:f>Hoja2!$D$6:$D$80</c:f>
              <c:numCache>
                <c:formatCode>General</c:formatCode>
                <c:ptCount val="75"/>
                <c:pt idx="0">
                  <c:v>77.504592267977927</c:v>
                </c:pt>
                <c:pt idx="1">
                  <c:v>78.294082768887662</c:v>
                </c:pt>
                <c:pt idx="2">
                  <c:v>79.102413435014824</c:v>
                </c:pt>
                <c:pt idx="3">
                  <c:v>79.759758556235127</c:v>
                </c:pt>
                <c:pt idx="4">
                  <c:v>80.403526894557899</c:v>
                </c:pt>
                <c:pt idx="5">
                  <c:v>80.997834858441038</c:v>
                </c:pt>
                <c:pt idx="6">
                  <c:v>82.032506997968625</c:v>
                </c:pt>
                <c:pt idx="7">
                  <c:v>82.813347055736912</c:v>
                </c:pt>
                <c:pt idx="8">
                  <c:v>83.261720356287256</c:v>
                </c:pt>
                <c:pt idx="9">
                  <c:v>83.59758987886454</c:v>
                </c:pt>
                <c:pt idx="10">
                  <c:v>83.797161430311888</c:v>
                </c:pt>
                <c:pt idx="11">
                  <c:v>84.540639279732375</c:v>
                </c:pt>
                <c:pt idx="12">
                  <c:v>85.512610468953909</c:v>
                </c:pt>
                <c:pt idx="13">
                  <c:v>85.912955907600889</c:v>
                </c:pt>
                <c:pt idx="14">
                  <c:v>86.511853590813118</c:v>
                </c:pt>
                <c:pt idx="15">
                  <c:v>87.435160535241806</c:v>
                </c:pt>
                <c:pt idx="16">
                  <c:v>88.181450388314559</c:v>
                </c:pt>
                <c:pt idx="17">
                  <c:v>89.239850173252236</c:v>
                </c:pt>
                <c:pt idx="18">
                  <c:v>90.187958832215585</c:v>
                </c:pt>
                <c:pt idx="19">
                  <c:v>90.633200904502999</c:v>
                </c:pt>
                <c:pt idx="20">
                  <c:v>91.628760371827752</c:v>
                </c:pt>
                <c:pt idx="21">
                  <c:v>92.368370921145228</c:v>
                </c:pt>
                <c:pt idx="22">
                  <c:v>93.535334118004201</c:v>
                </c:pt>
                <c:pt idx="23">
                  <c:v>94.21610629153254</c:v>
                </c:pt>
                <c:pt idx="24">
                  <c:v>95.513093309407026</c:v>
                </c:pt>
                <c:pt idx="25">
                  <c:v>96.605473450010265</c:v>
                </c:pt>
                <c:pt idx="26">
                  <c:v>97.637047325876097</c:v>
                </c:pt>
                <c:pt idx="27">
                  <c:v>98.613529687914664</c:v>
                </c:pt>
                <c:pt idx="28">
                  <c:v>99.765720920759563</c:v>
                </c:pt>
                <c:pt idx="29">
                  <c:v>100.76536063068571</c:v>
                </c:pt>
                <c:pt idx="30">
                  <c:v>101.74036597780419</c:v>
                </c:pt>
                <c:pt idx="31">
                  <c:v>102.82744500174844</c:v>
                </c:pt>
                <c:pt idx="32">
                  <c:v>103.69556863452449</c:v>
                </c:pt>
                <c:pt idx="33">
                  <c:v>103.94794938447663</c:v>
                </c:pt>
                <c:pt idx="34">
                  <c:v>103.25567596626441</c:v>
                </c:pt>
                <c:pt idx="35">
                  <c:v>102.77394221204041</c:v>
                </c:pt>
                <c:pt idx="36">
                  <c:v>100.96233573995003</c:v>
                </c:pt>
                <c:pt idx="37">
                  <c:v>99.586442703063014</c:v>
                </c:pt>
                <c:pt idx="38">
                  <c:v>99.112742366266019</c:v>
                </c:pt>
                <c:pt idx="39">
                  <c:v>99.220594908526309</c:v>
                </c:pt>
                <c:pt idx="40">
                  <c:v>99.794312007958169</c:v>
                </c:pt>
                <c:pt idx="41">
                  <c:v>100.16135148106983</c:v>
                </c:pt>
                <c:pt idx="42">
                  <c:v>100.21363911089577</c:v>
                </c:pt>
                <c:pt idx="43">
                  <c:v>99.830603734968051</c:v>
                </c:pt>
                <c:pt idx="44">
                  <c:v>98.916536430923841</c:v>
                </c:pt>
                <c:pt idx="45">
                  <c:v>98.374390401583057</c:v>
                </c:pt>
                <c:pt idx="46">
                  <c:v>97.457684211520473</c:v>
                </c:pt>
                <c:pt idx="47">
                  <c:v>96.741351180259059</c:v>
                </c:pt>
                <c:pt idx="48">
                  <c:v>96.41941949224146</c:v>
                </c:pt>
                <c:pt idx="49">
                  <c:v>95.581308347586827</c:v>
                </c:pt>
                <c:pt idx="50">
                  <c:v>94.647545317598187</c:v>
                </c:pt>
                <c:pt idx="51">
                  <c:v>93.984571014657675</c:v>
                </c:pt>
                <c:pt idx="52">
                  <c:v>93.712355574281787</c:v>
                </c:pt>
                <c:pt idx="53">
                  <c:v>93.686917047911379</c:v>
                </c:pt>
                <c:pt idx="54">
                  <c:v>93.522279963414604</c:v>
                </c:pt>
                <c:pt idx="55">
                  <c:v>93.55967312975028</c:v>
                </c:pt>
                <c:pt idx="56">
                  <c:v>93.520575721213433</c:v>
                </c:pt>
                <c:pt idx="57">
                  <c:v>93.674577988357726</c:v>
                </c:pt>
                <c:pt idx="58">
                  <c:v>94.383424378094688</c:v>
                </c:pt>
                <c:pt idx="59">
                  <c:v>95.245370565812721</c:v>
                </c:pt>
                <c:pt idx="60">
                  <c:v>96.680505724800852</c:v>
                </c:pt>
                <c:pt idx="61">
                  <c:v>97.809943533237217</c:v>
                </c:pt>
                <c:pt idx="62">
                  <c:v>98.909432775690604</c:v>
                </c:pt>
                <c:pt idx="63">
                  <c:v>99.951126254413907</c:v>
                </c:pt>
                <c:pt idx="64">
                  <c:v>100.64747465471369</c:v>
                </c:pt>
                <c:pt idx="65">
                  <c:v>101.17124688963638</c:v>
                </c:pt>
                <c:pt idx="66">
                  <c:v>102.29129314273877</c:v>
                </c:pt>
                <c:pt idx="67">
                  <c:v>102.92677534305429</c:v>
                </c:pt>
                <c:pt idx="68">
                  <c:v>103.71027237944458</c:v>
                </c:pt>
                <c:pt idx="69">
                  <c:v>104.54679686278433</c:v>
                </c:pt>
                <c:pt idx="70">
                  <c:v>105.17864844805641</c:v>
                </c:pt>
                <c:pt idx="71">
                  <c:v>105.90138115832544</c:v>
                </c:pt>
                <c:pt idx="72">
                  <c:v>106.59229957183285</c:v>
                </c:pt>
                <c:pt idx="73">
                  <c:v>107.47271563759639</c:v>
                </c:pt>
                <c:pt idx="74">
                  <c:v>108.07401713590717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14-453F-992E-B880A34C198D}"/>
            </c:ext>
          </c:extLst>
        </c:ser>
        <c:ser>
          <c:idx val="0"/>
          <c:order val="0"/>
          <c:tx>
            <c:strRef>
              <c:f>Gráficos!$B$5</c:f>
              <c:strCache>
                <c:ptCount val="1"/>
                <c:pt idx="0">
                  <c:v>Aragón</c:v>
                </c:pt>
              </c:strCache>
            </c:strRef>
          </c:tx>
          <c:marker>
            <c:symbol val="circle"/>
            <c:size val="5"/>
          </c:marker>
          <c:cat>
            <c:numRef>
              <c:f>Hoja2!$B$6:$B$80</c:f>
              <c:numCache>
                <c:formatCode>General</c:formatCode>
                <c:ptCount val="75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  <c:pt idx="74">
                  <c:v>201803</c:v>
                </c:pt>
              </c:numCache>
            </c:numRef>
          </c:cat>
          <c:val>
            <c:numRef>
              <c:f>Hoja2!$C$6:$C$80</c:f>
              <c:numCache>
                <c:formatCode>General</c:formatCode>
                <c:ptCount val="75"/>
                <c:pt idx="0">
                  <c:v>76.825230406628819</c:v>
                </c:pt>
                <c:pt idx="1">
                  <c:v>77.779093478703317</c:v>
                </c:pt>
                <c:pt idx="2">
                  <c:v>78.490897473139086</c:v>
                </c:pt>
                <c:pt idx="3">
                  <c:v>79.10065017116888</c:v>
                </c:pt>
                <c:pt idx="4">
                  <c:v>79.647384837088296</c:v>
                </c:pt>
                <c:pt idx="5">
                  <c:v>80.033740968218552</c:v>
                </c:pt>
                <c:pt idx="6">
                  <c:v>80.768376721665106</c:v>
                </c:pt>
                <c:pt idx="7">
                  <c:v>81.863807991006951</c:v>
                </c:pt>
                <c:pt idx="8">
                  <c:v>82.522419160099489</c:v>
                </c:pt>
                <c:pt idx="9">
                  <c:v>83.849989943869744</c:v>
                </c:pt>
                <c:pt idx="10">
                  <c:v>84.622222873407722</c:v>
                </c:pt>
                <c:pt idx="11">
                  <c:v>85.053250454228177</c:v>
                </c:pt>
                <c:pt idx="12">
                  <c:v>86.049056256652747</c:v>
                </c:pt>
                <c:pt idx="13">
                  <c:v>86.339110235034056</c:v>
                </c:pt>
                <c:pt idx="14">
                  <c:v>87.023492728556405</c:v>
                </c:pt>
                <c:pt idx="15">
                  <c:v>88.047946612438665</c:v>
                </c:pt>
                <c:pt idx="16">
                  <c:v>88.347542691103698</c:v>
                </c:pt>
                <c:pt idx="17">
                  <c:v>89.002146750749915</c:v>
                </c:pt>
                <c:pt idx="18">
                  <c:v>89.942005734418643</c:v>
                </c:pt>
                <c:pt idx="19">
                  <c:v>90.599302539619288</c:v>
                </c:pt>
                <c:pt idx="20">
                  <c:v>91.840758088680275</c:v>
                </c:pt>
                <c:pt idx="21">
                  <c:v>92.289304923839182</c:v>
                </c:pt>
                <c:pt idx="22">
                  <c:v>92.886471565096969</c:v>
                </c:pt>
                <c:pt idx="23">
                  <c:v>93.943328013574913</c:v>
                </c:pt>
                <c:pt idx="24">
                  <c:v>95.281151804727259</c:v>
                </c:pt>
                <c:pt idx="25">
                  <c:v>96.203265100191331</c:v>
                </c:pt>
                <c:pt idx="26">
                  <c:v>97.367802408557438</c:v>
                </c:pt>
                <c:pt idx="27">
                  <c:v>98.92626214360692</c:v>
                </c:pt>
                <c:pt idx="28">
                  <c:v>99.930661522522712</c:v>
                </c:pt>
                <c:pt idx="29">
                  <c:v>101.17634094772725</c:v>
                </c:pt>
                <c:pt idx="30">
                  <c:v>101.90706588284858</c:v>
                </c:pt>
                <c:pt idx="31">
                  <c:v>103.05386243992704</c:v>
                </c:pt>
                <c:pt idx="32">
                  <c:v>103.79962495473541</c:v>
                </c:pt>
                <c:pt idx="33">
                  <c:v>103.91121068532118</c:v>
                </c:pt>
                <c:pt idx="34">
                  <c:v>103.46114117186299</c:v>
                </c:pt>
                <c:pt idx="35">
                  <c:v>100.86997719434339</c:v>
                </c:pt>
                <c:pt idx="36">
                  <c:v>99.447633662559625</c:v>
                </c:pt>
                <c:pt idx="37">
                  <c:v>99.235683264017666</c:v>
                </c:pt>
                <c:pt idx="38">
                  <c:v>99.053764111665046</c:v>
                </c:pt>
                <c:pt idx="39">
                  <c:v>99.621460220576296</c:v>
                </c:pt>
                <c:pt idx="40">
                  <c:v>99.927340187275178</c:v>
                </c:pt>
                <c:pt idx="41">
                  <c:v>99.711162220167907</c:v>
                </c:pt>
                <c:pt idx="42">
                  <c:v>99.952464690576818</c:v>
                </c:pt>
                <c:pt idx="43">
                  <c:v>100.40887781773485</c:v>
                </c:pt>
                <c:pt idx="44">
                  <c:v>99.502206530207204</c:v>
                </c:pt>
                <c:pt idx="45">
                  <c:v>98.767102226639082</c:v>
                </c:pt>
                <c:pt idx="46">
                  <c:v>97.930647254059082</c:v>
                </c:pt>
                <c:pt idx="47">
                  <c:v>96.561672545476952</c:v>
                </c:pt>
                <c:pt idx="48">
                  <c:v>95.351614079807106</c:v>
                </c:pt>
                <c:pt idx="49">
                  <c:v>93.902581874382207</c:v>
                </c:pt>
                <c:pt idx="50">
                  <c:v>93.432455524598282</c:v>
                </c:pt>
                <c:pt idx="51">
                  <c:v>92.804055600867571</c:v>
                </c:pt>
                <c:pt idx="52">
                  <c:v>93.524098892939293</c:v>
                </c:pt>
                <c:pt idx="53">
                  <c:v>94.001847355032226</c:v>
                </c:pt>
                <c:pt idx="54">
                  <c:v>94.27307808690729</c:v>
                </c:pt>
                <c:pt idx="55">
                  <c:v>94.570157896623797</c:v>
                </c:pt>
                <c:pt idx="56">
                  <c:v>94.883315347662759</c:v>
                </c:pt>
                <c:pt idx="57">
                  <c:v>95.081571216951815</c:v>
                </c:pt>
                <c:pt idx="58">
                  <c:v>95.070108293388145</c:v>
                </c:pt>
                <c:pt idx="59">
                  <c:v>95.338544122060597</c:v>
                </c:pt>
                <c:pt idx="60">
                  <c:v>95.935236357314864</c:v>
                </c:pt>
                <c:pt idx="61">
                  <c:v>96.552662010345017</c:v>
                </c:pt>
                <c:pt idx="62">
                  <c:v>97.123861363627597</c:v>
                </c:pt>
                <c:pt idx="63">
                  <c:v>97.838625469889308</c:v>
                </c:pt>
                <c:pt idx="64">
                  <c:v>98.293554535960041</c:v>
                </c:pt>
                <c:pt idx="65">
                  <c:v>99.022457171246685</c:v>
                </c:pt>
                <c:pt idx="66">
                  <c:v>99.812427779578144</c:v>
                </c:pt>
                <c:pt idx="67">
                  <c:v>100.52693876224046</c:v>
                </c:pt>
                <c:pt idx="68">
                  <c:v>101.25104043693294</c:v>
                </c:pt>
                <c:pt idx="69">
                  <c:v>102.4251363901792</c:v>
                </c:pt>
                <c:pt idx="70">
                  <c:v>103.43318254389773</c:v>
                </c:pt>
                <c:pt idx="71">
                  <c:v>104.53875765500024</c:v>
                </c:pt>
                <c:pt idx="72">
                  <c:v>105.29316077397452</c:v>
                </c:pt>
                <c:pt idx="73">
                  <c:v>105.80614560733186</c:v>
                </c:pt>
                <c:pt idx="74">
                  <c:v>106.59657417321921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14-453F-992E-B880A34C1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224"/>
        <c:axId val="967151616"/>
      </c:lineChart>
      <c:catAx>
        <c:axId val="96715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967151616"/>
        <c:crosses val="autoZero"/>
        <c:auto val="1"/>
        <c:lblAlgn val="ctr"/>
        <c:lblOffset val="100"/>
        <c:noMultiLvlLbl val="0"/>
      </c:catAx>
      <c:valAx>
        <c:axId val="967151616"/>
        <c:scaling>
          <c:orientation val="minMax"/>
          <c:min val="70"/>
        </c:scaling>
        <c:delete val="0"/>
        <c:axPos val="l"/>
        <c:numFmt formatCode="#,##0.0" sourceLinked="0"/>
        <c:majorTickMark val="in"/>
        <c:minorTickMark val="none"/>
        <c:tickLblPos val="nextTo"/>
        <c:crossAx val="967151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620822813859937"/>
          <c:y val="0.4989701998974394"/>
          <c:w val="0.29056442656281478"/>
          <c:h val="0.1944896408939072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PIB volumen CVEC: tasas intertrimestrales</a:t>
            </a:r>
          </a:p>
        </c:rich>
      </c:tx>
      <c:layout>
        <c:manualLayout>
          <c:xMode val="edge"/>
          <c:yMode val="edge"/>
          <c:x val="0.200398562156627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85739282589674E-2"/>
          <c:y val="8.5497594050743642E-2"/>
          <c:w val="0.88715704286964114"/>
          <c:h val="0.76855643044619426"/>
        </c:manualLayout>
      </c:layout>
      <c:lineChart>
        <c:grouping val="standard"/>
        <c:varyColors val="0"/>
        <c:ser>
          <c:idx val="2"/>
          <c:order val="1"/>
          <c:tx>
            <c:strRef>
              <c:f>Gráficos!$D$24</c:f>
              <c:strCache>
                <c:ptCount val="1"/>
                <c:pt idx="0">
                  <c:v>País Vasco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circle"/>
            <c:size val="5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cat>
            <c:numRef>
              <c:f>Hoja2!$B$6:$B$80</c:f>
              <c:numCache>
                <c:formatCode>General</c:formatCode>
                <c:ptCount val="75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  <c:pt idx="74">
                  <c:v>201803</c:v>
                </c:pt>
              </c:numCache>
            </c:numRef>
          </c:cat>
          <c:val>
            <c:numRef>
              <c:f>Hoja2!$G$6:$G$80</c:f>
              <c:numCache>
                <c:formatCode>0.0</c:formatCode>
                <c:ptCount val="75"/>
                <c:pt idx="1">
                  <c:v>1.436604287421428</c:v>
                </c:pt>
                <c:pt idx="2">
                  <c:v>1.3280474383446261</c:v>
                </c:pt>
                <c:pt idx="3">
                  <c:v>1.0818444229438118</c:v>
                </c:pt>
                <c:pt idx="4">
                  <c:v>0.71255087495945002</c:v>
                </c:pt>
                <c:pt idx="5">
                  <c:v>0.5553338905126104</c:v>
                </c:pt>
                <c:pt idx="6">
                  <c:v>0.48673204002305237</c:v>
                </c:pt>
                <c:pt idx="7">
                  <c:v>0.51833258573141805</c:v>
                </c:pt>
                <c:pt idx="8">
                  <c:v>0.34230480744854574</c:v>
                </c:pt>
                <c:pt idx="9">
                  <c:v>0.40312442217695921</c:v>
                </c:pt>
                <c:pt idx="10">
                  <c:v>0.42797150775533144</c:v>
                </c:pt>
                <c:pt idx="11">
                  <c:v>0.56195711028923512</c:v>
                </c:pt>
                <c:pt idx="12">
                  <c:v>0.64569777968075392</c:v>
                </c:pt>
                <c:pt idx="13">
                  <c:v>0.46777623553659886</c:v>
                </c:pt>
                <c:pt idx="14">
                  <c:v>0.48132306116113188</c:v>
                </c:pt>
                <c:pt idx="15">
                  <c:v>1.0600402797542596</c:v>
                </c:pt>
                <c:pt idx="16">
                  <c:v>0.53439580528253927</c:v>
                </c:pt>
                <c:pt idx="17">
                  <c:v>0.57020183196712093</c:v>
                </c:pt>
                <c:pt idx="18">
                  <c:v>0.88955926972207333</c:v>
                </c:pt>
                <c:pt idx="19">
                  <c:v>0.27363202224526262</c:v>
                </c:pt>
                <c:pt idx="20">
                  <c:v>1.1026455439904437</c:v>
                </c:pt>
                <c:pt idx="21">
                  <c:v>1.1545718778089853</c:v>
                </c:pt>
                <c:pt idx="22">
                  <c:v>0.93596231829375931</c:v>
                </c:pt>
                <c:pt idx="23">
                  <c:v>0.94465324980501642</c:v>
                </c:pt>
                <c:pt idx="24">
                  <c:v>0.91922862577742404</c:v>
                </c:pt>
                <c:pt idx="25">
                  <c:v>0.90985673012919932</c:v>
                </c:pt>
                <c:pt idx="26">
                  <c:v>1.1425076637135101</c:v>
                </c:pt>
                <c:pt idx="27">
                  <c:v>0.70727249045292595</c:v>
                </c:pt>
                <c:pt idx="28">
                  <c:v>0.84047137440843578</c:v>
                </c:pt>
                <c:pt idx="29">
                  <c:v>0.62727546732279649</c:v>
                </c:pt>
                <c:pt idx="30">
                  <c:v>0.72320640441663198</c:v>
                </c:pt>
                <c:pt idx="31">
                  <c:v>0.55738962224614053</c:v>
                </c:pt>
                <c:pt idx="32">
                  <c:v>0.55934658149876526</c:v>
                </c:pt>
                <c:pt idx="33">
                  <c:v>0.64759541157766165</c:v>
                </c:pt>
                <c:pt idx="34">
                  <c:v>-0.47320201926570604</c:v>
                </c:pt>
                <c:pt idx="35">
                  <c:v>-1.1968029474084596</c:v>
                </c:pt>
                <c:pt idx="36">
                  <c:v>-1.9136942560910475</c:v>
                </c:pt>
                <c:pt idx="37">
                  <c:v>-1.4160292698304988</c:v>
                </c:pt>
                <c:pt idx="38">
                  <c:v>-0.2843208010630649</c:v>
                </c:pt>
                <c:pt idx="39">
                  <c:v>0.16722021747743732</c:v>
                </c:pt>
                <c:pt idx="40">
                  <c:v>0.72996612211020384</c:v>
                </c:pt>
                <c:pt idx="41">
                  <c:v>0.53060909094333475</c:v>
                </c:pt>
                <c:pt idx="42">
                  <c:v>0.29284376074785179</c:v>
                </c:pt>
                <c:pt idx="43">
                  <c:v>-0.23380269368857842</c:v>
                </c:pt>
                <c:pt idx="44">
                  <c:v>-0.39804240503177324</c:v>
                </c:pt>
                <c:pt idx="45">
                  <c:v>-0.39662779947402527</c:v>
                </c:pt>
                <c:pt idx="46">
                  <c:v>-0.32196312702665875</c:v>
                </c:pt>
                <c:pt idx="47">
                  <c:v>-0.10016597233567515</c:v>
                </c:pt>
                <c:pt idx="48">
                  <c:v>-0.38954281581253802</c:v>
                </c:pt>
                <c:pt idx="49">
                  <c:v>-0.65429085949664234</c:v>
                </c:pt>
                <c:pt idx="50">
                  <c:v>-0.39112270566439289</c:v>
                </c:pt>
                <c:pt idx="51">
                  <c:v>-1.0410042692161836</c:v>
                </c:pt>
                <c:pt idx="52">
                  <c:v>-0.8238301747105381</c:v>
                </c:pt>
                <c:pt idx="53">
                  <c:v>-0.45379682468866811</c:v>
                </c:pt>
                <c:pt idx="54">
                  <c:v>-0.20843527073616253</c:v>
                </c:pt>
                <c:pt idx="55">
                  <c:v>0.41765242976758987</c:v>
                </c:pt>
                <c:pt idx="56">
                  <c:v>0.90813794095012668</c:v>
                </c:pt>
                <c:pt idx="57">
                  <c:v>0.41936300915990099</c:v>
                </c:pt>
                <c:pt idx="58">
                  <c:v>0.78746702118344114</c:v>
                </c:pt>
                <c:pt idx="59">
                  <c:v>0.95888748114913991</c:v>
                </c:pt>
                <c:pt idx="60">
                  <c:v>1.1621825506802352</c:v>
                </c:pt>
                <c:pt idx="61">
                  <c:v>1.2038746891690488</c:v>
                </c:pt>
                <c:pt idx="62">
                  <c:v>1.0339625615236603</c:v>
                </c:pt>
                <c:pt idx="63">
                  <c:v>0.77646847429326815</c:v>
                </c:pt>
                <c:pt idx="64">
                  <c:v>0.37319167956910704</c:v>
                </c:pt>
                <c:pt idx="65">
                  <c:v>0.58827478359722019</c:v>
                </c:pt>
                <c:pt idx="66">
                  <c:v>0.7424447116581856</c:v>
                </c:pt>
                <c:pt idx="67">
                  <c:v>0.60961205966991727</c:v>
                </c:pt>
                <c:pt idx="68">
                  <c:v>0.86099925260725296</c:v>
                </c:pt>
                <c:pt idx="69">
                  <c:v>0.81824228460496418</c:v>
                </c:pt>
                <c:pt idx="70">
                  <c:v>0.55519032682163072</c:v>
                </c:pt>
                <c:pt idx="71">
                  <c:v>0.87688090720916545</c:v>
                </c:pt>
                <c:pt idx="72">
                  <c:v>0.61901009649598659</c:v>
                </c:pt>
                <c:pt idx="73">
                  <c:v>0.53120641309052363</c:v>
                </c:pt>
                <c:pt idx="74">
                  <c:v>0.62307307961018132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CA-4BAB-8524-DA2B967C2913}"/>
            </c:ext>
          </c:extLst>
        </c:ser>
        <c:ser>
          <c:idx val="0"/>
          <c:order val="0"/>
          <c:tx>
            <c:strRef>
              <c:f>Gráficos!$B$24</c:f>
              <c:strCache>
                <c:ptCount val="1"/>
                <c:pt idx="0">
                  <c:v>España</c:v>
                </c:pt>
              </c:strCache>
            </c:strRef>
          </c:tx>
          <c:marker>
            <c:symbol val="circle"/>
            <c:size val="5"/>
          </c:marker>
          <c:cat>
            <c:numRef>
              <c:f>Hoja2!$B$6:$B$80</c:f>
              <c:numCache>
                <c:formatCode>General</c:formatCode>
                <c:ptCount val="75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  <c:pt idx="74">
                  <c:v>201803</c:v>
                </c:pt>
              </c:numCache>
            </c:numRef>
          </c:cat>
          <c:val>
            <c:numRef>
              <c:f>Hoja2!$F$6:$F$80</c:f>
              <c:numCache>
                <c:formatCode>0.0</c:formatCode>
                <c:ptCount val="75"/>
                <c:pt idx="1">
                  <c:v>1.227083272610674</c:v>
                </c:pt>
                <c:pt idx="2">
                  <c:v>1.0853916548779985</c:v>
                </c:pt>
                <c:pt idx="3">
                  <c:v>1.1035840784682893</c:v>
                </c:pt>
                <c:pt idx="4">
                  <c:v>0.99832061648441606</c:v>
                </c:pt>
                <c:pt idx="5">
                  <c:v>0.79452191029700803</c:v>
                </c:pt>
                <c:pt idx="6">
                  <c:v>0.99546128373955156</c:v>
                </c:pt>
                <c:pt idx="7">
                  <c:v>0.70876695518529154</c:v>
                </c:pt>
                <c:pt idx="8">
                  <c:v>0.56903278622586484</c:v>
                </c:pt>
                <c:pt idx="9">
                  <c:v>0.75179036917836228</c:v>
                </c:pt>
                <c:pt idx="10">
                  <c:v>0.60502396394608304</c:v>
                </c:pt>
                <c:pt idx="11">
                  <c:v>0.75097745442898045</c:v>
                </c:pt>
                <c:pt idx="12">
                  <c:v>0.98681330832990355</c:v>
                </c:pt>
                <c:pt idx="13">
                  <c:v>0.67901199363533671</c:v>
                </c:pt>
                <c:pt idx="14">
                  <c:v>0.68632826838630479</c:v>
                </c:pt>
                <c:pt idx="15">
                  <c:v>1.0270882139151949</c:v>
                </c:pt>
                <c:pt idx="16">
                  <c:v>0.60755980370974516</c:v>
                </c:pt>
                <c:pt idx="17">
                  <c:v>0.7754821439839521</c:v>
                </c:pt>
                <c:pt idx="18">
                  <c:v>1.007674275030368</c:v>
                </c:pt>
                <c:pt idx="19">
                  <c:v>0.61534312067488273</c:v>
                </c:pt>
                <c:pt idx="20">
                  <c:v>1.0114090223694694</c:v>
                </c:pt>
                <c:pt idx="21">
                  <c:v>1.0193664647052625</c:v>
                </c:pt>
                <c:pt idx="22">
                  <c:v>0.94827695788683997</c:v>
                </c:pt>
                <c:pt idx="23">
                  <c:v>1.0454574072908285</c:v>
                </c:pt>
                <c:pt idx="24">
                  <c:v>1.0831378388959534</c:v>
                </c:pt>
                <c:pt idx="25">
                  <c:v>1.0442040204525993</c:v>
                </c:pt>
                <c:pt idx="26">
                  <c:v>0.98725314858516544</c:v>
                </c:pt>
                <c:pt idx="27">
                  <c:v>0.94981409458070321</c:v>
                </c:pt>
                <c:pt idx="28">
                  <c:v>1.0228577184568044</c:v>
                </c:pt>
                <c:pt idx="29">
                  <c:v>0.81090926681521847</c:v>
                </c:pt>
                <c:pt idx="30">
                  <c:v>0.8113393611718589</c:v>
                </c:pt>
                <c:pt idx="31">
                  <c:v>0.86047117062157952</c:v>
                </c:pt>
                <c:pt idx="32">
                  <c:v>0.45613284869217008</c:v>
                </c:pt>
                <c:pt idx="33">
                  <c:v>5.579897030765224E-2</c:v>
                </c:pt>
                <c:pt idx="34">
                  <c:v>-0.75554899713686785</c:v>
                </c:pt>
                <c:pt idx="35">
                  <c:v>-1.0073117723106595</c:v>
                </c:pt>
                <c:pt idx="36">
                  <c:v>-1.5993461387660446</c:v>
                </c:pt>
                <c:pt idx="37">
                  <c:v>-0.96838524486171362</c:v>
                </c:pt>
                <c:pt idx="38">
                  <c:v>-0.31087170186742119</c:v>
                </c:pt>
                <c:pt idx="39">
                  <c:v>-6.2749743981049821E-2</c:v>
                </c:pt>
                <c:pt idx="40">
                  <c:v>0.30168927913039045</c:v>
                </c:pt>
                <c:pt idx="41">
                  <c:v>0.18189139000679422</c:v>
                </c:pt>
                <c:pt idx="42">
                  <c:v>4.8589601825210771E-2</c:v>
                </c:pt>
                <c:pt idx="43">
                  <c:v>-1.2990906365417665E-3</c:v>
                </c:pt>
                <c:pt idx="44">
                  <c:v>-0.36075216326384441</c:v>
                </c:pt>
                <c:pt idx="45">
                  <c:v>-0.47920070365679024</c:v>
                </c:pt>
                <c:pt idx="46">
                  <c:v>-0.40622836463605205</c:v>
                </c:pt>
                <c:pt idx="47">
                  <c:v>-0.5932601278195837</c:v>
                </c:pt>
                <c:pt idx="48">
                  <c:v>-0.8679719667550545</c:v>
                </c:pt>
                <c:pt idx="49">
                  <c:v>-0.95124851367419661</c:v>
                </c:pt>
                <c:pt idx="50">
                  <c:v>-0.73884476070220639</c:v>
                </c:pt>
                <c:pt idx="51">
                  <c:v>-0.97724564406618253</c:v>
                </c:pt>
                <c:pt idx="52">
                  <c:v>-0.34309641082973519</c:v>
                </c:pt>
                <c:pt idx="53">
                  <c:v>-8.350293212767701E-2</c:v>
                </c:pt>
                <c:pt idx="54">
                  <c:v>-6.8531747040534441E-2</c:v>
                </c:pt>
                <c:pt idx="55">
                  <c:v>0.285550447775762</c:v>
                </c:pt>
                <c:pt idx="56">
                  <c:v>0.39529242655644836</c:v>
                </c:pt>
                <c:pt idx="57">
                  <c:v>0.3862613501776524</c:v>
                </c:pt>
                <c:pt idx="58">
                  <c:v>0.68030421249569706</c:v>
                </c:pt>
                <c:pt idx="59">
                  <c:v>0.75018410863814111</c:v>
                </c:pt>
                <c:pt idx="60">
                  <c:v>1.1721064107614199</c:v>
                </c:pt>
                <c:pt idx="61">
                  <c:v>0.93146121381200153</c:v>
                </c:pt>
                <c:pt idx="62">
                  <c:v>0.97115983334767897</c:v>
                </c:pt>
                <c:pt idx="63">
                  <c:v>0.95179172887773777</c:v>
                </c:pt>
                <c:pt idx="64">
                  <c:v>0.67453407882045457</c:v>
                </c:pt>
                <c:pt idx="65">
                  <c:v>0.67909151900233944</c:v>
                </c:pt>
                <c:pt idx="66">
                  <c:v>0.76251196784140607</c:v>
                </c:pt>
                <c:pt idx="67">
                  <c:v>0.56495471803810204</c:v>
                </c:pt>
                <c:pt idx="68">
                  <c:v>0.81457748447100187</c:v>
                </c:pt>
                <c:pt idx="69">
                  <c:v>0.87408964982695903</c:v>
                </c:pt>
                <c:pt idx="70">
                  <c:v>0.63923588393712816</c:v>
                </c:pt>
                <c:pt idx="71">
                  <c:v>0.72683290969395298</c:v>
                </c:pt>
                <c:pt idx="72">
                  <c:v>0.55563790007711056</c:v>
                </c:pt>
                <c:pt idx="73">
                  <c:v>0.56310960392944587</c:v>
                </c:pt>
                <c:pt idx="74">
                  <c:v>0.60058945712242462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CA-4BAB-8524-DA2B967C2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2400"/>
        <c:axId val="967152792"/>
      </c:lineChart>
      <c:catAx>
        <c:axId val="96715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967152792"/>
        <c:crosses val="autoZero"/>
        <c:auto val="1"/>
        <c:lblAlgn val="ctr"/>
        <c:lblOffset val="100"/>
        <c:noMultiLvlLbl val="0"/>
      </c:catAx>
      <c:valAx>
        <c:axId val="967152792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crossAx val="967152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29316426358895"/>
          <c:y val="0.54842336945321746"/>
          <c:w val="0.33557472803508626"/>
          <c:h val="0.205901910791394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PIB volumen CVEC: tasas interanuales</a:t>
            </a:r>
          </a:p>
        </c:rich>
      </c:tx>
      <c:layout>
        <c:manualLayout>
          <c:xMode val="edge"/>
          <c:yMode val="edge"/>
          <c:x val="0.200398562156627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85739282589674E-2"/>
          <c:y val="8.5497594050743642E-2"/>
          <c:w val="0.88715704286964114"/>
          <c:h val="0.76855643044619426"/>
        </c:manualLayout>
      </c:layout>
      <c:lineChart>
        <c:grouping val="standard"/>
        <c:varyColors val="0"/>
        <c:ser>
          <c:idx val="2"/>
          <c:order val="1"/>
          <c:tx>
            <c:strRef>
              <c:f>Gráficos!$D$43</c:f>
              <c:strCache>
                <c:ptCount val="1"/>
                <c:pt idx="0">
                  <c:v>Andalucía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circle"/>
            <c:size val="5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cat>
            <c:numRef>
              <c:f>Hoja2!$B$6:$B$80</c:f>
              <c:numCache>
                <c:formatCode>General</c:formatCode>
                <c:ptCount val="75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  <c:pt idx="74">
                  <c:v>201803</c:v>
                </c:pt>
              </c:numCache>
            </c:numRef>
          </c:cat>
          <c:val>
            <c:numRef>
              <c:f>Hoja2!$J$6:$J$80</c:f>
              <c:numCache>
                <c:formatCode>General</c:formatCode>
                <c:ptCount val="75"/>
                <c:pt idx="4" formatCode="0.0">
                  <c:v>4.1747420232706611</c:v>
                </c:pt>
                <c:pt idx="5" formatCode="0.0">
                  <c:v>3.8985864539928139</c:v>
                </c:pt>
                <c:pt idx="6" formatCode="0.0">
                  <c:v>3.8842216235249083</c:v>
                </c:pt>
                <c:pt idx="7" formatCode="0.0">
                  <c:v>3.9210293500712146</c:v>
                </c:pt>
                <c:pt idx="8" formatCode="0.0">
                  <c:v>3.6924754367013257</c:v>
                </c:pt>
                <c:pt idx="9" formatCode="0.0">
                  <c:v>3.8394001672716893</c:v>
                </c:pt>
                <c:pt idx="10" formatCode="0.0">
                  <c:v>3.6475949374046523</c:v>
                </c:pt>
                <c:pt idx="11" formatCode="0.0">
                  <c:v>3.5204606175955444</c:v>
                </c:pt>
                <c:pt idx="12" formatCode="0.0">
                  <c:v>4.3407850029143935</c:v>
                </c:pt>
                <c:pt idx="13" formatCode="0.0">
                  <c:v>4.2412176261149348</c:v>
                </c:pt>
                <c:pt idx="14" formatCode="0.0">
                  <c:v>4.2486027410668425</c:v>
                </c:pt>
                <c:pt idx="15" formatCode="0.0">
                  <c:v>4.0343943007878913</c:v>
                </c:pt>
                <c:pt idx="16" formatCode="0.0">
                  <c:v>3.5052241329838418</c:v>
                </c:pt>
                <c:pt idx="17" formatCode="0.0">
                  <c:v>3.2522249486360399</c:v>
                </c:pt>
                <c:pt idx="18" formatCode="0.0">
                  <c:v>3.4954287943356199</c:v>
                </c:pt>
                <c:pt idx="19" formatCode="0.0">
                  <c:v>3.5707403605721</c:v>
                </c:pt>
                <c:pt idx="20" formatCode="0.0">
                  <c:v>3.8447386419126151</c:v>
                </c:pt>
                <c:pt idx="21" formatCode="0.0">
                  <c:v>3.8037644715302577</c:v>
                </c:pt>
                <c:pt idx="22" formatCode="0.0">
                  <c:v>3.4047956167935434</c:v>
                </c:pt>
                <c:pt idx="23" formatCode="0.0">
                  <c:v>3.2958408551028828</c:v>
                </c:pt>
                <c:pt idx="24" formatCode="0.0">
                  <c:v>3.3886679627456395</c:v>
                </c:pt>
                <c:pt idx="25" formatCode="0.0">
                  <c:v>3.8698031553200174</c:v>
                </c:pt>
                <c:pt idx="26" formatCode="0.0">
                  <c:v>4.4360343950618164</c:v>
                </c:pt>
                <c:pt idx="27" formatCode="0.0">
                  <c:v>4.7653060967546068</c:v>
                </c:pt>
                <c:pt idx="28" formatCode="0.0">
                  <c:v>4.2183732105009808</c:v>
                </c:pt>
                <c:pt idx="29" formatCode="0.0">
                  <c:v>3.8639258271856658</c:v>
                </c:pt>
                <c:pt idx="30" formatCode="0.0">
                  <c:v>3.7435626896387353</c:v>
                </c:pt>
                <c:pt idx="31" formatCode="0.0">
                  <c:v>3.3188556237388589</c:v>
                </c:pt>
                <c:pt idx="32" formatCode="0.0">
                  <c:v>2.7339175576139851</c:v>
                </c:pt>
                <c:pt idx="33" formatCode="0.0">
                  <c:v>1.747783757844612</c:v>
                </c:pt>
                <c:pt idx="34" formatCode="0.0">
                  <c:v>-9.3880643521038198E-2</c:v>
                </c:pt>
                <c:pt idx="35" formatCode="0.0">
                  <c:v>-1.7599063489466937</c:v>
                </c:pt>
                <c:pt idx="36" formatCode="0.0">
                  <c:v>-3.1646598070008691</c:v>
                </c:pt>
                <c:pt idx="37" formatCode="0.0">
                  <c:v>-3.9902265969293027</c:v>
                </c:pt>
                <c:pt idx="38" formatCode="0.0">
                  <c:v>-3.8256978054886925</c:v>
                </c:pt>
                <c:pt idx="39" formatCode="0.0">
                  <c:v>-3.3644700334855338</c:v>
                </c:pt>
                <c:pt idx="40" formatCode="0.0">
                  <c:v>-2.2776415280659212</c:v>
                </c:pt>
                <c:pt idx="41" formatCode="0.0">
                  <c:v>-1.365377766351028</c:v>
                </c:pt>
                <c:pt idx="42" formatCode="0.0">
                  <c:v>-0.82323477205965556</c:v>
                </c:pt>
                <c:pt idx="43" formatCode="0.0">
                  <c:v>-0.30045977611609098</c:v>
                </c:pt>
                <c:pt idx="44" formatCode="0.0">
                  <c:v>-9.9807815003405409E-2</c:v>
                </c:pt>
                <c:pt idx="45" formatCode="0.0">
                  <c:v>-0.45396496936578323</c:v>
                </c:pt>
                <c:pt idx="46" formatCode="0.0">
                  <c:v>-0.84340850794649702</c:v>
                </c:pt>
                <c:pt idx="47" formatCode="0.0">
                  <c:v>-1.1305234144795229</c:v>
                </c:pt>
                <c:pt idx="48" formatCode="0.0">
                  <c:v>-2.3836160330286793</c:v>
                </c:pt>
                <c:pt idx="49" formatCode="0.0">
                  <c:v>-3.0874105854545753</c:v>
                </c:pt>
                <c:pt idx="50" formatCode="0.0">
                  <c:v>-3.7631015827388148</c:v>
                </c:pt>
                <c:pt idx="51" formatCode="0.0">
                  <c:v>-4.4245602225026932</c:v>
                </c:pt>
                <c:pt idx="52" formatCode="0.0">
                  <c:v>-3.8916862931538732</c:v>
                </c:pt>
                <c:pt idx="53" formatCode="0.0">
                  <c:v>-2.6841256027315241</c:v>
                </c:pt>
                <c:pt idx="54" formatCode="0.0">
                  <c:v>-1.8592465858095597</c:v>
                </c:pt>
                <c:pt idx="55" formatCode="0.0">
                  <c:v>-0.41928774800508162</c:v>
                </c:pt>
                <c:pt idx="56" formatCode="0.0">
                  <c:v>0.95188892396846914</c:v>
                </c:pt>
                <c:pt idx="57" formatCode="0.0">
                  <c:v>1.1358344491219752</c:v>
                </c:pt>
                <c:pt idx="58" formatCode="0.0">
                  <c:v>2.0868992189454927</c:v>
                </c:pt>
                <c:pt idx="59" formatCode="0.0">
                  <c:v>2.2733961741699282</c:v>
                </c:pt>
                <c:pt idx="60" formatCode="0.0">
                  <c:v>2.5448950916162394</c:v>
                </c:pt>
                <c:pt idx="61" formatCode="0.0">
                  <c:v>3.09296046210914</c:v>
                </c:pt>
                <c:pt idx="62" formatCode="0.0">
                  <c:v>3.2501616046354265</c:v>
                </c:pt>
                <c:pt idx="63" formatCode="0.0">
                  <c:v>3.4299233735984869</c:v>
                </c:pt>
                <c:pt idx="64" formatCode="0.0">
                  <c:v>3.0984449372927436</c:v>
                </c:pt>
                <c:pt idx="65" formatCode="0.0">
                  <c:v>2.8039953191894673</c:v>
                </c:pt>
                <c:pt idx="66" formatCode="0.0">
                  <c:v>2.6967589351444721</c:v>
                </c:pt>
                <c:pt idx="67" formatCode="0.0">
                  <c:v>2.3418973830986678</c:v>
                </c:pt>
                <c:pt idx="68" formatCode="0.0">
                  <c:v>2.4701354869578473</c:v>
                </c:pt>
                <c:pt idx="69" formatCode="0.0">
                  <c:v>2.7637553832526196</c:v>
                </c:pt>
                <c:pt idx="70" formatCode="0.0">
                  <c:v>2.52118201719993</c:v>
                </c:pt>
                <c:pt idx="71" formatCode="0.0">
                  <c:v>2.7981754646303258</c:v>
                </c:pt>
                <c:pt idx="72" formatCode="0.0">
                  <c:v>2.4240233419764223</c:v>
                </c:pt>
                <c:pt idx="73" formatCode="0.0">
                  <c:v>2.1452596252211631</c:v>
                </c:pt>
                <c:pt idx="74" formatCode="0.0">
                  <c:v>2.1609416747792043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4D-48A0-B7C3-82853B414925}"/>
            </c:ext>
          </c:extLst>
        </c:ser>
        <c:ser>
          <c:idx val="0"/>
          <c:order val="0"/>
          <c:tx>
            <c:strRef>
              <c:f>Gráficos!$B$43</c:f>
              <c:strCache>
                <c:ptCount val="1"/>
                <c:pt idx="0">
                  <c:v>Aragón</c:v>
                </c:pt>
              </c:strCache>
            </c:strRef>
          </c:tx>
          <c:marker>
            <c:symbol val="circle"/>
            <c:size val="5"/>
          </c:marker>
          <c:cat>
            <c:numRef>
              <c:f>Hoja2!$B$6:$B$80</c:f>
              <c:numCache>
                <c:formatCode>General</c:formatCode>
                <c:ptCount val="75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  <c:pt idx="74">
                  <c:v>201803</c:v>
                </c:pt>
              </c:numCache>
            </c:numRef>
          </c:cat>
          <c:val>
            <c:numRef>
              <c:f>Hoja2!$I$6:$I$80</c:f>
              <c:numCache>
                <c:formatCode>0.0</c:formatCode>
                <c:ptCount val="75"/>
                <c:pt idx="4">
                  <c:v>3.6734734351228981</c:v>
                </c:pt>
                <c:pt idx="5">
                  <c:v>2.8987834502501419</c:v>
                </c:pt>
                <c:pt idx="6">
                  <c:v>2.901583905707561</c:v>
                </c:pt>
                <c:pt idx="7">
                  <c:v>3.4932175827363965</c:v>
                </c:pt>
                <c:pt idx="8">
                  <c:v>3.6097033554734148</c:v>
                </c:pt>
                <c:pt idx="9">
                  <c:v>4.7683001312741613</c:v>
                </c:pt>
                <c:pt idx="10">
                  <c:v>4.7714790220723557</c:v>
                </c:pt>
                <c:pt idx="11">
                  <c:v>3.8960348186729776</c:v>
                </c:pt>
                <c:pt idx="12">
                  <c:v>4.2735503060220781</c:v>
                </c:pt>
                <c:pt idx="13">
                  <c:v>2.9685397611026065</c:v>
                </c:pt>
                <c:pt idx="14">
                  <c:v>2.8376350485863622</c:v>
                </c:pt>
                <c:pt idx="15">
                  <c:v>3.5209661502849876</c:v>
                </c:pt>
                <c:pt idx="16">
                  <c:v>2.6711349716554755</c:v>
                </c:pt>
                <c:pt idx="17">
                  <c:v>3.0843918920017588</c:v>
                </c:pt>
                <c:pt idx="18">
                  <c:v>3.3537070443330208</c:v>
                </c:pt>
                <c:pt idx="19">
                  <c:v>2.8976892992302883</c:v>
                </c:pt>
                <c:pt idx="20">
                  <c:v>3.9539474343844194</c:v>
                </c:pt>
                <c:pt idx="21">
                  <c:v>3.6933470630713394</c:v>
                </c:pt>
                <c:pt idx="22">
                  <c:v>3.2737382345828125</c:v>
                </c:pt>
                <c:pt idx="23">
                  <c:v>3.6910057585634037</c:v>
                </c:pt>
                <c:pt idx="24">
                  <c:v>3.7460423755703243</c:v>
                </c:pt>
                <c:pt idx="25">
                  <c:v>4.2409683110974816</c:v>
                </c:pt>
                <c:pt idx="26">
                  <c:v>4.8245247859585838</c:v>
                </c:pt>
                <c:pt idx="27">
                  <c:v>5.3041916178570681</c:v>
                </c:pt>
                <c:pt idx="28">
                  <c:v>4.8797790850853007</c:v>
                </c:pt>
                <c:pt idx="29">
                  <c:v>5.1693420616823138</c:v>
                </c:pt>
                <c:pt idx="30">
                  <c:v>4.6619758914187015</c:v>
                </c:pt>
                <c:pt idx="31">
                  <c:v>4.172400944784771</c:v>
                </c:pt>
                <c:pt idx="32">
                  <c:v>3.8716479739711263</c:v>
                </c:pt>
                <c:pt idx="33">
                  <c:v>2.7030723902210507</c:v>
                </c:pt>
                <c:pt idx="34">
                  <c:v>1.524992674012382</c:v>
                </c:pt>
                <c:pt idx="35">
                  <c:v>-2.1191687471750043</c:v>
                </c:pt>
                <c:pt idx="36">
                  <c:v>-4.192684987131301</c:v>
                </c:pt>
                <c:pt idx="37">
                  <c:v>-4.4995408969515482</c:v>
                </c:pt>
                <c:pt idx="38">
                  <c:v>-4.2599347061876074</c:v>
                </c:pt>
                <c:pt idx="39">
                  <c:v>-1.2377488411260518</c:v>
                </c:pt>
                <c:pt idx="40">
                  <c:v>0.48237097962859909</c:v>
                </c:pt>
                <c:pt idx="41">
                  <c:v>0.47914111185713981</c:v>
                </c:pt>
                <c:pt idx="42">
                  <c:v>0.90728564125908129</c:v>
                </c:pt>
                <c:pt idx="43">
                  <c:v>0.79040961196021886</c:v>
                </c:pt>
                <c:pt idx="44">
                  <c:v>-0.42544278299735394</c:v>
                </c:pt>
                <c:pt idx="45">
                  <c:v>-0.94679469430342111</c:v>
                </c:pt>
                <c:pt idx="46">
                  <c:v>-2.0227789707604305</c:v>
                </c:pt>
                <c:pt idx="47">
                  <c:v>-3.831538959375147</c:v>
                </c:pt>
                <c:pt idx="48">
                  <c:v>-4.1713571941141332</c:v>
                </c:pt>
                <c:pt idx="49">
                  <c:v>-4.9252435705710473</c:v>
                </c:pt>
                <c:pt idx="50">
                  <c:v>-4.593242111216977</c:v>
                </c:pt>
                <c:pt idx="51">
                  <c:v>-3.8914165895787334</c:v>
                </c:pt>
                <c:pt idx="52">
                  <c:v>-1.9166064512953329</c:v>
                </c:pt>
                <c:pt idx="53">
                  <c:v>0.10571113026776047</c:v>
                </c:pt>
                <c:pt idx="54">
                  <c:v>0.89971151629177903</c:v>
                </c:pt>
                <c:pt idx="55">
                  <c:v>1.903044305899626</c:v>
                </c:pt>
                <c:pt idx="56">
                  <c:v>1.4533328530429435</c:v>
                </c:pt>
                <c:pt idx="57">
                  <c:v>1.1486198328013897</c:v>
                </c:pt>
                <c:pt idx="58">
                  <c:v>0.84544837471636214</c:v>
                </c:pt>
                <c:pt idx="59">
                  <c:v>0.81250390453690979</c:v>
                </c:pt>
                <c:pt idx="60">
                  <c:v>1.1086469795008158</c:v>
                </c:pt>
                <c:pt idx="61">
                  <c:v>1.5471881402091547</c:v>
                </c:pt>
                <c:pt idx="62">
                  <c:v>2.1602511105820232</c:v>
                </c:pt>
                <c:pt idx="63">
                  <c:v>2.6223196198883469</c:v>
                </c:pt>
                <c:pt idx="64">
                  <c:v>2.4582398169756159</c:v>
                </c:pt>
                <c:pt idx="65">
                  <c:v>2.5579772835647496</c:v>
                </c:pt>
                <c:pt idx="66">
                  <c:v>2.7681832025650888</c:v>
                </c:pt>
                <c:pt idx="67">
                  <c:v>2.7477014108078457</c:v>
                </c:pt>
                <c:pt idx="68">
                  <c:v>3.0088299430568677</c:v>
                </c:pt>
                <c:pt idx="69">
                  <c:v>3.4362702321636185</c:v>
                </c:pt>
                <c:pt idx="70">
                  <c:v>3.6275590573906502</c:v>
                </c:pt>
                <c:pt idx="71">
                  <c:v>3.9907898739941272</c:v>
                </c:pt>
                <c:pt idx="72">
                  <c:v>3.9921765935425846</c:v>
                </c:pt>
                <c:pt idx="73">
                  <c:v>3.3009565193772517</c:v>
                </c:pt>
                <c:pt idx="74">
                  <c:v>3.058391467340682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4D-48A0-B7C3-82853B414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3576"/>
        <c:axId val="967153968"/>
      </c:lineChart>
      <c:catAx>
        <c:axId val="967153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967153968"/>
        <c:crosses val="autoZero"/>
        <c:auto val="1"/>
        <c:lblAlgn val="ctr"/>
        <c:lblOffset val="100"/>
        <c:noMultiLvlLbl val="0"/>
      </c:catAx>
      <c:valAx>
        <c:axId val="967153968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crossAx val="967153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29316426358895"/>
          <c:y val="0.54842336945321746"/>
          <c:w val="0.33557472803508626"/>
          <c:h val="0.1982937308597363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13</xdr:col>
      <xdr:colOff>23999</xdr:colOff>
      <xdr:row>19</xdr:row>
      <xdr:rowOff>100012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13</xdr:col>
      <xdr:colOff>23999</xdr:colOff>
      <xdr:row>38</xdr:row>
      <xdr:rowOff>100012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13</xdr:col>
      <xdr:colOff>23999</xdr:colOff>
      <xdr:row>57</xdr:row>
      <xdr:rowOff>100012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D9"/>
  <sheetViews>
    <sheetView showGridLines="0" workbookViewId="0">
      <selection activeCell="G18" sqref="G18"/>
    </sheetView>
  </sheetViews>
  <sheetFormatPr baseColWidth="10" defaultRowHeight="26.25" x14ac:dyDescent="0.4"/>
  <cols>
    <col min="1" max="1" width="1.5703125" style="12" customWidth="1"/>
    <col min="2" max="2" width="22.7109375" style="12" customWidth="1"/>
    <col min="3" max="16384" width="11.42578125" style="12"/>
  </cols>
  <sheetData>
    <row r="2" spans="2:4" x14ac:dyDescent="0.4">
      <c r="B2" s="11" t="s">
        <v>29</v>
      </c>
    </row>
    <row r="4" spans="2:4" x14ac:dyDescent="0.4">
      <c r="B4" s="12" t="s">
        <v>30</v>
      </c>
      <c r="D4" s="12" t="s">
        <v>31</v>
      </c>
    </row>
    <row r="5" spans="2:4" x14ac:dyDescent="0.4">
      <c r="D5" s="12" t="s">
        <v>32</v>
      </c>
    </row>
    <row r="7" spans="2:4" x14ac:dyDescent="0.4">
      <c r="D7" s="12" t="s">
        <v>34</v>
      </c>
    </row>
    <row r="8" spans="2:4" x14ac:dyDescent="0.4">
      <c r="D8" s="12" t="s">
        <v>35</v>
      </c>
    </row>
    <row r="9" spans="2:4" x14ac:dyDescent="0.4">
      <c r="D9" s="12" t="s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2:D45"/>
  <sheetViews>
    <sheetView showGridLines="0" tabSelected="1" workbookViewId="0">
      <selection activeCell="O13" sqref="O13"/>
    </sheetView>
  </sheetViews>
  <sheetFormatPr baseColWidth="10" defaultRowHeight="15" x14ac:dyDescent="0.25"/>
  <cols>
    <col min="1" max="1" width="24.42578125" bestFit="1" customWidth="1"/>
  </cols>
  <sheetData>
    <row r="2" spans="1:4" ht="15.75" x14ac:dyDescent="0.25">
      <c r="A2" s="6" t="s">
        <v>2</v>
      </c>
    </row>
    <row r="4" spans="1:4" x14ac:dyDescent="0.25">
      <c r="B4" s="8" t="s">
        <v>0</v>
      </c>
      <c r="C4" s="8"/>
      <c r="D4" s="8" t="s">
        <v>1</v>
      </c>
    </row>
    <row r="5" spans="1:4" ht="15" customHeight="1" x14ac:dyDescent="0.25">
      <c r="A5" s="7" t="s">
        <v>3</v>
      </c>
      <c r="B5" s="20" t="s">
        <v>5</v>
      </c>
      <c r="C5" s="8"/>
      <c r="D5" s="20" t="s">
        <v>15</v>
      </c>
    </row>
    <row r="6" spans="1:4" x14ac:dyDescent="0.25">
      <c r="B6" s="20"/>
      <c r="D6" s="20"/>
    </row>
    <row r="7" spans="1:4" x14ac:dyDescent="0.25">
      <c r="B7" s="20"/>
      <c r="D7" s="20"/>
    </row>
    <row r="21" spans="1:4" ht="15.75" x14ac:dyDescent="0.25">
      <c r="A21" s="6" t="s">
        <v>25</v>
      </c>
    </row>
    <row r="23" spans="1:4" x14ac:dyDescent="0.25">
      <c r="B23" s="8" t="s">
        <v>0</v>
      </c>
      <c r="C23" s="8"/>
      <c r="D23" s="8" t="s">
        <v>1</v>
      </c>
    </row>
    <row r="24" spans="1:4" x14ac:dyDescent="0.25">
      <c r="A24" s="7" t="s">
        <v>3</v>
      </c>
      <c r="B24" s="20" t="s">
        <v>21</v>
      </c>
      <c r="C24" s="8"/>
      <c r="D24" s="20" t="s">
        <v>19</v>
      </c>
    </row>
    <row r="25" spans="1:4" x14ac:dyDescent="0.25">
      <c r="B25" s="20"/>
      <c r="D25" s="20"/>
    </row>
    <row r="26" spans="1:4" x14ac:dyDescent="0.25">
      <c r="B26" s="20"/>
      <c r="D26" s="20"/>
    </row>
    <row r="40" spans="1:4" ht="15.75" x14ac:dyDescent="0.25">
      <c r="A40" s="6" t="s">
        <v>28</v>
      </c>
    </row>
    <row r="42" spans="1:4" x14ac:dyDescent="0.25">
      <c r="B42" s="8" t="s">
        <v>0</v>
      </c>
      <c r="C42" s="8"/>
      <c r="D42" s="8" t="s">
        <v>1</v>
      </c>
    </row>
    <row r="43" spans="1:4" x14ac:dyDescent="0.25">
      <c r="A43" s="7" t="s">
        <v>3</v>
      </c>
      <c r="B43" s="20" t="s">
        <v>5</v>
      </c>
      <c r="C43" s="8"/>
      <c r="D43" s="20" t="s">
        <v>4</v>
      </c>
    </row>
    <row r="44" spans="1:4" x14ac:dyDescent="0.25">
      <c r="B44" s="20"/>
      <c r="D44" s="20"/>
    </row>
    <row r="45" spans="1:4" x14ac:dyDescent="0.25">
      <c r="B45" s="20"/>
      <c r="D45" s="20"/>
    </row>
  </sheetData>
  <mergeCells count="6">
    <mergeCell ref="B43:B45"/>
    <mergeCell ref="D43:D45"/>
    <mergeCell ref="B5:B7"/>
    <mergeCell ref="D5:D7"/>
    <mergeCell ref="B24:B26"/>
    <mergeCell ref="D24:D26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'PIB trim CCAA'!$B$2:$S$2</xm:f>
          </x14:formula1>
          <xm:sqref>B5:B7 D5:D7 B24:B26 D24:D26 B43:B45 D43:D45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1"/>
  <dimension ref="A1:BX77"/>
  <sheetViews>
    <sheetView showGridLines="0" zoomScale="85" zoomScaleNormal="85" workbookViewId="0">
      <pane xSplit="1" ySplit="2" topLeftCell="G54" activePane="bottomRight" state="frozen"/>
      <selection activeCell="C70" sqref="C70"/>
      <selection pane="topRight" activeCell="C70" sqref="C70"/>
      <selection pane="bottomLeft" activeCell="C70" sqref="C70"/>
      <selection pane="bottomRight" activeCell="G77" sqref="G77"/>
    </sheetView>
  </sheetViews>
  <sheetFormatPr baseColWidth="10" defaultColWidth="7.7109375" defaultRowHeight="15" x14ac:dyDescent="0.25"/>
  <cols>
    <col min="1" max="1" width="7.7109375" style="1" customWidth="1"/>
    <col min="2" max="18" width="12.7109375" style="1" customWidth="1"/>
    <col min="19" max="19" width="11.42578125" style="1" customWidth="1"/>
    <col min="20" max="20" width="9.85546875" style="1" customWidth="1"/>
    <col min="21" max="57" width="12.7109375" style="1" customWidth="1"/>
    <col min="58" max="58" width="9.85546875" style="1" customWidth="1"/>
    <col min="59" max="76" width="12.7109375" customWidth="1"/>
    <col min="77" max="163" width="9.85546875" style="1" customWidth="1"/>
    <col min="164" max="180" width="7.7109375" style="1" customWidth="1"/>
    <col min="181" max="181" width="1.7109375" style="1" customWidth="1"/>
    <col min="182" max="184" width="7.7109375" style="1" customWidth="1"/>
    <col min="185" max="185" width="1.7109375" style="1" customWidth="1"/>
    <col min="186" max="190" width="7.7109375" style="1" customWidth="1"/>
    <col min="191" max="191" width="1.7109375" style="1" customWidth="1"/>
    <col min="192" max="197" width="7.7109375" style="1" customWidth="1"/>
    <col min="198" max="198" width="1.7109375" style="1" customWidth="1"/>
    <col min="199" max="205" width="7.7109375" style="1" customWidth="1"/>
    <col min="206" max="206" width="1.7109375" style="1" customWidth="1"/>
    <col min="207" max="209" width="7.7109375" style="1" customWidth="1"/>
    <col min="210" max="210" width="1.7109375" style="1" customWidth="1"/>
    <col min="211" max="213" width="7.7109375" style="1" customWidth="1"/>
    <col min="214" max="214" width="1.7109375" style="1" customWidth="1"/>
    <col min="215" max="217" width="7.7109375" style="1" customWidth="1"/>
    <col min="218" max="218" width="1.7109375" style="1" customWidth="1"/>
    <col min="219" max="225" width="7.7109375" style="1" customWidth="1"/>
    <col min="226" max="226" width="1.7109375" style="1" customWidth="1"/>
    <col min="227" max="234" width="7.7109375" style="1" customWidth="1"/>
    <col min="235" max="235" width="1.7109375" style="1" customWidth="1"/>
    <col min="236" max="249" width="7.7109375" style="1" customWidth="1"/>
    <col min="250" max="250" width="1.7109375" style="1" customWidth="1"/>
    <col min="251" max="253" width="7.7109375" style="1" customWidth="1"/>
    <col min="254" max="254" width="1.7109375" style="1" customWidth="1"/>
    <col min="255" max="258" width="7.7109375" style="1" customWidth="1"/>
    <col min="259" max="259" width="1.7109375" style="1" customWidth="1"/>
    <col min="260" max="262" width="7.7109375" style="1" customWidth="1"/>
    <col min="263" max="263" width="1.7109375" style="1" customWidth="1"/>
    <col min="264" max="16384" width="7.7109375" style="1"/>
  </cols>
  <sheetData>
    <row r="1" spans="1:76" s="2" customFormat="1" x14ac:dyDescent="0.25">
      <c r="B1" s="3" t="s">
        <v>22</v>
      </c>
      <c r="S1" s="3"/>
      <c r="U1" s="3" t="s">
        <v>24</v>
      </c>
      <c r="AL1" s="3"/>
      <c r="AM1" s="3"/>
      <c r="AN1" s="3" t="s">
        <v>23</v>
      </c>
      <c r="BE1" s="3"/>
      <c r="BG1" s="3" t="s">
        <v>33</v>
      </c>
      <c r="BX1" s="3"/>
    </row>
    <row r="2" spans="1:76" s="13" customFormat="1" ht="54.75" customHeight="1" x14ac:dyDescent="0.25">
      <c r="B2" s="14" t="s">
        <v>4</v>
      </c>
      <c r="C2" s="15" t="s">
        <v>5</v>
      </c>
      <c r="D2" s="15" t="s">
        <v>6</v>
      </c>
      <c r="E2" s="15" t="s">
        <v>7</v>
      </c>
      <c r="F2" s="15" t="s">
        <v>8</v>
      </c>
      <c r="G2" s="15" t="s">
        <v>9</v>
      </c>
      <c r="H2" s="15" t="s">
        <v>10</v>
      </c>
      <c r="I2" s="15" t="s">
        <v>11</v>
      </c>
      <c r="J2" s="15" t="s">
        <v>12</v>
      </c>
      <c r="K2" s="15" t="s">
        <v>13</v>
      </c>
      <c r="L2" s="15" t="s">
        <v>14</v>
      </c>
      <c r="M2" s="15" t="s">
        <v>15</v>
      </c>
      <c r="N2" s="15" t="s">
        <v>16</v>
      </c>
      <c r="O2" s="15" t="s">
        <v>17</v>
      </c>
      <c r="P2" s="15" t="s">
        <v>18</v>
      </c>
      <c r="Q2" s="15" t="s">
        <v>19</v>
      </c>
      <c r="R2" s="15" t="s">
        <v>20</v>
      </c>
      <c r="S2" s="16" t="s">
        <v>21</v>
      </c>
      <c r="U2" s="14" t="s">
        <v>4</v>
      </c>
      <c r="V2" s="15" t="s">
        <v>5</v>
      </c>
      <c r="W2" s="15" t="s">
        <v>6</v>
      </c>
      <c r="X2" s="15" t="s">
        <v>7</v>
      </c>
      <c r="Y2" s="15" t="s">
        <v>8</v>
      </c>
      <c r="Z2" s="15" t="s">
        <v>9</v>
      </c>
      <c r="AA2" s="15" t="s">
        <v>10</v>
      </c>
      <c r="AB2" s="15" t="s">
        <v>11</v>
      </c>
      <c r="AC2" s="15" t="s">
        <v>12</v>
      </c>
      <c r="AD2" s="15" t="s">
        <v>13</v>
      </c>
      <c r="AE2" s="15" t="s">
        <v>14</v>
      </c>
      <c r="AF2" s="15" t="s">
        <v>15</v>
      </c>
      <c r="AG2" s="15" t="s">
        <v>16</v>
      </c>
      <c r="AH2" s="15" t="s">
        <v>17</v>
      </c>
      <c r="AI2" s="15" t="s">
        <v>18</v>
      </c>
      <c r="AJ2" s="15" t="s">
        <v>19</v>
      </c>
      <c r="AK2" s="15" t="s">
        <v>20</v>
      </c>
      <c r="AL2" s="16" t="s">
        <v>21</v>
      </c>
      <c r="AM2" s="17"/>
      <c r="AN2" s="14" t="s">
        <v>4</v>
      </c>
      <c r="AO2" s="15" t="s">
        <v>5</v>
      </c>
      <c r="AP2" s="15" t="s">
        <v>6</v>
      </c>
      <c r="AQ2" s="15" t="s">
        <v>7</v>
      </c>
      <c r="AR2" s="15" t="s">
        <v>8</v>
      </c>
      <c r="AS2" s="15" t="s">
        <v>9</v>
      </c>
      <c r="AT2" s="15" t="s">
        <v>10</v>
      </c>
      <c r="AU2" s="15" t="s">
        <v>11</v>
      </c>
      <c r="AV2" s="15" t="s">
        <v>12</v>
      </c>
      <c r="AW2" s="15" t="s">
        <v>13</v>
      </c>
      <c r="AX2" s="15" t="s">
        <v>14</v>
      </c>
      <c r="AY2" s="15" t="s">
        <v>15</v>
      </c>
      <c r="AZ2" s="15" t="s">
        <v>16</v>
      </c>
      <c r="BA2" s="15" t="s">
        <v>17</v>
      </c>
      <c r="BB2" s="15" t="s">
        <v>18</v>
      </c>
      <c r="BC2" s="15" t="s">
        <v>19</v>
      </c>
      <c r="BD2" s="15" t="s">
        <v>20</v>
      </c>
      <c r="BE2" s="16" t="s">
        <v>21</v>
      </c>
      <c r="BG2" s="14" t="s">
        <v>4</v>
      </c>
      <c r="BH2" s="15" t="s">
        <v>5</v>
      </c>
      <c r="BI2" s="15" t="s">
        <v>6</v>
      </c>
      <c r="BJ2" s="15" t="s">
        <v>7</v>
      </c>
      <c r="BK2" s="15" t="s">
        <v>8</v>
      </c>
      <c r="BL2" s="15" t="s">
        <v>9</v>
      </c>
      <c r="BM2" s="15" t="s">
        <v>10</v>
      </c>
      <c r="BN2" s="15" t="s">
        <v>11</v>
      </c>
      <c r="BO2" s="15" t="s">
        <v>12</v>
      </c>
      <c r="BP2" s="15" t="s">
        <v>13</v>
      </c>
      <c r="BQ2" s="15" t="s">
        <v>14</v>
      </c>
      <c r="BR2" s="15" t="s">
        <v>15</v>
      </c>
      <c r="BS2" s="15" t="s">
        <v>16</v>
      </c>
      <c r="BT2" s="15" t="s">
        <v>17</v>
      </c>
      <c r="BU2" s="15" t="s">
        <v>18</v>
      </c>
      <c r="BV2" s="15" t="s">
        <v>19</v>
      </c>
      <c r="BW2" s="15" t="s">
        <v>20</v>
      </c>
      <c r="BX2" s="16" t="s">
        <v>21</v>
      </c>
    </row>
    <row r="3" spans="1:76" x14ac:dyDescent="0.25">
      <c r="A3" s="4">
        <v>200001</v>
      </c>
      <c r="B3" s="19">
        <v>78.862832662645047</v>
      </c>
      <c r="C3" s="19">
        <v>76.825230406628819</v>
      </c>
      <c r="D3" s="19">
        <v>83.382339486524131</v>
      </c>
      <c r="E3" s="19">
        <v>87.261679048067961</v>
      </c>
      <c r="F3" s="19">
        <v>81.92577270764501</v>
      </c>
      <c r="G3" s="19">
        <v>84.004154717086294</v>
      </c>
      <c r="H3" s="19">
        <v>83.033139621374161</v>
      </c>
      <c r="I3" s="19">
        <v>71.694699625027326</v>
      </c>
      <c r="J3" s="19">
        <v>79.647486675531667</v>
      </c>
      <c r="K3" s="19">
        <v>81.304525737489911</v>
      </c>
      <c r="L3" s="19">
        <v>77.63436471287406</v>
      </c>
      <c r="M3" s="19">
        <v>77.504592267977927</v>
      </c>
      <c r="N3" s="19">
        <v>75.021825862130555</v>
      </c>
      <c r="O3" s="19">
        <v>75.74474441046226</v>
      </c>
      <c r="P3" s="19">
        <v>79.551651030840858</v>
      </c>
      <c r="Q3" s="19">
        <v>81.462339142163373</v>
      </c>
      <c r="R3" s="19">
        <v>79.143033003887354</v>
      </c>
      <c r="S3" s="19">
        <v>78.910700000000006</v>
      </c>
    </row>
    <row r="4" spans="1:76" x14ac:dyDescent="0.25">
      <c r="A4" s="4">
        <v>200002</v>
      </c>
      <c r="B4" s="19">
        <v>79.8049218607852</v>
      </c>
      <c r="C4" s="19">
        <v>77.779093478703317</v>
      </c>
      <c r="D4" s="19">
        <v>84.171651623574348</v>
      </c>
      <c r="E4" s="19">
        <v>88.358953295297724</v>
      </c>
      <c r="F4" s="19">
        <v>83.086069488240412</v>
      </c>
      <c r="G4" s="19">
        <v>85.326565331881554</v>
      </c>
      <c r="H4" s="19">
        <v>83.723718389674872</v>
      </c>
      <c r="I4" s="19">
        <v>72.562637264030798</v>
      </c>
      <c r="J4" s="19">
        <v>80.811775560028181</v>
      </c>
      <c r="K4" s="19">
        <v>82.298432758826934</v>
      </c>
      <c r="L4" s="19">
        <v>78.425100600387267</v>
      </c>
      <c r="M4" s="19">
        <v>78.294082768887662</v>
      </c>
      <c r="N4" s="19">
        <v>75.897644489130755</v>
      </c>
      <c r="O4" s="19">
        <v>76.486555790690574</v>
      </c>
      <c r="P4" s="19">
        <v>80.25726797342756</v>
      </c>
      <c r="Q4" s="19">
        <v>82.63263059891348</v>
      </c>
      <c r="R4" s="19">
        <v>80.040076488309879</v>
      </c>
      <c r="S4" s="19">
        <v>79.879000000000005</v>
      </c>
      <c r="U4" s="9">
        <f t="shared" ref="U4:U35" si="0">(B4/B3-1)*100</f>
        <v>1.194592137173367</v>
      </c>
      <c r="V4" s="9">
        <f t="shared" ref="V4:V35" si="1">(C4/C3-1)*100</f>
        <v>1.2416013164240347</v>
      </c>
      <c r="W4" s="9">
        <f t="shared" ref="W4:W35" si="2">(D4/D3-1)*100</f>
        <v>0.94661788324825746</v>
      </c>
      <c r="X4" s="9">
        <f t="shared" ref="X4:X35" si="3">(E4/E3-1)*100</f>
        <v>1.2574525945407533</v>
      </c>
      <c r="Y4" s="9">
        <f t="shared" ref="Y4:Y35" si="4">(F4/F3-1)*100</f>
        <v>1.4162781042492689</v>
      </c>
      <c r="Z4" s="9">
        <f t="shared" ref="Z4:Z35" si="5">(G4/G3-1)*100</f>
        <v>1.5742204885567102</v>
      </c>
      <c r="AA4" s="9">
        <f t="shared" ref="AA4:AA35" si="6">(H4/H3-1)*100</f>
        <v>0.8316905412100617</v>
      </c>
      <c r="AB4" s="9">
        <f t="shared" ref="AB4:AB35" si="7">(I4/I3-1)*100</f>
        <v>1.2106022391374704</v>
      </c>
      <c r="AC4" s="9">
        <f t="shared" ref="AC4:AC35" si="8">(J4/J3-1)*100</f>
        <v>1.461802415987834</v>
      </c>
      <c r="AD4" s="9">
        <f t="shared" ref="AD4:AD35" si="9">(K4/K3-1)*100</f>
        <v>1.2224498111532922</v>
      </c>
      <c r="AE4" s="9">
        <f t="shared" ref="AE4:AE35" si="10">(L4/L3-1)*100</f>
        <v>1.0185384918620644</v>
      </c>
      <c r="AF4" s="9">
        <f t="shared" ref="AF4:AF35" si="11">(M4/M3-1)*100</f>
        <v>1.0186370611176443</v>
      </c>
      <c r="AG4" s="9">
        <f t="shared" ref="AG4:AG35" si="12">(N4/N3-1)*100</f>
        <v>1.1674184371488261</v>
      </c>
      <c r="AH4" s="9">
        <f t="shared" ref="AH4:AH35" si="13">(O4/O3-1)*100</f>
        <v>0.97935689928323466</v>
      </c>
      <c r="AI4" s="9">
        <f t="shared" ref="AI4:AI35" si="14">(P4/P3-1)*100</f>
        <v>0.88699220373584797</v>
      </c>
      <c r="AJ4" s="9">
        <f t="shared" ref="AJ4:AJ35" si="15">(Q4/Q3-1)*100</f>
        <v>1.436604287421428</v>
      </c>
      <c r="AK4" s="9">
        <f t="shared" ref="AK4:AK35" si="16">(R4/R3-1)*100</f>
        <v>1.1334459274241704</v>
      </c>
      <c r="AL4" s="9">
        <f t="shared" ref="AL4:AL35" si="17">(S4/S3-1)*100</f>
        <v>1.227083272610674</v>
      </c>
      <c r="AM4" s="9"/>
      <c r="BG4" s="18">
        <f>U4*4</f>
        <v>4.7783685486934679</v>
      </c>
      <c r="BH4" s="18">
        <f t="shared" ref="BH4:BH63" si="18">V4*4</f>
        <v>4.9664052656961388</v>
      </c>
      <c r="BI4" s="18">
        <f t="shared" ref="BI4:BI63" si="19">W4*4</f>
        <v>3.7864715329930299</v>
      </c>
      <c r="BJ4" s="18">
        <f t="shared" ref="BJ4:BJ63" si="20">X4*4</f>
        <v>5.0298103781630132</v>
      </c>
      <c r="BK4" s="18">
        <f t="shared" ref="BK4:BK63" si="21">Y4*4</f>
        <v>5.6651124169970757</v>
      </c>
      <c r="BL4" s="18">
        <f t="shared" ref="BL4:BL63" si="22">Z4*4</f>
        <v>6.2968819542268406</v>
      </c>
      <c r="BM4" s="18">
        <f t="shared" ref="BM4:BM63" si="23">AA4*4</f>
        <v>3.3267621648402468</v>
      </c>
      <c r="BN4" s="18">
        <f t="shared" ref="BN4:BN63" si="24">AB4*4</f>
        <v>4.8424089565498818</v>
      </c>
      <c r="BO4" s="18">
        <f t="shared" ref="BO4:BO63" si="25">AC4*4</f>
        <v>5.847209663951336</v>
      </c>
      <c r="BP4" s="18">
        <f t="shared" ref="BP4:BP63" si="26">AD4*4</f>
        <v>4.8897992446131688</v>
      </c>
      <c r="BQ4" s="18">
        <f t="shared" ref="BQ4:BQ63" si="27">AE4*4</f>
        <v>4.0741539674482574</v>
      </c>
      <c r="BR4" s="18">
        <f t="shared" ref="BR4:BR63" si="28">AF4*4</f>
        <v>4.0745482444705772</v>
      </c>
      <c r="BS4" s="18">
        <f t="shared" ref="BS4:BS63" si="29">AG4*4</f>
        <v>4.6696737485953044</v>
      </c>
      <c r="BT4" s="18">
        <f t="shared" ref="BT4:BT63" si="30">AH4*4</f>
        <v>3.9174275971329386</v>
      </c>
      <c r="BU4" s="18">
        <f t="shared" ref="BU4:BU63" si="31">AI4*4</f>
        <v>3.5479688149433919</v>
      </c>
      <c r="BV4" s="18">
        <f t="shared" ref="BV4:BV63" si="32">AJ4*4</f>
        <v>5.7464171496857119</v>
      </c>
      <c r="BW4" s="18">
        <f t="shared" ref="BW4:BW63" si="33">AK4*4</f>
        <v>4.5337837096966815</v>
      </c>
      <c r="BX4" s="18">
        <f t="shared" ref="BX4:BX63" si="34">AL4*4</f>
        <v>4.9083330904426958</v>
      </c>
    </row>
    <row r="5" spans="1:76" x14ac:dyDescent="0.25">
      <c r="A5" s="4">
        <v>200003</v>
      </c>
      <c r="B5" s="19">
        <v>80.61656227291958</v>
      </c>
      <c r="C5" s="19">
        <v>78.490897473139086</v>
      </c>
      <c r="D5" s="19">
        <v>84.955778228061902</v>
      </c>
      <c r="E5" s="19">
        <v>88.89762882889849</v>
      </c>
      <c r="F5" s="19">
        <v>84.255345540087774</v>
      </c>
      <c r="G5" s="19">
        <v>86.426584383520535</v>
      </c>
      <c r="H5" s="19">
        <v>84.285429308522296</v>
      </c>
      <c r="I5" s="19">
        <v>73.160777080270734</v>
      </c>
      <c r="J5" s="19">
        <v>81.488690707983196</v>
      </c>
      <c r="K5" s="19">
        <v>83.611055803866222</v>
      </c>
      <c r="L5" s="19">
        <v>78.910990394471071</v>
      </c>
      <c r="M5" s="19">
        <v>79.102413435014824</v>
      </c>
      <c r="N5" s="19">
        <v>76.79084500093694</v>
      </c>
      <c r="O5" s="19">
        <v>78.085162587346858</v>
      </c>
      <c r="P5" s="19">
        <v>81.158108870106432</v>
      </c>
      <c r="Q5" s="19">
        <v>83.730031132819121</v>
      </c>
      <c r="R5" s="19">
        <v>80.828405274096809</v>
      </c>
      <c r="S5" s="19">
        <v>80.745999999999995</v>
      </c>
      <c r="U5" s="9">
        <f t="shared" si="0"/>
        <v>1.017030520436113</v>
      </c>
      <c r="V5" s="9">
        <f t="shared" si="1"/>
        <v>0.91516108326805679</v>
      </c>
      <c r="W5" s="9">
        <f t="shared" si="2"/>
        <v>0.93158039477978516</v>
      </c>
      <c r="X5" s="9">
        <f t="shared" si="3"/>
        <v>0.60964453913403549</v>
      </c>
      <c r="Y5" s="9">
        <f t="shared" si="4"/>
        <v>1.4073069758256507</v>
      </c>
      <c r="Z5" s="9">
        <f t="shared" si="5"/>
        <v>1.2891870748112266</v>
      </c>
      <c r="AA5" s="9">
        <f t="shared" si="6"/>
        <v>0.6709101430887987</v>
      </c>
      <c r="AB5" s="9">
        <f t="shared" si="7"/>
        <v>0.82430826495942799</v>
      </c>
      <c r="AC5" s="9">
        <f t="shared" si="8"/>
        <v>0.83764419636120913</v>
      </c>
      <c r="AD5" s="9">
        <f t="shared" si="9"/>
        <v>1.594955093356254</v>
      </c>
      <c r="AE5" s="9">
        <f t="shared" si="10"/>
        <v>0.61955903194774731</v>
      </c>
      <c r="AF5" s="9">
        <f t="shared" si="11"/>
        <v>1.0324288088452871</v>
      </c>
      <c r="AG5" s="9">
        <f t="shared" si="12"/>
        <v>1.1768487913140779</v>
      </c>
      <c r="AH5" s="9">
        <f t="shared" si="13"/>
        <v>2.0900493951263144</v>
      </c>
      <c r="AI5" s="9">
        <f t="shared" si="14"/>
        <v>1.1224415176668279</v>
      </c>
      <c r="AJ5" s="9">
        <f t="shared" si="15"/>
        <v>1.3280474383446261</v>
      </c>
      <c r="AK5" s="9">
        <f t="shared" si="16"/>
        <v>0.98491758175927036</v>
      </c>
      <c r="AL5" s="9">
        <f t="shared" si="17"/>
        <v>1.0853916548779985</v>
      </c>
      <c r="AM5" s="9"/>
      <c r="BG5" s="18">
        <f t="shared" ref="BG5:BG63" si="35">U5*4</f>
        <v>4.0681220817444519</v>
      </c>
      <c r="BH5" s="18">
        <f t="shared" si="18"/>
        <v>3.6606443330722271</v>
      </c>
      <c r="BI5" s="18">
        <f t="shared" si="19"/>
        <v>3.7263215791191406</v>
      </c>
      <c r="BJ5" s="18">
        <f t="shared" si="20"/>
        <v>2.438578156536142</v>
      </c>
      <c r="BK5" s="18">
        <f t="shared" si="21"/>
        <v>5.6292279033026027</v>
      </c>
      <c r="BL5" s="18">
        <f t="shared" si="22"/>
        <v>5.1567482992449065</v>
      </c>
      <c r="BM5" s="18">
        <f t="shared" si="23"/>
        <v>2.6836405723551948</v>
      </c>
      <c r="BN5" s="18">
        <f t="shared" si="24"/>
        <v>3.297233059837712</v>
      </c>
      <c r="BO5" s="18">
        <f t="shared" si="25"/>
        <v>3.3505767854448365</v>
      </c>
      <c r="BP5" s="18">
        <f t="shared" si="26"/>
        <v>6.3798203734250158</v>
      </c>
      <c r="BQ5" s="18">
        <f t="shared" si="27"/>
        <v>2.4782361277909892</v>
      </c>
      <c r="BR5" s="18">
        <f t="shared" si="28"/>
        <v>4.1297152353811484</v>
      </c>
      <c r="BS5" s="18">
        <f t="shared" si="29"/>
        <v>4.7073951652563117</v>
      </c>
      <c r="BT5" s="18">
        <f t="shared" si="30"/>
        <v>8.3601975805052575</v>
      </c>
      <c r="BU5" s="18">
        <f t="shared" si="31"/>
        <v>4.4897660706673115</v>
      </c>
      <c r="BV5" s="18">
        <f t="shared" si="32"/>
        <v>5.3121897533785045</v>
      </c>
      <c r="BW5" s="18">
        <f t="shared" si="33"/>
        <v>3.9396703270370814</v>
      </c>
      <c r="BX5" s="18">
        <f t="shared" si="34"/>
        <v>4.341566619511994</v>
      </c>
    </row>
    <row r="6" spans="1:76" x14ac:dyDescent="0.25">
      <c r="A6" s="4">
        <v>200004</v>
      </c>
      <c r="B6" s="19">
        <v>81.470499196525751</v>
      </c>
      <c r="C6" s="19">
        <v>79.10065017116888</v>
      </c>
      <c r="D6" s="19">
        <v>85.890111018394762</v>
      </c>
      <c r="E6" s="19">
        <v>89.591134618315664</v>
      </c>
      <c r="F6" s="19">
        <v>85.490254603453067</v>
      </c>
      <c r="G6" s="19">
        <v>87.515476374527168</v>
      </c>
      <c r="H6" s="19">
        <v>84.80827048528667</v>
      </c>
      <c r="I6" s="19">
        <v>73.846458013360575</v>
      </c>
      <c r="J6" s="19">
        <v>82.617964702689818</v>
      </c>
      <c r="K6" s="19">
        <v>84.34693604562581</v>
      </c>
      <c r="L6" s="19">
        <v>79.564974220971123</v>
      </c>
      <c r="M6" s="19">
        <v>79.759758556235127</v>
      </c>
      <c r="N6" s="19">
        <v>77.852698116724852</v>
      </c>
      <c r="O6" s="19">
        <v>78.54912600551306</v>
      </c>
      <c r="P6" s="19">
        <v>81.939730548912507</v>
      </c>
      <c r="Q6" s="19">
        <v>84.635859804958642</v>
      </c>
      <c r="R6" s="19">
        <v>81.428066922977209</v>
      </c>
      <c r="S6" s="19">
        <v>81.637100000000004</v>
      </c>
      <c r="U6" s="9">
        <f t="shared" si="0"/>
        <v>1.0592574274195021</v>
      </c>
      <c r="V6" s="9">
        <f t="shared" si="1"/>
        <v>0.77684510899937997</v>
      </c>
      <c r="W6" s="9">
        <f t="shared" si="2"/>
        <v>1.0997872185040336</v>
      </c>
      <c r="X6" s="9">
        <f t="shared" si="3"/>
        <v>0.78011730858644768</v>
      </c>
      <c r="Y6" s="9">
        <f t="shared" si="4"/>
        <v>1.4656744393478638</v>
      </c>
      <c r="Z6" s="9">
        <f t="shared" si="5"/>
        <v>1.2599039968705039</v>
      </c>
      <c r="AA6" s="9">
        <f t="shared" si="6"/>
        <v>0.62032213759100063</v>
      </c>
      <c r="AB6" s="9">
        <f t="shared" si="7"/>
        <v>0.93722478143927201</v>
      </c>
      <c r="AC6" s="9">
        <f t="shared" si="8"/>
        <v>1.3858045636705674</v>
      </c>
      <c r="AD6" s="9">
        <f t="shared" si="9"/>
        <v>0.88012313046950119</v>
      </c>
      <c r="AE6" s="9">
        <f t="shared" si="10"/>
        <v>0.82876139715244435</v>
      </c>
      <c r="AF6" s="9">
        <f t="shared" si="11"/>
        <v>0.83100513963501044</v>
      </c>
      <c r="AG6" s="9">
        <f t="shared" si="12"/>
        <v>1.3827860805216474</v>
      </c>
      <c r="AH6" s="9">
        <f t="shared" si="13"/>
        <v>0.59417615689434378</v>
      </c>
      <c r="AI6" s="9">
        <f t="shared" si="14"/>
        <v>0.96308513060237022</v>
      </c>
      <c r="AJ6" s="9">
        <f t="shared" si="15"/>
        <v>1.0818444229438118</v>
      </c>
      <c r="AK6" s="9">
        <f t="shared" si="16"/>
        <v>0.74189469264782648</v>
      </c>
      <c r="AL6" s="9">
        <f t="shared" si="17"/>
        <v>1.1035840784682893</v>
      </c>
      <c r="AM6" s="9"/>
      <c r="BG6" s="18">
        <f t="shared" si="35"/>
        <v>4.2370297096780085</v>
      </c>
      <c r="BH6" s="18">
        <f t="shared" si="18"/>
        <v>3.1073804359975199</v>
      </c>
      <c r="BI6" s="18">
        <f t="shared" si="19"/>
        <v>4.3991488740161344</v>
      </c>
      <c r="BJ6" s="18">
        <f t="shared" si="20"/>
        <v>3.1204692343457907</v>
      </c>
      <c r="BK6" s="18">
        <f t="shared" si="21"/>
        <v>5.8626977573914552</v>
      </c>
      <c r="BL6" s="18">
        <f t="shared" si="22"/>
        <v>5.0396159874820157</v>
      </c>
      <c r="BM6" s="18">
        <f t="shared" si="23"/>
        <v>2.4812885503640025</v>
      </c>
      <c r="BN6" s="18">
        <f t="shared" si="24"/>
        <v>3.7488991257570881</v>
      </c>
      <c r="BO6" s="18">
        <f t="shared" si="25"/>
        <v>5.5432182546822695</v>
      </c>
      <c r="BP6" s="18">
        <f t="shared" si="26"/>
        <v>3.5204925218780048</v>
      </c>
      <c r="BQ6" s="18">
        <f t="shared" si="27"/>
        <v>3.3150455886097774</v>
      </c>
      <c r="BR6" s="18">
        <f t="shared" si="28"/>
        <v>3.3240205585400417</v>
      </c>
      <c r="BS6" s="18">
        <f t="shared" si="29"/>
        <v>5.5311443220865897</v>
      </c>
      <c r="BT6" s="18">
        <f t="shared" si="30"/>
        <v>2.3767046275773751</v>
      </c>
      <c r="BU6" s="18">
        <f t="shared" si="31"/>
        <v>3.8523405224094809</v>
      </c>
      <c r="BV6" s="18">
        <f t="shared" si="32"/>
        <v>4.3273776917752471</v>
      </c>
      <c r="BW6" s="18">
        <f t="shared" si="33"/>
        <v>2.9675787705913059</v>
      </c>
      <c r="BX6" s="18">
        <f t="shared" si="34"/>
        <v>4.4143363138731573</v>
      </c>
    </row>
    <row r="7" spans="1:76" x14ac:dyDescent="0.25">
      <c r="A7" s="4">
        <v>200101</v>
      </c>
      <c r="B7" s="19">
        <v>82.155152478554115</v>
      </c>
      <c r="C7" s="19">
        <v>79.647384837088296</v>
      </c>
      <c r="D7" s="19">
        <v>86.781959435639578</v>
      </c>
      <c r="E7" s="19">
        <v>90.046947786657981</v>
      </c>
      <c r="F7" s="19">
        <v>86.464058850606975</v>
      </c>
      <c r="G7" s="19">
        <v>88.340525734859852</v>
      </c>
      <c r="H7" s="19">
        <v>85.125948731162097</v>
      </c>
      <c r="I7" s="19">
        <v>74.606740272039758</v>
      </c>
      <c r="J7" s="19">
        <v>83.649069640485493</v>
      </c>
      <c r="K7" s="19">
        <v>85.538373483708028</v>
      </c>
      <c r="L7" s="19">
        <v>79.940024126812517</v>
      </c>
      <c r="M7" s="19">
        <v>80.403526894557899</v>
      </c>
      <c r="N7" s="19">
        <v>78.781241841269363</v>
      </c>
      <c r="O7" s="19">
        <v>79.446084550808465</v>
      </c>
      <c r="P7" s="19">
        <v>82.309042970422666</v>
      </c>
      <c r="Q7" s="19">
        <v>85.238933364528336</v>
      </c>
      <c r="R7" s="19">
        <v>81.725248433355873</v>
      </c>
      <c r="S7" s="19">
        <v>82.452100000000002</v>
      </c>
      <c r="U7" s="9">
        <f t="shared" si="0"/>
        <v>0.84036956785649153</v>
      </c>
      <c r="V7" s="9">
        <f t="shared" si="1"/>
        <v>0.69118858661252336</v>
      </c>
      <c r="W7" s="9">
        <f t="shared" si="2"/>
        <v>1.0383598375531378</v>
      </c>
      <c r="X7" s="9">
        <f t="shared" si="3"/>
        <v>0.50877039372725363</v>
      </c>
      <c r="Y7" s="9">
        <f t="shared" si="4"/>
        <v>1.1390821698577192</v>
      </c>
      <c r="Z7" s="9">
        <f t="shared" si="5"/>
        <v>0.94274680834947056</v>
      </c>
      <c r="AA7" s="9">
        <f t="shared" si="6"/>
        <v>0.37458404004422352</v>
      </c>
      <c r="AB7" s="9">
        <f t="shared" si="7"/>
        <v>1.0295446513380879</v>
      </c>
      <c r="AC7" s="9">
        <f t="shared" si="8"/>
        <v>1.2480396261348448</v>
      </c>
      <c r="AD7" s="9">
        <f t="shared" si="9"/>
        <v>1.4125438266515467</v>
      </c>
      <c r="AE7" s="9">
        <f t="shared" si="10"/>
        <v>0.4713756392351609</v>
      </c>
      <c r="AF7" s="9">
        <f t="shared" si="11"/>
        <v>0.80713426165761604</v>
      </c>
      <c r="AG7" s="9">
        <f t="shared" si="12"/>
        <v>1.1926930562539351</v>
      </c>
      <c r="AH7" s="9">
        <f t="shared" si="13"/>
        <v>1.1419077345716788</v>
      </c>
      <c r="AI7" s="9">
        <f t="shared" si="14"/>
        <v>0.45071227234474431</v>
      </c>
      <c r="AJ7" s="9">
        <f t="shared" si="15"/>
        <v>0.71255087495945002</v>
      </c>
      <c r="AK7" s="9">
        <f t="shared" si="16"/>
        <v>0.36496201077667045</v>
      </c>
      <c r="AL7" s="9">
        <f t="shared" si="17"/>
        <v>0.99832061648441606</v>
      </c>
      <c r="AM7" s="9"/>
      <c r="AN7" s="9">
        <f>(B7/B3-1)*100</f>
        <v>4.1747420232706611</v>
      </c>
      <c r="AO7" s="9">
        <f t="shared" ref="AO7:BE7" si="36">(C7/C3-1)*100</f>
        <v>3.6734734351228981</v>
      </c>
      <c r="AP7" s="9">
        <f t="shared" si="36"/>
        <v>4.0771462758788068</v>
      </c>
      <c r="AQ7" s="9">
        <f t="shared" si="36"/>
        <v>3.191857833787215</v>
      </c>
      <c r="AR7" s="9">
        <f t="shared" si="36"/>
        <v>5.5395097207773691</v>
      </c>
      <c r="AS7" s="9">
        <f t="shared" si="36"/>
        <v>5.1620911279660175</v>
      </c>
      <c r="AT7" s="9">
        <f t="shared" si="36"/>
        <v>2.5204504121258298</v>
      </c>
      <c r="AU7" s="9">
        <f t="shared" si="36"/>
        <v>4.061723756766944</v>
      </c>
      <c r="AV7" s="9">
        <f t="shared" si="36"/>
        <v>5.0241170587786321</v>
      </c>
      <c r="AW7" s="9">
        <f t="shared" si="36"/>
        <v>5.2073949239776152</v>
      </c>
      <c r="AX7" s="9">
        <f t="shared" si="36"/>
        <v>2.969895383913812</v>
      </c>
      <c r="AY7" s="9">
        <f t="shared" si="36"/>
        <v>3.7403391744281311</v>
      </c>
      <c r="AZ7" s="9">
        <f t="shared" si="36"/>
        <v>5.0110963522103313</v>
      </c>
      <c r="BA7" s="9">
        <f t="shared" si="36"/>
        <v>4.8865966466116406</v>
      </c>
      <c r="BB7" s="9">
        <f t="shared" si="36"/>
        <v>3.4661655714886663</v>
      </c>
      <c r="BC7" s="9">
        <f t="shared" si="36"/>
        <v>4.636000220634795</v>
      </c>
      <c r="BD7" s="9">
        <f t="shared" si="36"/>
        <v>3.262719826951388</v>
      </c>
      <c r="BE7" s="9">
        <f t="shared" si="36"/>
        <v>4.4878577936832365</v>
      </c>
      <c r="BG7" s="18">
        <f t="shared" si="35"/>
        <v>3.3614782714259661</v>
      </c>
      <c r="BH7" s="18">
        <f t="shared" si="18"/>
        <v>2.7647543464500934</v>
      </c>
      <c r="BI7" s="18">
        <f t="shared" si="19"/>
        <v>4.1534393502125511</v>
      </c>
      <c r="BJ7" s="18">
        <f t="shared" si="20"/>
        <v>2.0350815749090145</v>
      </c>
      <c r="BK7" s="18">
        <f t="shared" si="21"/>
        <v>4.5563286794308766</v>
      </c>
      <c r="BL7" s="18">
        <f t="shared" si="22"/>
        <v>3.7709872333978822</v>
      </c>
      <c r="BM7" s="18">
        <f t="shared" si="23"/>
        <v>1.4983361601768941</v>
      </c>
      <c r="BN7" s="18">
        <f t="shared" si="24"/>
        <v>4.1181786053523517</v>
      </c>
      <c r="BO7" s="18">
        <f t="shared" si="25"/>
        <v>4.992158504539379</v>
      </c>
      <c r="BP7" s="18">
        <f t="shared" si="26"/>
        <v>5.6501753066061866</v>
      </c>
      <c r="BQ7" s="18">
        <f t="shared" si="27"/>
        <v>1.8855025569406436</v>
      </c>
      <c r="BR7" s="18">
        <f t="shared" si="28"/>
        <v>3.2285370466304641</v>
      </c>
      <c r="BS7" s="18">
        <f t="shared" si="29"/>
        <v>4.7707722250157403</v>
      </c>
      <c r="BT7" s="18">
        <f t="shared" si="30"/>
        <v>4.5676309382867153</v>
      </c>
      <c r="BU7" s="18">
        <f t="shared" si="31"/>
        <v>1.8028490893789773</v>
      </c>
      <c r="BV7" s="18">
        <f t="shared" si="32"/>
        <v>2.8502034998378001</v>
      </c>
      <c r="BW7" s="18">
        <f t="shared" si="33"/>
        <v>1.4598480431066818</v>
      </c>
      <c r="BX7" s="18">
        <f t="shared" si="34"/>
        <v>3.9932824659376642</v>
      </c>
    </row>
    <row r="8" spans="1:76" x14ac:dyDescent="0.25">
      <c r="A8" s="4">
        <v>200102</v>
      </c>
      <c r="B8" s="19">
        <v>82.91618573406933</v>
      </c>
      <c r="C8" s="19">
        <v>80.033740968218552</v>
      </c>
      <c r="D8" s="19">
        <v>87.636600873696935</v>
      </c>
      <c r="E8" s="19">
        <v>90.285166300625988</v>
      </c>
      <c r="F8" s="19">
        <v>87.261853536331159</v>
      </c>
      <c r="G8" s="19">
        <v>89.073871687903079</v>
      </c>
      <c r="H8" s="19">
        <v>85.701087726541601</v>
      </c>
      <c r="I8" s="19">
        <v>75.405644325415892</v>
      </c>
      <c r="J8" s="19">
        <v>84.291800755111964</v>
      </c>
      <c r="K8" s="19">
        <v>86.551348114588563</v>
      </c>
      <c r="L8" s="19">
        <v>80.427728611323047</v>
      </c>
      <c r="M8" s="19">
        <v>80.997834858441038</v>
      </c>
      <c r="N8" s="19">
        <v>79.371116250011426</v>
      </c>
      <c r="O8" s="19">
        <v>80.130435084303954</v>
      </c>
      <c r="P8" s="19">
        <v>82.601954584519063</v>
      </c>
      <c r="Q8" s="19">
        <v>85.712294049413018</v>
      </c>
      <c r="R8" s="19">
        <v>82.175383731537238</v>
      </c>
      <c r="S8" s="19">
        <v>83.107200000000006</v>
      </c>
      <c r="U8" s="9">
        <f t="shared" si="0"/>
        <v>0.92633661134506884</v>
      </c>
      <c r="V8" s="9">
        <f t="shared" si="1"/>
        <v>0.48508326032363769</v>
      </c>
      <c r="W8" s="9">
        <f t="shared" si="2"/>
        <v>0.98481463614703557</v>
      </c>
      <c r="X8" s="9">
        <f t="shared" si="3"/>
        <v>0.2645492377291836</v>
      </c>
      <c r="Y8" s="9">
        <f t="shared" si="4"/>
        <v>0.92268937675319407</v>
      </c>
      <c r="Z8" s="9">
        <f t="shared" si="5"/>
        <v>0.83013537325355991</v>
      </c>
      <c r="AA8" s="9">
        <f t="shared" si="6"/>
        <v>0.67563299317328074</v>
      </c>
      <c r="AB8" s="9">
        <f t="shared" si="7"/>
        <v>1.0708202106982201</v>
      </c>
      <c r="AC8" s="9">
        <f t="shared" si="8"/>
        <v>0.76836612455926101</v>
      </c>
      <c r="AD8" s="9">
        <f t="shared" si="9"/>
        <v>1.1842341508556675</v>
      </c>
      <c r="AE8" s="9">
        <f t="shared" si="10"/>
        <v>0.61008798763539929</v>
      </c>
      <c r="AF8" s="9">
        <f t="shared" si="11"/>
        <v>0.73915658533552087</v>
      </c>
      <c r="AG8" s="9">
        <f t="shared" si="12"/>
        <v>0.74874982287098657</v>
      </c>
      <c r="AH8" s="9">
        <f t="shared" si="13"/>
        <v>0.86140246856070135</v>
      </c>
      <c r="AI8" s="9">
        <f t="shared" si="14"/>
        <v>0.35586808390137836</v>
      </c>
      <c r="AJ8" s="9">
        <f t="shared" si="15"/>
        <v>0.5553338905126104</v>
      </c>
      <c r="AK8" s="9">
        <f t="shared" si="16"/>
        <v>0.55079098174712904</v>
      </c>
      <c r="AL8" s="9">
        <f t="shared" si="17"/>
        <v>0.79452191029700803</v>
      </c>
      <c r="AM8" s="9"/>
      <c r="AN8" s="9">
        <f t="shared" ref="AN8:BE8" si="37">(B8/B4-1)*100</f>
        <v>3.8985864539928139</v>
      </c>
      <c r="AO8" s="9">
        <f t="shared" si="37"/>
        <v>2.8987834502501419</v>
      </c>
      <c r="AP8" s="9">
        <f t="shared" si="37"/>
        <v>4.116527575837825</v>
      </c>
      <c r="AQ8" s="9">
        <f t="shared" si="37"/>
        <v>2.1799862192694919</v>
      </c>
      <c r="AR8" s="9">
        <f t="shared" si="37"/>
        <v>5.025853399746838</v>
      </c>
      <c r="AS8" s="9">
        <f t="shared" si="37"/>
        <v>4.39172295456427</v>
      </c>
      <c r="AT8" s="9">
        <f t="shared" si="37"/>
        <v>2.3617791647325914</v>
      </c>
      <c r="AU8" s="9">
        <f t="shared" si="37"/>
        <v>3.9180040425492724</v>
      </c>
      <c r="AV8" s="9">
        <f t="shared" si="37"/>
        <v>4.3063342823085993</v>
      </c>
      <c r="AW8" s="9">
        <f t="shared" si="37"/>
        <v>5.1676747821245428</v>
      </c>
      <c r="AX8" s="9">
        <f t="shared" si="37"/>
        <v>2.5535549149501291</v>
      </c>
      <c r="AY8" s="9">
        <f t="shared" si="37"/>
        <v>3.4533287752210429</v>
      </c>
      <c r="AZ8" s="9">
        <f t="shared" si="37"/>
        <v>4.5765211611779488</v>
      </c>
      <c r="BA8" s="9">
        <f t="shared" si="37"/>
        <v>4.7640781519631359</v>
      </c>
      <c r="BB8" s="9">
        <f t="shared" si="37"/>
        <v>2.9214632771549232</v>
      </c>
      <c r="BC8" s="9">
        <f t="shared" si="37"/>
        <v>3.726933813166089</v>
      </c>
      <c r="BD8" s="9">
        <f t="shared" si="37"/>
        <v>2.6677976045403007</v>
      </c>
      <c r="BE8" s="9">
        <f t="shared" si="37"/>
        <v>4.0413625608733295</v>
      </c>
      <c r="BG8" s="18">
        <f t="shared" si="35"/>
        <v>3.7053464453802754</v>
      </c>
      <c r="BH8" s="18">
        <f t="shared" si="18"/>
        <v>1.9403330412945508</v>
      </c>
      <c r="BI8" s="18">
        <f t="shared" si="19"/>
        <v>3.9392585445881423</v>
      </c>
      <c r="BJ8" s="18">
        <f t="shared" si="20"/>
        <v>1.0581969509167344</v>
      </c>
      <c r="BK8" s="18">
        <f t="shared" si="21"/>
        <v>3.6907575070127763</v>
      </c>
      <c r="BL8" s="18">
        <f t="shared" si="22"/>
        <v>3.3205414930142396</v>
      </c>
      <c r="BM8" s="18">
        <f t="shared" si="23"/>
        <v>2.702531972693123</v>
      </c>
      <c r="BN8" s="18">
        <f t="shared" si="24"/>
        <v>4.2832808427928803</v>
      </c>
      <c r="BO8" s="18">
        <f t="shared" si="25"/>
        <v>3.073464498237044</v>
      </c>
      <c r="BP8" s="18">
        <f t="shared" si="26"/>
        <v>4.7369366034226701</v>
      </c>
      <c r="BQ8" s="18">
        <f t="shared" si="27"/>
        <v>2.4403519505415971</v>
      </c>
      <c r="BR8" s="18">
        <f t="shared" si="28"/>
        <v>2.9566263413420835</v>
      </c>
      <c r="BS8" s="18">
        <f t="shared" si="29"/>
        <v>2.9949992914839463</v>
      </c>
      <c r="BT8" s="18">
        <f t="shared" si="30"/>
        <v>3.4456098742428054</v>
      </c>
      <c r="BU8" s="18">
        <f t="shared" si="31"/>
        <v>1.4234723356055135</v>
      </c>
      <c r="BV8" s="18">
        <f t="shared" si="32"/>
        <v>2.2213355620504416</v>
      </c>
      <c r="BW8" s="18">
        <f t="shared" si="33"/>
        <v>2.2031639269885162</v>
      </c>
      <c r="BX8" s="18">
        <f t="shared" si="34"/>
        <v>3.1780876411880321</v>
      </c>
    </row>
    <row r="9" spans="1:76" x14ac:dyDescent="0.25">
      <c r="A9" s="4">
        <v>200103</v>
      </c>
      <c r="B9" s="19">
        <v>83.747888216866741</v>
      </c>
      <c r="C9" s="19">
        <v>80.768376721665106</v>
      </c>
      <c r="D9" s="19">
        <v>88.132097831890079</v>
      </c>
      <c r="E9" s="19">
        <v>90.749079692996034</v>
      </c>
      <c r="F9" s="19">
        <v>88.017709531959483</v>
      </c>
      <c r="G9" s="19">
        <v>89.864391317154684</v>
      </c>
      <c r="H9" s="19">
        <v>86.305784190100482</v>
      </c>
      <c r="I9" s="19">
        <v>76.194436522833001</v>
      </c>
      <c r="J9" s="19">
        <v>85.026043570982367</v>
      </c>
      <c r="K9" s="19">
        <v>87.713158792444318</v>
      </c>
      <c r="L9" s="19">
        <v>81.052238717958446</v>
      </c>
      <c r="M9" s="19">
        <v>82.032506997968625</v>
      </c>
      <c r="N9" s="19">
        <v>80.394488881249075</v>
      </c>
      <c r="O9" s="19">
        <v>81.292159285813298</v>
      </c>
      <c r="P9" s="19">
        <v>83.392125663362094</v>
      </c>
      <c r="Q9" s="19">
        <v>86.129483246790286</v>
      </c>
      <c r="R9" s="19">
        <v>82.407130115208759</v>
      </c>
      <c r="S9" s="19">
        <v>83.9345</v>
      </c>
      <c r="U9" s="9">
        <f t="shared" si="0"/>
        <v>1.0030640886748765</v>
      </c>
      <c r="V9" s="9">
        <f t="shared" si="1"/>
        <v>0.91790755318845729</v>
      </c>
      <c r="W9" s="9">
        <f t="shared" si="2"/>
        <v>0.56539956280055037</v>
      </c>
      <c r="X9" s="9">
        <f t="shared" si="3"/>
        <v>0.51383124313615358</v>
      </c>
      <c r="Y9" s="9">
        <f t="shared" si="4"/>
        <v>0.86619291820753119</v>
      </c>
      <c r="Z9" s="9">
        <f t="shared" si="5"/>
        <v>0.88748767093163039</v>
      </c>
      <c r="AA9" s="9">
        <f t="shared" si="6"/>
        <v>0.70558785144987368</v>
      </c>
      <c r="AB9" s="9">
        <f t="shared" si="7"/>
        <v>1.0460651911056607</v>
      </c>
      <c r="AC9" s="9">
        <f t="shared" si="8"/>
        <v>0.87107264205157353</v>
      </c>
      <c r="AD9" s="9">
        <f t="shared" si="9"/>
        <v>1.3423368938373814</v>
      </c>
      <c r="AE9" s="9">
        <f t="shared" si="10"/>
        <v>0.77648606695510658</v>
      </c>
      <c r="AF9" s="9">
        <f t="shared" si="11"/>
        <v>1.2774071570380574</v>
      </c>
      <c r="AG9" s="9">
        <f t="shared" si="12"/>
        <v>1.2893514411642215</v>
      </c>
      <c r="AH9" s="9">
        <f t="shared" si="13"/>
        <v>1.4497914560018366</v>
      </c>
      <c r="AI9" s="9">
        <f t="shared" si="14"/>
        <v>0.95660094584628652</v>
      </c>
      <c r="AJ9" s="9">
        <f t="shared" si="15"/>
        <v>0.48673204002305237</v>
      </c>
      <c r="AK9" s="9">
        <f t="shared" si="16"/>
        <v>0.282014361415861</v>
      </c>
      <c r="AL9" s="9">
        <f t="shared" si="17"/>
        <v>0.99546128373955156</v>
      </c>
      <c r="AM9" s="9"/>
      <c r="AN9" s="9">
        <f t="shared" ref="AN9:BE9" si="38">(B9/B5-1)*100</f>
        <v>3.8842216235249083</v>
      </c>
      <c r="AO9" s="9">
        <f t="shared" si="38"/>
        <v>2.901583905707561</v>
      </c>
      <c r="AP9" s="9">
        <f t="shared" si="38"/>
        <v>3.7387917220903066</v>
      </c>
      <c r="AQ9" s="9">
        <f t="shared" si="38"/>
        <v>2.0826774442556095</v>
      </c>
      <c r="AR9" s="9">
        <f t="shared" si="38"/>
        <v>4.4654306118554921</v>
      </c>
      <c r="AS9" s="9">
        <f t="shared" si="38"/>
        <v>3.9777193072663586</v>
      </c>
      <c r="AT9" s="9">
        <f t="shared" si="38"/>
        <v>2.3970393200262174</v>
      </c>
      <c r="AU9" s="9">
        <f t="shared" si="38"/>
        <v>4.1465653641619804</v>
      </c>
      <c r="AV9" s="9">
        <f t="shared" si="38"/>
        <v>4.3409126251339192</v>
      </c>
      <c r="AW9" s="9">
        <f t="shared" si="38"/>
        <v>4.9061729326810077</v>
      </c>
      <c r="AX9" s="9">
        <f t="shared" si="38"/>
        <v>2.7134982247509543</v>
      </c>
      <c r="AY9" s="9">
        <f t="shared" si="38"/>
        <v>3.7041771998030937</v>
      </c>
      <c r="AZ9" s="9">
        <f t="shared" si="38"/>
        <v>4.6928040448938502</v>
      </c>
      <c r="BA9" s="9">
        <f t="shared" si="38"/>
        <v>4.1070500363997509</v>
      </c>
      <c r="BB9" s="9">
        <f t="shared" si="38"/>
        <v>2.7526723137810016</v>
      </c>
      <c r="BC9" s="9">
        <f t="shared" si="38"/>
        <v>2.8657007306792659</v>
      </c>
      <c r="BD9" s="9">
        <f t="shared" si="38"/>
        <v>1.9531807361018005</v>
      </c>
      <c r="BE9" s="9">
        <f t="shared" si="38"/>
        <v>3.9488024174572089</v>
      </c>
      <c r="BG9" s="18">
        <f t="shared" si="35"/>
        <v>4.012256354699506</v>
      </c>
      <c r="BH9" s="18">
        <f t="shared" si="18"/>
        <v>3.6716302127538292</v>
      </c>
      <c r="BI9" s="18">
        <f t="shared" si="19"/>
        <v>2.2615982512022015</v>
      </c>
      <c r="BJ9" s="18">
        <f t="shared" si="20"/>
        <v>2.0553249725446143</v>
      </c>
      <c r="BK9" s="18">
        <f t="shared" si="21"/>
        <v>3.4647716728301248</v>
      </c>
      <c r="BL9" s="18">
        <f t="shared" si="22"/>
        <v>3.5499506837265216</v>
      </c>
      <c r="BM9" s="18">
        <f t="shared" si="23"/>
        <v>2.8223514057994947</v>
      </c>
      <c r="BN9" s="18">
        <f t="shared" si="24"/>
        <v>4.1842607644226426</v>
      </c>
      <c r="BO9" s="18">
        <f t="shared" si="25"/>
        <v>3.4842905682062941</v>
      </c>
      <c r="BP9" s="18">
        <f t="shared" si="26"/>
        <v>5.3693475753495257</v>
      </c>
      <c r="BQ9" s="18">
        <f t="shared" si="27"/>
        <v>3.1059442678204263</v>
      </c>
      <c r="BR9" s="18">
        <f t="shared" si="28"/>
        <v>5.1096286281522296</v>
      </c>
      <c r="BS9" s="18">
        <f t="shared" si="29"/>
        <v>5.157405764656886</v>
      </c>
      <c r="BT9" s="18">
        <f t="shared" si="30"/>
        <v>5.7991658240073463</v>
      </c>
      <c r="BU9" s="18">
        <f t="shared" si="31"/>
        <v>3.8264037833851461</v>
      </c>
      <c r="BV9" s="18">
        <f t="shared" si="32"/>
        <v>1.9469281600922095</v>
      </c>
      <c r="BW9" s="18">
        <f t="shared" si="33"/>
        <v>1.128057445663444</v>
      </c>
      <c r="BX9" s="18">
        <f t="shared" si="34"/>
        <v>3.9818451349582062</v>
      </c>
    </row>
    <row r="10" spans="1:76" x14ac:dyDescent="0.25">
      <c r="A10" s="4">
        <v>200104</v>
      </c>
      <c r="B10" s="19">
        <v>84.664981381671055</v>
      </c>
      <c r="C10" s="19">
        <v>81.863807991006951</v>
      </c>
      <c r="D10" s="19">
        <v>88.578566059511218</v>
      </c>
      <c r="E10" s="19">
        <v>90.934562252699607</v>
      </c>
      <c r="F10" s="19">
        <v>88.611573525331394</v>
      </c>
      <c r="G10" s="19">
        <v>90.488077047484978</v>
      </c>
      <c r="H10" s="19">
        <v>86.87757800683336</v>
      </c>
      <c r="I10" s="19">
        <v>77.093304833707919</v>
      </c>
      <c r="J10" s="19">
        <v>85.499868229110916</v>
      </c>
      <c r="K10" s="19">
        <v>88.221175767758638</v>
      </c>
      <c r="L10" s="19">
        <v>81.991426840824005</v>
      </c>
      <c r="M10" s="19">
        <v>82.813347055736912</v>
      </c>
      <c r="N10" s="19">
        <v>80.8280590739692</v>
      </c>
      <c r="O10" s="19">
        <v>81.923965142936012</v>
      </c>
      <c r="P10" s="19">
        <v>83.884811123679924</v>
      </c>
      <c r="Q10" s="19">
        <v>86.575920424380485</v>
      </c>
      <c r="R10" s="19">
        <v>83.016866217964591</v>
      </c>
      <c r="S10" s="19">
        <v>84.529399999999995</v>
      </c>
      <c r="U10" s="9">
        <f t="shared" si="0"/>
        <v>1.0950642270877164</v>
      </c>
      <c r="V10" s="9">
        <f t="shared" si="1"/>
        <v>1.3562625792478133</v>
      </c>
      <c r="W10" s="9">
        <f t="shared" si="2"/>
        <v>0.50658981075517584</v>
      </c>
      <c r="X10" s="9">
        <f t="shared" si="3"/>
        <v>0.20439056829122393</v>
      </c>
      <c r="Y10" s="9">
        <f t="shared" si="4"/>
        <v>0.67470966528193621</v>
      </c>
      <c r="Z10" s="9">
        <f t="shared" si="5"/>
        <v>0.69402988345979022</v>
      </c>
      <c r="AA10" s="9">
        <f t="shared" si="6"/>
        <v>0.66252085198996724</v>
      </c>
      <c r="AB10" s="9">
        <f t="shared" si="7"/>
        <v>1.1797033377962673</v>
      </c>
      <c r="AC10" s="9">
        <f t="shared" si="8"/>
        <v>0.55727002954450988</v>
      </c>
      <c r="AD10" s="9">
        <f t="shared" si="9"/>
        <v>0.57917988852327351</v>
      </c>
      <c r="AE10" s="9">
        <f t="shared" si="10"/>
        <v>1.158744209563034</v>
      </c>
      <c r="AF10" s="9">
        <f t="shared" si="11"/>
        <v>0.95186662744273232</v>
      </c>
      <c r="AG10" s="9">
        <f t="shared" si="12"/>
        <v>0.53930337608161238</v>
      </c>
      <c r="AH10" s="9">
        <f t="shared" si="13"/>
        <v>0.77720393045701552</v>
      </c>
      <c r="AI10" s="9">
        <f t="shared" si="14"/>
        <v>0.59080573423286875</v>
      </c>
      <c r="AJ10" s="9">
        <f t="shared" si="15"/>
        <v>0.51833258573141805</v>
      </c>
      <c r="AK10" s="9">
        <f t="shared" si="16"/>
        <v>0.73990697395163174</v>
      </c>
      <c r="AL10" s="9">
        <f t="shared" si="17"/>
        <v>0.70876695518529154</v>
      </c>
      <c r="AM10" s="9"/>
      <c r="AN10" s="9">
        <f t="shared" ref="AN10:BE10" si="39">(B10/B6-1)*100</f>
        <v>3.9210293500712146</v>
      </c>
      <c r="AO10" s="9">
        <f t="shared" si="39"/>
        <v>3.4932175827363965</v>
      </c>
      <c r="AP10" s="9">
        <f t="shared" si="39"/>
        <v>3.1301101014302724</v>
      </c>
      <c r="AQ10" s="9">
        <f t="shared" si="39"/>
        <v>1.4995095665518043</v>
      </c>
      <c r="AR10" s="9">
        <f t="shared" si="39"/>
        <v>3.6510815605317548</v>
      </c>
      <c r="AS10" s="9">
        <f t="shared" si="39"/>
        <v>3.3966571355178443</v>
      </c>
      <c r="AT10" s="9">
        <f t="shared" si="39"/>
        <v>2.4399831640308012</v>
      </c>
      <c r="AU10" s="9">
        <f t="shared" si="39"/>
        <v>4.3967536259625462</v>
      </c>
      <c r="AV10" s="9">
        <f t="shared" si="39"/>
        <v>3.4882286640586679</v>
      </c>
      <c r="AW10" s="9">
        <f t="shared" si="39"/>
        <v>4.5932192724073895</v>
      </c>
      <c r="AX10" s="9">
        <f t="shared" si="39"/>
        <v>3.0496492251905094</v>
      </c>
      <c r="AY10" s="9">
        <f t="shared" si="39"/>
        <v>3.8284826267983574</v>
      </c>
      <c r="AZ10" s="9">
        <f t="shared" si="39"/>
        <v>3.8217827117351444</v>
      </c>
      <c r="BA10" s="9">
        <f t="shared" si="39"/>
        <v>4.2964693677000065</v>
      </c>
      <c r="BB10" s="9">
        <f t="shared" si="39"/>
        <v>2.373794204273505</v>
      </c>
      <c r="BC10" s="9">
        <f t="shared" si="39"/>
        <v>2.2922442377175223</v>
      </c>
      <c r="BD10" s="9">
        <f t="shared" si="39"/>
        <v>1.9511691177567014</v>
      </c>
      <c r="BE10" s="9">
        <f t="shared" si="39"/>
        <v>3.5428745019115082</v>
      </c>
      <c r="BG10" s="18">
        <f t="shared" si="35"/>
        <v>4.3802569083508658</v>
      </c>
      <c r="BH10" s="18">
        <f t="shared" si="18"/>
        <v>5.4250503169912534</v>
      </c>
      <c r="BI10" s="18">
        <f t="shared" si="19"/>
        <v>2.0263592430207034</v>
      </c>
      <c r="BJ10" s="18">
        <f t="shared" si="20"/>
        <v>0.81756227316489571</v>
      </c>
      <c r="BK10" s="18">
        <f t="shared" si="21"/>
        <v>2.6988386611277448</v>
      </c>
      <c r="BL10" s="18">
        <f t="shared" si="22"/>
        <v>2.7761195338391609</v>
      </c>
      <c r="BM10" s="18">
        <f t="shared" si="23"/>
        <v>2.650083407959869</v>
      </c>
      <c r="BN10" s="18">
        <f t="shared" si="24"/>
        <v>4.7188133511850694</v>
      </c>
      <c r="BO10" s="18">
        <f t="shared" si="25"/>
        <v>2.2290801181780395</v>
      </c>
      <c r="BP10" s="18">
        <f t="shared" si="26"/>
        <v>2.316719554093094</v>
      </c>
      <c r="BQ10" s="18">
        <f t="shared" si="27"/>
        <v>4.6349768382521361</v>
      </c>
      <c r="BR10" s="18">
        <f t="shared" si="28"/>
        <v>3.8074665097709293</v>
      </c>
      <c r="BS10" s="18">
        <f t="shared" si="29"/>
        <v>2.1572135043264495</v>
      </c>
      <c r="BT10" s="18">
        <f t="shared" si="30"/>
        <v>3.1088157218280621</v>
      </c>
      <c r="BU10" s="18">
        <f t="shared" si="31"/>
        <v>2.363222936931475</v>
      </c>
      <c r="BV10" s="18">
        <f t="shared" si="32"/>
        <v>2.0733303429256722</v>
      </c>
      <c r="BW10" s="18">
        <f t="shared" si="33"/>
        <v>2.959627895806527</v>
      </c>
      <c r="BX10" s="18">
        <f t="shared" si="34"/>
        <v>2.8350678207411661</v>
      </c>
    </row>
    <row r="11" spans="1:76" x14ac:dyDescent="0.25">
      <c r="A11" s="4">
        <v>200201</v>
      </c>
      <c r="B11" s="19">
        <v>85.188711303809242</v>
      </c>
      <c r="C11" s="19">
        <v>82.522419160099489</v>
      </c>
      <c r="D11" s="19">
        <v>89.082789277361599</v>
      </c>
      <c r="E11" s="19">
        <v>90.705090330290503</v>
      </c>
      <c r="F11" s="19">
        <v>88.833570902889036</v>
      </c>
      <c r="G11" s="19">
        <v>91.208433695083116</v>
      </c>
      <c r="H11" s="19">
        <v>87.524343428163718</v>
      </c>
      <c r="I11" s="19">
        <v>78.079415532228268</v>
      </c>
      <c r="J11" s="19">
        <v>86.121843915670382</v>
      </c>
      <c r="K11" s="19">
        <v>88.601976871034211</v>
      </c>
      <c r="L11" s="19">
        <v>82.548657481960831</v>
      </c>
      <c r="M11" s="19">
        <v>83.261720356287256</v>
      </c>
      <c r="N11" s="19">
        <v>81.079510001170163</v>
      </c>
      <c r="O11" s="19">
        <v>83.250148721916077</v>
      </c>
      <c r="P11" s="19">
        <v>84.54896123390948</v>
      </c>
      <c r="Q11" s="19">
        <v>86.87227396208597</v>
      </c>
      <c r="R11" s="19">
        <v>83.304345298312512</v>
      </c>
      <c r="S11" s="19">
        <v>85.010400000000004</v>
      </c>
      <c r="U11" s="9">
        <f t="shared" si="0"/>
        <v>0.61859096121124058</v>
      </c>
      <c r="V11" s="9">
        <f t="shared" si="1"/>
        <v>0.80452056318329745</v>
      </c>
      <c r="W11" s="9">
        <f t="shared" si="2"/>
        <v>0.56923840640141776</v>
      </c>
      <c r="X11" s="9">
        <f t="shared" si="3"/>
        <v>-0.25234841046621881</v>
      </c>
      <c r="Y11" s="9">
        <f t="shared" si="4"/>
        <v>0.250528648488757</v>
      </c>
      <c r="Z11" s="9">
        <f t="shared" si="5"/>
        <v>0.79607907594292371</v>
      </c>
      <c r="AA11" s="9">
        <f t="shared" si="6"/>
        <v>0.74445609116713385</v>
      </c>
      <c r="AB11" s="9">
        <f t="shared" si="7"/>
        <v>1.2791132779265579</v>
      </c>
      <c r="AC11" s="9">
        <f t="shared" si="8"/>
        <v>0.72745806448821781</v>
      </c>
      <c r="AD11" s="9">
        <f t="shared" si="9"/>
        <v>0.43164365013454997</v>
      </c>
      <c r="AE11" s="9">
        <f t="shared" si="10"/>
        <v>0.6796206171879593</v>
      </c>
      <c r="AF11" s="9">
        <f t="shared" si="11"/>
        <v>0.54142637206604505</v>
      </c>
      <c r="AG11" s="9">
        <f t="shared" si="12"/>
        <v>0.311093610414237</v>
      </c>
      <c r="AH11" s="9">
        <f t="shared" si="13"/>
        <v>1.6187980851100292</v>
      </c>
      <c r="AI11" s="9">
        <f t="shared" si="14"/>
        <v>0.79174060396980384</v>
      </c>
      <c r="AJ11" s="9">
        <f t="shared" si="15"/>
        <v>0.34230480744854574</v>
      </c>
      <c r="AK11" s="9">
        <f t="shared" si="16"/>
        <v>0.34628996906860277</v>
      </c>
      <c r="AL11" s="9">
        <f t="shared" si="17"/>
        <v>0.56903278622586484</v>
      </c>
      <c r="AM11" s="9"/>
      <c r="AN11" s="9">
        <f t="shared" ref="AN11:BE11" si="40">(B11/B7-1)*100</f>
        <v>3.6924754367013257</v>
      </c>
      <c r="AO11" s="9">
        <f t="shared" si="40"/>
        <v>3.6097033554734148</v>
      </c>
      <c r="AP11" s="9">
        <f t="shared" si="40"/>
        <v>2.6512766670455212</v>
      </c>
      <c r="AQ11" s="9">
        <f t="shared" si="40"/>
        <v>0.73088823087241739</v>
      </c>
      <c r="AR11" s="9">
        <f t="shared" si="40"/>
        <v>2.7404589650089406</v>
      </c>
      <c r="AS11" s="9">
        <f t="shared" si="40"/>
        <v>3.2464239219391011</v>
      </c>
      <c r="AT11" s="9">
        <f t="shared" si="40"/>
        <v>2.8174660403210705</v>
      </c>
      <c r="AU11" s="9">
        <f t="shared" si="40"/>
        <v>4.654640113649311</v>
      </c>
      <c r="AV11" s="9">
        <f t="shared" si="40"/>
        <v>2.9561288437667033</v>
      </c>
      <c r="AW11" s="9">
        <f t="shared" si="40"/>
        <v>3.5815544095068486</v>
      </c>
      <c r="AX11" s="9">
        <f t="shared" si="40"/>
        <v>3.2632381383949971</v>
      </c>
      <c r="AY11" s="9">
        <f t="shared" si="40"/>
        <v>3.5548110538454747</v>
      </c>
      <c r="AZ11" s="9">
        <f t="shared" si="40"/>
        <v>2.9172784106798133</v>
      </c>
      <c r="BA11" s="9">
        <f t="shared" si="40"/>
        <v>4.7882336714464291</v>
      </c>
      <c r="BB11" s="9">
        <f t="shared" si="40"/>
        <v>2.7213513638977949</v>
      </c>
      <c r="BC11" s="9">
        <f t="shared" si="40"/>
        <v>1.9161907981327886</v>
      </c>
      <c r="BD11" s="9">
        <f t="shared" si="40"/>
        <v>1.932201975799841</v>
      </c>
      <c r="BE11" s="9">
        <f t="shared" si="40"/>
        <v>3.1027711847242179</v>
      </c>
      <c r="BG11" s="18">
        <f t="shared" si="35"/>
        <v>2.4743638448449623</v>
      </c>
      <c r="BH11" s="18">
        <f t="shared" si="18"/>
        <v>3.2180822527331898</v>
      </c>
      <c r="BI11" s="18">
        <f t="shared" si="19"/>
        <v>2.276953625605671</v>
      </c>
      <c r="BJ11" s="18">
        <f t="shared" si="20"/>
        <v>-1.0093936418648752</v>
      </c>
      <c r="BK11" s="18">
        <f t="shared" si="21"/>
        <v>1.002114593955028</v>
      </c>
      <c r="BL11" s="18">
        <f t="shared" si="22"/>
        <v>3.1843163037716948</v>
      </c>
      <c r="BM11" s="18">
        <f t="shared" si="23"/>
        <v>2.9778243646685354</v>
      </c>
      <c r="BN11" s="18">
        <f t="shared" si="24"/>
        <v>5.1164531117062317</v>
      </c>
      <c r="BO11" s="18">
        <f t="shared" si="25"/>
        <v>2.9098322579528713</v>
      </c>
      <c r="BP11" s="18">
        <f t="shared" si="26"/>
        <v>1.7265746005381999</v>
      </c>
      <c r="BQ11" s="18">
        <f t="shared" si="27"/>
        <v>2.7184824687518372</v>
      </c>
      <c r="BR11" s="18">
        <f t="shared" si="28"/>
        <v>2.1657054882641802</v>
      </c>
      <c r="BS11" s="18">
        <f t="shared" si="29"/>
        <v>1.244374441656948</v>
      </c>
      <c r="BT11" s="18">
        <f t="shared" si="30"/>
        <v>6.4751923404401168</v>
      </c>
      <c r="BU11" s="18">
        <f t="shared" si="31"/>
        <v>3.1669624158792153</v>
      </c>
      <c r="BV11" s="18">
        <f t="shared" si="32"/>
        <v>1.369219229794183</v>
      </c>
      <c r="BW11" s="18">
        <f t="shared" si="33"/>
        <v>1.3851598762744111</v>
      </c>
      <c r="BX11" s="18">
        <f t="shared" si="34"/>
        <v>2.2761311449034594</v>
      </c>
    </row>
    <row r="12" spans="1:76" x14ac:dyDescent="0.25">
      <c r="A12" s="4">
        <v>200202</v>
      </c>
      <c r="B12" s="19">
        <v>86.099669907838489</v>
      </c>
      <c r="C12" s="19">
        <v>83.849989943869744</v>
      </c>
      <c r="D12" s="19">
        <v>89.757496407388928</v>
      </c>
      <c r="E12" s="19">
        <v>90.948329830539365</v>
      </c>
      <c r="F12" s="19">
        <v>89.437074609160319</v>
      </c>
      <c r="G12" s="19">
        <v>91.907218546628471</v>
      </c>
      <c r="H12" s="19">
        <v>88.379617008578023</v>
      </c>
      <c r="I12" s="19">
        <v>78.819046062584817</v>
      </c>
      <c r="J12" s="19">
        <v>86.613694074257197</v>
      </c>
      <c r="K12" s="19">
        <v>89.462279891691523</v>
      </c>
      <c r="L12" s="19">
        <v>83.471571302321607</v>
      </c>
      <c r="M12" s="19">
        <v>83.59758987886454</v>
      </c>
      <c r="N12" s="19">
        <v>81.596500857057066</v>
      </c>
      <c r="O12" s="19">
        <v>83.560137223284414</v>
      </c>
      <c r="P12" s="19">
        <v>85.385658937373194</v>
      </c>
      <c r="Q12" s="19">
        <v>87.222477314527609</v>
      </c>
      <c r="R12" s="19">
        <v>84.086847217219869</v>
      </c>
      <c r="S12" s="19">
        <v>85.649500000000003</v>
      </c>
      <c r="U12" s="9">
        <f t="shared" si="0"/>
        <v>1.0693419234627077</v>
      </c>
      <c r="V12" s="9">
        <f t="shared" si="1"/>
        <v>1.6087395368217017</v>
      </c>
      <c r="W12" s="9">
        <f t="shared" si="2"/>
        <v>0.75739335903213245</v>
      </c>
      <c r="X12" s="9">
        <f t="shared" si="3"/>
        <v>0.26816521472294852</v>
      </c>
      <c r="Y12" s="9">
        <f t="shared" si="4"/>
        <v>0.67936445663208112</v>
      </c>
      <c r="Z12" s="9">
        <f t="shared" si="5"/>
        <v>0.76614061138409184</v>
      </c>
      <c r="AA12" s="9">
        <f t="shared" si="6"/>
        <v>0.97718365761438886</v>
      </c>
      <c r="AB12" s="9">
        <f t="shared" si="7"/>
        <v>0.94727979879825064</v>
      </c>
      <c r="AC12" s="9">
        <f t="shared" si="8"/>
        <v>0.57110964677953291</v>
      </c>
      <c r="AD12" s="9">
        <f t="shared" si="9"/>
        <v>0.97097497261211529</v>
      </c>
      <c r="AE12" s="9">
        <f t="shared" si="10"/>
        <v>1.1180240218473081</v>
      </c>
      <c r="AF12" s="9">
        <f t="shared" si="11"/>
        <v>0.40339008266951915</v>
      </c>
      <c r="AG12" s="9">
        <f t="shared" si="12"/>
        <v>0.63763441081408079</v>
      </c>
      <c r="AH12" s="9">
        <f t="shared" si="13"/>
        <v>0.37235789500364991</v>
      </c>
      <c r="AI12" s="9">
        <f t="shared" si="14"/>
        <v>0.98960139929920032</v>
      </c>
      <c r="AJ12" s="9">
        <f t="shared" si="15"/>
        <v>0.40312442217695921</v>
      </c>
      <c r="AK12" s="9">
        <f t="shared" si="16"/>
        <v>0.93932905433109504</v>
      </c>
      <c r="AL12" s="9">
        <f t="shared" si="17"/>
        <v>0.75179036917836228</v>
      </c>
      <c r="AM12" s="9"/>
      <c r="AN12" s="9">
        <f t="shared" ref="AN12:BE12" si="41">(B12/B8-1)*100</f>
        <v>3.8394001672716893</v>
      </c>
      <c r="AO12" s="9">
        <f t="shared" si="41"/>
        <v>4.7683001312741613</v>
      </c>
      <c r="AP12" s="9">
        <f t="shared" si="41"/>
        <v>2.4201024600995824</v>
      </c>
      <c r="AQ12" s="9">
        <f t="shared" si="41"/>
        <v>0.7345210260844226</v>
      </c>
      <c r="AR12" s="9">
        <f t="shared" si="41"/>
        <v>2.4927513967182957</v>
      </c>
      <c r="AS12" s="9">
        <f t="shared" si="41"/>
        <v>3.1808955926524218</v>
      </c>
      <c r="AT12" s="9">
        <f t="shared" si="41"/>
        <v>3.1254320722079676</v>
      </c>
      <c r="AU12" s="9">
        <f t="shared" si="41"/>
        <v>4.5267191437795562</v>
      </c>
      <c r="AV12" s="9">
        <f t="shared" si="41"/>
        <v>2.7545897683345144</v>
      </c>
      <c r="AW12" s="9">
        <f t="shared" si="41"/>
        <v>3.3632425612239558</v>
      </c>
      <c r="AX12" s="9">
        <f t="shared" si="41"/>
        <v>3.7845687594987298</v>
      </c>
      <c r="AY12" s="9">
        <f t="shared" si="41"/>
        <v>3.2096598939552745</v>
      </c>
      <c r="AZ12" s="9">
        <f t="shared" si="41"/>
        <v>2.8037713367113248</v>
      </c>
      <c r="BA12" s="9">
        <f t="shared" si="41"/>
        <v>4.2801491535296554</v>
      </c>
      <c r="BB12" s="9">
        <f t="shared" si="41"/>
        <v>3.3700223764146164</v>
      </c>
      <c r="BC12" s="9">
        <f t="shared" si="41"/>
        <v>1.7619214161319396</v>
      </c>
      <c r="BD12" s="9">
        <f t="shared" si="41"/>
        <v>2.3260779553245348</v>
      </c>
      <c r="BE12" s="9">
        <f t="shared" si="41"/>
        <v>3.0590610681144215</v>
      </c>
      <c r="BG12" s="18">
        <f t="shared" si="35"/>
        <v>4.2773676938508309</v>
      </c>
      <c r="BH12" s="18">
        <f t="shared" si="18"/>
        <v>6.4349581472868067</v>
      </c>
      <c r="BI12" s="18">
        <f t="shared" si="19"/>
        <v>3.0295734361285298</v>
      </c>
      <c r="BJ12" s="18">
        <f t="shared" si="20"/>
        <v>1.0726608588917941</v>
      </c>
      <c r="BK12" s="18">
        <f t="shared" si="21"/>
        <v>2.7174578265283245</v>
      </c>
      <c r="BL12" s="18">
        <f t="shared" si="22"/>
        <v>3.0645624455363674</v>
      </c>
      <c r="BM12" s="18">
        <f t="shared" si="23"/>
        <v>3.9087346304575554</v>
      </c>
      <c r="BN12" s="18">
        <f t="shared" si="24"/>
        <v>3.7891191951930026</v>
      </c>
      <c r="BO12" s="18">
        <f t="shared" si="25"/>
        <v>2.2844385871181316</v>
      </c>
      <c r="BP12" s="18">
        <f t="shared" si="26"/>
        <v>3.8838998904484612</v>
      </c>
      <c r="BQ12" s="18">
        <f t="shared" si="27"/>
        <v>4.4720960873892324</v>
      </c>
      <c r="BR12" s="18">
        <f t="shared" si="28"/>
        <v>1.6135603306780766</v>
      </c>
      <c r="BS12" s="18">
        <f t="shared" si="29"/>
        <v>2.5505376432563232</v>
      </c>
      <c r="BT12" s="18">
        <f t="shared" si="30"/>
        <v>1.4894315800145996</v>
      </c>
      <c r="BU12" s="18">
        <f t="shared" si="31"/>
        <v>3.9584055971968013</v>
      </c>
      <c r="BV12" s="18">
        <f t="shared" si="32"/>
        <v>1.6124976887078368</v>
      </c>
      <c r="BW12" s="18">
        <f t="shared" si="33"/>
        <v>3.7573162173243801</v>
      </c>
      <c r="BX12" s="18">
        <f t="shared" si="34"/>
        <v>3.0071614767134491</v>
      </c>
    </row>
    <row r="13" spans="1:76" x14ac:dyDescent="0.25">
      <c r="A13" s="4">
        <v>200203</v>
      </c>
      <c r="B13" s="19">
        <v>86.802671947648477</v>
      </c>
      <c r="C13" s="19">
        <v>84.622222873407722</v>
      </c>
      <c r="D13" s="19">
        <v>89.812162421126516</v>
      </c>
      <c r="E13" s="19">
        <v>90.878270312309013</v>
      </c>
      <c r="F13" s="19">
        <v>89.855737710801975</v>
      </c>
      <c r="G13" s="19">
        <v>92.232302215333945</v>
      </c>
      <c r="H13" s="19">
        <v>88.84957606396847</v>
      </c>
      <c r="I13" s="19">
        <v>79.691511070311918</v>
      </c>
      <c r="J13" s="19">
        <v>87.096762760080665</v>
      </c>
      <c r="K13" s="19">
        <v>89.856799375598669</v>
      </c>
      <c r="L13" s="19">
        <v>83.989177537274358</v>
      </c>
      <c r="M13" s="19">
        <v>83.797161430311888</v>
      </c>
      <c r="N13" s="19">
        <v>82.232928055219375</v>
      </c>
      <c r="O13" s="19">
        <v>84.356402845903148</v>
      </c>
      <c r="P13" s="19">
        <v>86.111105868013425</v>
      </c>
      <c r="Q13" s="19">
        <v>87.595764665792146</v>
      </c>
      <c r="R13" s="19">
        <v>84.506297920420224</v>
      </c>
      <c r="S13" s="19">
        <v>86.167699999999996</v>
      </c>
      <c r="U13" s="9">
        <f t="shared" si="0"/>
        <v>0.8164979500647096</v>
      </c>
      <c r="V13" s="9">
        <f t="shared" si="1"/>
        <v>0.92096961496945795</v>
      </c>
      <c r="W13" s="9">
        <f t="shared" si="2"/>
        <v>6.0904120464178035E-2</v>
      </c>
      <c r="X13" s="9">
        <f t="shared" si="3"/>
        <v>-7.7032220779527094E-2</v>
      </c>
      <c r="Y13" s="9">
        <f t="shared" si="4"/>
        <v>0.46810911858556903</v>
      </c>
      <c r="Z13" s="9">
        <f t="shared" si="5"/>
        <v>0.35370852675793429</v>
      </c>
      <c r="AA13" s="9">
        <f t="shared" si="6"/>
        <v>0.53175050005571656</v>
      </c>
      <c r="AB13" s="9">
        <f t="shared" si="7"/>
        <v>1.1069215517202968</v>
      </c>
      <c r="AC13" s="9">
        <f t="shared" si="8"/>
        <v>0.55772784083001348</v>
      </c>
      <c r="AD13" s="9">
        <f t="shared" si="9"/>
        <v>0.44098974940587343</v>
      </c>
      <c r="AE13" s="9">
        <f t="shared" si="10"/>
        <v>0.62009882751346002</v>
      </c>
      <c r="AF13" s="9">
        <f t="shared" si="11"/>
        <v>0.2387288338533855</v>
      </c>
      <c r="AG13" s="9">
        <f t="shared" si="12"/>
        <v>0.77996873821490897</v>
      </c>
      <c r="AH13" s="9">
        <f t="shared" si="13"/>
        <v>0.95292522137799818</v>
      </c>
      <c r="AI13" s="9">
        <f t="shared" si="14"/>
        <v>0.84961214759999848</v>
      </c>
      <c r="AJ13" s="9">
        <f t="shared" si="15"/>
        <v>0.42797150775533144</v>
      </c>
      <c r="AK13" s="9">
        <f t="shared" si="16"/>
        <v>0.49883033682640576</v>
      </c>
      <c r="AL13" s="9">
        <f t="shared" si="17"/>
        <v>0.60502396394608304</v>
      </c>
      <c r="AM13" s="9"/>
      <c r="AN13" s="9">
        <f t="shared" ref="AN13:BE13" si="42">(B13/B9-1)*100</f>
        <v>3.6475949374046523</v>
      </c>
      <c r="AO13" s="9">
        <f t="shared" si="42"/>
        <v>4.7714790220723557</v>
      </c>
      <c r="AP13" s="9">
        <f t="shared" si="42"/>
        <v>1.9063027325652904</v>
      </c>
      <c r="AQ13" s="9">
        <f t="shared" si="42"/>
        <v>0.14236025285327969</v>
      </c>
      <c r="AR13" s="9">
        <f t="shared" si="42"/>
        <v>2.0882481362175076</v>
      </c>
      <c r="AS13" s="9">
        <f t="shared" si="42"/>
        <v>2.6349824034553215</v>
      </c>
      <c r="AT13" s="9">
        <f t="shared" si="42"/>
        <v>2.9474176009627984</v>
      </c>
      <c r="AU13" s="9">
        <f t="shared" si="42"/>
        <v>4.5896717753545646</v>
      </c>
      <c r="AV13" s="9">
        <f t="shared" si="42"/>
        <v>2.4353940300298582</v>
      </c>
      <c r="AW13" s="9">
        <f t="shared" si="42"/>
        <v>2.4439213142771976</v>
      </c>
      <c r="AX13" s="9">
        <f t="shared" si="42"/>
        <v>3.6235135090293191</v>
      </c>
      <c r="AY13" s="9">
        <f t="shared" si="42"/>
        <v>2.1511648210226664</v>
      </c>
      <c r="AZ13" s="9">
        <f t="shared" si="42"/>
        <v>2.2867726377188147</v>
      </c>
      <c r="BA13" s="9">
        <f t="shared" si="42"/>
        <v>3.7694207990174533</v>
      </c>
      <c r="BB13" s="9">
        <f t="shared" si="42"/>
        <v>3.2604759538416461</v>
      </c>
      <c r="BC13" s="9">
        <f t="shared" si="42"/>
        <v>1.7024152052560915</v>
      </c>
      <c r="BD13" s="9">
        <f t="shared" si="42"/>
        <v>2.547313323831002</v>
      </c>
      <c r="BE13" s="9">
        <f t="shared" si="42"/>
        <v>2.6606460990415082</v>
      </c>
      <c r="BG13" s="18">
        <f t="shared" si="35"/>
        <v>3.2659918002588384</v>
      </c>
      <c r="BH13" s="18">
        <f t="shared" si="18"/>
        <v>3.6838784598778318</v>
      </c>
      <c r="BI13" s="18">
        <f t="shared" si="19"/>
        <v>0.24361648185671214</v>
      </c>
      <c r="BJ13" s="18">
        <f t="shared" si="20"/>
        <v>-0.30812888311810838</v>
      </c>
      <c r="BK13" s="18">
        <f t="shared" si="21"/>
        <v>1.8724364743422761</v>
      </c>
      <c r="BL13" s="18">
        <f t="shared" si="22"/>
        <v>1.4148341070317372</v>
      </c>
      <c r="BM13" s="18">
        <f t="shared" si="23"/>
        <v>2.1270020002228662</v>
      </c>
      <c r="BN13" s="18">
        <f t="shared" si="24"/>
        <v>4.4276862068811873</v>
      </c>
      <c r="BO13" s="18">
        <f t="shared" si="25"/>
        <v>2.2309113633200539</v>
      </c>
      <c r="BP13" s="18">
        <f t="shared" si="26"/>
        <v>1.7639589976234937</v>
      </c>
      <c r="BQ13" s="18">
        <f t="shared" si="27"/>
        <v>2.4803953100538401</v>
      </c>
      <c r="BR13" s="18">
        <f t="shared" si="28"/>
        <v>0.95491533541354201</v>
      </c>
      <c r="BS13" s="18">
        <f t="shared" si="29"/>
        <v>3.1198749528596359</v>
      </c>
      <c r="BT13" s="18">
        <f t="shared" si="30"/>
        <v>3.8117008855119927</v>
      </c>
      <c r="BU13" s="18">
        <f t="shared" si="31"/>
        <v>3.3984485903999939</v>
      </c>
      <c r="BV13" s="18">
        <f t="shared" si="32"/>
        <v>1.7118860310213257</v>
      </c>
      <c r="BW13" s="18">
        <f t="shared" si="33"/>
        <v>1.995321347305623</v>
      </c>
      <c r="BX13" s="18">
        <f t="shared" si="34"/>
        <v>2.4200958557843322</v>
      </c>
    </row>
    <row r="14" spans="1:76" x14ac:dyDescent="0.25">
      <c r="A14" s="4">
        <v>200204</v>
      </c>
      <c r="B14" s="19">
        <v>87.645578708107379</v>
      </c>
      <c r="C14" s="19">
        <v>85.053250454228177</v>
      </c>
      <c r="D14" s="19">
        <v>90.408769847118478</v>
      </c>
      <c r="E14" s="19">
        <v>90.983923827527164</v>
      </c>
      <c r="F14" s="19">
        <v>90.524467963270325</v>
      </c>
      <c r="G14" s="19">
        <v>92.441367918530105</v>
      </c>
      <c r="H14" s="19">
        <v>89.291949933794783</v>
      </c>
      <c r="I14" s="19">
        <v>80.730274130916641</v>
      </c>
      <c r="J14" s="19">
        <v>87.667483262627357</v>
      </c>
      <c r="K14" s="19">
        <v>90.571516820823774</v>
      </c>
      <c r="L14" s="19">
        <v>84.622996953108469</v>
      </c>
      <c r="M14" s="19">
        <v>84.540639279732375</v>
      </c>
      <c r="N14" s="19">
        <v>82.971448472461915</v>
      </c>
      <c r="O14" s="19">
        <v>84.983820597594786</v>
      </c>
      <c r="P14" s="19">
        <v>86.273150385111634</v>
      </c>
      <c r="Q14" s="19">
        <v>88.088015293643792</v>
      </c>
      <c r="R14" s="19">
        <v>85.33305439821838</v>
      </c>
      <c r="S14" s="19">
        <v>86.814800000000005</v>
      </c>
      <c r="U14" s="9">
        <f t="shared" si="0"/>
        <v>0.97106084587725849</v>
      </c>
      <c r="V14" s="9">
        <f t="shared" si="1"/>
        <v>0.50935506795330987</v>
      </c>
      <c r="W14" s="9">
        <f t="shared" si="2"/>
        <v>0.66428355571095388</v>
      </c>
      <c r="X14" s="9">
        <f t="shared" si="3"/>
        <v>0.11625828138570604</v>
      </c>
      <c r="Y14" s="9">
        <f t="shared" si="4"/>
        <v>0.74422654524370913</v>
      </c>
      <c r="Z14" s="9">
        <f t="shared" si="5"/>
        <v>0.22667297484135762</v>
      </c>
      <c r="AA14" s="9">
        <f t="shared" si="6"/>
        <v>0.4978908053627773</v>
      </c>
      <c r="AB14" s="9">
        <f t="shared" si="7"/>
        <v>1.3034801908677895</v>
      </c>
      <c r="AC14" s="9">
        <f t="shared" si="8"/>
        <v>0.65527177412876281</v>
      </c>
      <c r="AD14" s="9">
        <f t="shared" si="9"/>
        <v>0.79539606372758254</v>
      </c>
      <c r="AE14" s="9">
        <f t="shared" si="10"/>
        <v>0.7546441510905666</v>
      </c>
      <c r="AF14" s="9">
        <f t="shared" si="11"/>
        <v>0.88723512435295859</v>
      </c>
      <c r="AG14" s="9">
        <f t="shared" si="12"/>
        <v>0.89808357151848206</v>
      </c>
      <c r="AH14" s="9">
        <f t="shared" si="13"/>
        <v>0.7437701591398671</v>
      </c>
      <c r="AI14" s="9">
        <f t="shared" si="14"/>
        <v>0.1881807409912728</v>
      </c>
      <c r="AJ14" s="9">
        <f t="shared" si="15"/>
        <v>0.56195711028923512</v>
      </c>
      <c r="AK14" s="9">
        <f t="shared" si="16"/>
        <v>0.97833711586408079</v>
      </c>
      <c r="AL14" s="9">
        <f t="shared" si="17"/>
        <v>0.75097745442898045</v>
      </c>
      <c r="AM14" s="9"/>
      <c r="AN14" s="9">
        <f t="shared" ref="AN14:BE14" si="43">(B14/B10-1)*100</f>
        <v>3.5204606175955444</v>
      </c>
      <c r="AO14" s="9">
        <f t="shared" si="43"/>
        <v>3.8960348186729776</v>
      </c>
      <c r="AP14" s="9">
        <f t="shared" si="43"/>
        <v>2.0661926118533458</v>
      </c>
      <c r="AQ14" s="9">
        <f t="shared" si="43"/>
        <v>5.4282523173521113E-2</v>
      </c>
      <c r="AR14" s="9">
        <f t="shared" si="43"/>
        <v>2.158741078434967</v>
      </c>
      <c r="AS14" s="9">
        <f t="shared" si="43"/>
        <v>2.1586168418852747</v>
      </c>
      <c r="AT14" s="9">
        <f t="shared" si="43"/>
        <v>2.7790506852890307</v>
      </c>
      <c r="AU14" s="9">
        <f t="shared" si="43"/>
        <v>4.7176201682542329</v>
      </c>
      <c r="AV14" s="9">
        <f t="shared" si="43"/>
        <v>2.5352261686625743</v>
      </c>
      <c r="AW14" s="9">
        <f t="shared" si="43"/>
        <v>2.6641461447446391</v>
      </c>
      <c r="AX14" s="9">
        <f t="shared" si="43"/>
        <v>3.2095674068379543</v>
      </c>
      <c r="AY14" s="9">
        <f t="shared" si="43"/>
        <v>2.0857655020668497</v>
      </c>
      <c r="AZ14" s="9">
        <f t="shared" si="43"/>
        <v>2.6517887761367653</v>
      </c>
      <c r="BA14" s="9">
        <f t="shared" si="43"/>
        <v>3.7349943320249768</v>
      </c>
      <c r="BB14" s="9">
        <f t="shared" si="43"/>
        <v>2.847165332363133</v>
      </c>
      <c r="BC14" s="9">
        <f t="shared" si="43"/>
        <v>1.7465536165844675</v>
      </c>
      <c r="BD14" s="9">
        <f t="shared" si="43"/>
        <v>2.7900212158966875</v>
      </c>
      <c r="BE14" s="9">
        <f t="shared" si="43"/>
        <v>2.7036746977974646</v>
      </c>
      <c r="BG14" s="18">
        <f t="shared" si="35"/>
        <v>3.884243383509034</v>
      </c>
      <c r="BH14" s="18">
        <f t="shared" si="18"/>
        <v>2.0374202718132395</v>
      </c>
      <c r="BI14" s="18">
        <f t="shared" si="19"/>
        <v>2.6571342228438155</v>
      </c>
      <c r="BJ14" s="18">
        <f t="shared" si="20"/>
        <v>0.46503312554282417</v>
      </c>
      <c r="BK14" s="18">
        <f t="shared" si="21"/>
        <v>2.9769061809748365</v>
      </c>
      <c r="BL14" s="18">
        <f t="shared" si="22"/>
        <v>0.90669189936543049</v>
      </c>
      <c r="BM14" s="18">
        <f t="shared" si="23"/>
        <v>1.9915632214511092</v>
      </c>
      <c r="BN14" s="18">
        <f t="shared" si="24"/>
        <v>5.2139207634711582</v>
      </c>
      <c r="BO14" s="18">
        <f t="shared" si="25"/>
        <v>2.6210870965150512</v>
      </c>
      <c r="BP14" s="18">
        <f t="shared" si="26"/>
        <v>3.1815842549103301</v>
      </c>
      <c r="BQ14" s="18">
        <f t="shared" si="27"/>
        <v>3.0185766043622664</v>
      </c>
      <c r="BR14" s="18">
        <f t="shared" si="28"/>
        <v>3.5489404974118344</v>
      </c>
      <c r="BS14" s="18">
        <f t="shared" si="29"/>
        <v>3.5923342860739282</v>
      </c>
      <c r="BT14" s="18">
        <f t="shared" si="30"/>
        <v>2.9750806365594684</v>
      </c>
      <c r="BU14" s="18">
        <f t="shared" si="31"/>
        <v>0.7527229639650912</v>
      </c>
      <c r="BV14" s="18">
        <f t="shared" si="32"/>
        <v>2.2478284411569405</v>
      </c>
      <c r="BW14" s="18">
        <f t="shared" si="33"/>
        <v>3.9133484634563231</v>
      </c>
      <c r="BX14" s="18">
        <f t="shared" si="34"/>
        <v>3.0039098177159218</v>
      </c>
    </row>
    <row r="15" spans="1:76" x14ac:dyDescent="0.25">
      <c r="A15" s="4">
        <v>200301</v>
      </c>
      <c r="B15" s="19">
        <v>88.886570108261026</v>
      </c>
      <c r="C15" s="19">
        <v>86.049056256652747</v>
      </c>
      <c r="D15" s="19">
        <v>91.301309201140413</v>
      </c>
      <c r="E15" s="19">
        <v>91.40558745363272</v>
      </c>
      <c r="F15" s="19">
        <v>91.718605380470464</v>
      </c>
      <c r="G15" s="19">
        <v>92.625151423125118</v>
      </c>
      <c r="H15" s="19">
        <v>90.168976613671518</v>
      </c>
      <c r="I15" s="19">
        <v>81.536487581151377</v>
      </c>
      <c r="J15" s="19">
        <v>88.525285084423743</v>
      </c>
      <c r="K15" s="19">
        <v>91.079016592781628</v>
      </c>
      <c r="L15" s="19">
        <v>85.510891368199765</v>
      </c>
      <c r="M15" s="19">
        <v>85.512610468953909</v>
      </c>
      <c r="N15" s="19">
        <v>83.800971497438397</v>
      </c>
      <c r="O15" s="19">
        <v>85.816828289047038</v>
      </c>
      <c r="P15" s="19">
        <v>87.12842189465232</v>
      </c>
      <c r="Q15" s="19">
        <v>88.656797652559689</v>
      </c>
      <c r="R15" s="19">
        <v>86.391037377931482</v>
      </c>
      <c r="S15" s="19">
        <v>87.671499999999995</v>
      </c>
      <c r="U15" s="9">
        <f t="shared" si="0"/>
        <v>1.4159201393222798</v>
      </c>
      <c r="V15" s="9">
        <f t="shared" si="1"/>
        <v>1.1708027583971825</v>
      </c>
      <c r="W15" s="9">
        <f t="shared" si="2"/>
        <v>0.98722652186422621</v>
      </c>
      <c r="X15" s="9">
        <f t="shared" si="3"/>
        <v>0.46344849547803602</v>
      </c>
      <c r="Y15" s="9">
        <f t="shared" si="4"/>
        <v>1.3191322126131055</v>
      </c>
      <c r="Z15" s="9">
        <f t="shared" si="5"/>
        <v>0.19881088816966486</v>
      </c>
      <c r="AA15" s="9">
        <f t="shared" si="6"/>
        <v>0.98220128525248196</v>
      </c>
      <c r="AB15" s="9">
        <f t="shared" si="7"/>
        <v>0.9986507031146008</v>
      </c>
      <c r="AC15" s="9">
        <f t="shared" si="8"/>
        <v>0.97847205129255599</v>
      </c>
      <c r="AD15" s="9">
        <f t="shared" si="9"/>
        <v>0.56033043253744808</v>
      </c>
      <c r="AE15" s="9">
        <f t="shared" si="10"/>
        <v>1.0492353698880352</v>
      </c>
      <c r="AF15" s="9">
        <f t="shared" si="11"/>
        <v>1.1497088234753372</v>
      </c>
      <c r="AG15" s="9">
        <f t="shared" si="12"/>
        <v>0.99976924622666719</v>
      </c>
      <c r="AH15" s="9">
        <f t="shared" si="13"/>
        <v>0.98019562499620516</v>
      </c>
      <c r="AI15" s="9">
        <f t="shared" si="14"/>
        <v>0.99135305216382363</v>
      </c>
      <c r="AJ15" s="9">
        <f t="shared" si="15"/>
        <v>0.64569777968075392</v>
      </c>
      <c r="AK15" s="9">
        <f t="shared" si="16"/>
        <v>1.2398278570644905</v>
      </c>
      <c r="AL15" s="9">
        <f t="shared" si="17"/>
        <v>0.98681330832990355</v>
      </c>
      <c r="AM15" s="9"/>
      <c r="AN15" s="9">
        <f t="shared" ref="AN15:BE15" si="44">(B15/B11-1)*100</f>
        <v>4.3407850029143935</v>
      </c>
      <c r="AO15" s="9">
        <f t="shared" si="44"/>
        <v>4.2735503060220781</v>
      </c>
      <c r="AP15" s="9">
        <f t="shared" si="44"/>
        <v>2.4904024018280291</v>
      </c>
      <c r="AQ15" s="9">
        <f t="shared" si="44"/>
        <v>0.7722798365465966</v>
      </c>
      <c r="AR15" s="9">
        <f t="shared" si="44"/>
        <v>3.2476849103986627</v>
      </c>
      <c r="AS15" s="9">
        <f t="shared" si="44"/>
        <v>1.5532749227754605</v>
      </c>
      <c r="AT15" s="9">
        <f t="shared" si="44"/>
        <v>3.0215972858778528</v>
      </c>
      <c r="AU15" s="9">
        <f t="shared" si="44"/>
        <v>4.4276356647369619</v>
      </c>
      <c r="AV15" s="9">
        <f t="shared" si="44"/>
        <v>2.7907451344246548</v>
      </c>
      <c r="AW15" s="9">
        <f t="shared" si="44"/>
        <v>2.7956935152281037</v>
      </c>
      <c r="AX15" s="9">
        <f t="shared" si="44"/>
        <v>3.5884700933946245</v>
      </c>
      <c r="AY15" s="9">
        <f t="shared" si="44"/>
        <v>2.7033913099979268</v>
      </c>
      <c r="AZ15" s="9">
        <f t="shared" si="44"/>
        <v>3.3565342171270496</v>
      </c>
      <c r="BA15" s="9">
        <f t="shared" si="44"/>
        <v>3.0830930713463989</v>
      </c>
      <c r="BB15" s="9">
        <f t="shared" si="44"/>
        <v>3.0508484351529974</v>
      </c>
      <c r="BC15" s="9">
        <f t="shared" si="44"/>
        <v>2.0541924472387452</v>
      </c>
      <c r="BD15" s="9">
        <f t="shared" si="44"/>
        <v>3.7053194146902335</v>
      </c>
      <c r="BE15" s="9">
        <f t="shared" si="44"/>
        <v>3.1303228781419667</v>
      </c>
      <c r="BG15" s="18">
        <f t="shared" si="35"/>
        <v>5.6636805572891191</v>
      </c>
      <c r="BH15" s="18">
        <f t="shared" si="18"/>
        <v>4.68321103358873</v>
      </c>
      <c r="BI15" s="18">
        <f t="shared" si="19"/>
        <v>3.9489060874569049</v>
      </c>
      <c r="BJ15" s="18">
        <f t="shared" si="20"/>
        <v>1.8537939819121441</v>
      </c>
      <c r="BK15" s="18">
        <f t="shared" si="21"/>
        <v>5.2765288504524221</v>
      </c>
      <c r="BL15" s="18">
        <f t="shared" si="22"/>
        <v>0.79524355267865943</v>
      </c>
      <c r="BM15" s="18">
        <f t="shared" si="23"/>
        <v>3.9288051410099278</v>
      </c>
      <c r="BN15" s="18">
        <f t="shared" si="24"/>
        <v>3.9946028124584032</v>
      </c>
      <c r="BO15" s="18">
        <f t="shared" si="25"/>
        <v>3.913888205170224</v>
      </c>
      <c r="BP15" s="18">
        <f t="shared" si="26"/>
        <v>2.2413217301497923</v>
      </c>
      <c r="BQ15" s="18">
        <f t="shared" si="27"/>
        <v>4.1969414795521409</v>
      </c>
      <c r="BR15" s="18">
        <f t="shared" si="28"/>
        <v>4.5988352939013488</v>
      </c>
      <c r="BS15" s="18">
        <f t="shared" si="29"/>
        <v>3.9990769849066687</v>
      </c>
      <c r="BT15" s="18">
        <f t="shared" si="30"/>
        <v>3.9207824999848206</v>
      </c>
      <c r="BU15" s="18">
        <f t="shared" si="31"/>
        <v>3.9654122086552945</v>
      </c>
      <c r="BV15" s="18">
        <f t="shared" si="32"/>
        <v>2.5827911187230157</v>
      </c>
      <c r="BW15" s="18">
        <f t="shared" si="33"/>
        <v>4.959311428257962</v>
      </c>
      <c r="BX15" s="18">
        <f t="shared" si="34"/>
        <v>3.9472532333196142</v>
      </c>
    </row>
    <row r="16" spans="1:76" x14ac:dyDescent="0.25">
      <c r="A16" s="4">
        <v>200302</v>
      </c>
      <c r="B16" s="19">
        <v>89.751344283996517</v>
      </c>
      <c r="C16" s="19">
        <v>86.339110235034056</v>
      </c>
      <c r="D16" s="19">
        <v>91.699971463504582</v>
      </c>
      <c r="E16" s="19">
        <v>91.712278275289279</v>
      </c>
      <c r="F16" s="19">
        <v>92.662987439714968</v>
      </c>
      <c r="G16" s="19">
        <v>93.116697711750234</v>
      </c>
      <c r="H16" s="19">
        <v>90.754195723569993</v>
      </c>
      <c r="I16" s="19">
        <v>82.322968466729691</v>
      </c>
      <c r="J16" s="19">
        <v>89.091987041456633</v>
      </c>
      <c r="K16" s="19">
        <v>91.650273503724165</v>
      </c>
      <c r="L16" s="19">
        <v>85.978198983206468</v>
      </c>
      <c r="M16" s="19">
        <v>85.912955907600889</v>
      </c>
      <c r="N16" s="19">
        <v>84.292643462882836</v>
      </c>
      <c r="O16" s="19">
        <v>87.145840495742334</v>
      </c>
      <c r="P16" s="19">
        <v>87.716275724335716</v>
      </c>
      <c r="Q16" s="19">
        <v>89.071513083166138</v>
      </c>
      <c r="R16" s="19">
        <v>86.89168114079429</v>
      </c>
      <c r="S16" s="19">
        <v>88.266800000000003</v>
      </c>
      <c r="U16" s="9">
        <f t="shared" si="0"/>
        <v>0.97289632695043426</v>
      </c>
      <c r="V16" s="9">
        <f t="shared" si="1"/>
        <v>0.33707979029564683</v>
      </c>
      <c r="W16" s="9">
        <f t="shared" si="2"/>
        <v>0.43664462848600483</v>
      </c>
      <c r="X16" s="9">
        <f t="shared" si="3"/>
        <v>0.3355274334975844</v>
      </c>
      <c r="Y16" s="9">
        <f t="shared" si="4"/>
        <v>1.0296515688686947</v>
      </c>
      <c r="Z16" s="9">
        <f t="shared" si="5"/>
        <v>0.5306833846669301</v>
      </c>
      <c r="AA16" s="9">
        <f t="shared" si="6"/>
        <v>0.64902489955702691</v>
      </c>
      <c r="AB16" s="9">
        <f t="shared" si="7"/>
        <v>0.96457538080181315</v>
      </c>
      <c r="AC16" s="9">
        <f t="shared" si="8"/>
        <v>0.64015829657306789</v>
      </c>
      <c r="AD16" s="9">
        <f t="shared" si="9"/>
        <v>0.62721023163507805</v>
      </c>
      <c r="AE16" s="9">
        <f t="shared" si="10"/>
        <v>0.54648899985678678</v>
      </c>
      <c r="AF16" s="9">
        <f t="shared" si="11"/>
        <v>0.46817122813989087</v>
      </c>
      <c r="AG16" s="9">
        <f t="shared" si="12"/>
        <v>0.58671392068463391</v>
      </c>
      <c r="AH16" s="9">
        <f t="shared" si="13"/>
        <v>1.5486615308351048</v>
      </c>
      <c r="AI16" s="9">
        <f t="shared" si="14"/>
        <v>0.67469812593894396</v>
      </c>
      <c r="AJ16" s="9">
        <f t="shared" si="15"/>
        <v>0.46777623553659886</v>
      </c>
      <c r="AK16" s="9">
        <f t="shared" si="16"/>
        <v>0.57950891441742591</v>
      </c>
      <c r="AL16" s="9">
        <f t="shared" si="17"/>
        <v>0.67901199363533671</v>
      </c>
      <c r="AM16" s="9"/>
      <c r="AN16" s="9">
        <f t="shared" ref="AN16:BE16" si="45">(B16/B12-1)*100</f>
        <v>4.2412176261149348</v>
      </c>
      <c r="AO16" s="9">
        <f t="shared" si="45"/>
        <v>2.9685397611026065</v>
      </c>
      <c r="AP16" s="9">
        <f t="shared" si="45"/>
        <v>2.1641368508087622</v>
      </c>
      <c r="AQ16" s="9">
        <f t="shared" si="45"/>
        <v>0.83998072990822958</v>
      </c>
      <c r="AR16" s="9">
        <f t="shared" si="45"/>
        <v>3.6069078116115483</v>
      </c>
      <c r="AS16" s="9">
        <f t="shared" si="45"/>
        <v>1.3159784228571114</v>
      </c>
      <c r="AT16" s="9">
        <f t="shared" si="45"/>
        <v>2.6867945295140805</v>
      </c>
      <c r="AU16" s="9">
        <f t="shared" si="45"/>
        <v>4.4455275459216459</v>
      </c>
      <c r="AV16" s="9">
        <f t="shared" si="45"/>
        <v>2.8613177092697395</v>
      </c>
      <c r="AW16" s="9">
        <f t="shared" si="45"/>
        <v>2.4457163563029738</v>
      </c>
      <c r="AX16" s="9">
        <f t="shared" si="45"/>
        <v>3.0029717205229511</v>
      </c>
      <c r="AY16" s="9">
        <f t="shared" si="45"/>
        <v>2.7696564363773879</v>
      </c>
      <c r="AZ16" s="9">
        <f t="shared" si="45"/>
        <v>3.3042380218594625</v>
      </c>
      <c r="BA16" s="9">
        <f t="shared" si="45"/>
        <v>4.2911648922696388</v>
      </c>
      <c r="BB16" s="9">
        <f t="shared" si="45"/>
        <v>2.7295178323469171</v>
      </c>
      <c r="BC16" s="9">
        <f t="shared" si="45"/>
        <v>2.1199074201605494</v>
      </c>
      <c r="BD16" s="9">
        <f t="shared" si="45"/>
        <v>3.3356393019811303</v>
      </c>
      <c r="BE16" s="9">
        <f t="shared" si="45"/>
        <v>3.0558263620920068</v>
      </c>
      <c r="BG16" s="18">
        <f t="shared" si="35"/>
        <v>3.8915853078017371</v>
      </c>
      <c r="BH16" s="18">
        <f t="shared" si="18"/>
        <v>1.3483191611825873</v>
      </c>
      <c r="BI16" s="18">
        <f t="shared" si="19"/>
        <v>1.7465785139440193</v>
      </c>
      <c r="BJ16" s="18">
        <f t="shared" si="20"/>
        <v>1.3421097339903376</v>
      </c>
      <c r="BK16" s="18">
        <f t="shared" si="21"/>
        <v>4.1186062754747788</v>
      </c>
      <c r="BL16" s="18">
        <f t="shared" si="22"/>
        <v>2.1227335386677204</v>
      </c>
      <c r="BM16" s="18">
        <f t="shared" si="23"/>
        <v>2.5960995982281077</v>
      </c>
      <c r="BN16" s="18">
        <f t="shared" si="24"/>
        <v>3.8583015232072526</v>
      </c>
      <c r="BO16" s="18">
        <f t="shared" si="25"/>
        <v>2.5606331862922715</v>
      </c>
      <c r="BP16" s="18">
        <f t="shared" si="26"/>
        <v>2.5088409265403122</v>
      </c>
      <c r="BQ16" s="18">
        <f t="shared" si="27"/>
        <v>2.1859559994271471</v>
      </c>
      <c r="BR16" s="18">
        <f t="shared" si="28"/>
        <v>1.8726849125595635</v>
      </c>
      <c r="BS16" s="18">
        <f t="shared" si="29"/>
        <v>2.3468556827385356</v>
      </c>
      <c r="BT16" s="18">
        <f t="shared" si="30"/>
        <v>6.1946461233404193</v>
      </c>
      <c r="BU16" s="18">
        <f t="shared" si="31"/>
        <v>2.6987925037557758</v>
      </c>
      <c r="BV16" s="18">
        <f t="shared" si="32"/>
        <v>1.8711049421463954</v>
      </c>
      <c r="BW16" s="18">
        <f t="shared" si="33"/>
        <v>2.3180356576697037</v>
      </c>
      <c r="BX16" s="18">
        <f t="shared" si="34"/>
        <v>2.7160479745413468</v>
      </c>
    </row>
    <row r="17" spans="1:76" x14ac:dyDescent="0.25">
      <c r="A17" s="4">
        <v>200303</v>
      </c>
      <c r="B17" s="19">
        <v>90.490572647335526</v>
      </c>
      <c r="C17" s="19">
        <v>87.023492728556405</v>
      </c>
      <c r="D17" s="19">
        <v>92.030035714093287</v>
      </c>
      <c r="E17" s="19">
        <v>92.108338292899077</v>
      </c>
      <c r="F17" s="19">
        <v>93.086389468051806</v>
      </c>
      <c r="G17" s="19">
        <v>93.294151242059314</v>
      </c>
      <c r="H17" s="19">
        <v>91.124563569005019</v>
      </c>
      <c r="I17" s="19">
        <v>82.975778274767904</v>
      </c>
      <c r="J17" s="19">
        <v>89.797629781576163</v>
      </c>
      <c r="K17" s="19">
        <v>92.168296335216311</v>
      </c>
      <c r="L17" s="19">
        <v>86.687767909179442</v>
      </c>
      <c r="M17" s="19">
        <v>86.511853590813118</v>
      </c>
      <c r="N17" s="19">
        <v>84.913755700101532</v>
      </c>
      <c r="O17" s="19">
        <v>88.018091518226555</v>
      </c>
      <c r="P17" s="19">
        <v>88.276040577603482</v>
      </c>
      <c r="Q17" s="19">
        <v>89.500234816560578</v>
      </c>
      <c r="R17" s="19">
        <v>87.994843307509868</v>
      </c>
      <c r="S17" s="19">
        <v>88.872600000000006</v>
      </c>
      <c r="U17" s="9">
        <f t="shared" si="0"/>
        <v>0.82364043595815062</v>
      </c>
      <c r="V17" s="9">
        <f t="shared" si="1"/>
        <v>0.79266799444575042</v>
      </c>
      <c r="W17" s="9">
        <f t="shared" si="2"/>
        <v>0.35993931657880562</v>
      </c>
      <c r="X17" s="9">
        <f t="shared" si="3"/>
        <v>0.43185059302632833</v>
      </c>
      <c r="Y17" s="9">
        <f t="shared" si="4"/>
        <v>0.45692680544353603</v>
      </c>
      <c r="Z17" s="9">
        <f t="shared" si="5"/>
        <v>0.19057111631943791</v>
      </c>
      <c r="AA17" s="9">
        <f t="shared" si="6"/>
        <v>0.40809996990456288</v>
      </c>
      <c r="AB17" s="9">
        <f t="shared" si="7"/>
        <v>0.79298623482222386</v>
      </c>
      <c r="AC17" s="9">
        <f t="shared" si="8"/>
        <v>0.79203839037866874</v>
      </c>
      <c r="AD17" s="9">
        <f t="shared" si="9"/>
        <v>0.56521689645705475</v>
      </c>
      <c r="AE17" s="9">
        <f t="shared" si="10"/>
        <v>0.82528935749348609</v>
      </c>
      <c r="AF17" s="9">
        <f t="shared" si="11"/>
        <v>0.69709821631134261</v>
      </c>
      <c r="AG17" s="9">
        <f t="shared" si="12"/>
        <v>0.73685224677073613</v>
      </c>
      <c r="AH17" s="9">
        <f t="shared" si="13"/>
        <v>1.0009095299583937</v>
      </c>
      <c r="AI17" s="9">
        <f t="shared" si="14"/>
        <v>0.63815392143065086</v>
      </c>
      <c r="AJ17" s="9">
        <f t="shared" si="15"/>
        <v>0.48132306116113188</v>
      </c>
      <c r="AK17" s="9">
        <f t="shared" si="16"/>
        <v>1.2695831778511524</v>
      </c>
      <c r="AL17" s="9">
        <f t="shared" si="17"/>
        <v>0.68632826838630479</v>
      </c>
      <c r="AM17" s="9"/>
      <c r="AN17" s="9">
        <f t="shared" ref="AN17:BE17" si="46">(B17/B13-1)*100</f>
        <v>4.2486027410668425</v>
      </c>
      <c r="AO17" s="9">
        <f t="shared" si="46"/>
        <v>2.8376350485863622</v>
      </c>
      <c r="AP17" s="9">
        <f t="shared" si="46"/>
        <v>2.4694576248673661</v>
      </c>
      <c r="AQ17" s="9">
        <f t="shared" si="46"/>
        <v>1.3535336625167371</v>
      </c>
      <c r="AR17" s="9">
        <f t="shared" si="46"/>
        <v>3.5953761435330689</v>
      </c>
      <c r="AS17" s="9">
        <f t="shared" si="46"/>
        <v>1.1512767232528587</v>
      </c>
      <c r="AT17" s="9">
        <f t="shared" si="46"/>
        <v>2.5604933707265465</v>
      </c>
      <c r="AU17" s="9">
        <f t="shared" si="46"/>
        <v>4.1212259127051398</v>
      </c>
      <c r="AV17" s="9">
        <f t="shared" si="46"/>
        <v>3.1009958762019396</v>
      </c>
      <c r="AW17" s="9">
        <f t="shared" si="46"/>
        <v>2.5724229837696067</v>
      </c>
      <c r="AX17" s="9">
        <f t="shared" si="46"/>
        <v>3.2130215475766999</v>
      </c>
      <c r="AY17" s="9">
        <f t="shared" si="46"/>
        <v>3.239599187090425</v>
      </c>
      <c r="AZ17" s="9">
        <f t="shared" si="46"/>
        <v>3.2600415773617941</v>
      </c>
      <c r="BA17" s="9">
        <f t="shared" si="46"/>
        <v>4.340735911905047</v>
      </c>
      <c r="BB17" s="9">
        <f t="shared" si="46"/>
        <v>2.5141178803444353</v>
      </c>
      <c r="BC17" s="9">
        <f t="shared" si="46"/>
        <v>2.1741578009332185</v>
      </c>
      <c r="BD17" s="9">
        <f t="shared" si="46"/>
        <v>4.1281484018798498</v>
      </c>
      <c r="BE17" s="9">
        <f t="shared" si="46"/>
        <v>3.1391112911218544</v>
      </c>
      <c r="BG17" s="18">
        <f t="shared" si="35"/>
        <v>3.2945617438326025</v>
      </c>
      <c r="BH17" s="18">
        <f t="shared" si="18"/>
        <v>3.1706719777830017</v>
      </c>
      <c r="BI17" s="18">
        <f t="shared" si="19"/>
        <v>1.4397572663152225</v>
      </c>
      <c r="BJ17" s="18">
        <f t="shared" si="20"/>
        <v>1.7274023721053133</v>
      </c>
      <c r="BK17" s="18">
        <f t="shared" si="21"/>
        <v>1.8277072217741441</v>
      </c>
      <c r="BL17" s="18">
        <f t="shared" si="22"/>
        <v>0.76228446527775162</v>
      </c>
      <c r="BM17" s="18">
        <f t="shared" si="23"/>
        <v>1.6323998796182515</v>
      </c>
      <c r="BN17" s="18">
        <f t="shared" si="24"/>
        <v>3.1719449392888954</v>
      </c>
      <c r="BO17" s="18">
        <f t="shared" si="25"/>
        <v>3.168153561514675</v>
      </c>
      <c r="BP17" s="18">
        <f t="shared" si="26"/>
        <v>2.260867585828219</v>
      </c>
      <c r="BQ17" s="18">
        <f t="shared" si="27"/>
        <v>3.3011574299739443</v>
      </c>
      <c r="BR17" s="18">
        <f t="shared" si="28"/>
        <v>2.7883928652453704</v>
      </c>
      <c r="BS17" s="18">
        <f t="shared" si="29"/>
        <v>2.9474089870829445</v>
      </c>
      <c r="BT17" s="18">
        <f t="shared" si="30"/>
        <v>4.0036381198335746</v>
      </c>
      <c r="BU17" s="18">
        <f t="shared" si="31"/>
        <v>2.5526156857226034</v>
      </c>
      <c r="BV17" s="18">
        <f t="shared" si="32"/>
        <v>1.9252922446445275</v>
      </c>
      <c r="BW17" s="18">
        <f t="shared" si="33"/>
        <v>5.0783327114046095</v>
      </c>
      <c r="BX17" s="18">
        <f t="shared" si="34"/>
        <v>2.7453130735452191</v>
      </c>
    </row>
    <row r="18" spans="1:76" x14ac:dyDescent="0.25">
      <c r="A18" s="4">
        <v>200304</v>
      </c>
      <c r="B18" s="19">
        <v>91.181546940399826</v>
      </c>
      <c r="C18" s="19">
        <v>88.047946612438665</v>
      </c>
      <c r="D18" s="19">
        <v>93.117451183725706</v>
      </c>
      <c r="E18" s="19">
        <v>92.236763593512691</v>
      </c>
      <c r="F18" s="19">
        <v>93.608009215860136</v>
      </c>
      <c r="G18" s="19">
        <v>93.703346628136828</v>
      </c>
      <c r="H18" s="19">
        <v>91.851821399273334</v>
      </c>
      <c r="I18" s="19">
        <v>83.907029756593289</v>
      </c>
      <c r="J18" s="19">
        <v>90.888878452484221</v>
      </c>
      <c r="K18" s="19">
        <v>93.123836520002143</v>
      </c>
      <c r="L18" s="19">
        <v>87.492053170535343</v>
      </c>
      <c r="M18" s="19">
        <v>87.435160535241806</v>
      </c>
      <c r="N18" s="19">
        <v>85.969988478596918</v>
      </c>
      <c r="O18" s="19">
        <v>88.786640031542277</v>
      </c>
      <c r="P18" s="19">
        <v>89.548328677384575</v>
      </c>
      <c r="Q18" s="19">
        <v>90.448973356090775</v>
      </c>
      <c r="R18" s="19">
        <v>89.299386308747657</v>
      </c>
      <c r="S18" s="19">
        <v>89.785399999999996</v>
      </c>
      <c r="U18" s="9">
        <f t="shared" si="0"/>
        <v>0.76358704873844552</v>
      </c>
      <c r="V18" s="9">
        <f t="shared" si="1"/>
        <v>1.1772153148089881</v>
      </c>
      <c r="W18" s="9">
        <f t="shared" si="2"/>
        <v>1.1815875775715856</v>
      </c>
      <c r="X18" s="9">
        <f t="shared" si="3"/>
        <v>0.13942852839796682</v>
      </c>
      <c r="Y18" s="9">
        <f t="shared" si="4"/>
        <v>0.56036091934510424</v>
      </c>
      <c r="Z18" s="9">
        <f t="shared" si="5"/>
        <v>0.43860775903927784</v>
      </c>
      <c r="AA18" s="9">
        <f t="shared" si="6"/>
        <v>0.79809197628430972</v>
      </c>
      <c r="AB18" s="9">
        <f t="shared" si="7"/>
        <v>1.122317260757244</v>
      </c>
      <c r="AC18" s="9">
        <f t="shared" si="8"/>
        <v>1.2152310406882805</v>
      </c>
      <c r="AD18" s="9">
        <f t="shared" si="9"/>
        <v>1.0367341296084298</v>
      </c>
      <c r="AE18" s="9">
        <f t="shared" si="10"/>
        <v>0.92779555957482884</v>
      </c>
      <c r="AF18" s="9">
        <f t="shared" si="11"/>
        <v>1.0672606193317558</v>
      </c>
      <c r="AG18" s="9">
        <f t="shared" si="12"/>
        <v>1.2438888961946226</v>
      </c>
      <c r="AH18" s="9">
        <f t="shared" si="13"/>
        <v>0.87317107205917566</v>
      </c>
      <c r="AI18" s="9">
        <f t="shared" si="14"/>
        <v>1.4412609485612737</v>
      </c>
      <c r="AJ18" s="9">
        <f t="shared" si="15"/>
        <v>1.0600402797542596</v>
      </c>
      <c r="AK18" s="9">
        <f t="shared" si="16"/>
        <v>1.4825221026633306</v>
      </c>
      <c r="AL18" s="9">
        <f t="shared" si="17"/>
        <v>1.0270882139151949</v>
      </c>
      <c r="AM18" s="9"/>
      <c r="AN18" s="9">
        <f t="shared" ref="AN18:BE18" si="47">(B18/B14-1)*100</f>
        <v>4.0343943007878913</v>
      </c>
      <c r="AO18" s="9">
        <f t="shared" si="47"/>
        <v>3.5209661502849876</v>
      </c>
      <c r="AP18" s="9">
        <f t="shared" si="47"/>
        <v>2.9960382617611359</v>
      </c>
      <c r="AQ18" s="9">
        <f t="shared" si="47"/>
        <v>1.3769902563890879</v>
      </c>
      <c r="AR18" s="9">
        <f t="shared" si="47"/>
        <v>3.4063069598386786</v>
      </c>
      <c r="AS18" s="9">
        <f t="shared" si="47"/>
        <v>1.365166632669168</v>
      </c>
      <c r="AT18" s="9">
        <f t="shared" si="47"/>
        <v>2.8668558222511242</v>
      </c>
      <c r="AU18" s="9">
        <f t="shared" si="47"/>
        <v>3.9350239546134258</v>
      </c>
      <c r="AV18" s="9">
        <f t="shared" si="47"/>
        <v>3.6745610458628786</v>
      </c>
      <c r="AW18" s="9">
        <f t="shared" si="47"/>
        <v>2.8180158495386465</v>
      </c>
      <c r="AX18" s="9">
        <f t="shared" si="47"/>
        <v>3.3903977886964753</v>
      </c>
      <c r="AY18" s="9">
        <f t="shared" si="47"/>
        <v>3.423822294425638</v>
      </c>
      <c r="AZ18" s="9">
        <f t="shared" si="47"/>
        <v>3.6139419780410575</v>
      </c>
      <c r="BA18" s="9">
        <f t="shared" si="47"/>
        <v>4.4747569680988475</v>
      </c>
      <c r="BB18" s="9">
        <f t="shared" si="47"/>
        <v>3.7962892019741901</v>
      </c>
      <c r="BC18" s="9">
        <f t="shared" si="47"/>
        <v>2.6802261971468733</v>
      </c>
      <c r="BD18" s="9">
        <f t="shared" si="47"/>
        <v>4.648060401095977</v>
      </c>
      <c r="BE18" s="9">
        <f t="shared" si="47"/>
        <v>3.4217667955233289</v>
      </c>
      <c r="BG18" s="18">
        <f t="shared" si="35"/>
        <v>3.0543481949537821</v>
      </c>
      <c r="BH18" s="18">
        <f t="shared" si="18"/>
        <v>4.7088612592359524</v>
      </c>
      <c r="BI18" s="18">
        <f t="shared" si="19"/>
        <v>4.7263503102863424</v>
      </c>
      <c r="BJ18" s="18">
        <f t="shared" si="20"/>
        <v>0.55771411359186729</v>
      </c>
      <c r="BK18" s="18">
        <f t="shared" si="21"/>
        <v>2.2414436773804169</v>
      </c>
      <c r="BL18" s="18">
        <f t="shared" si="22"/>
        <v>1.7544310361571114</v>
      </c>
      <c r="BM18" s="18">
        <f t="shared" si="23"/>
        <v>3.1923679051372389</v>
      </c>
      <c r="BN18" s="18">
        <f t="shared" si="24"/>
        <v>4.4892690430289761</v>
      </c>
      <c r="BO18" s="18">
        <f t="shared" si="25"/>
        <v>4.8609241627531219</v>
      </c>
      <c r="BP18" s="18">
        <f t="shared" si="26"/>
        <v>4.1469365184337192</v>
      </c>
      <c r="BQ18" s="18">
        <f t="shared" si="27"/>
        <v>3.7111822382993154</v>
      </c>
      <c r="BR18" s="18">
        <f t="shared" si="28"/>
        <v>4.269042477327023</v>
      </c>
      <c r="BS18" s="18">
        <f t="shared" si="29"/>
        <v>4.9755555847784905</v>
      </c>
      <c r="BT18" s="18">
        <f t="shared" si="30"/>
        <v>3.4926842882367026</v>
      </c>
      <c r="BU18" s="18">
        <f t="shared" si="31"/>
        <v>5.7650437942450949</v>
      </c>
      <c r="BV18" s="18">
        <f t="shared" si="32"/>
        <v>4.2401611190170385</v>
      </c>
      <c r="BW18" s="18">
        <f t="shared" si="33"/>
        <v>5.9300884106533225</v>
      </c>
      <c r="BX18" s="18">
        <f t="shared" si="34"/>
        <v>4.1083528556607796</v>
      </c>
    </row>
    <row r="19" spans="1:76" x14ac:dyDescent="0.25">
      <c r="A19" s="4">
        <v>200401</v>
      </c>
      <c r="B19" s="19">
        <v>92.002243614677397</v>
      </c>
      <c r="C19" s="19">
        <v>88.347542691103698</v>
      </c>
      <c r="D19" s="19">
        <v>93.170696599446146</v>
      </c>
      <c r="E19" s="19">
        <v>92.437329148511125</v>
      </c>
      <c r="F19" s="19">
        <v>93.72658327994418</v>
      </c>
      <c r="G19" s="19">
        <v>94.039126511811006</v>
      </c>
      <c r="H19" s="19">
        <v>92.330622675226508</v>
      </c>
      <c r="I19" s="19">
        <v>84.720001955908685</v>
      </c>
      <c r="J19" s="19">
        <v>91.303761118460855</v>
      </c>
      <c r="K19" s="19">
        <v>93.718986197709881</v>
      </c>
      <c r="L19" s="19">
        <v>87.936396807928659</v>
      </c>
      <c r="M19" s="19">
        <v>88.181450388314559</v>
      </c>
      <c r="N19" s="19">
        <v>86.626438267675425</v>
      </c>
      <c r="O19" s="19">
        <v>89.173225073499978</v>
      </c>
      <c r="P19" s="19">
        <v>90.118277849328948</v>
      </c>
      <c r="Q19" s="19">
        <v>90.932328875626851</v>
      </c>
      <c r="R19" s="19">
        <v>89.536933327826816</v>
      </c>
      <c r="S19" s="19">
        <v>90.3309</v>
      </c>
      <c r="U19" s="9">
        <f t="shared" si="0"/>
        <v>0.9000688207384977</v>
      </c>
      <c r="V19" s="9">
        <f t="shared" si="1"/>
        <v>0.34026469689720784</v>
      </c>
      <c r="W19" s="9">
        <f t="shared" si="2"/>
        <v>5.7180920486521458E-2</v>
      </c>
      <c r="X19" s="9">
        <f t="shared" si="3"/>
        <v>0.21744643587271462</v>
      </c>
      <c r="Y19" s="9">
        <f t="shared" si="4"/>
        <v>0.12667085335680284</v>
      </c>
      <c r="Z19" s="9">
        <f t="shared" si="5"/>
        <v>0.35834353388328744</v>
      </c>
      <c r="AA19" s="9">
        <f t="shared" si="6"/>
        <v>0.5212757555148162</v>
      </c>
      <c r="AB19" s="9">
        <f t="shared" si="7"/>
        <v>0.968896410317166</v>
      </c>
      <c r="AC19" s="9">
        <f t="shared" si="8"/>
        <v>0.45647242329382998</v>
      </c>
      <c r="AD19" s="9">
        <f t="shared" si="9"/>
        <v>0.63909488692501792</v>
      </c>
      <c r="AE19" s="9">
        <f t="shared" si="10"/>
        <v>0.50786742485882108</v>
      </c>
      <c r="AF19" s="9">
        <f t="shared" si="11"/>
        <v>0.85353517795847544</v>
      </c>
      <c r="AG19" s="9">
        <f t="shared" si="12"/>
        <v>0.76358017570508085</v>
      </c>
      <c r="AH19" s="9">
        <f t="shared" si="13"/>
        <v>0.43540902304712858</v>
      </c>
      <c r="AI19" s="9">
        <f t="shared" si="14"/>
        <v>0.63647103230448643</v>
      </c>
      <c r="AJ19" s="9">
        <f t="shared" si="15"/>
        <v>0.53439580528253927</v>
      </c>
      <c r="AK19" s="9">
        <f t="shared" si="16"/>
        <v>0.2660119278511619</v>
      </c>
      <c r="AL19" s="9">
        <f t="shared" si="17"/>
        <v>0.60755980370974516</v>
      </c>
      <c r="AM19" s="9"/>
      <c r="AN19" s="9">
        <f t="shared" ref="AN19:BE19" si="48">(B19/B15-1)*100</f>
        <v>3.5052241329838418</v>
      </c>
      <c r="AO19" s="9">
        <f t="shared" si="48"/>
        <v>2.6711349716554755</v>
      </c>
      <c r="AP19" s="9">
        <f t="shared" si="48"/>
        <v>2.0474924342951173</v>
      </c>
      <c r="AQ19" s="9">
        <f t="shared" si="48"/>
        <v>1.1287512324142934</v>
      </c>
      <c r="AR19" s="9">
        <f t="shared" si="48"/>
        <v>2.1892808892417737</v>
      </c>
      <c r="AS19" s="9">
        <f t="shared" si="48"/>
        <v>1.5265563045901542</v>
      </c>
      <c r="AT19" s="9">
        <f t="shared" si="48"/>
        <v>2.3973279311093387</v>
      </c>
      <c r="AU19" s="9">
        <f t="shared" si="48"/>
        <v>3.9044046036307734</v>
      </c>
      <c r="AV19" s="9">
        <f t="shared" si="48"/>
        <v>3.1386242149769705</v>
      </c>
      <c r="AW19" s="9">
        <f t="shared" si="48"/>
        <v>2.8985486489513601</v>
      </c>
      <c r="AX19" s="9">
        <f t="shared" si="48"/>
        <v>2.8364871432399852</v>
      </c>
      <c r="AY19" s="9">
        <f t="shared" si="48"/>
        <v>3.1209898805856229</v>
      </c>
      <c r="AZ19" s="9">
        <f t="shared" si="48"/>
        <v>3.3716396358524303</v>
      </c>
      <c r="BA19" s="9">
        <f t="shared" si="48"/>
        <v>3.9111172614629597</v>
      </c>
      <c r="BB19" s="9">
        <f t="shared" si="48"/>
        <v>3.4315506807774954</v>
      </c>
      <c r="BC19" s="9">
        <f t="shared" si="48"/>
        <v>2.5666742802789022</v>
      </c>
      <c r="BD19" s="9">
        <f t="shared" si="48"/>
        <v>3.6414610188474805</v>
      </c>
      <c r="BE19" s="9">
        <f t="shared" si="48"/>
        <v>3.0333688827042016</v>
      </c>
      <c r="BG19" s="18">
        <f t="shared" si="35"/>
        <v>3.6002752829539908</v>
      </c>
      <c r="BH19" s="18">
        <f t="shared" si="18"/>
        <v>1.3610587875888314</v>
      </c>
      <c r="BI19" s="18">
        <f t="shared" si="19"/>
        <v>0.22872368194608583</v>
      </c>
      <c r="BJ19" s="18">
        <f t="shared" si="20"/>
        <v>0.86978574349085847</v>
      </c>
      <c r="BK19" s="18">
        <f t="shared" si="21"/>
        <v>0.50668341342721135</v>
      </c>
      <c r="BL19" s="18">
        <f t="shared" si="22"/>
        <v>1.4333741355331497</v>
      </c>
      <c r="BM19" s="18">
        <f t="shared" si="23"/>
        <v>2.0851030220592648</v>
      </c>
      <c r="BN19" s="18">
        <f t="shared" si="24"/>
        <v>3.875585641268664</v>
      </c>
      <c r="BO19" s="18">
        <f t="shared" si="25"/>
        <v>1.8258896931753199</v>
      </c>
      <c r="BP19" s="18">
        <f t="shared" si="26"/>
        <v>2.5563795477000717</v>
      </c>
      <c r="BQ19" s="18">
        <f t="shared" si="27"/>
        <v>2.0314696994352843</v>
      </c>
      <c r="BR19" s="18">
        <f t="shared" si="28"/>
        <v>3.4141407118339018</v>
      </c>
      <c r="BS19" s="18">
        <f t="shared" si="29"/>
        <v>3.0543207028203234</v>
      </c>
      <c r="BT19" s="18">
        <f t="shared" si="30"/>
        <v>1.7416360921885143</v>
      </c>
      <c r="BU19" s="18">
        <f t="shared" si="31"/>
        <v>2.5458841292179457</v>
      </c>
      <c r="BV19" s="18">
        <f t="shared" si="32"/>
        <v>2.1375832211301571</v>
      </c>
      <c r="BW19" s="18">
        <f t="shared" si="33"/>
        <v>1.0640477114046476</v>
      </c>
      <c r="BX19" s="18">
        <f t="shared" si="34"/>
        <v>2.4302392148389806</v>
      </c>
    </row>
    <row r="20" spans="1:76" x14ac:dyDescent="0.25">
      <c r="A20" s="4">
        <v>200402</v>
      </c>
      <c r="B20" s="19">
        <v>92.670259894536883</v>
      </c>
      <c r="C20" s="19">
        <v>89.002146750749915</v>
      </c>
      <c r="D20" s="19">
        <v>93.458663451013692</v>
      </c>
      <c r="E20" s="19">
        <v>93.09954959878759</v>
      </c>
      <c r="F20" s="19">
        <v>93.857688922034853</v>
      </c>
      <c r="G20" s="19">
        <v>94.585934902943308</v>
      </c>
      <c r="H20" s="19">
        <v>92.801118491267559</v>
      </c>
      <c r="I20" s="19">
        <v>85.381861854502901</v>
      </c>
      <c r="J20" s="19">
        <v>92.099291259075557</v>
      </c>
      <c r="K20" s="19">
        <v>94.442571674707295</v>
      </c>
      <c r="L20" s="19">
        <v>88.386491977704921</v>
      </c>
      <c r="M20" s="19">
        <v>89.239850173252236</v>
      </c>
      <c r="N20" s="19">
        <v>87.544581838450526</v>
      </c>
      <c r="O20" s="19">
        <v>89.477078236396807</v>
      </c>
      <c r="P20" s="19">
        <v>90.765340858594683</v>
      </c>
      <c r="Q20" s="19">
        <v>91.450826680726053</v>
      </c>
      <c r="R20" s="19">
        <v>90.003596395752083</v>
      </c>
      <c r="S20" s="19">
        <v>91.031400000000005</v>
      </c>
      <c r="U20" s="9">
        <f t="shared" si="0"/>
        <v>0.72608694485458702</v>
      </c>
      <c r="V20" s="9">
        <f t="shared" si="1"/>
        <v>0.74094201118299896</v>
      </c>
      <c r="W20" s="9">
        <f t="shared" si="2"/>
        <v>0.30907448594654774</v>
      </c>
      <c r="X20" s="9">
        <f t="shared" si="3"/>
        <v>0.71639937715264335</v>
      </c>
      <c r="Y20" s="9">
        <f t="shared" si="4"/>
        <v>0.1398809574644222</v>
      </c>
      <c r="Z20" s="9">
        <f t="shared" si="5"/>
        <v>0.58146902402760325</v>
      </c>
      <c r="AA20" s="9">
        <f t="shared" si="6"/>
        <v>0.50957721545539236</v>
      </c>
      <c r="AB20" s="9">
        <f t="shared" si="7"/>
        <v>0.78123215688623571</v>
      </c>
      <c r="AC20" s="9">
        <f t="shared" si="8"/>
        <v>0.87130051475377002</v>
      </c>
      <c r="AD20" s="9">
        <f t="shared" si="9"/>
        <v>0.77207992356098654</v>
      </c>
      <c r="AE20" s="9">
        <f t="shared" si="10"/>
        <v>0.51184172437650499</v>
      </c>
      <c r="AF20" s="9">
        <f t="shared" si="11"/>
        <v>1.2002521848721193</v>
      </c>
      <c r="AG20" s="9">
        <f t="shared" si="12"/>
        <v>1.0598884002803288</v>
      </c>
      <c r="AH20" s="9">
        <f t="shared" si="13"/>
        <v>0.34074483977268866</v>
      </c>
      <c r="AI20" s="9">
        <f t="shared" si="14"/>
        <v>0.71801528469903619</v>
      </c>
      <c r="AJ20" s="9">
        <f t="shared" si="15"/>
        <v>0.57020183196712093</v>
      </c>
      <c r="AK20" s="9">
        <f t="shared" si="16"/>
        <v>0.52119617076524793</v>
      </c>
      <c r="AL20" s="9">
        <f t="shared" si="17"/>
        <v>0.7754821439839521</v>
      </c>
      <c r="AM20" s="9"/>
      <c r="AN20" s="9">
        <f t="shared" ref="AN20:BE20" si="49">(B20/B16-1)*100</f>
        <v>3.2522249486360399</v>
      </c>
      <c r="AO20" s="9">
        <f t="shared" si="49"/>
        <v>3.0843918920017588</v>
      </c>
      <c r="AP20" s="9">
        <f t="shared" si="49"/>
        <v>1.9178762647805714</v>
      </c>
      <c r="AQ20" s="9">
        <f t="shared" si="49"/>
        <v>1.5126342400242132</v>
      </c>
      <c r="AR20" s="9">
        <f t="shared" si="49"/>
        <v>1.2892973940616059</v>
      </c>
      <c r="AS20" s="9">
        <f t="shared" si="49"/>
        <v>1.5778450345621309</v>
      </c>
      <c r="AT20" s="9">
        <f t="shared" si="49"/>
        <v>2.2554579999059632</v>
      </c>
      <c r="AU20" s="9">
        <f t="shared" si="49"/>
        <v>3.7157228957425792</v>
      </c>
      <c r="AV20" s="9">
        <f t="shared" si="49"/>
        <v>3.3755047086552858</v>
      </c>
      <c r="AW20" s="9">
        <f t="shared" si="49"/>
        <v>3.0466883122500121</v>
      </c>
      <c r="AX20" s="9">
        <f t="shared" si="49"/>
        <v>2.8010507581914368</v>
      </c>
      <c r="AY20" s="9">
        <f t="shared" si="49"/>
        <v>3.8724011186734408</v>
      </c>
      <c r="AZ20" s="9">
        <f t="shared" si="49"/>
        <v>3.85791480961164</v>
      </c>
      <c r="BA20" s="9">
        <f t="shared" si="49"/>
        <v>2.6750992673808316</v>
      </c>
      <c r="BB20" s="9">
        <f t="shared" si="49"/>
        <v>3.4760540265539763</v>
      </c>
      <c r="BC20" s="9">
        <f t="shared" si="49"/>
        <v>2.6712396760772972</v>
      </c>
      <c r="BD20" s="9">
        <f t="shared" si="49"/>
        <v>3.5813730544762112</v>
      </c>
      <c r="BE20" s="9">
        <f t="shared" si="49"/>
        <v>3.1320949666239217</v>
      </c>
      <c r="BG20" s="18">
        <f t="shared" si="35"/>
        <v>2.9043477794183481</v>
      </c>
      <c r="BH20" s="18">
        <f t="shared" si="18"/>
        <v>2.9637680447319958</v>
      </c>
      <c r="BI20" s="18">
        <f t="shared" si="19"/>
        <v>1.236297943786191</v>
      </c>
      <c r="BJ20" s="18">
        <f t="shared" si="20"/>
        <v>2.8655975086105734</v>
      </c>
      <c r="BK20" s="18">
        <f t="shared" si="21"/>
        <v>0.55952382985768878</v>
      </c>
      <c r="BL20" s="18">
        <f t="shared" si="22"/>
        <v>2.325876096110413</v>
      </c>
      <c r="BM20" s="18">
        <f t="shared" si="23"/>
        <v>2.0383088618215695</v>
      </c>
      <c r="BN20" s="18">
        <f t="shared" si="24"/>
        <v>3.1249286275449428</v>
      </c>
      <c r="BO20" s="18">
        <f t="shared" si="25"/>
        <v>3.4852020590150801</v>
      </c>
      <c r="BP20" s="18">
        <f t="shared" si="26"/>
        <v>3.0883196942439461</v>
      </c>
      <c r="BQ20" s="18">
        <f t="shared" si="27"/>
        <v>2.04736689750602</v>
      </c>
      <c r="BR20" s="18">
        <f t="shared" si="28"/>
        <v>4.8010087394884771</v>
      </c>
      <c r="BS20" s="18">
        <f t="shared" si="29"/>
        <v>4.2395536011213153</v>
      </c>
      <c r="BT20" s="18">
        <f t="shared" si="30"/>
        <v>1.3629793590907546</v>
      </c>
      <c r="BU20" s="18">
        <f t="shared" si="31"/>
        <v>2.8720611387961448</v>
      </c>
      <c r="BV20" s="18">
        <f t="shared" si="32"/>
        <v>2.2808073278684837</v>
      </c>
      <c r="BW20" s="18">
        <f t="shared" si="33"/>
        <v>2.0847846830609917</v>
      </c>
      <c r="BX20" s="18">
        <f t="shared" si="34"/>
        <v>3.1019285759358084</v>
      </c>
    </row>
    <row r="21" spans="1:76" x14ac:dyDescent="0.25">
      <c r="A21" s="4">
        <v>200403</v>
      </c>
      <c r="B21" s="19">
        <v>93.653606179809685</v>
      </c>
      <c r="C21" s="19">
        <v>89.942005734418643</v>
      </c>
      <c r="D21" s="19">
        <v>94.217151263557568</v>
      </c>
      <c r="E21" s="19">
        <v>94.150844301697546</v>
      </c>
      <c r="F21" s="19">
        <v>94.894148300390071</v>
      </c>
      <c r="G21" s="19">
        <v>95.482745121198974</v>
      </c>
      <c r="H21" s="19">
        <v>93.646021616959871</v>
      </c>
      <c r="I21" s="19">
        <v>86.51893533959678</v>
      </c>
      <c r="J21" s="19">
        <v>92.981471879139633</v>
      </c>
      <c r="K21" s="19">
        <v>95.308865738925164</v>
      </c>
      <c r="L21" s="19">
        <v>89.524814766545262</v>
      </c>
      <c r="M21" s="19">
        <v>90.187958832215585</v>
      </c>
      <c r="N21" s="19">
        <v>88.417385741770289</v>
      </c>
      <c r="O21" s="19">
        <v>90.547133377617683</v>
      </c>
      <c r="P21" s="19">
        <v>91.512573392035506</v>
      </c>
      <c r="Q21" s="19">
        <v>92.264335986701909</v>
      </c>
      <c r="R21" s="19">
        <v>91.099706443028595</v>
      </c>
      <c r="S21" s="19">
        <v>91.948700000000002</v>
      </c>
      <c r="U21" s="9">
        <f t="shared" si="0"/>
        <v>1.0611239100784875</v>
      </c>
      <c r="V21" s="9">
        <f t="shared" si="1"/>
        <v>1.0559958585053097</v>
      </c>
      <c r="W21" s="9">
        <f t="shared" si="2"/>
        <v>0.81157571116072802</v>
      </c>
      <c r="X21" s="9">
        <f t="shared" si="3"/>
        <v>1.1292156701514733</v>
      </c>
      <c r="Y21" s="9">
        <f t="shared" si="4"/>
        <v>1.104288194455938</v>
      </c>
      <c r="Z21" s="9">
        <f t="shared" si="5"/>
        <v>0.94814331451700262</v>
      </c>
      <c r="AA21" s="9">
        <f t="shared" si="6"/>
        <v>0.9104449810826587</v>
      </c>
      <c r="AB21" s="9">
        <f t="shared" si="7"/>
        <v>1.3317506322730877</v>
      </c>
      <c r="AC21" s="9">
        <f t="shared" si="8"/>
        <v>0.9578582071630759</v>
      </c>
      <c r="AD21" s="9">
        <f t="shared" si="9"/>
        <v>0.91727072744449689</v>
      </c>
      <c r="AE21" s="9">
        <f t="shared" si="10"/>
        <v>1.287892259744261</v>
      </c>
      <c r="AF21" s="9">
        <f t="shared" si="11"/>
        <v>1.0624274437066816</v>
      </c>
      <c r="AG21" s="9">
        <f t="shared" si="12"/>
        <v>0.99698220608372967</v>
      </c>
      <c r="AH21" s="9">
        <f t="shared" si="13"/>
        <v>1.1958986170668373</v>
      </c>
      <c r="AI21" s="9">
        <f t="shared" si="14"/>
        <v>0.82325756326411259</v>
      </c>
      <c r="AJ21" s="9">
        <f t="shared" si="15"/>
        <v>0.88955926972207333</v>
      </c>
      <c r="AK21" s="9">
        <f t="shared" si="16"/>
        <v>1.2178513872455055</v>
      </c>
      <c r="AL21" s="9">
        <f t="shared" si="17"/>
        <v>1.007674275030368</v>
      </c>
      <c r="AM21" s="9"/>
      <c r="AN21" s="9">
        <f t="shared" ref="AN21:BE21" si="50">(B21/B17-1)*100</f>
        <v>3.4954287943356199</v>
      </c>
      <c r="AO21" s="9">
        <f t="shared" si="50"/>
        <v>3.3537070443330208</v>
      </c>
      <c r="AP21" s="9">
        <f t="shared" si="50"/>
        <v>2.3765236343696872</v>
      </c>
      <c r="AQ21" s="9">
        <f t="shared" si="50"/>
        <v>2.217503916207253</v>
      </c>
      <c r="AR21" s="9">
        <f t="shared" si="50"/>
        <v>1.9420227196143447</v>
      </c>
      <c r="AS21" s="9">
        <f t="shared" si="50"/>
        <v>2.3459068441076925</v>
      </c>
      <c r="AT21" s="9">
        <f t="shared" si="50"/>
        <v>2.7670454037845182</v>
      </c>
      <c r="AU21" s="9">
        <f t="shared" si="50"/>
        <v>4.2701100712740248</v>
      </c>
      <c r="AV21" s="9">
        <f t="shared" si="50"/>
        <v>3.5455747610575683</v>
      </c>
      <c r="AW21" s="9">
        <f t="shared" si="50"/>
        <v>3.4074291579466731</v>
      </c>
      <c r="AX21" s="9">
        <f t="shared" si="50"/>
        <v>3.2727187765846377</v>
      </c>
      <c r="AY21" s="9">
        <f t="shared" si="50"/>
        <v>4.2492503498882783</v>
      </c>
      <c r="AZ21" s="9">
        <f t="shared" si="50"/>
        <v>4.1261042015888316</v>
      </c>
      <c r="BA21" s="9">
        <f t="shared" si="50"/>
        <v>2.8733204910122545</v>
      </c>
      <c r="BB21" s="9">
        <f t="shared" si="50"/>
        <v>3.6663774148171013</v>
      </c>
      <c r="BC21" s="9">
        <f t="shared" si="50"/>
        <v>3.0883730928825237</v>
      </c>
      <c r="BD21" s="9">
        <f t="shared" si="50"/>
        <v>3.5284603265538728</v>
      </c>
      <c r="BE21" s="9">
        <f t="shared" si="50"/>
        <v>3.4612467734712382</v>
      </c>
      <c r="BG21" s="18">
        <f t="shared" si="35"/>
        <v>4.24449564031395</v>
      </c>
      <c r="BH21" s="18">
        <f t="shared" si="18"/>
        <v>4.223983434021239</v>
      </c>
      <c r="BI21" s="18">
        <f t="shared" si="19"/>
        <v>3.2463028446429121</v>
      </c>
      <c r="BJ21" s="18">
        <f t="shared" si="20"/>
        <v>4.5168626806058931</v>
      </c>
      <c r="BK21" s="18">
        <f t="shared" si="21"/>
        <v>4.4171527778237518</v>
      </c>
      <c r="BL21" s="18">
        <f t="shared" si="22"/>
        <v>3.7925732580680105</v>
      </c>
      <c r="BM21" s="18">
        <f t="shared" si="23"/>
        <v>3.6417799243306348</v>
      </c>
      <c r="BN21" s="18">
        <f t="shared" si="24"/>
        <v>5.3270025290923506</v>
      </c>
      <c r="BO21" s="18">
        <f t="shared" si="25"/>
        <v>3.8314328286523036</v>
      </c>
      <c r="BP21" s="18">
        <f t="shared" si="26"/>
        <v>3.6690829097779876</v>
      </c>
      <c r="BQ21" s="18">
        <f t="shared" si="27"/>
        <v>5.1515690389770441</v>
      </c>
      <c r="BR21" s="18">
        <f t="shared" si="28"/>
        <v>4.2497097748267265</v>
      </c>
      <c r="BS21" s="18">
        <f t="shared" si="29"/>
        <v>3.9879288243349187</v>
      </c>
      <c r="BT21" s="18">
        <f t="shared" si="30"/>
        <v>4.7835944682673492</v>
      </c>
      <c r="BU21" s="18">
        <f t="shared" si="31"/>
        <v>3.2930302530564504</v>
      </c>
      <c r="BV21" s="18">
        <f t="shared" si="32"/>
        <v>3.5582370788882933</v>
      </c>
      <c r="BW21" s="18">
        <f t="shared" si="33"/>
        <v>4.8714055489820218</v>
      </c>
      <c r="BX21" s="18">
        <f t="shared" si="34"/>
        <v>4.030697100121472</v>
      </c>
    </row>
    <row r="22" spans="1:76" x14ac:dyDescent="0.25">
      <c r="A22" s="4">
        <v>200404</v>
      </c>
      <c r="B22" s="19">
        <v>94.43740323839468</v>
      </c>
      <c r="C22" s="19">
        <v>90.599302539619288</v>
      </c>
      <c r="D22" s="19">
        <v>94.681408712372217</v>
      </c>
      <c r="E22" s="19">
        <v>94.410360149794244</v>
      </c>
      <c r="F22" s="19">
        <v>95.595969540583937</v>
      </c>
      <c r="G22" s="19">
        <v>95.892081908767608</v>
      </c>
      <c r="H22" s="19">
        <v>93.972045416494296</v>
      </c>
      <c r="I22" s="19">
        <v>87.291624709538226</v>
      </c>
      <c r="J22" s="19">
        <v>93.487551506000827</v>
      </c>
      <c r="K22" s="19">
        <v>95.770695714435178</v>
      </c>
      <c r="L22" s="19">
        <v>90.049536274048663</v>
      </c>
      <c r="M22" s="19">
        <v>90.633200904502999</v>
      </c>
      <c r="N22" s="19">
        <v>89.086569597857064</v>
      </c>
      <c r="O22" s="19">
        <v>91.416836971837569</v>
      </c>
      <c r="P22" s="19">
        <v>91.910737511923799</v>
      </c>
      <c r="Q22" s="19">
        <v>92.51680075507349</v>
      </c>
      <c r="R22" s="19">
        <v>91.916364481515387</v>
      </c>
      <c r="S22" s="19">
        <v>92.514499999999998</v>
      </c>
      <c r="U22" s="9">
        <f t="shared" si="0"/>
        <v>0.83691070804059464</v>
      </c>
      <c r="V22" s="9">
        <f t="shared" si="1"/>
        <v>0.73080069744220211</v>
      </c>
      <c r="W22" s="9">
        <f t="shared" si="2"/>
        <v>0.49275258547774037</v>
      </c>
      <c r="X22" s="9">
        <f t="shared" si="3"/>
        <v>0.27563836524406859</v>
      </c>
      <c r="Y22" s="9">
        <f t="shared" si="4"/>
        <v>0.73958326489451665</v>
      </c>
      <c r="Z22" s="9">
        <f t="shared" si="5"/>
        <v>0.42870236611762813</v>
      </c>
      <c r="AA22" s="9">
        <f t="shared" si="6"/>
        <v>0.34814484791245714</v>
      </c>
      <c r="AB22" s="9">
        <f t="shared" si="7"/>
        <v>0.89308700680210684</v>
      </c>
      <c r="AC22" s="9">
        <f t="shared" si="8"/>
        <v>0.54428007713085425</v>
      </c>
      <c r="AD22" s="9">
        <f t="shared" si="9"/>
        <v>0.48456140142836279</v>
      </c>
      <c r="AE22" s="9">
        <f t="shared" si="10"/>
        <v>0.58611850677572352</v>
      </c>
      <c r="AF22" s="9">
        <f t="shared" si="11"/>
        <v>0.49368239180991313</v>
      </c>
      <c r="AG22" s="9">
        <f t="shared" si="12"/>
        <v>0.75684646234754904</v>
      </c>
      <c r="AH22" s="9">
        <f t="shared" si="13"/>
        <v>0.96049820880896863</v>
      </c>
      <c r="AI22" s="9">
        <f t="shared" si="14"/>
        <v>0.43509225577404997</v>
      </c>
      <c r="AJ22" s="9">
        <f t="shared" si="15"/>
        <v>0.27363202224526262</v>
      </c>
      <c r="AK22" s="9">
        <f t="shared" si="16"/>
        <v>0.89644420423846682</v>
      </c>
      <c r="AL22" s="9">
        <f t="shared" si="17"/>
        <v>0.61534312067488273</v>
      </c>
      <c r="AM22" s="9"/>
      <c r="AN22" s="9">
        <f t="shared" ref="AN22:BE22" si="51">(B22/B18-1)*100</f>
        <v>3.5707403605721</v>
      </c>
      <c r="AO22" s="9">
        <f t="shared" si="51"/>
        <v>2.8976892992302883</v>
      </c>
      <c r="AP22" s="9">
        <f t="shared" si="51"/>
        <v>1.6795536269144096</v>
      </c>
      <c r="AQ22" s="9">
        <f t="shared" si="51"/>
        <v>2.3565403550590558</v>
      </c>
      <c r="AR22" s="9">
        <f t="shared" si="51"/>
        <v>2.1237075132530148</v>
      </c>
      <c r="AS22" s="9">
        <f t="shared" si="51"/>
        <v>2.3358133507406231</v>
      </c>
      <c r="AT22" s="9">
        <f t="shared" si="51"/>
        <v>2.3083091711426196</v>
      </c>
      <c r="AU22" s="9">
        <f t="shared" si="51"/>
        <v>4.0337442080399466</v>
      </c>
      <c r="AV22" s="9">
        <f t="shared" si="51"/>
        <v>2.859176059560653</v>
      </c>
      <c r="AW22" s="9">
        <f t="shared" si="51"/>
        <v>2.8423004177501987</v>
      </c>
      <c r="AX22" s="9">
        <f t="shared" si="51"/>
        <v>2.9231033114840654</v>
      </c>
      <c r="AY22" s="9">
        <f t="shared" si="51"/>
        <v>3.6576136530019676</v>
      </c>
      <c r="AZ22" s="9">
        <f t="shared" si="51"/>
        <v>3.6251966231634958</v>
      </c>
      <c r="BA22" s="9">
        <f t="shared" si="51"/>
        <v>2.9623791815535316</v>
      </c>
      <c r="BB22" s="9">
        <f t="shared" si="51"/>
        <v>2.6381383878757436</v>
      </c>
      <c r="BC22" s="9">
        <f t="shared" si="51"/>
        <v>2.2861811718324798</v>
      </c>
      <c r="BD22" s="9">
        <f t="shared" si="51"/>
        <v>2.9305668055989553</v>
      </c>
      <c r="BE22" s="9">
        <f t="shared" si="51"/>
        <v>3.0395810454706407</v>
      </c>
      <c r="BG22" s="18">
        <f t="shared" si="35"/>
        <v>3.3476428321623786</v>
      </c>
      <c r="BH22" s="18">
        <f t="shared" si="18"/>
        <v>2.9232027897688084</v>
      </c>
      <c r="BI22" s="18">
        <f t="shared" si="19"/>
        <v>1.9710103419109615</v>
      </c>
      <c r="BJ22" s="18">
        <f t="shared" si="20"/>
        <v>1.1025534609762744</v>
      </c>
      <c r="BK22" s="18">
        <f t="shared" si="21"/>
        <v>2.9583330595780666</v>
      </c>
      <c r="BL22" s="18">
        <f t="shared" si="22"/>
        <v>1.7148094644705125</v>
      </c>
      <c r="BM22" s="18">
        <f t="shared" si="23"/>
        <v>1.3925793916498286</v>
      </c>
      <c r="BN22" s="18">
        <f t="shared" si="24"/>
        <v>3.5723480272084274</v>
      </c>
      <c r="BO22" s="18">
        <f t="shared" si="25"/>
        <v>2.177120308523417</v>
      </c>
      <c r="BP22" s="18">
        <f t="shared" si="26"/>
        <v>1.9382456057134512</v>
      </c>
      <c r="BQ22" s="18">
        <f t="shared" si="27"/>
        <v>2.3444740271028941</v>
      </c>
      <c r="BR22" s="18">
        <f t="shared" si="28"/>
        <v>1.9747295672396525</v>
      </c>
      <c r="BS22" s="18">
        <f t="shared" si="29"/>
        <v>3.0273858493901962</v>
      </c>
      <c r="BT22" s="18">
        <f t="shared" si="30"/>
        <v>3.8419928352358745</v>
      </c>
      <c r="BU22" s="18">
        <f t="shared" si="31"/>
        <v>1.7403690230961999</v>
      </c>
      <c r="BV22" s="18">
        <f t="shared" si="32"/>
        <v>1.0945280889810505</v>
      </c>
      <c r="BW22" s="18">
        <f t="shared" si="33"/>
        <v>3.5857768169538673</v>
      </c>
      <c r="BX22" s="18">
        <f t="shared" si="34"/>
        <v>2.4613724826995309</v>
      </c>
    </row>
    <row r="23" spans="1:76" x14ac:dyDescent="0.25">
      <c r="A23" s="4">
        <v>200501</v>
      </c>
      <c r="B23" s="19">
        <v>95.539489426357477</v>
      </c>
      <c r="C23" s="19">
        <v>91.840758088680275</v>
      </c>
      <c r="D23" s="19">
        <v>95.498858769430925</v>
      </c>
      <c r="E23" s="19">
        <v>95.291408646529987</v>
      </c>
      <c r="F23" s="19">
        <v>96.235007109510619</v>
      </c>
      <c r="G23" s="19">
        <v>96.788781446816458</v>
      </c>
      <c r="H23" s="19">
        <v>94.891128888336297</v>
      </c>
      <c r="I23" s="19">
        <v>88.76140899158986</v>
      </c>
      <c r="J23" s="19">
        <v>94.119951662548857</v>
      </c>
      <c r="K23" s="19">
        <v>96.615253448666763</v>
      </c>
      <c r="L23" s="19">
        <v>91.101924531675564</v>
      </c>
      <c r="M23" s="19">
        <v>91.628760371827752</v>
      </c>
      <c r="N23" s="19">
        <v>90.13482880790049</v>
      </c>
      <c r="O23" s="19">
        <v>92.742150328449</v>
      </c>
      <c r="P23" s="19">
        <v>92.493370284881763</v>
      </c>
      <c r="Q23" s="19">
        <v>93.536933136041824</v>
      </c>
      <c r="R23" s="19">
        <v>92.307460718011683</v>
      </c>
      <c r="S23" s="19">
        <v>93.450199999999995</v>
      </c>
      <c r="U23" s="9">
        <f t="shared" si="0"/>
        <v>1.1670017918437692</v>
      </c>
      <c r="V23" s="9">
        <f t="shared" si="1"/>
        <v>1.3702705365950196</v>
      </c>
      <c r="W23" s="9">
        <f t="shared" si="2"/>
        <v>0.8633691325210302</v>
      </c>
      <c r="X23" s="9">
        <f t="shared" si="3"/>
        <v>0.93321166801805244</v>
      </c>
      <c r="Y23" s="9">
        <f t="shared" si="4"/>
        <v>0.6684775226380113</v>
      </c>
      <c r="Z23" s="9">
        <f t="shared" si="5"/>
        <v>0.93511322332324731</v>
      </c>
      <c r="AA23" s="9">
        <f t="shared" si="6"/>
        <v>0.97803923259147663</v>
      </c>
      <c r="AB23" s="9">
        <f t="shared" si="7"/>
        <v>1.6837632326609953</v>
      </c>
      <c r="AC23" s="9">
        <f t="shared" si="8"/>
        <v>0.67645386616788095</v>
      </c>
      <c r="AD23" s="9">
        <f t="shared" si="9"/>
        <v>0.88185402427256587</v>
      </c>
      <c r="AE23" s="9">
        <f t="shared" si="10"/>
        <v>1.1686770428491311</v>
      </c>
      <c r="AF23" s="9">
        <f t="shared" si="11"/>
        <v>1.0984489760807792</v>
      </c>
      <c r="AG23" s="9">
        <f t="shared" si="12"/>
        <v>1.1766747948375844</v>
      </c>
      <c r="AH23" s="9">
        <f t="shared" si="13"/>
        <v>1.4497475525429904</v>
      </c>
      <c r="AI23" s="9">
        <f t="shared" si="14"/>
        <v>0.63391154149141649</v>
      </c>
      <c r="AJ23" s="9">
        <f t="shared" si="15"/>
        <v>1.1026455439904437</v>
      </c>
      <c r="AK23" s="9">
        <f t="shared" si="16"/>
        <v>0.42549141135248547</v>
      </c>
      <c r="AL23" s="9">
        <f t="shared" si="17"/>
        <v>1.0114090223694694</v>
      </c>
      <c r="AM23" s="9"/>
      <c r="AN23" s="9">
        <f t="shared" ref="AN23:BE23" si="52">(B23/B19-1)*100</f>
        <v>3.8447386419126151</v>
      </c>
      <c r="AO23" s="9">
        <f t="shared" si="52"/>
        <v>3.9539474343844194</v>
      </c>
      <c r="AP23" s="9">
        <f t="shared" si="52"/>
        <v>2.4988137418290091</v>
      </c>
      <c r="AQ23" s="9">
        <f t="shared" si="52"/>
        <v>3.087583257012394</v>
      </c>
      <c r="AR23" s="9">
        <f t="shared" si="52"/>
        <v>2.6763205718000282</v>
      </c>
      <c r="AS23" s="9">
        <f t="shared" si="52"/>
        <v>2.9239477619564136</v>
      </c>
      <c r="AT23" s="9">
        <f t="shared" si="52"/>
        <v>2.7731928356168334</v>
      </c>
      <c r="AU23" s="9">
        <f t="shared" si="52"/>
        <v>4.7703103663577107</v>
      </c>
      <c r="AV23" s="9">
        <f t="shared" si="52"/>
        <v>3.0844189873341366</v>
      </c>
      <c r="AW23" s="9">
        <f t="shared" si="52"/>
        <v>3.0903740730260365</v>
      </c>
      <c r="AX23" s="9">
        <f t="shared" si="52"/>
        <v>3.5997923938833498</v>
      </c>
      <c r="AY23" s="9">
        <f t="shared" si="52"/>
        <v>3.9093369051344418</v>
      </c>
      <c r="AZ23" s="9">
        <f t="shared" si="52"/>
        <v>4.0500228456630705</v>
      </c>
      <c r="BA23" s="9">
        <f t="shared" si="52"/>
        <v>4.0022386226441498</v>
      </c>
      <c r="BB23" s="9">
        <f t="shared" si="52"/>
        <v>2.6355279885882821</v>
      </c>
      <c r="BC23" s="9">
        <f t="shared" si="52"/>
        <v>2.8643325125626395</v>
      </c>
      <c r="BD23" s="9">
        <f t="shared" si="52"/>
        <v>3.0942844334873154</v>
      </c>
      <c r="BE23" s="9">
        <f t="shared" si="52"/>
        <v>3.4531926505769306</v>
      </c>
      <c r="BG23" s="18">
        <f t="shared" si="35"/>
        <v>4.6680071673750767</v>
      </c>
      <c r="BH23" s="18">
        <f t="shared" si="18"/>
        <v>5.4810821463800785</v>
      </c>
      <c r="BI23" s="18">
        <f t="shared" si="19"/>
        <v>3.4534765300841208</v>
      </c>
      <c r="BJ23" s="18">
        <f t="shared" si="20"/>
        <v>3.7328466720722098</v>
      </c>
      <c r="BK23" s="18">
        <f t="shared" si="21"/>
        <v>2.6739100905520452</v>
      </c>
      <c r="BL23" s="18">
        <f t="shared" si="22"/>
        <v>3.7404528932929892</v>
      </c>
      <c r="BM23" s="18">
        <f t="shared" si="23"/>
        <v>3.9121569303659065</v>
      </c>
      <c r="BN23" s="18">
        <f t="shared" si="24"/>
        <v>6.735052930643981</v>
      </c>
      <c r="BO23" s="18">
        <f t="shared" si="25"/>
        <v>2.7058154646715238</v>
      </c>
      <c r="BP23" s="18">
        <f t="shared" si="26"/>
        <v>3.5274160970902635</v>
      </c>
      <c r="BQ23" s="18">
        <f t="shared" si="27"/>
        <v>4.6747081713965244</v>
      </c>
      <c r="BR23" s="18">
        <f t="shared" si="28"/>
        <v>4.3937959043231167</v>
      </c>
      <c r="BS23" s="18">
        <f t="shared" si="29"/>
        <v>4.7066991793503377</v>
      </c>
      <c r="BT23" s="18">
        <f t="shared" si="30"/>
        <v>5.7989902101719615</v>
      </c>
      <c r="BU23" s="18">
        <f t="shared" si="31"/>
        <v>2.5356461659656659</v>
      </c>
      <c r="BV23" s="18">
        <f t="shared" si="32"/>
        <v>4.4105821759617747</v>
      </c>
      <c r="BW23" s="18">
        <f t="shared" si="33"/>
        <v>1.7019656454099419</v>
      </c>
      <c r="BX23" s="18">
        <f t="shared" si="34"/>
        <v>4.0456360894778776</v>
      </c>
    </row>
    <row r="24" spans="1:76" x14ac:dyDescent="0.25">
      <c r="A24" s="4">
        <v>200502</v>
      </c>
      <c r="B24" s="19">
        <v>96.19521831608003</v>
      </c>
      <c r="C24" s="19">
        <v>92.289304923839182</v>
      </c>
      <c r="D24" s="19">
        <v>96.193500704465066</v>
      </c>
      <c r="E24" s="19">
        <v>96.24096051479313</v>
      </c>
      <c r="F24" s="19">
        <v>96.835170400923516</v>
      </c>
      <c r="G24" s="19">
        <v>97.527336138234261</v>
      </c>
      <c r="H24" s="19">
        <v>95.667434266571661</v>
      </c>
      <c r="I24" s="19">
        <v>89.171206815719799</v>
      </c>
      <c r="J24" s="19">
        <v>95.313857768780267</v>
      </c>
      <c r="K24" s="19">
        <v>97.593310871550486</v>
      </c>
      <c r="L24" s="19">
        <v>91.850649714233299</v>
      </c>
      <c r="M24" s="19">
        <v>92.368370921145228</v>
      </c>
      <c r="N24" s="19">
        <v>91.393863211003548</v>
      </c>
      <c r="O24" s="19">
        <v>93.921264651867645</v>
      </c>
      <c r="P24" s="19">
        <v>93.51486103742134</v>
      </c>
      <c r="Q24" s="19">
        <v>94.616884261395555</v>
      </c>
      <c r="R24" s="19">
        <v>93.648233723119887</v>
      </c>
      <c r="S24" s="19">
        <v>94.402799999999999</v>
      </c>
      <c r="U24" s="9">
        <f t="shared" si="0"/>
        <v>0.68634330543286826</v>
      </c>
      <c r="V24" s="9">
        <f t="shared" si="1"/>
        <v>0.48839626816428172</v>
      </c>
      <c r="W24" s="9">
        <f t="shared" si="2"/>
        <v>0.72738244622509995</v>
      </c>
      <c r="X24" s="9">
        <f t="shared" si="3"/>
        <v>0.9964716460277856</v>
      </c>
      <c r="Y24" s="9">
        <f t="shared" si="4"/>
        <v>0.62364342190981414</v>
      </c>
      <c r="Z24" s="9">
        <f t="shared" si="5"/>
        <v>0.76305815651127595</v>
      </c>
      <c r="AA24" s="9">
        <f t="shared" si="6"/>
        <v>0.81810110948188353</v>
      </c>
      <c r="AB24" s="9">
        <f t="shared" si="7"/>
        <v>0.46168467669183144</v>
      </c>
      <c r="AC24" s="9">
        <f t="shared" si="8"/>
        <v>1.2684941769965707</v>
      </c>
      <c r="AD24" s="9">
        <f t="shared" si="9"/>
        <v>1.0123219553560325</v>
      </c>
      <c r="AE24" s="9">
        <f t="shared" si="10"/>
        <v>0.82185440802340359</v>
      </c>
      <c r="AF24" s="9">
        <f t="shared" si="11"/>
        <v>0.80718166033912908</v>
      </c>
      <c r="AG24" s="9">
        <f t="shared" si="12"/>
        <v>1.3968345197463705</v>
      </c>
      <c r="AH24" s="9">
        <f t="shared" si="13"/>
        <v>1.2713898904034293</v>
      </c>
      <c r="AI24" s="9">
        <f t="shared" si="14"/>
        <v>1.1043934818175227</v>
      </c>
      <c r="AJ24" s="9">
        <f t="shared" si="15"/>
        <v>1.1545718778089853</v>
      </c>
      <c r="AK24" s="9">
        <f t="shared" si="16"/>
        <v>1.4525077330467484</v>
      </c>
      <c r="AL24" s="9">
        <f t="shared" si="17"/>
        <v>1.0193664647052625</v>
      </c>
      <c r="AM24" s="9"/>
      <c r="AN24" s="9">
        <f t="shared" ref="AN24:BE24" si="53">(B24/B20-1)*100</f>
        <v>3.8037644715302577</v>
      </c>
      <c r="AO24" s="9">
        <f t="shared" si="53"/>
        <v>3.6933470630713394</v>
      </c>
      <c r="AP24" s="9">
        <f t="shared" si="53"/>
        <v>2.9262533321855688</v>
      </c>
      <c r="AQ24" s="9">
        <f t="shared" si="53"/>
        <v>3.3742493165041632</v>
      </c>
      <c r="AR24" s="9">
        <f t="shared" si="53"/>
        <v>3.172336239135376</v>
      </c>
      <c r="AS24" s="9">
        <f t="shared" si="53"/>
        <v>3.1097659903760455</v>
      </c>
      <c r="AT24" s="9">
        <f t="shared" si="53"/>
        <v>3.0886651173000823</v>
      </c>
      <c r="AU24" s="9">
        <f t="shared" si="53"/>
        <v>4.438114698967599</v>
      </c>
      <c r="AV24" s="9">
        <f t="shared" si="53"/>
        <v>3.4903270869502512</v>
      </c>
      <c r="AW24" s="9">
        <f t="shared" si="53"/>
        <v>3.3361429501257422</v>
      </c>
      <c r="AX24" s="9">
        <f t="shared" si="53"/>
        <v>3.9193293669831375</v>
      </c>
      <c r="AY24" s="9">
        <f t="shared" si="53"/>
        <v>3.5057440614469915</v>
      </c>
      <c r="AZ24" s="9">
        <f t="shared" si="53"/>
        <v>4.396938441783016</v>
      </c>
      <c r="BA24" s="9">
        <f t="shared" si="53"/>
        <v>4.9668434676972462</v>
      </c>
      <c r="BB24" s="9">
        <f t="shared" si="53"/>
        <v>3.0292622192761742</v>
      </c>
      <c r="BC24" s="9">
        <f t="shared" si="53"/>
        <v>3.462032761850109</v>
      </c>
      <c r="BD24" s="9">
        <f t="shared" si="53"/>
        <v>4.0494352151686064</v>
      </c>
      <c r="BE24" s="9">
        <f t="shared" si="53"/>
        <v>3.7035572340972323</v>
      </c>
      <c r="BG24" s="18">
        <f t="shared" si="35"/>
        <v>2.745373221731473</v>
      </c>
      <c r="BH24" s="18">
        <f t="shared" si="18"/>
        <v>1.9535850726571269</v>
      </c>
      <c r="BI24" s="18">
        <f t="shared" si="19"/>
        <v>2.9095297849003998</v>
      </c>
      <c r="BJ24" s="18">
        <f t="shared" si="20"/>
        <v>3.9858865841111424</v>
      </c>
      <c r="BK24" s="18">
        <f t="shared" si="21"/>
        <v>2.4945736876392566</v>
      </c>
      <c r="BL24" s="18">
        <f t="shared" si="22"/>
        <v>3.0522326260451038</v>
      </c>
      <c r="BM24" s="18">
        <f t="shared" si="23"/>
        <v>3.2724044379275341</v>
      </c>
      <c r="BN24" s="18">
        <f t="shared" si="24"/>
        <v>1.8467387067673258</v>
      </c>
      <c r="BO24" s="18">
        <f t="shared" si="25"/>
        <v>5.073976707986283</v>
      </c>
      <c r="BP24" s="18">
        <f t="shared" si="26"/>
        <v>4.0492878214241301</v>
      </c>
      <c r="BQ24" s="18">
        <f t="shared" si="27"/>
        <v>3.2874176320936144</v>
      </c>
      <c r="BR24" s="18">
        <f t="shared" si="28"/>
        <v>3.2287266413565163</v>
      </c>
      <c r="BS24" s="18">
        <f t="shared" si="29"/>
        <v>5.5873380789854821</v>
      </c>
      <c r="BT24" s="18">
        <f t="shared" si="30"/>
        <v>5.0855595616137172</v>
      </c>
      <c r="BU24" s="18">
        <f t="shared" si="31"/>
        <v>4.4175739272700909</v>
      </c>
      <c r="BV24" s="18">
        <f t="shared" si="32"/>
        <v>4.6182875112359412</v>
      </c>
      <c r="BW24" s="18">
        <f t="shared" si="33"/>
        <v>5.8100309321869936</v>
      </c>
      <c r="BX24" s="18">
        <f t="shared" si="34"/>
        <v>4.0774658588210499</v>
      </c>
    </row>
    <row r="25" spans="1:76" x14ac:dyDescent="0.25">
      <c r="A25" s="4">
        <v>200503</v>
      </c>
      <c r="B25" s="19">
        <v>96.842320057988928</v>
      </c>
      <c r="C25" s="19">
        <v>92.886471565096969</v>
      </c>
      <c r="D25" s="19">
        <v>97.385291645041022</v>
      </c>
      <c r="E25" s="19">
        <v>97.076672248717415</v>
      </c>
      <c r="F25" s="19">
        <v>97.864332199295418</v>
      </c>
      <c r="G25" s="19">
        <v>98.304160872896915</v>
      </c>
      <c r="H25" s="19">
        <v>96.186518212999246</v>
      </c>
      <c r="I25" s="19">
        <v>89.9435896452066</v>
      </c>
      <c r="J25" s="19">
        <v>96.114474655971307</v>
      </c>
      <c r="K25" s="19">
        <v>98.521073635981622</v>
      </c>
      <c r="L25" s="19">
        <v>92.711660685626839</v>
      </c>
      <c r="M25" s="19">
        <v>93.535334118004201</v>
      </c>
      <c r="N25" s="19">
        <v>92.655501651063432</v>
      </c>
      <c r="O25" s="19">
        <v>94.510717112195152</v>
      </c>
      <c r="P25" s="19">
        <v>94.461173373763273</v>
      </c>
      <c r="Q25" s="19">
        <v>95.50246264482584</v>
      </c>
      <c r="R25" s="19">
        <v>94.403930811831685</v>
      </c>
      <c r="S25" s="19">
        <v>95.298000000000002</v>
      </c>
      <c r="U25" s="9">
        <f t="shared" si="0"/>
        <v>0.67269637019029549</v>
      </c>
      <c r="V25" s="9">
        <f t="shared" si="1"/>
        <v>0.64705942010354622</v>
      </c>
      <c r="W25" s="9">
        <f t="shared" si="2"/>
        <v>1.2389516254715405</v>
      </c>
      <c r="X25" s="9">
        <f t="shared" si="3"/>
        <v>0.86835348426912429</v>
      </c>
      <c r="Y25" s="9">
        <f t="shared" si="4"/>
        <v>1.0627975291527925</v>
      </c>
      <c r="Z25" s="9">
        <f t="shared" si="5"/>
        <v>0.79651999677463614</v>
      </c>
      <c r="AA25" s="9">
        <f t="shared" si="6"/>
        <v>0.5425921060882466</v>
      </c>
      <c r="AB25" s="9">
        <f t="shared" si="7"/>
        <v>0.8661796302510405</v>
      </c>
      <c r="AC25" s="9">
        <f t="shared" si="8"/>
        <v>0.83997952232008899</v>
      </c>
      <c r="AD25" s="9">
        <f t="shared" si="9"/>
        <v>0.95064175622878722</v>
      </c>
      <c r="AE25" s="9">
        <f t="shared" si="10"/>
        <v>0.93740324545588116</v>
      </c>
      <c r="AF25" s="9">
        <f t="shared" si="11"/>
        <v>1.2633796452415691</v>
      </c>
      <c r="AG25" s="9">
        <f t="shared" si="12"/>
        <v>1.3804410884209029</v>
      </c>
      <c r="AH25" s="9">
        <f t="shared" si="13"/>
        <v>0.62760277186684199</v>
      </c>
      <c r="AI25" s="9">
        <f t="shared" si="14"/>
        <v>1.011937916437966</v>
      </c>
      <c r="AJ25" s="9">
        <f t="shared" si="15"/>
        <v>0.93596231829375931</v>
      </c>
      <c r="AK25" s="9">
        <f t="shared" si="16"/>
        <v>0.80695284755298857</v>
      </c>
      <c r="AL25" s="9">
        <f t="shared" si="17"/>
        <v>0.94827695788683997</v>
      </c>
      <c r="AM25" s="9"/>
      <c r="AN25" s="9">
        <f t="shared" ref="AN25:BE25" si="54">(B25/B21-1)*100</f>
        <v>3.4047956167935434</v>
      </c>
      <c r="AO25" s="9">
        <f t="shared" si="54"/>
        <v>3.2737382345828125</v>
      </c>
      <c r="AP25" s="9">
        <f t="shared" si="54"/>
        <v>3.3625941126378178</v>
      </c>
      <c r="AQ25" s="9">
        <f t="shared" si="54"/>
        <v>3.10759608022666</v>
      </c>
      <c r="AR25" s="9">
        <f t="shared" si="54"/>
        <v>3.1299968987583471</v>
      </c>
      <c r="AS25" s="9">
        <f t="shared" si="54"/>
        <v>2.9548959323662416</v>
      </c>
      <c r="AT25" s="9">
        <f t="shared" si="54"/>
        <v>2.7128718894549042</v>
      </c>
      <c r="AU25" s="9">
        <f t="shared" si="54"/>
        <v>3.9582714375386852</v>
      </c>
      <c r="AV25" s="9">
        <f t="shared" si="54"/>
        <v>3.3694914841787549</v>
      </c>
      <c r="AW25" s="9">
        <f t="shared" si="54"/>
        <v>3.3703138445225989</v>
      </c>
      <c r="AX25" s="9">
        <f t="shared" si="54"/>
        <v>3.5597347253852885</v>
      </c>
      <c r="AY25" s="9">
        <f t="shared" si="54"/>
        <v>3.7115545457859112</v>
      </c>
      <c r="AZ25" s="9">
        <f t="shared" si="54"/>
        <v>4.7933060604968381</v>
      </c>
      <c r="BA25" s="9">
        <f t="shared" si="54"/>
        <v>4.3773707534701778</v>
      </c>
      <c r="BB25" s="9">
        <f t="shared" si="54"/>
        <v>3.2220708831955935</v>
      </c>
      <c r="BC25" s="9">
        <f t="shared" si="54"/>
        <v>3.5096189914493481</v>
      </c>
      <c r="BD25" s="9">
        <f t="shared" si="54"/>
        <v>3.6270417302271651</v>
      </c>
      <c r="BE25" s="9">
        <f t="shared" si="54"/>
        <v>3.6425746095377187</v>
      </c>
      <c r="BG25" s="18">
        <f t="shared" si="35"/>
        <v>2.690785480761182</v>
      </c>
      <c r="BH25" s="18">
        <f t="shared" si="18"/>
        <v>2.5882376804141849</v>
      </c>
      <c r="BI25" s="18">
        <f t="shared" si="19"/>
        <v>4.9558065018861619</v>
      </c>
      <c r="BJ25" s="18">
        <f t="shared" si="20"/>
        <v>3.4734139370764971</v>
      </c>
      <c r="BK25" s="18">
        <f t="shared" si="21"/>
        <v>4.2511901166111699</v>
      </c>
      <c r="BL25" s="18">
        <f t="shared" si="22"/>
        <v>3.1860799870985446</v>
      </c>
      <c r="BM25" s="18">
        <f t="shared" si="23"/>
        <v>2.1703684243529864</v>
      </c>
      <c r="BN25" s="18">
        <f t="shared" si="24"/>
        <v>3.464718521004162</v>
      </c>
      <c r="BO25" s="18">
        <f t="shared" si="25"/>
        <v>3.359918089280356</v>
      </c>
      <c r="BP25" s="18">
        <f t="shared" si="26"/>
        <v>3.8025670249151489</v>
      </c>
      <c r="BQ25" s="18">
        <f t="shared" si="27"/>
        <v>3.7496129818235246</v>
      </c>
      <c r="BR25" s="18">
        <f t="shared" si="28"/>
        <v>5.0535185809662764</v>
      </c>
      <c r="BS25" s="18">
        <f t="shared" si="29"/>
        <v>5.5217643536836114</v>
      </c>
      <c r="BT25" s="18">
        <f t="shared" si="30"/>
        <v>2.510411087467368</v>
      </c>
      <c r="BU25" s="18">
        <f t="shared" si="31"/>
        <v>4.0477516657518642</v>
      </c>
      <c r="BV25" s="18">
        <f t="shared" si="32"/>
        <v>3.7438492731750372</v>
      </c>
      <c r="BW25" s="18">
        <f t="shared" si="33"/>
        <v>3.2278113902119543</v>
      </c>
      <c r="BX25" s="18">
        <f t="shared" si="34"/>
        <v>3.7931078315473599</v>
      </c>
    </row>
    <row r="26" spans="1:76" x14ac:dyDescent="0.25">
      <c r="A26" s="4">
        <v>200504</v>
      </c>
      <c r="B26" s="19">
        <v>97.549909756823936</v>
      </c>
      <c r="C26" s="19">
        <v>93.943328013574913</v>
      </c>
      <c r="D26" s="19">
        <v>98.333073383573335</v>
      </c>
      <c r="E26" s="19">
        <v>98.151143378310124</v>
      </c>
      <c r="F26" s="19">
        <v>98.692842912036866</v>
      </c>
      <c r="G26" s="19">
        <v>99.028340704342767</v>
      </c>
      <c r="H26" s="19">
        <v>96.935157044285205</v>
      </c>
      <c r="I26" s="19">
        <v>91.74329031814554</v>
      </c>
      <c r="J26" s="19">
        <v>97.095567185538073</v>
      </c>
      <c r="K26" s="19">
        <v>99.730156352195309</v>
      </c>
      <c r="L26" s="19">
        <v>93.181740492996951</v>
      </c>
      <c r="M26" s="19">
        <v>94.21610629153254</v>
      </c>
      <c r="N26" s="19">
        <v>93.872196825604703</v>
      </c>
      <c r="O26" s="19">
        <v>95.471334097494719</v>
      </c>
      <c r="P26" s="19">
        <v>95.528576919930416</v>
      </c>
      <c r="Q26" s="19">
        <v>96.404629761844006</v>
      </c>
      <c r="R26" s="19">
        <v>95.627608624799691</v>
      </c>
      <c r="S26" s="19">
        <v>96.294300000000007</v>
      </c>
      <c r="U26" s="9">
        <f t="shared" si="0"/>
        <v>0.73066165537061245</v>
      </c>
      <c r="V26" s="9">
        <f t="shared" si="1"/>
        <v>1.1377937289148488</v>
      </c>
      <c r="W26" s="9">
        <f t="shared" si="2"/>
        <v>0.97322883417227946</v>
      </c>
      <c r="X26" s="9">
        <f t="shared" si="3"/>
        <v>1.1068273197909262</v>
      </c>
      <c r="Y26" s="9">
        <f t="shared" si="4"/>
        <v>0.84659108596809585</v>
      </c>
      <c r="Z26" s="9">
        <f t="shared" si="5"/>
        <v>0.73667261387051486</v>
      </c>
      <c r="AA26" s="9">
        <f t="shared" si="6"/>
        <v>0.77831991966705871</v>
      </c>
      <c r="AB26" s="9">
        <f t="shared" si="7"/>
        <v>2.000921555430546</v>
      </c>
      <c r="AC26" s="9">
        <f t="shared" si="8"/>
        <v>1.0207541924132091</v>
      </c>
      <c r="AD26" s="9">
        <f t="shared" si="9"/>
        <v>1.2272325824229657</v>
      </c>
      <c r="AE26" s="9">
        <f t="shared" si="10"/>
        <v>0.50703417875783696</v>
      </c>
      <c r="AF26" s="9">
        <f t="shared" si="11"/>
        <v>0.72782353315750115</v>
      </c>
      <c r="AG26" s="9">
        <f t="shared" si="12"/>
        <v>1.3131386187118066</v>
      </c>
      <c r="AH26" s="9">
        <f t="shared" si="13"/>
        <v>1.0164106406675533</v>
      </c>
      <c r="AI26" s="9">
        <f t="shared" si="14"/>
        <v>1.1299918347866145</v>
      </c>
      <c r="AJ26" s="9">
        <f t="shared" si="15"/>
        <v>0.94465324980501642</v>
      </c>
      <c r="AK26" s="9">
        <f t="shared" si="16"/>
        <v>1.2962148953384878</v>
      </c>
      <c r="AL26" s="9">
        <f t="shared" si="17"/>
        <v>1.0454574072908285</v>
      </c>
      <c r="AM26" s="9"/>
      <c r="AN26" s="9">
        <f t="shared" ref="AN26:BE26" si="55">(B26/B22-1)*100</f>
        <v>3.2958408551028828</v>
      </c>
      <c r="AO26" s="9">
        <f t="shared" si="55"/>
        <v>3.6910057585634037</v>
      </c>
      <c r="AP26" s="9">
        <f t="shared" si="55"/>
        <v>3.8567916562102678</v>
      </c>
      <c r="AQ26" s="9">
        <f t="shared" si="55"/>
        <v>3.9622592505532683</v>
      </c>
      <c r="AR26" s="9">
        <f t="shared" si="55"/>
        <v>3.2395438702446544</v>
      </c>
      <c r="AS26" s="9">
        <f t="shared" si="55"/>
        <v>3.2706128943566171</v>
      </c>
      <c r="AT26" s="9">
        <f t="shared" si="55"/>
        <v>3.153184135407594</v>
      </c>
      <c r="AU26" s="9">
        <f t="shared" si="55"/>
        <v>5.0997625756424858</v>
      </c>
      <c r="AV26" s="9">
        <f t="shared" si="55"/>
        <v>3.8593541294165368</v>
      </c>
      <c r="AW26" s="9">
        <f t="shared" si="55"/>
        <v>4.1343133285428824</v>
      </c>
      <c r="AX26" s="9">
        <f t="shared" si="55"/>
        <v>3.4783124361862594</v>
      </c>
      <c r="AY26" s="9">
        <f t="shared" si="55"/>
        <v>3.9531930366276224</v>
      </c>
      <c r="AZ26" s="9">
        <f t="shared" si="55"/>
        <v>5.3718840554196845</v>
      </c>
      <c r="BA26" s="9">
        <f t="shared" si="55"/>
        <v>4.435175466534913</v>
      </c>
      <c r="BB26" s="9">
        <f t="shared" si="55"/>
        <v>3.9362532669670491</v>
      </c>
      <c r="BC26" s="9">
        <f t="shared" si="55"/>
        <v>4.2022951237397965</v>
      </c>
      <c r="BD26" s="9">
        <f t="shared" si="55"/>
        <v>4.037631562365207</v>
      </c>
      <c r="BE26" s="9">
        <f t="shared" si="55"/>
        <v>4.0856298201903618</v>
      </c>
      <c r="BG26" s="18">
        <f t="shared" si="35"/>
        <v>2.9226466214824498</v>
      </c>
      <c r="BH26" s="18">
        <f t="shared" si="18"/>
        <v>4.551174915659395</v>
      </c>
      <c r="BI26" s="18">
        <f t="shared" si="19"/>
        <v>3.8929153366891178</v>
      </c>
      <c r="BJ26" s="18">
        <f t="shared" si="20"/>
        <v>4.4273092791637048</v>
      </c>
      <c r="BK26" s="18">
        <f t="shared" si="21"/>
        <v>3.3863643438723834</v>
      </c>
      <c r="BL26" s="18">
        <f t="shared" si="22"/>
        <v>2.9466904554820594</v>
      </c>
      <c r="BM26" s="18">
        <f t="shared" si="23"/>
        <v>3.1132796786682349</v>
      </c>
      <c r="BN26" s="18">
        <f t="shared" si="24"/>
        <v>8.0036862217221838</v>
      </c>
      <c r="BO26" s="18">
        <f t="shared" si="25"/>
        <v>4.0830167696528363</v>
      </c>
      <c r="BP26" s="18">
        <f t="shared" si="26"/>
        <v>4.9089303296918629</v>
      </c>
      <c r="BQ26" s="18">
        <f t="shared" si="27"/>
        <v>2.0281367150313478</v>
      </c>
      <c r="BR26" s="18">
        <f t="shared" si="28"/>
        <v>2.9112941326300046</v>
      </c>
      <c r="BS26" s="18">
        <f t="shared" si="29"/>
        <v>5.2525544748472264</v>
      </c>
      <c r="BT26" s="18">
        <f t="shared" si="30"/>
        <v>4.0656425626702131</v>
      </c>
      <c r="BU26" s="18">
        <f t="shared" si="31"/>
        <v>4.5199673391464579</v>
      </c>
      <c r="BV26" s="18">
        <f t="shared" si="32"/>
        <v>3.7786129992200657</v>
      </c>
      <c r="BW26" s="18">
        <f t="shared" si="33"/>
        <v>5.1848595813539511</v>
      </c>
      <c r="BX26" s="18">
        <f t="shared" si="34"/>
        <v>4.1818296291633139</v>
      </c>
    </row>
    <row r="27" spans="1:76" x14ac:dyDescent="0.25">
      <c r="A27" s="4">
        <v>200601</v>
      </c>
      <c r="B27" s="19">
        <v>98.777005496319205</v>
      </c>
      <c r="C27" s="19">
        <v>95.281151804727259</v>
      </c>
      <c r="D27" s="19">
        <v>99.416344047327271</v>
      </c>
      <c r="E27" s="19">
        <v>98.366572360542079</v>
      </c>
      <c r="F27" s="19">
        <v>99.032822835426273</v>
      </c>
      <c r="G27" s="19">
        <v>99.513146813908946</v>
      </c>
      <c r="H27" s="19">
        <v>97.682934991615724</v>
      </c>
      <c r="I27" s="19">
        <v>92.346178218352662</v>
      </c>
      <c r="J27" s="19">
        <v>98.119568580383742</v>
      </c>
      <c r="K27" s="19">
        <v>100.9645892916177</v>
      </c>
      <c r="L27" s="19">
        <v>94.176235011590677</v>
      </c>
      <c r="M27" s="19">
        <v>95.513093309407026</v>
      </c>
      <c r="N27" s="19">
        <v>95.079722852389608</v>
      </c>
      <c r="O27" s="19">
        <v>96.582291276963304</v>
      </c>
      <c r="P27" s="19">
        <v>96.513244593926956</v>
      </c>
      <c r="Q27" s="19">
        <v>97.290808715189627</v>
      </c>
      <c r="R27" s="19">
        <v>96.814867517430315</v>
      </c>
      <c r="S27" s="19">
        <v>97.337299999999999</v>
      </c>
      <c r="U27" s="9">
        <f t="shared" si="0"/>
        <v>1.2579158120742617</v>
      </c>
      <c r="V27" s="9">
        <f t="shared" si="1"/>
        <v>1.4240753648401938</v>
      </c>
      <c r="W27" s="9">
        <f t="shared" si="2"/>
        <v>1.1016340957109794</v>
      </c>
      <c r="X27" s="9">
        <f t="shared" si="3"/>
        <v>0.2194869818292533</v>
      </c>
      <c r="Y27" s="9">
        <f t="shared" si="4"/>
        <v>0.34448285545125579</v>
      </c>
      <c r="Z27" s="9">
        <f t="shared" si="5"/>
        <v>0.4895629939045465</v>
      </c>
      <c r="AA27" s="9">
        <f t="shared" si="6"/>
        <v>0.77142078285270532</v>
      </c>
      <c r="AB27" s="9">
        <f t="shared" si="7"/>
        <v>0.65714658599711484</v>
      </c>
      <c r="AC27" s="9">
        <f t="shared" si="8"/>
        <v>1.0546324868661916</v>
      </c>
      <c r="AD27" s="9">
        <f t="shared" si="9"/>
        <v>1.237772991213415</v>
      </c>
      <c r="AE27" s="9">
        <f t="shared" si="10"/>
        <v>1.0672633000115228</v>
      </c>
      <c r="AF27" s="9">
        <f t="shared" si="11"/>
        <v>1.3766085958394569</v>
      </c>
      <c r="AG27" s="9">
        <f t="shared" si="12"/>
        <v>1.286351089692972</v>
      </c>
      <c r="AH27" s="9">
        <f t="shared" si="13"/>
        <v>1.1636552374287401</v>
      </c>
      <c r="AI27" s="9">
        <f t="shared" si="14"/>
        <v>1.0307571888377165</v>
      </c>
      <c r="AJ27" s="9">
        <f t="shared" si="15"/>
        <v>0.91922862577742404</v>
      </c>
      <c r="AK27" s="9">
        <f t="shared" si="16"/>
        <v>1.2415440579392811</v>
      </c>
      <c r="AL27" s="9">
        <f t="shared" si="17"/>
        <v>1.0831378388959534</v>
      </c>
      <c r="AM27" s="9"/>
      <c r="AN27" s="9">
        <f t="shared" ref="AN27:BE27" si="56">(B27/B23-1)*100</f>
        <v>3.3886679627456395</v>
      </c>
      <c r="AO27" s="9">
        <f t="shared" si="56"/>
        <v>3.7460423755703243</v>
      </c>
      <c r="AP27" s="9">
        <f t="shared" si="56"/>
        <v>4.1021278456893295</v>
      </c>
      <c r="AQ27" s="9">
        <f t="shared" si="56"/>
        <v>3.2271153902436067</v>
      </c>
      <c r="AR27" s="9">
        <f t="shared" si="56"/>
        <v>2.9072744003976414</v>
      </c>
      <c r="AS27" s="9">
        <f t="shared" si="56"/>
        <v>2.8147532455395918</v>
      </c>
      <c r="AT27" s="9">
        <f t="shared" si="56"/>
        <v>2.942114964787379</v>
      </c>
      <c r="AU27" s="9">
        <f t="shared" si="56"/>
        <v>4.0386574159750666</v>
      </c>
      <c r="AV27" s="9">
        <f t="shared" si="56"/>
        <v>4.2494889204520936</v>
      </c>
      <c r="AW27" s="9">
        <f t="shared" si="56"/>
        <v>4.5017072229301736</v>
      </c>
      <c r="AX27" s="9">
        <f t="shared" si="56"/>
        <v>3.374583463213443</v>
      </c>
      <c r="AY27" s="9">
        <f t="shared" si="56"/>
        <v>4.2392071242879581</v>
      </c>
      <c r="AZ27" s="9">
        <f t="shared" si="56"/>
        <v>5.4861079894298115</v>
      </c>
      <c r="BA27" s="9">
        <f t="shared" si="56"/>
        <v>4.1406641261975574</v>
      </c>
      <c r="BB27" s="9">
        <f t="shared" si="56"/>
        <v>4.346121561646954</v>
      </c>
      <c r="BC27" s="9">
        <f t="shared" si="56"/>
        <v>4.013254928604626</v>
      </c>
      <c r="BD27" s="9">
        <f t="shared" si="56"/>
        <v>4.8830362836956631</v>
      </c>
      <c r="BE27" s="9">
        <f t="shared" si="56"/>
        <v>4.1595416596219126</v>
      </c>
      <c r="BG27" s="18">
        <f t="shared" si="35"/>
        <v>5.0316632482970469</v>
      </c>
      <c r="BH27" s="18">
        <f t="shared" si="18"/>
        <v>5.6963014593607753</v>
      </c>
      <c r="BI27" s="18">
        <f t="shared" si="19"/>
        <v>4.4065363828439175</v>
      </c>
      <c r="BJ27" s="18">
        <f t="shared" si="20"/>
        <v>0.87794792731701321</v>
      </c>
      <c r="BK27" s="18">
        <f t="shared" si="21"/>
        <v>1.3779314218050231</v>
      </c>
      <c r="BL27" s="18">
        <f t="shared" si="22"/>
        <v>1.958251975618186</v>
      </c>
      <c r="BM27" s="18">
        <f t="shared" si="23"/>
        <v>3.0856831314108213</v>
      </c>
      <c r="BN27" s="18">
        <f t="shared" si="24"/>
        <v>2.6285863439884594</v>
      </c>
      <c r="BO27" s="18">
        <f t="shared" si="25"/>
        <v>4.2185299474647664</v>
      </c>
      <c r="BP27" s="18">
        <f t="shared" si="26"/>
        <v>4.95109196485366</v>
      </c>
      <c r="BQ27" s="18">
        <f t="shared" si="27"/>
        <v>4.2690532000460912</v>
      </c>
      <c r="BR27" s="18">
        <f t="shared" si="28"/>
        <v>5.5064343833578278</v>
      </c>
      <c r="BS27" s="18">
        <f t="shared" si="29"/>
        <v>5.1454043587718878</v>
      </c>
      <c r="BT27" s="18">
        <f t="shared" si="30"/>
        <v>4.6546209497149604</v>
      </c>
      <c r="BU27" s="18">
        <f t="shared" si="31"/>
        <v>4.123028755350866</v>
      </c>
      <c r="BV27" s="18">
        <f t="shared" si="32"/>
        <v>3.6769145031096961</v>
      </c>
      <c r="BW27" s="18">
        <f t="shared" si="33"/>
        <v>4.9661762317571245</v>
      </c>
      <c r="BX27" s="18">
        <f t="shared" si="34"/>
        <v>4.3325513555838135</v>
      </c>
    </row>
    <row r="28" spans="1:76" x14ac:dyDescent="0.25">
      <c r="A28" s="4">
        <v>200602</v>
      </c>
      <c r="B28" s="19">
        <v>99.917783909742667</v>
      </c>
      <c r="C28" s="19">
        <v>96.203265100191331</v>
      </c>
      <c r="D28" s="19">
        <v>100.41209716118607</v>
      </c>
      <c r="E28" s="19">
        <v>99.181992101698782</v>
      </c>
      <c r="F28" s="19">
        <v>100.03968946224802</v>
      </c>
      <c r="G28" s="19">
        <v>100.33950376630678</v>
      </c>
      <c r="H28" s="19">
        <v>98.387441138336925</v>
      </c>
      <c r="I28" s="19">
        <v>93.940804656515439</v>
      </c>
      <c r="J28" s="19">
        <v>99.059868579385011</v>
      </c>
      <c r="K28" s="19">
        <v>101.89638985857511</v>
      </c>
      <c r="L28" s="19">
        <v>95.33165151357602</v>
      </c>
      <c r="M28" s="19">
        <v>96.605473450010265</v>
      </c>
      <c r="N28" s="19">
        <v>96.163185561324653</v>
      </c>
      <c r="O28" s="19">
        <v>97.742107422320871</v>
      </c>
      <c r="P28" s="19">
        <v>97.481734939204429</v>
      </c>
      <c r="Q28" s="19">
        <v>98.176015686081897</v>
      </c>
      <c r="R28" s="19">
        <v>97.517929823948649</v>
      </c>
      <c r="S28" s="19">
        <v>98.353700000000003</v>
      </c>
      <c r="U28" s="9">
        <f t="shared" si="0"/>
        <v>1.1549028113288617</v>
      </c>
      <c r="V28" s="9">
        <f t="shared" si="1"/>
        <v>0.96778143210725087</v>
      </c>
      <c r="W28" s="9">
        <f t="shared" si="2"/>
        <v>1.0015990060797009</v>
      </c>
      <c r="X28" s="9">
        <f t="shared" si="3"/>
        <v>0.82896020628628886</v>
      </c>
      <c r="Y28" s="9">
        <f t="shared" si="4"/>
        <v>1.0166999162438906</v>
      </c>
      <c r="Z28" s="9">
        <f t="shared" si="5"/>
        <v>0.83039978018495386</v>
      </c>
      <c r="AA28" s="9">
        <f t="shared" si="6"/>
        <v>0.72121721852611564</v>
      </c>
      <c r="AB28" s="9">
        <f t="shared" si="7"/>
        <v>1.7267920220718658</v>
      </c>
      <c r="AC28" s="9">
        <f t="shared" si="8"/>
        <v>0.95832055991047493</v>
      </c>
      <c r="AD28" s="9">
        <f t="shared" si="9"/>
        <v>0.92289838793486734</v>
      </c>
      <c r="AE28" s="9">
        <f t="shared" si="10"/>
        <v>1.2268663127626089</v>
      </c>
      <c r="AF28" s="9">
        <f t="shared" si="11"/>
        <v>1.1436967464393266</v>
      </c>
      <c r="AG28" s="9">
        <f t="shared" si="12"/>
        <v>1.1395307815706524</v>
      </c>
      <c r="AH28" s="9">
        <f t="shared" si="13"/>
        <v>1.2008579730539148</v>
      </c>
      <c r="AI28" s="9">
        <f t="shared" si="14"/>
        <v>1.0034792109127944</v>
      </c>
      <c r="AJ28" s="9">
        <f t="shared" si="15"/>
        <v>0.90985673012919932</v>
      </c>
      <c r="AK28" s="9">
        <f t="shared" si="16"/>
        <v>0.72619249971266342</v>
      </c>
      <c r="AL28" s="9">
        <f t="shared" si="17"/>
        <v>1.0442040204525993</v>
      </c>
      <c r="AM28" s="9"/>
      <c r="AN28" s="9">
        <f t="shared" ref="AN28:BE28" si="57">(B28/B24-1)*100</f>
        <v>3.8698031553200174</v>
      </c>
      <c r="AO28" s="9">
        <f t="shared" si="57"/>
        <v>4.2409683110974816</v>
      </c>
      <c r="AP28" s="9">
        <f t="shared" si="57"/>
        <v>4.385531689590727</v>
      </c>
      <c r="AQ28" s="9">
        <f t="shared" si="57"/>
        <v>3.0559042336797848</v>
      </c>
      <c r="AR28" s="9">
        <f t="shared" si="57"/>
        <v>3.3092512235553873</v>
      </c>
      <c r="AS28" s="9">
        <f t="shared" si="57"/>
        <v>2.8834660510839605</v>
      </c>
      <c r="AT28" s="9">
        <f t="shared" si="57"/>
        <v>2.8431899450612752</v>
      </c>
      <c r="AU28" s="9">
        <f t="shared" si="57"/>
        <v>5.3488093422941363</v>
      </c>
      <c r="AV28" s="9">
        <f t="shared" si="57"/>
        <v>3.9301848632463443</v>
      </c>
      <c r="AW28" s="9">
        <f t="shared" si="57"/>
        <v>4.4091945939698673</v>
      </c>
      <c r="AX28" s="9">
        <f t="shared" si="57"/>
        <v>3.7898499468135061</v>
      </c>
      <c r="AY28" s="9">
        <f t="shared" si="57"/>
        <v>4.5871790165946003</v>
      </c>
      <c r="AZ28" s="9">
        <f t="shared" si="57"/>
        <v>5.2184273459477737</v>
      </c>
      <c r="BA28" s="9">
        <f t="shared" si="57"/>
        <v>4.068133861501666</v>
      </c>
      <c r="BB28" s="9">
        <f t="shared" si="57"/>
        <v>4.2419716585962552</v>
      </c>
      <c r="BC28" s="9">
        <f t="shared" si="57"/>
        <v>3.7616239981583144</v>
      </c>
      <c r="BD28" s="9">
        <f t="shared" si="57"/>
        <v>4.1321613307410576</v>
      </c>
      <c r="BE28" s="9">
        <f t="shared" si="57"/>
        <v>4.1851512878855246</v>
      </c>
      <c r="BG28" s="18">
        <f t="shared" si="35"/>
        <v>4.619611245315447</v>
      </c>
      <c r="BH28" s="18">
        <f t="shared" si="18"/>
        <v>3.8711257284290035</v>
      </c>
      <c r="BI28" s="18">
        <f t="shared" si="19"/>
        <v>4.0063960243188035</v>
      </c>
      <c r="BJ28" s="18">
        <f t="shared" si="20"/>
        <v>3.3158408251451554</v>
      </c>
      <c r="BK28" s="18">
        <f t="shared" si="21"/>
        <v>4.0667996649755622</v>
      </c>
      <c r="BL28" s="18">
        <f t="shared" si="22"/>
        <v>3.3215991207398154</v>
      </c>
      <c r="BM28" s="18">
        <f t="shared" si="23"/>
        <v>2.8848688741044626</v>
      </c>
      <c r="BN28" s="18">
        <f t="shared" si="24"/>
        <v>6.9071680882874631</v>
      </c>
      <c r="BO28" s="18">
        <f t="shared" si="25"/>
        <v>3.8332822396418997</v>
      </c>
      <c r="BP28" s="18">
        <f t="shared" si="26"/>
        <v>3.6915935517394693</v>
      </c>
      <c r="BQ28" s="18">
        <f t="shared" si="27"/>
        <v>4.9074652510504357</v>
      </c>
      <c r="BR28" s="18">
        <f t="shared" si="28"/>
        <v>4.5747869857573065</v>
      </c>
      <c r="BS28" s="18">
        <f t="shared" si="29"/>
        <v>4.5581231262826094</v>
      </c>
      <c r="BT28" s="18">
        <f t="shared" si="30"/>
        <v>4.8034318922156594</v>
      </c>
      <c r="BU28" s="18">
        <f t="shared" si="31"/>
        <v>4.0139168436511774</v>
      </c>
      <c r="BV28" s="18">
        <f t="shared" si="32"/>
        <v>3.6394269205167973</v>
      </c>
      <c r="BW28" s="18">
        <f t="shared" si="33"/>
        <v>2.9047699988506537</v>
      </c>
      <c r="BX28" s="18">
        <f t="shared" si="34"/>
        <v>4.1768160818103972</v>
      </c>
    </row>
    <row r="29" spans="1:76" x14ac:dyDescent="0.25">
      <c r="A29" s="4">
        <v>200603</v>
      </c>
      <c r="B29" s="19">
        <v>101.13827868473717</v>
      </c>
      <c r="C29" s="19">
        <v>97.367802408557438</v>
      </c>
      <c r="D29" s="19">
        <v>101.11225915127375</v>
      </c>
      <c r="E29" s="19">
        <v>100.25436617450318</v>
      </c>
      <c r="F29" s="19">
        <v>100.52558947058446</v>
      </c>
      <c r="G29" s="19">
        <v>101.15381187925348</v>
      </c>
      <c r="H29" s="19">
        <v>99.431710501493541</v>
      </c>
      <c r="I29" s="19">
        <v>95.540066158276616</v>
      </c>
      <c r="J29" s="19">
        <v>99.937925851224122</v>
      </c>
      <c r="K29" s="19">
        <v>102.59865363389859</v>
      </c>
      <c r="L29" s="19">
        <v>96.205157697518544</v>
      </c>
      <c r="M29" s="19">
        <v>97.637047325876097</v>
      </c>
      <c r="N29" s="19">
        <v>97.095933070472384</v>
      </c>
      <c r="O29" s="19">
        <v>98.744939050442639</v>
      </c>
      <c r="P29" s="19">
        <v>98.296351403231043</v>
      </c>
      <c r="Q29" s="19">
        <v>99.297684189223958</v>
      </c>
      <c r="R29" s="19">
        <v>98.365676852847869</v>
      </c>
      <c r="S29" s="19">
        <v>99.324700000000007</v>
      </c>
      <c r="U29" s="9">
        <f t="shared" si="0"/>
        <v>1.2214990437508177</v>
      </c>
      <c r="V29" s="9">
        <f t="shared" si="1"/>
        <v>1.2104966574193687</v>
      </c>
      <c r="W29" s="9">
        <f t="shared" si="2"/>
        <v>0.69728848403967092</v>
      </c>
      <c r="X29" s="9">
        <f t="shared" si="3"/>
        <v>1.0812185257428553</v>
      </c>
      <c r="Y29" s="9">
        <f t="shared" si="4"/>
        <v>0.48570723374727898</v>
      </c>
      <c r="Z29" s="9">
        <f t="shared" si="5"/>
        <v>0.81155286042000618</v>
      </c>
      <c r="AA29" s="9">
        <f t="shared" si="6"/>
        <v>1.0613848180971885</v>
      </c>
      <c r="AB29" s="9">
        <f t="shared" si="7"/>
        <v>1.7024140974826629</v>
      </c>
      <c r="AC29" s="9">
        <f t="shared" si="8"/>
        <v>0.88639050750956017</v>
      </c>
      <c r="AD29" s="9">
        <f t="shared" si="9"/>
        <v>0.6891939707561523</v>
      </c>
      <c r="AE29" s="9">
        <f t="shared" si="10"/>
        <v>0.91628139245876206</v>
      </c>
      <c r="AF29" s="9">
        <f t="shared" si="11"/>
        <v>1.0678213552771654</v>
      </c>
      <c r="AG29" s="9">
        <f t="shared" si="12"/>
        <v>0.96996319714566237</v>
      </c>
      <c r="AH29" s="9">
        <f t="shared" si="13"/>
        <v>1.025997550665414</v>
      </c>
      <c r="AI29" s="9">
        <f t="shared" si="14"/>
        <v>0.83566061327762231</v>
      </c>
      <c r="AJ29" s="9">
        <f t="shared" si="15"/>
        <v>1.1425076637135101</v>
      </c>
      <c r="AK29" s="9">
        <f t="shared" si="16"/>
        <v>0.86932426727031054</v>
      </c>
      <c r="AL29" s="9">
        <f t="shared" si="17"/>
        <v>0.98725314858516544</v>
      </c>
      <c r="AM29" s="9"/>
      <c r="AN29" s="9">
        <f t="shared" ref="AN29:BE29" si="58">(B29/B25-1)*100</f>
        <v>4.4360343950618164</v>
      </c>
      <c r="AO29" s="9">
        <f t="shared" si="58"/>
        <v>4.8245247859585838</v>
      </c>
      <c r="AP29" s="9">
        <f t="shared" si="58"/>
        <v>3.8270332647532879</v>
      </c>
      <c r="AQ29" s="9">
        <f t="shared" si="58"/>
        <v>3.2733857189132687</v>
      </c>
      <c r="AR29" s="9">
        <f t="shared" si="58"/>
        <v>2.7193331947226174</v>
      </c>
      <c r="AS29" s="9">
        <f t="shared" si="58"/>
        <v>2.8988101633266927</v>
      </c>
      <c r="AT29" s="9">
        <f t="shared" si="58"/>
        <v>3.3738535802990688</v>
      </c>
      <c r="AU29" s="9">
        <f t="shared" si="58"/>
        <v>6.2222072024765707</v>
      </c>
      <c r="AV29" s="9">
        <f t="shared" si="58"/>
        <v>3.9780180965857115</v>
      </c>
      <c r="AW29" s="9">
        <f t="shared" si="58"/>
        <v>4.1387896491901</v>
      </c>
      <c r="AX29" s="9">
        <f t="shared" si="58"/>
        <v>3.7681311995237499</v>
      </c>
      <c r="AY29" s="9">
        <f t="shared" si="58"/>
        <v>4.3852018561212125</v>
      </c>
      <c r="AZ29" s="9">
        <f t="shared" si="58"/>
        <v>4.7924098842305307</v>
      </c>
      <c r="BA29" s="9">
        <f t="shared" si="58"/>
        <v>4.4801500481908008</v>
      </c>
      <c r="BB29" s="9">
        <f t="shared" si="58"/>
        <v>4.0600575797346661</v>
      </c>
      <c r="BC29" s="9">
        <f t="shared" si="58"/>
        <v>3.9739514974734824</v>
      </c>
      <c r="BD29" s="9">
        <f t="shared" si="58"/>
        <v>4.1965901281301843</v>
      </c>
      <c r="BE29" s="9">
        <f t="shared" si="58"/>
        <v>4.2253772377174759</v>
      </c>
      <c r="BG29" s="18">
        <f t="shared" si="35"/>
        <v>4.885996175003271</v>
      </c>
      <c r="BH29" s="18">
        <f t="shared" si="18"/>
        <v>4.841986629677475</v>
      </c>
      <c r="BI29" s="18">
        <f t="shared" si="19"/>
        <v>2.7891539361586837</v>
      </c>
      <c r="BJ29" s="18">
        <f t="shared" si="20"/>
        <v>4.3248741029714211</v>
      </c>
      <c r="BK29" s="18">
        <f t="shared" si="21"/>
        <v>1.9428289349891159</v>
      </c>
      <c r="BL29" s="18">
        <f t="shared" si="22"/>
        <v>3.2462114416800247</v>
      </c>
      <c r="BM29" s="18">
        <f t="shared" si="23"/>
        <v>4.2455392723887542</v>
      </c>
      <c r="BN29" s="18">
        <f t="shared" si="24"/>
        <v>6.8096563899306517</v>
      </c>
      <c r="BO29" s="18">
        <f t="shared" si="25"/>
        <v>3.5455620300382407</v>
      </c>
      <c r="BP29" s="18">
        <f t="shared" si="26"/>
        <v>2.7567758830246092</v>
      </c>
      <c r="BQ29" s="18">
        <f t="shared" si="27"/>
        <v>3.6651255698350482</v>
      </c>
      <c r="BR29" s="18">
        <f t="shared" si="28"/>
        <v>4.2712854211086615</v>
      </c>
      <c r="BS29" s="18">
        <f t="shared" si="29"/>
        <v>3.8798527885826495</v>
      </c>
      <c r="BT29" s="18">
        <f t="shared" si="30"/>
        <v>4.1039902026616559</v>
      </c>
      <c r="BU29" s="18">
        <f t="shared" si="31"/>
        <v>3.3426424531104892</v>
      </c>
      <c r="BV29" s="18">
        <f t="shared" si="32"/>
        <v>4.5700306548540404</v>
      </c>
      <c r="BW29" s="18">
        <f t="shared" si="33"/>
        <v>3.4772970690812421</v>
      </c>
      <c r="BX29" s="18">
        <f t="shared" si="34"/>
        <v>3.9490125943406618</v>
      </c>
    </row>
    <row r="30" spans="1:76" x14ac:dyDescent="0.25">
      <c r="A30" s="4">
        <v>200604</v>
      </c>
      <c r="B30" s="19">
        <v>102.19846155384448</v>
      </c>
      <c r="C30" s="19">
        <v>98.92626214360692</v>
      </c>
      <c r="D30" s="19">
        <v>102.1810073682888</v>
      </c>
      <c r="E30" s="19">
        <v>101.0001613331721</v>
      </c>
      <c r="F30" s="19">
        <v>101.44145484864288</v>
      </c>
      <c r="G30" s="19">
        <v>102.20343195137474</v>
      </c>
      <c r="H30" s="19">
        <v>100.13943054511898</v>
      </c>
      <c r="I30" s="19">
        <v>96.805685036334054</v>
      </c>
      <c r="J30" s="19">
        <v>100.89942606200381</v>
      </c>
      <c r="K30" s="19">
        <v>103.27035125075962</v>
      </c>
      <c r="L30" s="19">
        <v>97.172638497128005</v>
      </c>
      <c r="M30" s="19">
        <v>98.613529687914664</v>
      </c>
      <c r="N30" s="19">
        <v>98.003634033342564</v>
      </c>
      <c r="O30" s="19">
        <v>100.05772038382051</v>
      </c>
      <c r="P30" s="19">
        <v>99.153117170925469</v>
      </c>
      <c r="Q30" s="19">
        <v>99.999989393151154</v>
      </c>
      <c r="R30" s="19">
        <v>99.599868302201372</v>
      </c>
      <c r="S30" s="19">
        <v>100.2681</v>
      </c>
      <c r="U30" s="9">
        <f t="shared" si="0"/>
        <v>1.0482508530840873</v>
      </c>
      <c r="V30" s="9">
        <f t="shared" si="1"/>
        <v>1.6005904380075764</v>
      </c>
      <c r="W30" s="9">
        <f t="shared" si="2"/>
        <v>1.0569917297724496</v>
      </c>
      <c r="X30" s="9">
        <f t="shared" si="3"/>
        <v>0.74390292126609303</v>
      </c>
      <c r="Y30" s="9">
        <f t="shared" si="4"/>
        <v>0.91107685404461236</v>
      </c>
      <c r="Z30" s="9">
        <f t="shared" si="5"/>
        <v>1.0376475711801891</v>
      </c>
      <c r="AA30" s="9">
        <f t="shared" si="6"/>
        <v>0.71176492897082611</v>
      </c>
      <c r="AB30" s="9">
        <f t="shared" si="7"/>
        <v>1.3246996039972814</v>
      </c>
      <c r="AC30" s="9">
        <f t="shared" si="8"/>
        <v>0.96209742456638825</v>
      </c>
      <c r="AD30" s="9">
        <f t="shared" si="9"/>
        <v>0.65468463090931905</v>
      </c>
      <c r="AE30" s="9">
        <f t="shared" si="10"/>
        <v>1.0056433800060383</v>
      </c>
      <c r="AF30" s="9">
        <f t="shared" si="11"/>
        <v>1.0001145966442859</v>
      </c>
      <c r="AG30" s="9">
        <f t="shared" si="12"/>
        <v>0.93484962157104334</v>
      </c>
      <c r="AH30" s="9">
        <f t="shared" si="13"/>
        <v>1.329466953954217</v>
      </c>
      <c r="AI30" s="9">
        <f t="shared" si="14"/>
        <v>0.87161502483423803</v>
      </c>
      <c r="AJ30" s="9">
        <f t="shared" si="15"/>
        <v>0.70727249045292595</v>
      </c>
      <c r="AK30" s="9">
        <f t="shared" si="16"/>
        <v>1.2546972570521842</v>
      </c>
      <c r="AL30" s="9">
        <f t="shared" si="17"/>
        <v>0.94981409458070321</v>
      </c>
      <c r="AM30" s="9"/>
      <c r="AN30" s="9">
        <f t="shared" ref="AN30:BE30" si="59">(B30/B26-1)*100</f>
        <v>4.7653060967546068</v>
      </c>
      <c r="AO30" s="9">
        <f t="shared" si="59"/>
        <v>5.3041916178570681</v>
      </c>
      <c r="AP30" s="9">
        <f t="shared" si="59"/>
        <v>3.9131635494658257</v>
      </c>
      <c r="AQ30" s="9">
        <f t="shared" si="59"/>
        <v>2.9026844281180075</v>
      </c>
      <c r="AR30" s="9">
        <f t="shared" si="59"/>
        <v>2.7850164768845387</v>
      </c>
      <c r="AS30" s="9">
        <f t="shared" si="59"/>
        <v>3.2062450248575569</v>
      </c>
      <c r="AT30" s="9">
        <f t="shared" si="59"/>
        <v>3.3055844737218454</v>
      </c>
      <c r="AU30" s="9">
        <f t="shared" si="59"/>
        <v>5.5179999546923097</v>
      </c>
      <c r="AV30" s="9">
        <f t="shared" si="59"/>
        <v>3.917644220767591</v>
      </c>
      <c r="AW30" s="9">
        <f t="shared" si="59"/>
        <v>3.5497737375064009</v>
      </c>
      <c r="AX30" s="9">
        <f t="shared" si="59"/>
        <v>4.2829185020760496</v>
      </c>
      <c r="AY30" s="9">
        <f t="shared" si="59"/>
        <v>4.6673796758010644</v>
      </c>
      <c r="AZ30" s="9">
        <f t="shared" si="59"/>
        <v>4.4011297779823266</v>
      </c>
      <c r="BA30" s="9">
        <f t="shared" si="59"/>
        <v>4.8039407112947741</v>
      </c>
      <c r="BB30" s="9">
        <f t="shared" si="59"/>
        <v>3.7941947507844187</v>
      </c>
      <c r="BC30" s="9">
        <f t="shared" si="59"/>
        <v>3.7294470609856134</v>
      </c>
      <c r="BD30" s="9">
        <f t="shared" si="59"/>
        <v>4.1538837314096799</v>
      </c>
      <c r="BE30" s="9">
        <f t="shared" si="59"/>
        <v>4.1267240117016213</v>
      </c>
      <c r="BG30" s="18">
        <f t="shared" si="35"/>
        <v>4.1930034123363491</v>
      </c>
      <c r="BH30" s="18">
        <f t="shared" si="18"/>
        <v>6.4023617520303056</v>
      </c>
      <c r="BI30" s="18">
        <f t="shared" si="19"/>
        <v>4.2279669190897984</v>
      </c>
      <c r="BJ30" s="18">
        <f t="shared" si="20"/>
        <v>2.9756116850643721</v>
      </c>
      <c r="BK30" s="18">
        <f t="shared" si="21"/>
        <v>3.6443074161784494</v>
      </c>
      <c r="BL30" s="18">
        <f t="shared" si="22"/>
        <v>4.1505902847207565</v>
      </c>
      <c r="BM30" s="18">
        <f t="shared" si="23"/>
        <v>2.8470597158833044</v>
      </c>
      <c r="BN30" s="18">
        <f t="shared" si="24"/>
        <v>5.2987984159891255</v>
      </c>
      <c r="BO30" s="18">
        <f t="shared" si="25"/>
        <v>3.848389698265553</v>
      </c>
      <c r="BP30" s="18">
        <f t="shared" si="26"/>
        <v>2.6187385236372762</v>
      </c>
      <c r="BQ30" s="18">
        <f t="shared" si="27"/>
        <v>4.022573520024153</v>
      </c>
      <c r="BR30" s="18">
        <f t="shared" si="28"/>
        <v>4.0004583865771437</v>
      </c>
      <c r="BS30" s="18">
        <f t="shared" si="29"/>
        <v>3.7393984862841734</v>
      </c>
      <c r="BT30" s="18">
        <f t="shared" si="30"/>
        <v>5.317867815816868</v>
      </c>
      <c r="BU30" s="18">
        <f t="shared" si="31"/>
        <v>3.4864600993369521</v>
      </c>
      <c r="BV30" s="18">
        <f t="shared" si="32"/>
        <v>2.8290899618117038</v>
      </c>
      <c r="BW30" s="18">
        <f t="shared" si="33"/>
        <v>5.0187890282087366</v>
      </c>
      <c r="BX30" s="18">
        <f t="shared" si="34"/>
        <v>3.7992563783228128</v>
      </c>
    </row>
    <row r="31" spans="1:76" x14ac:dyDescent="0.25">
      <c r="A31" s="4">
        <v>200701</v>
      </c>
      <c r="B31" s="19">
        <v>102.94378823431101</v>
      </c>
      <c r="C31" s="19">
        <v>99.930661522522712</v>
      </c>
      <c r="D31" s="19">
        <v>102.57365887830112</v>
      </c>
      <c r="E31" s="19">
        <v>102.28121031039541</v>
      </c>
      <c r="F31" s="19">
        <v>102.48081764683326</v>
      </c>
      <c r="G31" s="19">
        <v>102.87974292117391</v>
      </c>
      <c r="H31" s="19">
        <v>100.98763357559973</v>
      </c>
      <c r="I31" s="19">
        <v>98.074875881869175</v>
      </c>
      <c r="J31" s="19">
        <v>102.17149641111682</v>
      </c>
      <c r="K31" s="19">
        <v>104.3663123723059</v>
      </c>
      <c r="L31" s="19">
        <v>98.28128217331404</v>
      </c>
      <c r="M31" s="19">
        <v>99.765720920759563</v>
      </c>
      <c r="N31" s="19">
        <v>99.04572451282759</v>
      </c>
      <c r="O31" s="19">
        <v>101.15037569878548</v>
      </c>
      <c r="P31" s="19">
        <v>100.20948151595934</v>
      </c>
      <c r="Q31" s="19">
        <v>100.84046067841206</v>
      </c>
      <c r="R31" s="19">
        <v>100.38982025429797</v>
      </c>
      <c r="S31" s="19">
        <v>101.2937</v>
      </c>
      <c r="U31" s="9">
        <f t="shared" si="0"/>
        <v>0.72929344447503208</v>
      </c>
      <c r="V31" s="9">
        <f t="shared" si="1"/>
        <v>1.0153010506530169</v>
      </c>
      <c r="W31" s="9">
        <f t="shared" si="2"/>
        <v>0.38427054119469783</v>
      </c>
      <c r="X31" s="9">
        <f t="shared" si="3"/>
        <v>1.2683632979530346</v>
      </c>
      <c r="Y31" s="9">
        <f t="shared" si="4"/>
        <v>1.0245937420171769</v>
      </c>
      <c r="Z31" s="9">
        <f t="shared" si="5"/>
        <v>0.66173019524524701</v>
      </c>
      <c r="AA31" s="9">
        <f t="shared" si="6"/>
        <v>0.84702202305673158</v>
      </c>
      <c r="AB31" s="9">
        <f t="shared" si="7"/>
        <v>1.3110705689017621</v>
      </c>
      <c r="AC31" s="9">
        <f t="shared" si="8"/>
        <v>1.2607310058744048</v>
      </c>
      <c r="AD31" s="9">
        <f t="shared" si="9"/>
        <v>1.0612543757937631</v>
      </c>
      <c r="AE31" s="9">
        <f t="shared" si="10"/>
        <v>1.1409010739363623</v>
      </c>
      <c r="AF31" s="9">
        <f t="shared" si="11"/>
        <v>1.1683906219473794</v>
      </c>
      <c r="AG31" s="9">
        <f t="shared" si="12"/>
        <v>1.0633182021908327</v>
      </c>
      <c r="AH31" s="9">
        <f t="shared" si="13"/>
        <v>1.0920249939470494</v>
      </c>
      <c r="AI31" s="9">
        <f t="shared" si="14"/>
        <v>1.0653869239560576</v>
      </c>
      <c r="AJ31" s="9">
        <f t="shared" si="15"/>
        <v>0.84047137440843578</v>
      </c>
      <c r="AK31" s="9">
        <f t="shared" si="16"/>
        <v>0.79312549861989545</v>
      </c>
      <c r="AL31" s="9">
        <f t="shared" si="17"/>
        <v>1.0228577184568044</v>
      </c>
      <c r="AM31" s="9"/>
      <c r="AN31" s="9">
        <f t="shared" ref="AN31:BE31" si="60">(B31/B27-1)*100</f>
        <v>4.2183732105009808</v>
      </c>
      <c r="AO31" s="9">
        <f t="shared" si="60"/>
        <v>4.8797790850853007</v>
      </c>
      <c r="AP31" s="9">
        <f t="shared" si="60"/>
        <v>3.1758508736458912</v>
      </c>
      <c r="AQ31" s="9">
        <f t="shared" si="60"/>
        <v>3.9796425309047478</v>
      </c>
      <c r="AR31" s="9">
        <f t="shared" si="60"/>
        <v>3.4816687161759452</v>
      </c>
      <c r="AS31" s="9">
        <f t="shared" si="60"/>
        <v>3.3830666751605731</v>
      </c>
      <c r="AT31" s="9">
        <f t="shared" si="60"/>
        <v>3.3830869069071845</v>
      </c>
      <c r="AU31" s="9">
        <f t="shared" si="60"/>
        <v>6.2035027047584013</v>
      </c>
      <c r="AV31" s="9">
        <f t="shared" si="60"/>
        <v>4.1295817841000337</v>
      </c>
      <c r="AW31" s="9">
        <f t="shared" si="60"/>
        <v>3.3692239076642538</v>
      </c>
      <c r="AX31" s="9">
        <f t="shared" si="60"/>
        <v>4.3588992076590616</v>
      </c>
      <c r="AY31" s="9">
        <f t="shared" si="60"/>
        <v>4.4524027690910239</v>
      </c>
      <c r="AZ31" s="9">
        <f t="shared" si="60"/>
        <v>4.171238137278932</v>
      </c>
      <c r="BA31" s="9">
        <f t="shared" si="60"/>
        <v>4.7297329162781621</v>
      </c>
      <c r="BB31" s="9">
        <f t="shared" si="60"/>
        <v>3.8297716935992154</v>
      </c>
      <c r="BC31" s="9">
        <f t="shared" si="60"/>
        <v>3.6484967183423533</v>
      </c>
      <c r="BD31" s="9">
        <f t="shared" si="60"/>
        <v>3.6925658512356296</v>
      </c>
      <c r="BE31" s="9">
        <f t="shared" si="60"/>
        <v>4.064628873001408</v>
      </c>
      <c r="BG31" s="18">
        <f t="shared" si="35"/>
        <v>2.9171737779001283</v>
      </c>
      <c r="BH31" s="18">
        <f t="shared" si="18"/>
        <v>4.0612042026120676</v>
      </c>
      <c r="BI31" s="18">
        <f t="shared" si="19"/>
        <v>1.5370821647787913</v>
      </c>
      <c r="BJ31" s="18">
        <f t="shared" si="20"/>
        <v>5.0734531918121384</v>
      </c>
      <c r="BK31" s="18">
        <f t="shared" si="21"/>
        <v>4.0983749680687076</v>
      </c>
      <c r="BL31" s="18">
        <f t="shared" si="22"/>
        <v>2.646920780980988</v>
      </c>
      <c r="BM31" s="18">
        <f t="shared" si="23"/>
        <v>3.3880880922269263</v>
      </c>
      <c r="BN31" s="18">
        <f t="shared" si="24"/>
        <v>5.2442822756070484</v>
      </c>
      <c r="BO31" s="18">
        <f t="shared" si="25"/>
        <v>5.0429240234976191</v>
      </c>
      <c r="BP31" s="18">
        <f t="shared" si="26"/>
        <v>4.2450175031750526</v>
      </c>
      <c r="BQ31" s="18">
        <f t="shared" si="27"/>
        <v>4.5636042957454492</v>
      </c>
      <c r="BR31" s="18">
        <f t="shared" si="28"/>
        <v>4.6735624877895177</v>
      </c>
      <c r="BS31" s="18">
        <f t="shared" si="29"/>
        <v>4.2532728087633309</v>
      </c>
      <c r="BT31" s="18">
        <f t="shared" si="30"/>
        <v>4.3680999757881978</v>
      </c>
      <c r="BU31" s="18">
        <f t="shared" si="31"/>
        <v>4.2615476958242304</v>
      </c>
      <c r="BV31" s="18">
        <f t="shared" si="32"/>
        <v>3.3618854976337431</v>
      </c>
      <c r="BW31" s="18">
        <f t="shared" si="33"/>
        <v>3.1725019944795818</v>
      </c>
      <c r="BX31" s="18">
        <f t="shared" si="34"/>
        <v>4.0914308738272176</v>
      </c>
    </row>
    <row r="32" spans="1:76" x14ac:dyDescent="0.25">
      <c r="A32" s="4">
        <v>200702</v>
      </c>
      <c r="B32" s="19">
        <v>103.77853296818277</v>
      </c>
      <c r="C32" s="19">
        <v>101.17634094772725</v>
      </c>
      <c r="D32" s="19">
        <v>103.46589769842393</v>
      </c>
      <c r="E32" s="19">
        <v>102.82036595721453</v>
      </c>
      <c r="F32" s="19">
        <v>103.1253309622206</v>
      </c>
      <c r="G32" s="19">
        <v>103.37366064768354</v>
      </c>
      <c r="H32" s="19">
        <v>101.76371100841985</v>
      </c>
      <c r="I32" s="19">
        <v>99.487582344335067</v>
      </c>
      <c r="J32" s="19">
        <v>102.67411087068324</v>
      </c>
      <c r="K32" s="19">
        <v>105.14208460459361</v>
      </c>
      <c r="L32" s="19">
        <v>99.167964092895275</v>
      </c>
      <c r="M32" s="19">
        <v>100.76536063068571</v>
      </c>
      <c r="N32" s="19">
        <v>100.12691424901426</v>
      </c>
      <c r="O32" s="19">
        <v>102.10659514921426</v>
      </c>
      <c r="P32" s="19">
        <v>100.7481301603046</v>
      </c>
      <c r="Q32" s="19">
        <v>101.47300814938302</v>
      </c>
      <c r="R32" s="19">
        <v>101.41590863556603</v>
      </c>
      <c r="S32" s="19">
        <v>102.1151</v>
      </c>
      <c r="U32" s="9">
        <f t="shared" si="0"/>
        <v>0.81087431130064669</v>
      </c>
      <c r="V32" s="9">
        <f t="shared" si="1"/>
        <v>1.2465437596685947</v>
      </c>
      <c r="W32" s="9">
        <f t="shared" si="2"/>
        <v>0.86985180199277146</v>
      </c>
      <c r="X32" s="9">
        <f t="shared" si="3"/>
        <v>0.52713068723271306</v>
      </c>
      <c r="Y32" s="9">
        <f t="shared" si="4"/>
        <v>0.62891117595142987</v>
      </c>
      <c r="Z32" s="9">
        <f t="shared" si="5"/>
        <v>0.48009230241570222</v>
      </c>
      <c r="AA32" s="9">
        <f t="shared" si="6"/>
        <v>0.76848759134369171</v>
      </c>
      <c r="AB32" s="9">
        <f t="shared" si="7"/>
        <v>1.4404366559357173</v>
      </c>
      <c r="AC32" s="9">
        <f t="shared" si="8"/>
        <v>0.49193217014655843</v>
      </c>
      <c r="AD32" s="9">
        <f t="shared" si="9"/>
        <v>0.74331670311420517</v>
      </c>
      <c r="AE32" s="9">
        <f t="shared" si="10"/>
        <v>0.90218798531507272</v>
      </c>
      <c r="AF32" s="9">
        <f t="shared" si="11"/>
        <v>1.001987156209827</v>
      </c>
      <c r="AG32" s="9">
        <f t="shared" si="12"/>
        <v>1.0916066710649819</v>
      </c>
      <c r="AH32" s="9">
        <f t="shared" si="13"/>
        <v>0.94534443774711985</v>
      </c>
      <c r="AI32" s="9">
        <f t="shared" si="14"/>
        <v>0.53752263378339382</v>
      </c>
      <c r="AJ32" s="9">
        <f t="shared" si="15"/>
        <v>0.62727546732279649</v>
      </c>
      <c r="AK32" s="9">
        <f t="shared" si="16"/>
        <v>1.0221040128061354</v>
      </c>
      <c r="AL32" s="9">
        <f t="shared" si="17"/>
        <v>0.81090926681521847</v>
      </c>
      <c r="AM32" s="9"/>
      <c r="AN32" s="9">
        <f t="shared" ref="AN32:BE32" si="61">(B32/B28-1)*100</f>
        <v>3.8639258271856658</v>
      </c>
      <c r="AO32" s="9">
        <f t="shared" si="61"/>
        <v>5.1693420616823138</v>
      </c>
      <c r="AP32" s="9">
        <f t="shared" si="61"/>
        <v>3.0412675599591932</v>
      </c>
      <c r="AQ32" s="9">
        <f t="shared" si="61"/>
        <v>3.6683815059744385</v>
      </c>
      <c r="AR32" s="9">
        <f t="shared" si="61"/>
        <v>3.0844173113282247</v>
      </c>
      <c r="AS32" s="9">
        <f t="shared" si="61"/>
        <v>3.023890658701478</v>
      </c>
      <c r="AT32" s="9">
        <f t="shared" si="61"/>
        <v>3.4316065455302747</v>
      </c>
      <c r="AU32" s="9">
        <f t="shared" si="61"/>
        <v>5.9045456424402953</v>
      </c>
      <c r="AV32" s="9">
        <f t="shared" si="61"/>
        <v>3.6485433941413126</v>
      </c>
      <c r="AW32" s="9">
        <f t="shared" si="61"/>
        <v>3.18528924383219</v>
      </c>
      <c r="AX32" s="9">
        <f t="shared" si="61"/>
        <v>4.0241750965291256</v>
      </c>
      <c r="AY32" s="9">
        <f t="shared" si="61"/>
        <v>4.3060574438652521</v>
      </c>
      <c r="AZ32" s="9">
        <f t="shared" si="61"/>
        <v>4.1218774779064216</v>
      </c>
      <c r="BA32" s="9">
        <f t="shared" si="61"/>
        <v>4.4653096214054999</v>
      </c>
      <c r="BB32" s="9">
        <f t="shared" si="61"/>
        <v>3.3507766589682575</v>
      </c>
      <c r="BC32" s="9">
        <f t="shared" si="61"/>
        <v>3.3582463499468806</v>
      </c>
      <c r="BD32" s="9">
        <f t="shared" si="61"/>
        <v>3.9971919201468697</v>
      </c>
      <c r="BE32" s="9">
        <f t="shared" si="61"/>
        <v>3.8243604460228786</v>
      </c>
      <c r="BG32" s="18">
        <f t="shared" si="35"/>
        <v>3.2434972452025868</v>
      </c>
      <c r="BH32" s="18">
        <f t="shared" si="18"/>
        <v>4.9861750386743786</v>
      </c>
      <c r="BI32" s="18">
        <f t="shared" si="19"/>
        <v>3.4794072079710858</v>
      </c>
      <c r="BJ32" s="18">
        <f t="shared" si="20"/>
        <v>2.1085227489308522</v>
      </c>
      <c r="BK32" s="18">
        <f t="shared" si="21"/>
        <v>2.5156447038057195</v>
      </c>
      <c r="BL32" s="18">
        <f t="shared" si="22"/>
        <v>1.9203692096628089</v>
      </c>
      <c r="BM32" s="18">
        <f t="shared" si="23"/>
        <v>3.0739503653747668</v>
      </c>
      <c r="BN32" s="18">
        <f t="shared" si="24"/>
        <v>5.7617466237428694</v>
      </c>
      <c r="BO32" s="18">
        <f t="shared" si="25"/>
        <v>1.9677286805862337</v>
      </c>
      <c r="BP32" s="18">
        <f t="shared" si="26"/>
        <v>2.9732668124568207</v>
      </c>
      <c r="BQ32" s="18">
        <f t="shared" si="27"/>
        <v>3.6087519412602909</v>
      </c>
      <c r="BR32" s="18">
        <f t="shared" si="28"/>
        <v>4.0079486248393081</v>
      </c>
      <c r="BS32" s="18">
        <f t="shared" si="29"/>
        <v>4.3664266842599275</v>
      </c>
      <c r="BT32" s="18">
        <f t="shared" si="30"/>
        <v>3.7813777509884794</v>
      </c>
      <c r="BU32" s="18">
        <f t="shared" si="31"/>
        <v>2.1500905351335753</v>
      </c>
      <c r="BV32" s="18">
        <f t="shared" si="32"/>
        <v>2.5091018692911859</v>
      </c>
      <c r="BW32" s="18">
        <f t="shared" si="33"/>
        <v>4.0884160512245415</v>
      </c>
      <c r="BX32" s="18">
        <f t="shared" si="34"/>
        <v>3.2436370672608739</v>
      </c>
    </row>
    <row r="33" spans="1:76" x14ac:dyDescent="0.25">
      <c r="A33" s="4">
        <v>200703</v>
      </c>
      <c r="B33" s="19">
        <v>104.92445355052185</v>
      </c>
      <c r="C33" s="19">
        <v>101.90706588284858</v>
      </c>
      <c r="D33" s="19">
        <v>104.36291852793923</v>
      </c>
      <c r="E33" s="19">
        <v>103.10274268154332</v>
      </c>
      <c r="F33" s="19">
        <v>103.74844586454672</v>
      </c>
      <c r="G33" s="19">
        <v>104.05362390598231</v>
      </c>
      <c r="H33" s="19">
        <v>102.71158231094624</v>
      </c>
      <c r="I33" s="19">
        <v>101.20768839789625</v>
      </c>
      <c r="J33" s="19">
        <v>103.05400846542963</v>
      </c>
      <c r="K33" s="19">
        <v>105.82361075240378</v>
      </c>
      <c r="L33" s="19">
        <v>100.51207842677493</v>
      </c>
      <c r="M33" s="19">
        <v>101.74036597780419</v>
      </c>
      <c r="N33" s="19">
        <v>101.08671522790956</v>
      </c>
      <c r="O33" s="19">
        <v>102.93926677361152</v>
      </c>
      <c r="P33" s="19">
        <v>101.78080580198933</v>
      </c>
      <c r="Q33" s="19">
        <v>102.20686744307356</v>
      </c>
      <c r="R33" s="19">
        <v>102.73670600090537</v>
      </c>
      <c r="S33" s="19">
        <v>102.9436</v>
      </c>
      <c r="U33" s="9">
        <f t="shared" si="0"/>
        <v>1.1041980933478746</v>
      </c>
      <c r="V33" s="9">
        <f t="shared" si="1"/>
        <v>0.72222905896435208</v>
      </c>
      <c r="W33" s="9">
        <f t="shared" si="2"/>
        <v>0.86697245128040112</v>
      </c>
      <c r="X33" s="9">
        <f t="shared" si="3"/>
        <v>0.27463112166541404</v>
      </c>
      <c r="Y33" s="9">
        <f t="shared" si="4"/>
        <v>0.60423069338260138</v>
      </c>
      <c r="Z33" s="9">
        <f t="shared" si="5"/>
        <v>0.65777225459413557</v>
      </c>
      <c r="AA33" s="9">
        <f t="shared" si="6"/>
        <v>0.93144333390904333</v>
      </c>
      <c r="AB33" s="9">
        <f t="shared" si="7"/>
        <v>1.7289655784455071</v>
      </c>
      <c r="AC33" s="9">
        <f t="shared" si="8"/>
        <v>0.37000329637610907</v>
      </c>
      <c r="AD33" s="9">
        <f t="shared" si="9"/>
        <v>0.64819539233331724</v>
      </c>
      <c r="AE33" s="9">
        <f t="shared" si="10"/>
        <v>1.3553916793336285</v>
      </c>
      <c r="AF33" s="9">
        <f t="shared" si="11"/>
        <v>0.96759971980049375</v>
      </c>
      <c r="AG33" s="9">
        <f t="shared" si="12"/>
        <v>0.95858439870450951</v>
      </c>
      <c r="AH33" s="9">
        <f t="shared" si="13"/>
        <v>0.81549249897172604</v>
      </c>
      <c r="AI33" s="9">
        <f t="shared" si="14"/>
        <v>1.0250072532776544</v>
      </c>
      <c r="AJ33" s="9">
        <f t="shared" si="15"/>
        <v>0.72320640441663198</v>
      </c>
      <c r="AK33" s="9">
        <f t="shared" si="16"/>
        <v>1.3023571775958587</v>
      </c>
      <c r="AL33" s="9">
        <f t="shared" si="17"/>
        <v>0.8113393611718589</v>
      </c>
      <c r="AM33" s="9"/>
      <c r="AN33" s="9">
        <f t="shared" ref="AN33:BE33" si="62">(B33/B29-1)*100</f>
        <v>3.7435626896387353</v>
      </c>
      <c r="AO33" s="9">
        <f t="shared" si="62"/>
        <v>4.6619758914187015</v>
      </c>
      <c r="AP33" s="9">
        <f t="shared" si="62"/>
        <v>3.2149013422815287</v>
      </c>
      <c r="AQ33" s="9">
        <f t="shared" si="62"/>
        <v>2.8411495835326095</v>
      </c>
      <c r="AR33" s="9">
        <f t="shared" si="62"/>
        <v>3.2060059641881855</v>
      </c>
      <c r="AS33" s="9">
        <f t="shared" si="62"/>
        <v>2.8667352943557933</v>
      </c>
      <c r="AT33" s="9">
        <f t="shared" si="62"/>
        <v>3.2986175063371093</v>
      </c>
      <c r="AU33" s="9">
        <f t="shared" si="62"/>
        <v>5.9321941751959484</v>
      </c>
      <c r="AV33" s="9">
        <f t="shared" si="62"/>
        <v>3.1180180973981564</v>
      </c>
      <c r="AW33" s="9">
        <f t="shared" si="62"/>
        <v>3.1432743065155311</v>
      </c>
      <c r="AX33" s="9">
        <f t="shared" si="62"/>
        <v>4.4768085540672464</v>
      </c>
      <c r="AY33" s="9">
        <f t="shared" si="62"/>
        <v>4.2026246842888915</v>
      </c>
      <c r="AZ33" s="9">
        <f t="shared" si="62"/>
        <v>4.1101434748463284</v>
      </c>
      <c r="BA33" s="9">
        <f t="shared" si="62"/>
        <v>4.2476381711332722</v>
      </c>
      <c r="BB33" s="9">
        <f t="shared" si="62"/>
        <v>3.5448461199382386</v>
      </c>
      <c r="BC33" s="9">
        <f t="shared" si="62"/>
        <v>2.9297594174561015</v>
      </c>
      <c r="BD33" s="9">
        <f t="shared" si="62"/>
        <v>4.4436527942530502</v>
      </c>
      <c r="BE33" s="9">
        <f t="shared" si="62"/>
        <v>3.6435045864724458</v>
      </c>
      <c r="BG33" s="18">
        <f t="shared" si="35"/>
        <v>4.4167923733914982</v>
      </c>
      <c r="BH33" s="18">
        <f t="shared" si="18"/>
        <v>2.8889162358574083</v>
      </c>
      <c r="BI33" s="18">
        <f t="shared" si="19"/>
        <v>3.4678898051216045</v>
      </c>
      <c r="BJ33" s="18">
        <f t="shared" si="20"/>
        <v>1.0985244866616561</v>
      </c>
      <c r="BK33" s="18">
        <f t="shared" si="21"/>
        <v>2.4169227735304055</v>
      </c>
      <c r="BL33" s="18">
        <f t="shared" si="22"/>
        <v>2.6310890183765423</v>
      </c>
      <c r="BM33" s="18">
        <f t="shared" si="23"/>
        <v>3.7257733356361733</v>
      </c>
      <c r="BN33" s="18">
        <f t="shared" si="24"/>
        <v>6.9158623137820285</v>
      </c>
      <c r="BO33" s="18">
        <f t="shared" si="25"/>
        <v>1.4800131855044363</v>
      </c>
      <c r="BP33" s="18">
        <f t="shared" si="26"/>
        <v>2.592781569333269</v>
      </c>
      <c r="BQ33" s="18">
        <f t="shared" si="27"/>
        <v>5.4215667173345139</v>
      </c>
      <c r="BR33" s="18">
        <f t="shared" si="28"/>
        <v>3.870398879201975</v>
      </c>
      <c r="BS33" s="18">
        <f t="shared" si="29"/>
        <v>3.834337594818038</v>
      </c>
      <c r="BT33" s="18">
        <f t="shared" si="30"/>
        <v>3.2619699958869042</v>
      </c>
      <c r="BU33" s="18">
        <f t="shared" si="31"/>
        <v>4.1000290131106176</v>
      </c>
      <c r="BV33" s="18">
        <f t="shared" si="32"/>
        <v>2.8928256176665279</v>
      </c>
      <c r="BW33" s="18">
        <f t="shared" si="33"/>
        <v>5.2094287103834347</v>
      </c>
      <c r="BX33" s="18">
        <f t="shared" si="34"/>
        <v>3.2453574446874356</v>
      </c>
    </row>
    <row r="34" spans="1:76" x14ac:dyDescent="0.25">
      <c r="A34" s="4">
        <v>200704</v>
      </c>
      <c r="B34" s="19">
        <v>105.59028094249885</v>
      </c>
      <c r="C34" s="19">
        <v>103.05386243992704</v>
      </c>
      <c r="D34" s="19">
        <v>104.95083772257389</v>
      </c>
      <c r="E34" s="19">
        <v>104.40854610539877</v>
      </c>
      <c r="F34" s="19">
        <v>104.44070064539588</v>
      </c>
      <c r="G34" s="19">
        <v>104.77820720835547</v>
      </c>
      <c r="H34" s="19">
        <v>103.38143328175127</v>
      </c>
      <c r="I34" s="19">
        <v>102.14462312526879</v>
      </c>
      <c r="J34" s="19">
        <v>103.96513969118118</v>
      </c>
      <c r="K34" s="19">
        <v>107.17861897586234</v>
      </c>
      <c r="L34" s="19">
        <v>101.08008853907869</v>
      </c>
      <c r="M34" s="19">
        <v>102.82744500174844</v>
      </c>
      <c r="N34" s="19">
        <v>101.88251659934924</v>
      </c>
      <c r="O34" s="19">
        <v>104.33721039249527</v>
      </c>
      <c r="P34" s="19">
        <v>102.74543173133681</v>
      </c>
      <c r="Q34" s="19">
        <v>102.77655791542414</v>
      </c>
      <c r="R34" s="19">
        <v>104.01524318197821</v>
      </c>
      <c r="S34" s="19">
        <v>103.82940000000001</v>
      </c>
      <c r="U34" s="9">
        <f t="shared" si="0"/>
        <v>0.63457789814116428</v>
      </c>
      <c r="V34" s="9">
        <f t="shared" si="1"/>
        <v>1.1253356645522627</v>
      </c>
      <c r="W34" s="9">
        <f t="shared" si="2"/>
        <v>0.56334108218454304</v>
      </c>
      <c r="X34" s="9">
        <f t="shared" si="3"/>
        <v>1.2665069714864252</v>
      </c>
      <c r="Y34" s="9">
        <f t="shared" si="4"/>
        <v>0.66724351876359389</v>
      </c>
      <c r="Z34" s="9">
        <f t="shared" si="5"/>
        <v>0.69635566275698668</v>
      </c>
      <c r="AA34" s="9">
        <f t="shared" si="6"/>
        <v>0.65216692775420526</v>
      </c>
      <c r="AB34" s="9">
        <f t="shared" si="7"/>
        <v>0.92575449771068463</v>
      </c>
      <c r="AC34" s="9">
        <f t="shared" si="8"/>
        <v>0.88412982601953072</v>
      </c>
      <c r="AD34" s="9">
        <f t="shared" si="9"/>
        <v>1.2804403609217863</v>
      </c>
      <c r="AE34" s="9">
        <f t="shared" si="10"/>
        <v>0.56511627377953122</v>
      </c>
      <c r="AF34" s="9">
        <f t="shared" si="11"/>
        <v>1.068483500620987</v>
      </c>
      <c r="AG34" s="9">
        <f t="shared" si="12"/>
        <v>0.78724624659676223</v>
      </c>
      <c r="AH34" s="9">
        <f t="shared" si="13"/>
        <v>1.3580275658638286</v>
      </c>
      <c r="AI34" s="9">
        <f t="shared" si="14"/>
        <v>0.94774837136200052</v>
      </c>
      <c r="AJ34" s="9">
        <f t="shared" si="15"/>
        <v>0.55738962224614053</v>
      </c>
      <c r="AK34" s="9">
        <f t="shared" si="16"/>
        <v>1.2444794376233581</v>
      </c>
      <c r="AL34" s="9">
        <f t="shared" si="17"/>
        <v>0.86047117062157952</v>
      </c>
      <c r="AM34" s="9"/>
      <c r="AN34" s="9">
        <f t="shared" ref="AN34:BE34" si="63">(B34/B30-1)*100</f>
        <v>3.3188556237388589</v>
      </c>
      <c r="AO34" s="9">
        <f t="shared" si="63"/>
        <v>4.172400944784771</v>
      </c>
      <c r="AP34" s="9">
        <f t="shared" si="63"/>
        <v>2.7107095786419899</v>
      </c>
      <c r="AQ34" s="9">
        <f t="shared" si="63"/>
        <v>3.3746329978457501</v>
      </c>
      <c r="AR34" s="9">
        <f t="shared" si="63"/>
        <v>2.9566273484820105</v>
      </c>
      <c r="AS34" s="9">
        <f t="shared" si="63"/>
        <v>2.5192649677417078</v>
      </c>
      <c r="AT34" s="9">
        <f t="shared" si="63"/>
        <v>3.2374886885057297</v>
      </c>
      <c r="AU34" s="9">
        <f t="shared" si="63"/>
        <v>5.5151080093394089</v>
      </c>
      <c r="AV34" s="9">
        <f t="shared" si="63"/>
        <v>3.0383855972515139</v>
      </c>
      <c r="AW34" s="9">
        <f t="shared" si="63"/>
        <v>3.7845012414189583</v>
      </c>
      <c r="AX34" s="9">
        <f t="shared" si="63"/>
        <v>4.0211422704820032</v>
      </c>
      <c r="AY34" s="9">
        <f t="shared" si="63"/>
        <v>4.2731614284263975</v>
      </c>
      <c r="AZ34" s="9">
        <f t="shared" si="63"/>
        <v>3.9578966680837713</v>
      </c>
      <c r="BA34" s="9">
        <f t="shared" si="63"/>
        <v>4.2770212955668629</v>
      </c>
      <c r="BB34" s="9">
        <f t="shared" si="63"/>
        <v>3.6229971007555095</v>
      </c>
      <c r="BC34" s="9">
        <f t="shared" si="63"/>
        <v>2.7765688167794345</v>
      </c>
      <c r="BD34" s="9">
        <f t="shared" si="63"/>
        <v>4.4331131707723737</v>
      </c>
      <c r="BE34" s="9">
        <f t="shared" si="63"/>
        <v>3.5517776840291226</v>
      </c>
      <c r="BG34" s="18">
        <f t="shared" si="35"/>
        <v>2.5383115925646571</v>
      </c>
      <c r="BH34" s="18">
        <f t="shared" si="18"/>
        <v>4.501342658209051</v>
      </c>
      <c r="BI34" s="18">
        <f t="shared" si="19"/>
        <v>2.2533643287381722</v>
      </c>
      <c r="BJ34" s="18">
        <f t="shared" si="20"/>
        <v>5.0660278859457009</v>
      </c>
      <c r="BK34" s="18">
        <f t="shared" si="21"/>
        <v>2.6689740750543756</v>
      </c>
      <c r="BL34" s="18">
        <f t="shared" si="22"/>
        <v>2.7854226510279467</v>
      </c>
      <c r="BM34" s="18">
        <f t="shared" si="23"/>
        <v>2.608667711016821</v>
      </c>
      <c r="BN34" s="18">
        <f t="shared" si="24"/>
        <v>3.7030179908427385</v>
      </c>
      <c r="BO34" s="18">
        <f t="shared" si="25"/>
        <v>3.5365193040781229</v>
      </c>
      <c r="BP34" s="18">
        <f t="shared" si="26"/>
        <v>5.121761443687145</v>
      </c>
      <c r="BQ34" s="18">
        <f t="shared" si="27"/>
        <v>2.2604650951181249</v>
      </c>
      <c r="BR34" s="18">
        <f t="shared" si="28"/>
        <v>4.2739340024839478</v>
      </c>
      <c r="BS34" s="18">
        <f t="shared" si="29"/>
        <v>3.1489849863870489</v>
      </c>
      <c r="BT34" s="18">
        <f t="shared" si="30"/>
        <v>5.4321102634553142</v>
      </c>
      <c r="BU34" s="18">
        <f t="shared" si="31"/>
        <v>3.7909934854480021</v>
      </c>
      <c r="BV34" s="18">
        <f t="shared" si="32"/>
        <v>2.2295584889845621</v>
      </c>
      <c r="BW34" s="18">
        <f t="shared" si="33"/>
        <v>4.9779177504934324</v>
      </c>
      <c r="BX34" s="18">
        <f t="shared" si="34"/>
        <v>3.4418846824863181</v>
      </c>
    </row>
    <row r="35" spans="1:76" x14ac:dyDescent="0.25">
      <c r="A35" s="4">
        <v>200801</v>
      </c>
      <c r="B35" s="19">
        <v>105.75818653532181</v>
      </c>
      <c r="C35" s="19">
        <v>103.79962495473541</v>
      </c>
      <c r="D35" s="19">
        <v>105.63371882537022</v>
      </c>
      <c r="E35" s="19">
        <v>105.3672173279103</v>
      </c>
      <c r="F35" s="19">
        <v>104.48111864422651</v>
      </c>
      <c r="G35" s="19">
        <v>105.20123011390309</v>
      </c>
      <c r="H35" s="19">
        <v>103.2806295407906</v>
      </c>
      <c r="I35" s="19">
        <v>103.2490194811229</v>
      </c>
      <c r="J35" s="19">
        <v>104.37183713501769</v>
      </c>
      <c r="K35" s="19">
        <v>107.77752413480619</v>
      </c>
      <c r="L35" s="19">
        <v>101.5644949073143</v>
      </c>
      <c r="M35" s="19">
        <v>103.69556863452449</v>
      </c>
      <c r="N35" s="19">
        <v>102.23591485816351</v>
      </c>
      <c r="O35" s="19">
        <v>105.69761222313591</v>
      </c>
      <c r="P35" s="19">
        <v>103.74124781903734</v>
      </c>
      <c r="Q35" s="19">
        <v>103.35143507870616</v>
      </c>
      <c r="R35" s="19">
        <v>104.9706423104593</v>
      </c>
      <c r="S35" s="19">
        <v>104.303</v>
      </c>
      <c r="U35" s="9">
        <f t="shared" si="0"/>
        <v>0.15901614364906003</v>
      </c>
      <c r="V35" s="9">
        <f t="shared" si="1"/>
        <v>0.72366284693412553</v>
      </c>
      <c r="W35" s="9">
        <f t="shared" si="2"/>
        <v>0.65066760553302849</v>
      </c>
      <c r="X35" s="9">
        <f t="shared" si="3"/>
        <v>0.91819229198322194</v>
      </c>
      <c r="Y35" s="9">
        <f t="shared" si="4"/>
        <v>3.8699471164860277E-2</v>
      </c>
      <c r="Z35" s="9">
        <f t="shared" si="5"/>
        <v>0.40373176523857968</v>
      </c>
      <c r="AA35" s="9">
        <f t="shared" si="6"/>
        <v>-9.7506619671194894E-2</v>
      </c>
      <c r="AB35" s="9">
        <f t="shared" si="7"/>
        <v>1.0812085081558287</v>
      </c>
      <c r="AC35" s="9">
        <f t="shared" si="8"/>
        <v>0.39118635827795067</v>
      </c>
      <c r="AD35" s="9">
        <f t="shared" si="9"/>
        <v>0.5587916364911738</v>
      </c>
      <c r="AE35" s="9">
        <f t="shared" si="10"/>
        <v>0.47923025715230771</v>
      </c>
      <c r="AF35" s="9">
        <f t="shared" si="11"/>
        <v>0.84425284782800869</v>
      </c>
      <c r="AG35" s="9">
        <f t="shared" si="12"/>
        <v>0.34686840353972404</v>
      </c>
      <c r="AH35" s="9">
        <f t="shared" si="13"/>
        <v>1.3038510666741887</v>
      </c>
      <c r="AI35" s="9">
        <f t="shared" si="14"/>
        <v>0.96920716660613415</v>
      </c>
      <c r="AJ35" s="9">
        <f t="shared" si="15"/>
        <v>0.55934658149876526</v>
      </c>
      <c r="AK35" s="9">
        <f t="shared" si="16"/>
        <v>0.91851838178138578</v>
      </c>
      <c r="AL35" s="9">
        <f t="shared" si="17"/>
        <v>0.45613284869217008</v>
      </c>
      <c r="AM35" s="9"/>
      <c r="AN35" s="9">
        <f t="shared" ref="AN35:BE35" si="64">(B35/B31-1)*100</f>
        <v>2.7339175576139851</v>
      </c>
      <c r="AO35" s="9">
        <f t="shared" si="64"/>
        <v>3.8716479739711263</v>
      </c>
      <c r="AP35" s="9">
        <f t="shared" si="64"/>
        <v>2.9832804840273175</v>
      </c>
      <c r="AQ35" s="9">
        <f t="shared" si="64"/>
        <v>3.0171788231188268</v>
      </c>
      <c r="AR35" s="9">
        <f t="shared" si="64"/>
        <v>1.9518784523037569</v>
      </c>
      <c r="AS35" s="9">
        <f t="shared" si="64"/>
        <v>2.2565056315390519</v>
      </c>
      <c r="AT35" s="9">
        <f t="shared" si="64"/>
        <v>2.2705710432102899</v>
      </c>
      <c r="AU35" s="9">
        <f t="shared" si="64"/>
        <v>5.2757075170668299</v>
      </c>
      <c r="AV35" s="9">
        <f t="shared" si="64"/>
        <v>2.1535759005105959</v>
      </c>
      <c r="AW35" s="9">
        <f t="shared" si="64"/>
        <v>3.2684988910324453</v>
      </c>
      <c r="AX35" s="9">
        <f t="shared" si="64"/>
        <v>3.3406287152526914</v>
      </c>
      <c r="AY35" s="9">
        <f t="shared" si="64"/>
        <v>3.9390761450882161</v>
      </c>
      <c r="AZ35" s="9">
        <f t="shared" si="64"/>
        <v>3.2209268608285546</v>
      </c>
      <c r="BA35" s="9">
        <f t="shared" si="64"/>
        <v>4.4955211416036533</v>
      </c>
      <c r="BB35" s="9">
        <f t="shared" si="64"/>
        <v>3.5243833713634487</v>
      </c>
      <c r="BC35" s="9">
        <f t="shared" si="64"/>
        <v>2.490046538265811</v>
      </c>
      <c r="BD35" s="9">
        <f t="shared" si="64"/>
        <v>4.5630344237668874</v>
      </c>
      <c r="BE35" s="9">
        <f t="shared" si="64"/>
        <v>2.9708659077514188</v>
      </c>
      <c r="BG35" s="18">
        <f t="shared" si="35"/>
        <v>0.63606457459624011</v>
      </c>
      <c r="BH35" s="18">
        <f t="shared" si="18"/>
        <v>2.8946513877365021</v>
      </c>
      <c r="BI35" s="18">
        <f t="shared" si="19"/>
        <v>2.602670422132114</v>
      </c>
      <c r="BJ35" s="18">
        <f t="shared" si="20"/>
        <v>3.6727691679328878</v>
      </c>
      <c r="BK35" s="18">
        <f t="shared" si="21"/>
        <v>0.15479788465944111</v>
      </c>
      <c r="BL35" s="18">
        <f t="shared" si="22"/>
        <v>1.6149270609543187</v>
      </c>
      <c r="BM35" s="18">
        <f t="shared" si="23"/>
        <v>-0.39002647868477958</v>
      </c>
      <c r="BN35" s="18">
        <f t="shared" si="24"/>
        <v>4.3248340326233148</v>
      </c>
      <c r="BO35" s="18">
        <f t="shared" si="25"/>
        <v>1.5647454331118027</v>
      </c>
      <c r="BP35" s="18">
        <f t="shared" si="26"/>
        <v>2.2351665459646952</v>
      </c>
      <c r="BQ35" s="18">
        <f t="shared" si="27"/>
        <v>1.9169210286092309</v>
      </c>
      <c r="BR35" s="18">
        <f t="shared" si="28"/>
        <v>3.3770113913120348</v>
      </c>
      <c r="BS35" s="18">
        <f t="shared" si="29"/>
        <v>1.3874736141588961</v>
      </c>
      <c r="BT35" s="18">
        <f t="shared" si="30"/>
        <v>5.2154042666967548</v>
      </c>
      <c r="BU35" s="18">
        <f t="shared" si="31"/>
        <v>3.8768286664245366</v>
      </c>
      <c r="BV35" s="18">
        <f t="shared" si="32"/>
        <v>2.237386325995061</v>
      </c>
      <c r="BW35" s="18">
        <f t="shared" si="33"/>
        <v>3.6740735271255431</v>
      </c>
      <c r="BX35" s="18">
        <f t="shared" si="34"/>
        <v>1.8245313947686803</v>
      </c>
    </row>
    <row r="36" spans="1:76" x14ac:dyDescent="0.25">
      <c r="A36" s="4">
        <v>200802</v>
      </c>
      <c r="B36" s="19">
        <v>105.59235731153008</v>
      </c>
      <c r="C36" s="19">
        <v>103.91121068532118</v>
      </c>
      <c r="D36" s="19">
        <v>105.66262696173024</v>
      </c>
      <c r="E36" s="19">
        <v>105.40200511300412</v>
      </c>
      <c r="F36" s="19">
        <v>104.62075541649166</v>
      </c>
      <c r="G36" s="19">
        <v>105.4237936797139</v>
      </c>
      <c r="H36" s="19">
        <v>103.03907536433807</v>
      </c>
      <c r="I36" s="19">
        <v>103.58340408962829</v>
      </c>
      <c r="J36" s="19">
        <v>104.06336451496448</v>
      </c>
      <c r="K36" s="19">
        <v>107.61390310966949</v>
      </c>
      <c r="L36" s="19">
        <v>102.01154353402838</v>
      </c>
      <c r="M36" s="19">
        <v>103.94794938447663</v>
      </c>
      <c r="N36" s="19">
        <v>102.61798197378425</v>
      </c>
      <c r="O36" s="19">
        <v>105.56911052297487</v>
      </c>
      <c r="P36" s="19">
        <v>104.44790607813194</v>
      </c>
      <c r="Q36" s="19">
        <v>104.02073423007552</v>
      </c>
      <c r="R36" s="19">
        <v>104.9724441310662</v>
      </c>
      <c r="S36" s="19">
        <v>104.3612</v>
      </c>
      <c r="U36" s="9">
        <f t="shared" ref="U36:U63" si="65">(B36/B35-1)*100</f>
        <v>-0.15680036621689153</v>
      </c>
      <c r="V36" s="9">
        <f t="shared" ref="V36:V63" si="66">(C36/C35-1)*100</f>
        <v>0.10750109225774462</v>
      </c>
      <c r="W36" s="9">
        <f t="shared" ref="W36:W63" si="67">(D36/D35-1)*100</f>
        <v>2.7366390847038957E-2</v>
      </c>
      <c r="X36" s="9">
        <f t="shared" ref="X36:X63" si="68">(E36/E35-1)*100</f>
        <v>3.3015757629395459E-2</v>
      </c>
      <c r="Y36" s="9">
        <f t="shared" ref="Y36:Y63" si="69">(F36/F35-1)*100</f>
        <v>0.13364785338931817</v>
      </c>
      <c r="Z36" s="9">
        <f t="shared" ref="Z36:Z63" si="70">(G36/G35-1)*100</f>
        <v>0.21155985112515374</v>
      </c>
      <c r="AA36" s="9">
        <f t="shared" ref="AA36:AA63" si="71">(H36/H35-1)*100</f>
        <v>-0.23388139433940802</v>
      </c>
      <c r="AB36" s="9">
        <f t="shared" ref="AB36:AB63" si="72">(I36/I35-1)*100</f>
        <v>0.32386226056755341</v>
      </c>
      <c r="AC36" s="9">
        <f t="shared" ref="AC36:AC63" si="73">(J36/J35-1)*100</f>
        <v>-0.29555158606067167</v>
      </c>
      <c r="AD36" s="9">
        <f t="shared" ref="AD36:AD63" si="74">(K36/K35-1)*100</f>
        <v>-0.15181367956832448</v>
      </c>
      <c r="AE36" s="9">
        <f t="shared" ref="AE36:AE63" si="75">(L36/L35-1)*100</f>
        <v>0.44016230979344595</v>
      </c>
      <c r="AF36" s="9">
        <f t="shared" ref="AF36:AF63" si="76">(M36/M35-1)*100</f>
        <v>0.24338624424893318</v>
      </c>
      <c r="AG36" s="9">
        <f t="shared" ref="AG36:AG63" si="77">(N36/N35-1)*100</f>
        <v>0.37371125024978635</v>
      </c>
      <c r="AH36" s="9">
        <f t="shared" ref="AH36:AH63" si="78">(O36/O35-1)*100</f>
        <v>-0.12157483736695562</v>
      </c>
      <c r="AI36" s="9">
        <f t="shared" ref="AI36:AI63" si="79">(P36/P35-1)*100</f>
        <v>0.68117385702479716</v>
      </c>
      <c r="AJ36" s="9">
        <f t="shared" ref="AJ36:AJ63" si="80">(Q36/Q35-1)*100</f>
        <v>0.64759541157766165</v>
      </c>
      <c r="AK36" s="9">
        <f t="shared" ref="AK36:AK63" si="81">(R36/R35-1)*100</f>
        <v>1.7164995538276884E-3</v>
      </c>
      <c r="AL36" s="9">
        <f t="shared" ref="AL36:AL63" si="82">(S36/S35-1)*100</f>
        <v>5.579897030765224E-2</v>
      </c>
      <c r="AM36" s="9"/>
      <c r="AN36" s="9">
        <f t="shared" ref="AN36:BE36" si="83">(B36/B32-1)*100</f>
        <v>1.747783757844612</v>
      </c>
      <c r="AO36" s="9">
        <f t="shared" si="83"/>
        <v>2.7030723902210507</v>
      </c>
      <c r="AP36" s="9">
        <f t="shared" si="83"/>
        <v>2.1231432889213364</v>
      </c>
      <c r="AQ36" s="9">
        <f t="shared" si="83"/>
        <v>2.5108247104117964</v>
      </c>
      <c r="AR36" s="9">
        <f t="shared" si="83"/>
        <v>1.4501039078545164</v>
      </c>
      <c r="AS36" s="9">
        <f t="shared" si="83"/>
        <v>1.9832257261524155</v>
      </c>
      <c r="AT36" s="9">
        <f t="shared" si="83"/>
        <v>1.2532604631652067</v>
      </c>
      <c r="AU36" s="9">
        <f t="shared" si="83"/>
        <v>4.1169175577281836</v>
      </c>
      <c r="AV36" s="9">
        <f t="shared" si="83"/>
        <v>1.3530710249159084</v>
      </c>
      <c r="AW36" s="9">
        <f t="shared" si="83"/>
        <v>2.3509316125618129</v>
      </c>
      <c r="AX36" s="9">
        <f t="shared" si="83"/>
        <v>2.8674375511726691</v>
      </c>
      <c r="AY36" s="9">
        <f t="shared" si="83"/>
        <v>3.1584154851143742</v>
      </c>
      <c r="AZ36" s="9">
        <f t="shared" si="83"/>
        <v>2.4879102122080221</v>
      </c>
      <c r="BA36" s="9">
        <f t="shared" si="83"/>
        <v>3.3910790666368262</v>
      </c>
      <c r="BB36" s="9">
        <f t="shared" si="83"/>
        <v>3.6723023166191471</v>
      </c>
      <c r="BC36" s="9">
        <f t="shared" si="83"/>
        <v>2.5107426370388763</v>
      </c>
      <c r="BD36" s="9">
        <f t="shared" si="83"/>
        <v>3.5068812608882061</v>
      </c>
      <c r="BE36" s="9">
        <f t="shared" si="83"/>
        <v>2.1995767521159948</v>
      </c>
      <c r="BG36" s="18">
        <f t="shared" si="35"/>
        <v>-0.62720146486756612</v>
      </c>
      <c r="BH36" s="18">
        <f t="shared" si="18"/>
        <v>0.43000436903097849</v>
      </c>
      <c r="BI36" s="18">
        <f t="shared" si="19"/>
        <v>0.10946556338815583</v>
      </c>
      <c r="BJ36" s="18">
        <f t="shared" si="20"/>
        <v>0.13206303051758184</v>
      </c>
      <c r="BK36" s="18">
        <f t="shared" si="21"/>
        <v>0.53459141355727269</v>
      </c>
      <c r="BL36" s="18">
        <f t="shared" si="22"/>
        <v>0.84623940450061497</v>
      </c>
      <c r="BM36" s="18">
        <f t="shared" si="23"/>
        <v>-0.93552557735763209</v>
      </c>
      <c r="BN36" s="18">
        <f t="shared" si="24"/>
        <v>1.2954490422702136</v>
      </c>
      <c r="BO36" s="18">
        <f t="shared" si="25"/>
        <v>-1.1822063442426867</v>
      </c>
      <c r="BP36" s="18">
        <f t="shared" si="26"/>
        <v>-0.60725471827329791</v>
      </c>
      <c r="BQ36" s="18">
        <f t="shared" si="27"/>
        <v>1.7606492391737838</v>
      </c>
      <c r="BR36" s="18">
        <f t="shared" si="28"/>
        <v>0.97354497699573272</v>
      </c>
      <c r="BS36" s="18">
        <f t="shared" si="29"/>
        <v>1.4948450009991454</v>
      </c>
      <c r="BT36" s="18">
        <f t="shared" si="30"/>
        <v>-0.48629934946782249</v>
      </c>
      <c r="BU36" s="18">
        <f t="shared" si="31"/>
        <v>2.7246954280991886</v>
      </c>
      <c r="BV36" s="18">
        <f t="shared" si="32"/>
        <v>2.5903816463106466</v>
      </c>
      <c r="BW36" s="18">
        <f t="shared" si="33"/>
        <v>6.8659982153107535E-3</v>
      </c>
      <c r="BX36" s="18">
        <f t="shared" si="34"/>
        <v>0.22319588123060896</v>
      </c>
    </row>
    <row r="37" spans="1:76" x14ac:dyDescent="0.25">
      <c r="A37" s="4">
        <v>200803</v>
      </c>
      <c r="B37" s="19">
        <v>104.82594979831768</v>
      </c>
      <c r="C37" s="19">
        <v>103.46114117186299</v>
      </c>
      <c r="D37" s="19">
        <v>104.79836278330447</v>
      </c>
      <c r="E37" s="19">
        <v>104.16870398191122</v>
      </c>
      <c r="F37" s="19">
        <v>103.27662153801795</v>
      </c>
      <c r="G37" s="19">
        <v>104.20469987958607</v>
      </c>
      <c r="H37" s="19">
        <v>102.6363474167391</v>
      </c>
      <c r="I37" s="19">
        <v>103.10492571982276</v>
      </c>
      <c r="J37" s="19">
        <v>103.07063019488558</v>
      </c>
      <c r="K37" s="19">
        <v>106.3227050320195</v>
      </c>
      <c r="L37" s="19">
        <v>101.71262315791397</v>
      </c>
      <c r="M37" s="19">
        <v>103.25567596626441</v>
      </c>
      <c r="N37" s="19">
        <v>102.15364578822371</v>
      </c>
      <c r="O37" s="19">
        <v>104.24842812634971</v>
      </c>
      <c r="P37" s="19">
        <v>103.70101585145028</v>
      </c>
      <c r="Q37" s="19">
        <v>103.52850601524379</v>
      </c>
      <c r="R37" s="19">
        <v>104.12853232093492</v>
      </c>
      <c r="S37" s="19">
        <v>103.5727</v>
      </c>
      <c r="U37" s="9">
        <f t="shared" si="65"/>
        <v>-0.72581722079682054</v>
      </c>
      <c r="V37" s="9">
        <f t="shared" si="66"/>
        <v>-0.43312892852451768</v>
      </c>
      <c r="W37" s="9">
        <f t="shared" si="67"/>
        <v>-0.81794689690878331</v>
      </c>
      <c r="X37" s="9">
        <f t="shared" si="68"/>
        <v>-1.1700926654769517</v>
      </c>
      <c r="Y37" s="9">
        <f t="shared" si="69"/>
        <v>-1.2847678963153752</v>
      </c>
      <c r="Z37" s="9">
        <f t="shared" si="70"/>
        <v>-1.1563744365257089</v>
      </c>
      <c r="AA37" s="9">
        <f t="shared" si="71"/>
        <v>-0.390849729750542</v>
      </c>
      <c r="AB37" s="9">
        <f t="shared" si="72"/>
        <v>-0.46192570519454357</v>
      </c>
      <c r="AC37" s="9">
        <f t="shared" si="73"/>
        <v>-0.95397100094350984</v>
      </c>
      <c r="AD37" s="9">
        <f t="shared" si="74"/>
        <v>-1.199843180424498</v>
      </c>
      <c r="AE37" s="9">
        <f t="shared" si="75"/>
        <v>-0.29302602995581184</v>
      </c>
      <c r="AF37" s="9">
        <f t="shared" si="76"/>
        <v>-0.66598083205247072</v>
      </c>
      <c r="AG37" s="9">
        <f t="shared" si="77"/>
        <v>-0.45249007691378074</v>
      </c>
      <c r="AH37" s="9">
        <f t="shared" si="78"/>
        <v>-1.2510121474763602</v>
      </c>
      <c r="AI37" s="9">
        <f t="shared" si="79"/>
        <v>-0.71508396360090432</v>
      </c>
      <c r="AJ37" s="9">
        <f t="shared" si="80"/>
        <v>-0.47320201926570604</v>
      </c>
      <c r="AK37" s="9">
        <f t="shared" si="81"/>
        <v>-0.80393651602279625</v>
      </c>
      <c r="AL37" s="9">
        <f t="shared" si="82"/>
        <v>-0.75554899713686785</v>
      </c>
      <c r="AM37" s="9"/>
      <c r="AN37" s="9">
        <f t="shared" ref="AN37:BE37" si="84">(B37/B33-1)*100</f>
        <v>-9.3880643521038198E-2</v>
      </c>
      <c r="AO37" s="9">
        <f t="shared" si="84"/>
        <v>1.524992674012382</v>
      </c>
      <c r="AP37" s="9">
        <f t="shared" si="84"/>
        <v>0.41724039678774361</v>
      </c>
      <c r="AQ37" s="9">
        <f t="shared" si="84"/>
        <v>1.0338825841523569</v>
      </c>
      <c r="AR37" s="9">
        <f t="shared" si="84"/>
        <v>-0.45477724759828142</v>
      </c>
      <c r="AS37" s="9">
        <f t="shared" si="84"/>
        <v>0.14519049691172903</v>
      </c>
      <c r="AT37" s="9">
        <f t="shared" si="84"/>
        <v>-7.3248695535987896E-2</v>
      </c>
      <c r="AU37" s="9">
        <f t="shared" si="84"/>
        <v>1.8745980191421374</v>
      </c>
      <c r="AV37" s="9">
        <f t="shared" si="84"/>
        <v>1.6129144031817866E-2</v>
      </c>
      <c r="AW37" s="9">
        <f t="shared" si="84"/>
        <v>0.47162847314239364</v>
      </c>
      <c r="AX37" s="9">
        <f t="shared" si="84"/>
        <v>1.1944283213819462</v>
      </c>
      <c r="AY37" s="9">
        <f t="shared" si="84"/>
        <v>1.4893891661356795</v>
      </c>
      <c r="AZ37" s="9">
        <f t="shared" si="84"/>
        <v>1.0554607080748957</v>
      </c>
      <c r="BA37" s="9">
        <f t="shared" si="84"/>
        <v>1.2717803358919921</v>
      </c>
      <c r="BB37" s="9">
        <f t="shared" si="84"/>
        <v>1.8866131333216574</v>
      </c>
      <c r="BC37" s="9">
        <f t="shared" si="84"/>
        <v>1.2931015353800479</v>
      </c>
      <c r="BD37" s="9">
        <f t="shared" si="84"/>
        <v>1.3547507742921905</v>
      </c>
      <c r="BE37" s="9">
        <f t="shared" si="84"/>
        <v>0.61111132697904136</v>
      </c>
      <c r="BG37" s="18">
        <f t="shared" si="35"/>
        <v>-2.9032688831872822</v>
      </c>
      <c r="BH37" s="18">
        <f t="shared" si="18"/>
        <v>-1.7325157140980707</v>
      </c>
      <c r="BI37" s="18">
        <f t="shared" si="19"/>
        <v>-3.2717875876351332</v>
      </c>
      <c r="BJ37" s="18">
        <f t="shared" si="20"/>
        <v>-4.6803706619078067</v>
      </c>
      <c r="BK37" s="18">
        <f t="shared" si="21"/>
        <v>-5.139071585261501</v>
      </c>
      <c r="BL37" s="18">
        <f t="shared" si="22"/>
        <v>-4.6254977461028357</v>
      </c>
      <c r="BM37" s="18">
        <f t="shared" si="23"/>
        <v>-1.563398919002168</v>
      </c>
      <c r="BN37" s="18">
        <f t="shared" si="24"/>
        <v>-1.8477028207781743</v>
      </c>
      <c r="BO37" s="18">
        <f t="shared" si="25"/>
        <v>-3.8158840037740394</v>
      </c>
      <c r="BP37" s="18">
        <f t="shared" si="26"/>
        <v>-4.799372721697992</v>
      </c>
      <c r="BQ37" s="18">
        <f t="shared" si="27"/>
        <v>-1.1721041198232474</v>
      </c>
      <c r="BR37" s="18">
        <f t="shared" si="28"/>
        <v>-2.6639233282098829</v>
      </c>
      <c r="BS37" s="18">
        <f t="shared" si="29"/>
        <v>-1.8099603076551229</v>
      </c>
      <c r="BT37" s="18">
        <f t="shared" si="30"/>
        <v>-5.004048589905441</v>
      </c>
      <c r="BU37" s="18">
        <f t="shared" si="31"/>
        <v>-2.8603358544036173</v>
      </c>
      <c r="BV37" s="18">
        <f t="shared" si="32"/>
        <v>-1.8928080770628242</v>
      </c>
      <c r="BW37" s="18">
        <f t="shared" si="33"/>
        <v>-3.215746064091185</v>
      </c>
      <c r="BX37" s="18">
        <f t="shared" si="34"/>
        <v>-3.0221959885474714</v>
      </c>
    </row>
    <row r="38" spans="1:76" x14ac:dyDescent="0.25">
      <c r="A38" s="4">
        <v>200804</v>
      </c>
      <c r="B38" s="19">
        <v>103.73199088432116</v>
      </c>
      <c r="C38" s="19">
        <v>100.86997719434339</v>
      </c>
      <c r="D38" s="19">
        <v>103.44119319774347</v>
      </c>
      <c r="E38" s="19">
        <v>103.15944221531244</v>
      </c>
      <c r="F38" s="19">
        <v>101.81891490144436</v>
      </c>
      <c r="G38" s="19">
        <v>103.16333226130793</v>
      </c>
      <c r="H38" s="19">
        <v>102.09715277795239</v>
      </c>
      <c r="I38" s="19">
        <v>102.07135713183592</v>
      </c>
      <c r="J38" s="19">
        <v>101.99730036038267</v>
      </c>
      <c r="K38" s="19">
        <v>104.5389733882219</v>
      </c>
      <c r="L38" s="19">
        <v>101.32605211566825</v>
      </c>
      <c r="M38" s="19">
        <v>102.77394221204041</v>
      </c>
      <c r="N38" s="19">
        <v>101.69058278814022</v>
      </c>
      <c r="O38" s="19">
        <v>103.36004875465231</v>
      </c>
      <c r="P38" s="19">
        <v>102.17502429759993</v>
      </c>
      <c r="Q38" s="19">
        <v>102.28947380384541</v>
      </c>
      <c r="R38" s="19">
        <v>102.25276564463699</v>
      </c>
      <c r="S38" s="19">
        <v>102.5294</v>
      </c>
      <c r="U38" s="9">
        <f t="shared" si="65"/>
        <v>-1.0435955181911205</v>
      </c>
      <c r="V38" s="9">
        <f t="shared" si="66"/>
        <v>-2.504480376081808</v>
      </c>
      <c r="W38" s="9">
        <f t="shared" si="67"/>
        <v>-1.2950293778608568</v>
      </c>
      <c r="X38" s="9">
        <f t="shared" si="68"/>
        <v>-0.96887234651017451</v>
      </c>
      <c r="Y38" s="9">
        <f t="shared" si="69"/>
        <v>-1.41145848389026</v>
      </c>
      <c r="Z38" s="9">
        <f t="shared" si="70"/>
        <v>-0.99934803274852602</v>
      </c>
      <c r="AA38" s="9">
        <f t="shared" si="71"/>
        <v>-0.5253447266565292</v>
      </c>
      <c r="AB38" s="9">
        <f t="shared" si="72"/>
        <v>-1.0024434630751311</v>
      </c>
      <c r="AC38" s="9">
        <f t="shared" si="73"/>
        <v>-1.0413537129572825</v>
      </c>
      <c r="AD38" s="9">
        <f t="shared" si="74"/>
        <v>-1.6776582605384394</v>
      </c>
      <c r="AE38" s="9">
        <f t="shared" si="75"/>
        <v>-0.38006201221016944</v>
      </c>
      <c r="AF38" s="9">
        <f t="shared" si="76"/>
        <v>-0.46654457463567445</v>
      </c>
      <c r="AG38" s="9">
        <f t="shared" si="77"/>
        <v>-0.4533005126840739</v>
      </c>
      <c r="AH38" s="9">
        <f t="shared" si="78"/>
        <v>-0.85217531589126816</v>
      </c>
      <c r="AI38" s="9">
        <f t="shared" si="79"/>
        <v>-1.4715299954595418</v>
      </c>
      <c r="AJ38" s="9">
        <f t="shared" si="80"/>
        <v>-1.1968029474084596</v>
      </c>
      <c r="AK38" s="9">
        <f t="shared" si="81"/>
        <v>-1.8013954816117228</v>
      </c>
      <c r="AL38" s="9">
        <f t="shared" si="82"/>
        <v>-1.0073117723106595</v>
      </c>
      <c r="AM38" s="9"/>
      <c r="AN38" s="9">
        <f t="shared" ref="AN38:BE38" si="85">(B38/B34-1)*100</f>
        <v>-1.7599063489466937</v>
      </c>
      <c r="AO38" s="9">
        <f t="shared" si="85"/>
        <v>-2.1191687471750043</v>
      </c>
      <c r="AP38" s="9">
        <f t="shared" si="85"/>
        <v>-1.4384301808252342</v>
      </c>
      <c r="AQ38" s="9">
        <f t="shared" si="85"/>
        <v>-1.1963617315630337</v>
      </c>
      <c r="AR38" s="9">
        <f t="shared" si="85"/>
        <v>-2.5103103749305355</v>
      </c>
      <c r="AS38" s="9">
        <f t="shared" si="85"/>
        <v>-1.541231702730228</v>
      </c>
      <c r="AT38" s="9">
        <f t="shared" si="85"/>
        <v>-1.2422738426335789</v>
      </c>
      <c r="AU38" s="9">
        <f t="shared" si="85"/>
        <v>-7.1727704495039291E-2</v>
      </c>
      <c r="AV38" s="9">
        <f t="shared" si="85"/>
        <v>-1.8927876561737889</v>
      </c>
      <c r="AW38" s="9">
        <f t="shared" si="85"/>
        <v>-2.4628471731240609</v>
      </c>
      <c r="AX38" s="9">
        <f t="shared" si="85"/>
        <v>0.24333533947635821</v>
      </c>
      <c r="AY38" s="9">
        <f t="shared" si="85"/>
        <v>-5.2031624151627209E-2</v>
      </c>
      <c r="AZ38" s="9">
        <f t="shared" si="85"/>
        <v>-0.18838738737069205</v>
      </c>
      <c r="BA38" s="9">
        <f t="shared" si="85"/>
        <v>-0.93654184750299185</v>
      </c>
      <c r="BB38" s="9">
        <f t="shared" si="85"/>
        <v>-0.55516573742022679</v>
      </c>
      <c r="BC38" s="9">
        <f t="shared" si="85"/>
        <v>-0.47392530111735054</v>
      </c>
      <c r="BD38" s="9">
        <f t="shared" si="85"/>
        <v>-1.6944415870447926</v>
      </c>
      <c r="BE38" s="9">
        <f t="shared" si="85"/>
        <v>-1.2520538498729805</v>
      </c>
      <c r="BG38" s="18">
        <f t="shared" si="35"/>
        <v>-4.174382072764482</v>
      </c>
      <c r="BH38" s="18">
        <f t="shared" si="18"/>
        <v>-10.017921504327232</v>
      </c>
      <c r="BI38" s="18">
        <f t="shared" si="19"/>
        <v>-5.1801175114434272</v>
      </c>
      <c r="BJ38" s="18">
        <f t="shared" si="20"/>
        <v>-3.875489386040698</v>
      </c>
      <c r="BK38" s="18">
        <f t="shared" si="21"/>
        <v>-5.6458339355610399</v>
      </c>
      <c r="BL38" s="18">
        <f t="shared" si="22"/>
        <v>-3.9973921309941041</v>
      </c>
      <c r="BM38" s="18">
        <f t="shared" si="23"/>
        <v>-2.1013789066261168</v>
      </c>
      <c r="BN38" s="18">
        <f t="shared" si="24"/>
        <v>-4.0097738523005244</v>
      </c>
      <c r="BO38" s="18">
        <f t="shared" si="25"/>
        <v>-4.1654148518291301</v>
      </c>
      <c r="BP38" s="18">
        <f t="shared" si="26"/>
        <v>-6.7106330421537574</v>
      </c>
      <c r="BQ38" s="18">
        <f t="shared" si="27"/>
        <v>-1.5202480488406778</v>
      </c>
      <c r="BR38" s="18">
        <f t="shared" si="28"/>
        <v>-1.8661782985426978</v>
      </c>
      <c r="BS38" s="18">
        <f t="shared" si="29"/>
        <v>-1.8132020507362956</v>
      </c>
      <c r="BT38" s="18">
        <f t="shared" si="30"/>
        <v>-3.4087012635650726</v>
      </c>
      <c r="BU38" s="18">
        <f t="shared" si="31"/>
        <v>-5.8861199818381671</v>
      </c>
      <c r="BV38" s="18">
        <f t="shared" si="32"/>
        <v>-4.7872117896338384</v>
      </c>
      <c r="BW38" s="18">
        <f t="shared" si="33"/>
        <v>-7.2055819264468912</v>
      </c>
      <c r="BX38" s="18">
        <f t="shared" si="34"/>
        <v>-4.029247089242638</v>
      </c>
    </row>
    <row r="39" spans="1:76" x14ac:dyDescent="0.25">
      <c r="A39" s="4">
        <v>200901</v>
      </c>
      <c r="B39" s="19">
        <v>102.41129971342548</v>
      </c>
      <c r="C39" s="19">
        <v>99.447633662559625</v>
      </c>
      <c r="D39" s="19">
        <v>100.82562321044426</v>
      </c>
      <c r="E39" s="19">
        <v>101.60849123459468</v>
      </c>
      <c r="F39" s="19">
        <v>99.801859454684191</v>
      </c>
      <c r="G39" s="19">
        <v>101.64694160127861</v>
      </c>
      <c r="H39" s="19">
        <v>100.70602750380435</v>
      </c>
      <c r="I39" s="19">
        <v>100.76608791095867</v>
      </c>
      <c r="J39" s="19">
        <v>100.19647072994202</v>
      </c>
      <c r="K39" s="19">
        <v>101.99191696436958</v>
      </c>
      <c r="L39" s="19">
        <v>99.905095400411824</v>
      </c>
      <c r="M39" s="19">
        <v>100.96233573995003</v>
      </c>
      <c r="N39" s="19">
        <v>100.68642063169798</v>
      </c>
      <c r="O39" s="19">
        <v>101.15707460377445</v>
      </c>
      <c r="P39" s="19">
        <v>100.2525896329999</v>
      </c>
      <c r="Q39" s="19">
        <v>100.33196601907547</v>
      </c>
      <c r="R39" s="19">
        <v>100.20503658353731</v>
      </c>
      <c r="S39" s="19">
        <v>100.8896</v>
      </c>
      <c r="U39" s="9">
        <f t="shared" si="65"/>
        <v>-1.2731763457316414</v>
      </c>
      <c r="V39" s="9">
        <f t="shared" si="66"/>
        <v>-1.4100761905035175</v>
      </c>
      <c r="W39" s="9">
        <f t="shared" si="67"/>
        <v>-2.5285574406505029</v>
      </c>
      <c r="X39" s="9">
        <f t="shared" si="68"/>
        <v>-1.5034503361123663</v>
      </c>
      <c r="Y39" s="9">
        <f t="shared" si="69"/>
        <v>-1.9810223362845436</v>
      </c>
      <c r="Z39" s="9">
        <f t="shared" si="70"/>
        <v>-1.4698930586968362</v>
      </c>
      <c r="AA39" s="9">
        <f t="shared" si="71"/>
        <v>-1.362550508311966</v>
      </c>
      <c r="AB39" s="9">
        <f t="shared" si="72"/>
        <v>-1.2787810974153713</v>
      </c>
      <c r="AC39" s="9">
        <f t="shared" si="73"/>
        <v>-1.7655659748619379</v>
      </c>
      <c r="AD39" s="9">
        <f t="shared" si="74"/>
        <v>-2.4364658856878441</v>
      </c>
      <c r="AE39" s="9">
        <f t="shared" si="75"/>
        <v>-1.4023606817665568</v>
      </c>
      <c r="AF39" s="9">
        <f t="shared" si="76"/>
        <v>-1.7627099176099725</v>
      </c>
      <c r="AG39" s="9">
        <f t="shared" si="77"/>
        <v>-0.98746818919730472</v>
      </c>
      <c r="AH39" s="9">
        <f t="shared" si="78"/>
        <v>-2.131359434733926</v>
      </c>
      <c r="AI39" s="9">
        <f t="shared" si="79"/>
        <v>-1.8815113358824909</v>
      </c>
      <c r="AJ39" s="9">
        <f t="shared" si="80"/>
        <v>-1.9136942560910475</v>
      </c>
      <c r="AK39" s="9">
        <f t="shared" si="81"/>
        <v>-2.0026148419459266</v>
      </c>
      <c r="AL39" s="9">
        <f t="shared" si="82"/>
        <v>-1.5993461387660446</v>
      </c>
      <c r="AM39" s="9"/>
      <c r="AN39" s="9">
        <f t="shared" ref="AN39:BE39" si="86">(B39/B35-1)*100</f>
        <v>-3.1646598070008691</v>
      </c>
      <c r="AO39" s="9">
        <f t="shared" si="86"/>
        <v>-4.192684987131301</v>
      </c>
      <c r="AP39" s="9">
        <f t="shared" si="86"/>
        <v>-4.5516674679176301</v>
      </c>
      <c r="AQ39" s="9">
        <f t="shared" si="86"/>
        <v>-3.5672633183603919</v>
      </c>
      <c r="AR39" s="9">
        <f t="shared" si="86"/>
        <v>-4.4785691905499974</v>
      </c>
      <c r="AS39" s="9">
        <f t="shared" si="86"/>
        <v>-3.3785617418885638</v>
      </c>
      <c r="AT39" s="9">
        <f t="shared" si="86"/>
        <v>-2.4928217889777837</v>
      </c>
      <c r="AU39" s="9">
        <f t="shared" si="86"/>
        <v>-2.4047991764398091</v>
      </c>
      <c r="AV39" s="9">
        <f t="shared" si="86"/>
        <v>-4.0004722726824422</v>
      </c>
      <c r="AW39" s="9">
        <f t="shared" si="86"/>
        <v>-5.3681017604376162</v>
      </c>
      <c r="AX39" s="9">
        <f t="shared" si="86"/>
        <v>-1.6338381916011224</v>
      </c>
      <c r="AY39" s="9">
        <f t="shared" si="86"/>
        <v>-2.635824202100423</v>
      </c>
      <c r="AZ39" s="9">
        <f t="shared" si="86"/>
        <v>-1.5156065543260544</v>
      </c>
      <c r="BA39" s="9">
        <f t="shared" si="86"/>
        <v>-4.2957806934900589</v>
      </c>
      <c r="BB39" s="9">
        <f t="shared" si="86"/>
        <v>-3.3628457912159848</v>
      </c>
      <c r="BC39" s="9">
        <f t="shared" si="86"/>
        <v>-2.9215550392031275</v>
      </c>
      <c r="BD39" s="9">
        <f t="shared" si="86"/>
        <v>-4.539941475091025</v>
      </c>
      <c r="BE39" s="9">
        <f t="shared" si="86"/>
        <v>-3.2725808461884998</v>
      </c>
      <c r="BG39" s="18">
        <f t="shared" si="35"/>
        <v>-5.0927053829265656</v>
      </c>
      <c r="BH39" s="18">
        <f t="shared" si="18"/>
        <v>-5.6403047620140701</v>
      </c>
      <c r="BI39" s="18">
        <f t="shared" si="19"/>
        <v>-10.114229762602012</v>
      </c>
      <c r="BJ39" s="18">
        <f t="shared" si="20"/>
        <v>-6.0138013444494653</v>
      </c>
      <c r="BK39" s="18">
        <f t="shared" si="21"/>
        <v>-7.9240893451381744</v>
      </c>
      <c r="BL39" s="18">
        <f t="shared" si="22"/>
        <v>-5.8795722347873447</v>
      </c>
      <c r="BM39" s="18">
        <f t="shared" si="23"/>
        <v>-5.450202033247864</v>
      </c>
      <c r="BN39" s="18">
        <f t="shared" si="24"/>
        <v>-5.1151243896614851</v>
      </c>
      <c r="BO39" s="18">
        <f t="shared" si="25"/>
        <v>-7.0622638994477516</v>
      </c>
      <c r="BP39" s="18">
        <f t="shared" si="26"/>
        <v>-9.7458635427513762</v>
      </c>
      <c r="BQ39" s="18">
        <f t="shared" si="27"/>
        <v>-5.6094427270662273</v>
      </c>
      <c r="BR39" s="18">
        <f t="shared" si="28"/>
        <v>-7.0508396704398901</v>
      </c>
      <c r="BS39" s="18">
        <f t="shared" si="29"/>
        <v>-3.9498727567892189</v>
      </c>
      <c r="BT39" s="18">
        <f t="shared" si="30"/>
        <v>-8.5254377389357039</v>
      </c>
      <c r="BU39" s="18">
        <f t="shared" si="31"/>
        <v>-7.5260453435299635</v>
      </c>
      <c r="BV39" s="18">
        <f t="shared" si="32"/>
        <v>-7.6547770243641899</v>
      </c>
      <c r="BW39" s="18">
        <f t="shared" si="33"/>
        <v>-8.0104593677837066</v>
      </c>
      <c r="BX39" s="18">
        <f t="shared" si="34"/>
        <v>-6.3973845550641784</v>
      </c>
    </row>
    <row r="40" spans="1:76" x14ac:dyDescent="0.25">
      <c r="A40" s="4">
        <v>200902</v>
      </c>
      <c r="B40" s="19">
        <v>101.37898298576079</v>
      </c>
      <c r="C40" s="19">
        <v>99.235683264017666</v>
      </c>
      <c r="D40" s="19">
        <v>99.660182977986452</v>
      </c>
      <c r="E40" s="19">
        <v>100.30180082278324</v>
      </c>
      <c r="F40" s="19">
        <v>98.818110966502886</v>
      </c>
      <c r="G40" s="19">
        <v>100.6008572322995</v>
      </c>
      <c r="H40" s="19">
        <v>99.864259922220697</v>
      </c>
      <c r="I40" s="19">
        <v>100.37007465017261</v>
      </c>
      <c r="J40" s="19">
        <v>99.554709879513524</v>
      </c>
      <c r="K40" s="19">
        <v>100.37560613898103</v>
      </c>
      <c r="L40" s="19">
        <v>99.04780341044065</v>
      </c>
      <c r="M40" s="19">
        <v>99.586442703063014</v>
      </c>
      <c r="N40" s="19">
        <v>99.821220516751836</v>
      </c>
      <c r="O40" s="19">
        <v>99.569951493142852</v>
      </c>
      <c r="P40" s="19">
        <v>99.410742578970812</v>
      </c>
      <c r="Q40" s="19">
        <v>98.911236013248967</v>
      </c>
      <c r="R40" s="19">
        <v>99.391643953691954</v>
      </c>
      <c r="S40" s="19">
        <v>99.912599999999998</v>
      </c>
      <c r="U40" s="9">
        <f t="shared" si="65"/>
        <v>-1.0080105716394505</v>
      </c>
      <c r="V40" s="9">
        <f t="shared" si="66"/>
        <v>-0.21312764390265526</v>
      </c>
      <c r="W40" s="9">
        <f t="shared" si="67"/>
        <v>-1.1558968795315927</v>
      </c>
      <c r="X40" s="9">
        <f t="shared" si="68"/>
        <v>-1.2860051319870003</v>
      </c>
      <c r="Y40" s="9">
        <f t="shared" si="69"/>
        <v>-0.98570156263269038</v>
      </c>
      <c r="Z40" s="9">
        <f t="shared" si="70"/>
        <v>-1.0291351146426875</v>
      </c>
      <c r="AA40" s="9">
        <f t="shared" si="71"/>
        <v>-0.83586613676311927</v>
      </c>
      <c r="AB40" s="9">
        <f t="shared" si="72"/>
        <v>-0.39300251602105707</v>
      </c>
      <c r="AC40" s="9">
        <f t="shared" si="73"/>
        <v>-0.6405024505885315</v>
      </c>
      <c r="AD40" s="9">
        <f t="shared" si="74"/>
        <v>-1.5847440400136859</v>
      </c>
      <c r="AE40" s="9">
        <f t="shared" si="75"/>
        <v>-0.85810637238792342</v>
      </c>
      <c r="AF40" s="9">
        <f t="shared" si="76"/>
        <v>-1.3627785320170505</v>
      </c>
      <c r="AG40" s="9">
        <f t="shared" si="77"/>
        <v>-0.85930169085161046</v>
      </c>
      <c r="AH40" s="9">
        <f t="shared" si="78"/>
        <v>-1.5689689691484765</v>
      </c>
      <c r="AI40" s="9">
        <f t="shared" si="79"/>
        <v>-0.83972599322459374</v>
      </c>
      <c r="AJ40" s="9">
        <f t="shared" si="80"/>
        <v>-1.4160292698304988</v>
      </c>
      <c r="AK40" s="9">
        <f t="shared" si="81"/>
        <v>-0.81172828989215517</v>
      </c>
      <c r="AL40" s="9">
        <f t="shared" si="82"/>
        <v>-0.96838524486171362</v>
      </c>
      <c r="AM40" s="9"/>
      <c r="AN40" s="9">
        <f t="shared" ref="AN40:BE40" si="87">(B40/B36-1)*100</f>
        <v>-3.9902265969293027</v>
      </c>
      <c r="AO40" s="9">
        <f t="shared" si="87"/>
        <v>-4.4995408969515482</v>
      </c>
      <c r="AP40" s="9">
        <f t="shared" si="87"/>
        <v>-5.6807635361155633</v>
      </c>
      <c r="AQ40" s="9">
        <f t="shared" si="87"/>
        <v>-4.8388114483712386</v>
      </c>
      <c r="AR40" s="9">
        <f t="shared" si="87"/>
        <v>-5.5463606880763239</v>
      </c>
      <c r="AS40" s="9">
        <f t="shared" si="87"/>
        <v>-4.5748082848041545</v>
      </c>
      <c r="AT40" s="9">
        <f t="shared" si="87"/>
        <v>-3.0811761760200951</v>
      </c>
      <c r="AU40" s="9">
        <f t="shared" si="87"/>
        <v>-3.1021662858996768</v>
      </c>
      <c r="AV40" s="9">
        <f t="shared" si="87"/>
        <v>-4.3326050973516272</v>
      </c>
      <c r="AW40" s="9">
        <f t="shared" si="87"/>
        <v>-6.7261726984401911</v>
      </c>
      <c r="AX40" s="9">
        <f t="shared" si="87"/>
        <v>-2.905298773956011</v>
      </c>
      <c r="AY40" s="9">
        <f t="shared" si="87"/>
        <v>-4.1958563947053218</v>
      </c>
      <c r="AZ40" s="9">
        <f t="shared" si="87"/>
        <v>-2.7254106962919078</v>
      </c>
      <c r="BA40" s="9">
        <f t="shared" si="87"/>
        <v>-5.6826840731280299</v>
      </c>
      <c r="BB40" s="9">
        <f t="shared" si="87"/>
        <v>-4.8226562774682069</v>
      </c>
      <c r="BC40" s="9">
        <f t="shared" si="87"/>
        <v>-4.9119997610526767</v>
      </c>
      <c r="BD40" s="9">
        <f t="shared" si="87"/>
        <v>-5.3164430185184468</v>
      </c>
      <c r="BE40" s="9">
        <f t="shared" si="87"/>
        <v>-4.2626953312150491</v>
      </c>
      <c r="BG40" s="18">
        <f t="shared" si="35"/>
        <v>-4.0320422865578021</v>
      </c>
      <c r="BH40" s="18">
        <f t="shared" si="18"/>
        <v>-0.85251057561062105</v>
      </c>
      <c r="BI40" s="18">
        <f t="shared" si="19"/>
        <v>-4.6235875181263708</v>
      </c>
      <c r="BJ40" s="18">
        <f t="shared" si="20"/>
        <v>-5.1440205279480011</v>
      </c>
      <c r="BK40" s="18">
        <f t="shared" si="21"/>
        <v>-3.9428062505307615</v>
      </c>
      <c r="BL40" s="18">
        <f t="shared" si="22"/>
        <v>-4.1165404585707499</v>
      </c>
      <c r="BM40" s="18">
        <f t="shared" si="23"/>
        <v>-3.3434645470524771</v>
      </c>
      <c r="BN40" s="18">
        <f t="shared" si="24"/>
        <v>-1.5720100640842283</v>
      </c>
      <c r="BO40" s="18">
        <f t="shared" si="25"/>
        <v>-2.562009802354126</v>
      </c>
      <c r="BP40" s="18">
        <f t="shared" si="26"/>
        <v>-6.3389761600547434</v>
      </c>
      <c r="BQ40" s="18">
        <f t="shared" si="27"/>
        <v>-3.4324254895516937</v>
      </c>
      <c r="BR40" s="18">
        <f t="shared" si="28"/>
        <v>-5.4511141280682018</v>
      </c>
      <c r="BS40" s="18">
        <f t="shared" si="29"/>
        <v>-3.4372067634064418</v>
      </c>
      <c r="BT40" s="18">
        <f t="shared" si="30"/>
        <v>-6.275875876593906</v>
      </c>
      <c r="BU40" s="18">
        <f t="shared" si="31"/>
        <v>-3.3589039728983749</v>
      </c>
      <c r="BV40" s="18">
        <f t="shared" si="32"/>
        <v>-5.6641170793219953</v>
      </c>
      <c r="BW40" s="18">
        <f t="shared" si="33"/>
        <v>-3.2469131595686207</v>
      </c>
      <c r="BX40" s="18">
        <f t="shared" si="34"/>
        <v>-3.8735409794468545</v>
      </c>
    </row>
    <row r="41" spans="1:76" x14ac:dyDescent="0.25">
      <c r="A41" s="4">
        <v>200903</v>
      </c>
      <c r="B41" s="19">
        <v>100.81562573730076</v>
      </c>
      <c r="C41" s="19">
        <v>99.053764111665046</v>
      </c>
      <c r="D41" s="19">
        <v>98.967995571046075</v>
      </c>
      <c r="E41" s="19">
        <v>99.825588647320984</v>
      </c>
      <c r="F41" s="19">
        <v>98.574535661354346</v>
      </c>
      <c r="G41" s="19">
        <v>99.983098312617059</v>
      </c>
      <c r="H41" s="19">
        <v>99.235270970367196</v>
      </c>
      <c r="I41" s="19">
        <v>100.0046895638046</v>
      </c>
      <c r="J41" s="19">
        <v>99.44057415468275</v>
      </c>
      <c r="K41" s="19">
        <v>100.15627721695327</v>
      </c>
      <c r="L41" s="19">
        <v>98.665688734481606</v>
      </c>
      <c r="M41" s="19">
        <v>99.112742366266019</v>
      </c>
      <c r="N41" s="19">
        <v>99.52890921330129</v>
      </c>
      <c r="O41" s="19">
        <v>99.722549874380505</v>
      </c>
      <c r="P41" s="19">
        <v>99.428593666086059</v>
      </c>
      <c r="Q41" s="19">
        <v>98.630010794674718</v>
      </c>
      <c r="R41" s="19">
        <v>99.279416987817086</v>
      </c>
      <c r="S41" s="19">
        <v>99.602000000000004</v>
      </c>
      <c r="U41" s="9">
        <f t="shared" si="65"/>
        <v>-0.5556943183570362</v>
      </c>
      <c r="V41" s="9">
        <f t="shared" si="66"/>
        <v>-0.18332030008663125</v>
      </c>
      <c r="W41" s="9">
        <f t="shared" si="67"/>
        <v>-0.69454759790403831</v>
      </c>
      <c r="X41" s="9">
        <f t="shared" si="68"/>
        <v>-0.47477928766567201</v>
      </c>
      <c r="Y41" s="9">
        <f t="shared" si="69"/>
        <v>-0.24648852600623883</v>
      </c>
      <c r="Z41" s="9">
        <f t="shared" si="70"/>
        <v>-0.61406924024113296</v>
      </c>
      <c r="AA41" s="9">
        <f t="shared" si="71"/>
        <v>-0.62984390245658384</v>
      </c>
      <c r="AB41" s="9">
        <f t="shared" si="72"/>
        <v>-0.36403787447754077</v>
      </c>
      <c r="AC41" s="9">
        <f t="shared" si="73"/>
        <v>-0.11464623318063749</v>
      </c>
      <c r="AD41" s="9">
        <f t="shared" si="74"/>
        <v>-0.21850819184501269</v>
      </c>
      <c r="AE41" s="9">
        <f t="shared" si="75"/>
        <v>-0.3857881374467409</v>
      </c>
      <c r="AF41" s="9">
        <f t="shared" si="76"/>
        <v>-0.47566749442936596</v>
      </c>
      <c r="AG41" s="9">
        <f t="shared" si="77"/>
        <v>-0.29283483205005956</v>
      </c>
      <c r="AH41" s="9">
        <f t="shared" si="78"/>
        <v>0.15325746266749984</v>
      </c>
      <c r="AI41" s="9">
        <f t="shared" si="79"/>
        <v>1.7956899478011046E-2</v>
      </c>
      <c r="AJ41" s="9">
        <f t="shared" si="80"/>
        <v>-0.2843208010630649</v>
      </c>
      <c r="AK41" s="9">
        <f t="shared" si="81"/>
        <v>-0.11291388431723393</v>
      </c>
      <c r="AL41" s="9">
        <f t="shared" si="82"/>
        <v>-0.31087170186742119</v>
      </c>
      <c r="AM41" s="9"/>
      <c r="AN41" s="9">
        <f t="shared" ref="AN41:BE41" si="88">(B41/B37-1)*100</f>
        <v>-3.8256978054886925</v>
      </c>
      <c r="AO41" s="9">
        <f t="shared" si="88"/>
        <v>-4.2599347061876074</v>
      </c>
      <c r="AP41" s="9">
        <f t="shared" si="88"/>
        <v>-5.5634144059235613</v>
      </c>
      <c r="AQ41" s="9">
        <f t="shared" si="88"/>
        <v>-4.1693091769140267</v>
      </c>
      <c r="AR41" s="9">
        <f t="shared" si="88"/>
        <v>-4.5529044295205541</v>
      </c>
      <c r="AS41" s="9">
        <f t="shared" si="88"/>
        <v>-4.0512583135379643</v>
      </c>
      <c r="AT41" s="9">
        <f t="shared" si="88"/>
        <v>-3.3137153961279919</v>
      </c>
      <c r="AU41" s="9">
        <f t="shared" si="88"/>
        <v>-3.0068749231658809</v>
      </c>
      <c r="AV41" s="9">
        <f t="shared" si="88"/>
        <v>-3.521911172308867</v>
      </c>
      <c r="AW41" s="9">
        <f t="shared" si="88"/>
        <v>-5.7997281137732397</v>
      </c>
      <c r="AX41" s="9">
        <f t="shared" si="88"/>
        <v>-2.9956305607238609</v>
      </c>
      <c r="AY41" s="9">
        <f t="shared" si="88"/>
        <v>-4.0123059204531852</v>
      </c>
      <c r="AZ41" s="9">
        <f t="shared" si="88"/>
        <v>-2.5694007831730259</v>
      </c>
      <c r="BA41" s="9">
        <f t="shared" si="88"/>
        <v>-4.3414354857071018</v>
      </c>
      <c r="BB41" s="9">
        <f t="shared" si="88"/>
        <v>-4.1199424617829994</v>
      </c>
      <c r="BC41" s="9">
        <f t="shared" si="88"/>
        <v>-4.731542460245497</v>
      </c>
      <c r="BD41" s="9">
        <f t="shared" si="88"/>
        <v>-4.6568555467317641</v>
      </c>
      <c r="BE41" s="9">
        <f t="shared" si="88"/>
        <v>-3.8337322479765401</v>
      </c>
      <c r="BG41" s="18">
        <f t="shared" si="35"/>
        <v>-2.2227772734281448</v>
      </c>
      <c r="BH41" s="18">
        <f t="shared" si="18"/>
        <v>-0.733281200346525</v>
      </c>
      <c r="BI41" s="18">
        <f t="shared" si="19"/>
        <v>-2.7781903916161532</v>
      </c>
      <c r="BJ41" s="18">
        <f t="shared" si="20"/>
        <v>-1.899117150662688</v>
      </c>
      <c r="BK41" s="18">
        <f t="shared" si="21"/>
        <v>-0.98595410402495531</v>
      </c>
      <c r="BL41" s="18">
        <f t="shared" si="22"/>
        <v>-2.4562769609645319</v>
      </c>
      <c r="BM41" s="18">
        <f t="shared" si="23"/>
        <v>-2.5193756098263353</v>
      </c>
      <c r="BN41" s="18">
        <f t="shared" si="24"/>
        <v>-1.4561514979101631</v>
      </c>
      <c r="BO41" s="18">
        <f t="shared" si="25"/>
        <v>-0.45858493272254996</v>
      </c>
      <c r="BP41" s="18">
        <f t="shared" si="26"/>
        <v>-0.87403276738005076</v>
      </c>
      <c r="BQ41" s="18">
        <f t="shared" si="27"/>
        <v>-1.5431525497869636</v>
      </c>
      <c r="BR41" s="18">
        <f t="shared" si="28"/>
        <v>-1.9026699777174638</v>
      </c>
      <c r="BS41" s="18">
        <f t="shared" si="29"/>
        <v>-1.1713393282002382</v>
      </c>
      <c r="BT41" s="18">
        <f t="shared" si="30"/>
        <v>0.61302985066999938</v>
      </c>
      <c r="BU41" s="18">
        <f t="shared" si="31"/>
        <v>7.1827597912044183E-2</v>
      </c>
      <c r="BV41" s="18">
        <f t="shared" si="32"/>
        <v>-1.1372832042522596</v>
      </c>
      <c r="BW41" s="18">
        <f t="shared" si="33"/>
        <v>-0.4516555372689357</v>
      </c>
      <c r="BX41" s="18">
        <f t="shared" si="34"/>
        <v>-1.2434868074696848</v>
      </c>
    </row>
    <row r="42" spans="1:76" x14ac:dyDescent="0.25">
      <c r="A42" s="4">
        <v>200904</v>
      </c>
      <c r="B42" s="19">
        <v>100.24195913588024</v>
      </c>
      <c r="C42" s="19">
        <v>99.621460220576296</v>
      </c>
      <c r="D42" s="19">
        <v>99.079780427547988</v>
      </c>
      <c r="E42" s="19">
        <v>99.715136201861924</v>
      </c>
      <c r="F42" s="19">
        <v>98.714153652252975</v>
      </c>
      <c r="G42" s="19">
        <v>99.857457710064907</v>
      </c>
      <c r="H42" s="19">
        <v>99.375939975883469</v>
      </c>
      <c r="I42" s="19">
        <v>99.859767301440129</v>
      </c>
      <c r="J42" s="19">
        <v>99.653346596944459</v>
      </c>
      <c r="K42" s="19">
        <v>99.790603247105992</v>
      </c>
      <c r="L42" s="19">
        <v>98.889416621245147</v>
      </c>
      <c r="M42" s="19">
        <v>99.220594908526309</v>
      </c>
      <c r="N42" s="19">
        <v>99.413724725444951</v>
      </c>
      <c r="O42" s="19">
        <v>99.252905374714359</v>
      </c>
      <c r="P42" s="19">
        <v>99.471903359257439</v>
      </c>
      <c r="Q42" s="19">
        <v>98.794940113223589</v>
      </c>
      <c r="R42" s="19">
        <v>99.169593771815443</v>
      </c>
      <c r="S42" s="19">
        <v>99.539500000000004</v>
      </c>
      <c r="U42" s="9">
        <f t="shared" si="65"/>
        <v>-0.56902548312832701</v>
      </c>
      <c r="V42" s="9">
        <f t="shared" si="66"/>
        <v>0.57311916816333852</v>
      </c>
      <c r="W42" s="9">
        <f t="shared" si="67"/>
        <v>0.11295051077564455</v>
      </c>
      <c r="X42" s="9">
        <f t="shared" si="68"/>
        <v>-0.11064542363911078</v>
      </c>
      <c r="Y42" s="9">
        <f t="shared" si="69"/>
        <v>0.14163697547435738</v>
      </c>
      <c r="Z42" s="9">
        <f t="shared" si="70"/>
        <v>-0.12566184152377202</v>
      </c>
      <c r="AA42" s="9">
        <f t="shared" si="71"/>
        <v>0.14175303210315349</v>
      </c>
      <c r="AB42" s="9">
        <f t="shared" si="72"/>
        <v>-0.14491546646121511</v>
      </c>
      <c r="AC42" s="9">
        <f t="shared" si="73"/>
        <v>0.21396944262483952</v>
      </c>
      <c r="AD42" s="9">
        <f t="shared" si="74"/>
        <v>-0.36510339642035206</v>
      </c>
      <c r="AE42" s="9">
        <f t="shared" si="75"/>
        <v>0.22675348404612716</v>
      </c>
      <c r="AF42" s="9">
        <f t="shared" si="76"/>
        <v>0.10881803861477746</v>
      </c>
      <c r="AG42" s="9">
        <f t="shared" si="77"/>
        <v>-0.11572967971494874</v>
      </c>
      <c r="AH42" s="9">
        <f t="shared" si="78"/>
        <v>-0.47095115423517742</v>
      </c>
      <c r="AI42" s="9">
        <f t="shared" si="79"/>
        <v>4.3558589711967244E-2</v>
      </c>
      <c r="AJ42" s="9">
        <f t="shared" si="80"/>
        <v>0.16722021747743732</v>
      </c>
      <c r="AK42" s="9">
        <f t="shared" si="81"/>
        <v>-0.11062032728810234</v>
      </c>
      <c r="AL42" s="9">
        <f t="shared" si="82"/>
        <v>-6.2749743981049821E-2</v>
      </c>
      <c r="AM42" s="9"/>
      <c r="AN42" s="9">
        <f t="shared" ref="AN42:BE42" si="89">(B42/B38-1)*100</f>
        <v>-3.3644700334855338</v>
      </c>
      <c r="AO42" s="9">
        <f t="shared" si="89"/>
        <v>-1.2377488411260518</v>
      </c>
      <c r="AP42" s="9">
        <f t="shared" si="89"/>
        <v>-4.2163210181247468</v>
      </c>
      <c r="AQ42" s="9">
        <f t="shared" si="89"/>
        <v>-3.3388179884315639</v>
      </c>
      <c r="AR42" s="9">
        <f t="shared" si="89"/>
        <v>-3.0492971293169191</v>
      </c>
      <c r="AS42" s="9">
        <f t="shared" si="89"/>
        <v>-3.2045053981674343</v>
      </c>
      <c r="AT42" s="9">
        <f t="shared" si="89"/>
        <v>-2.6653170318933328</v>
      </c>
      <c r="AU42" s="9">
        <f t="shared" si="89"/>
        <v>-2.1667095378572254</v>
      </c>
      <c r="AV42" s="9">
        <f t="shared" si="89"/>
        <v>-2.2980547084642589</v>
      </c>
      <c r="AW42" s="9">
        <f t="shared" si="89"/>
        <v>-4.5422008531517672</v>
      </c>
      <c r="AX42" s="9">
        <f t="shared" si="89"/>
        <v>-2.4047472920800006</v>
      </c>
      <c r="AY42" s="9">
        <f t="shared" si="89"/>
        <v>-3.4574399181681037</v>
      </c>
      <c r="AZ42" s="9">
        <f t="shared" si="89"/>
        <v>-2.2390058157487625</v>
      </c>
      <c r="BA42" s="9">
        <f t="shared" si="89"/>
        <v>-3.9736275567043844</v>
      </c>
      <c r="BB42" s="9">
        <f t="shared" si="89"/>
        <v>-2.6455789532961127</v>
      </c>
      <c r="BC42" s="9">
        <f t="shared" si="89"/>
        <v>-3.4163179852924941</v>
      </c>
      <c r="BD42" s="9">
        <f t="shared" si="89"/>
        <v>-3.015245459019289</v>
      </c>
      <c r="BE42" s="9">
        <f t="shared" si="89"/>
        <v>-2.9161391756900912</v>
      </c>
      <c r="BG42" s="18">
        <f t="shared" si="35"/>
        <v>-2.2761019325133081</v>
      </c>
      <c r="BH42" s="18">
        <f t="shared" si="18"/>
        <v>2.2924766726533541</v>
      </c>
      <c r="BI42" s="18">
        <f t="shared" si="19"/>
        <v>0.45180204310257821</v>
      </c>
      <c r="BJ42" s="18">
        <f t="shared" si="20"/>
        <v>-0.44258169455644314</v>
      </c>
      <c r="BK42" s="18">
        <f t="shared" si="21"/>
        <v>0.56654790189742954</v>
      </c>
      <c r="BL42" s="18">
        <f t="shared" si="22"/>
        <v>-0.50264736609508809</v>
      </c>
      <c r="BM42" s="18">
        <f t="shared" si="23"/>
        <v>0.56701212841261395</v>
      </c>
      <c r="BN42" s="18">
        <f t="shared" si="24"/>
        <v>-0.57966186584486046</v>
      </c>
      <c r="BO42" s="18">
        <f t="shared" si="25"/>
        <v>0.85587777049935809</v>
      </c>
      <c r="BP42" s="18">
        <f t="shared" si="26"/>
        <v>-1.4604135856814082</v>
      </c>
      <c r="BQ42" s="18">
        <f t="shared" si="27"/>
        <v>0.90701393618450865</v>
      </c>
      <c r="BR42" s="18">
        <f t="shared" si="28"/>
        <v>0.43527215445910983</v>
      </c>
      <c r="BS42" s="18">
        <f t="shared" si="29"/>
        <v>-0.46291871885979496</v>
      </c>
      <c r="BT42" s="18">
        <f t="shared" si="30"/>
        <v>-1.8838046169407097</v>
      </c>
      <c r="BU42" s="18">
        <f t="shared" si="31"/>
        <v>0.17423435884786898</v>
      </c>
      <c r="BV42" s="18">
        <f t="shared" si="32"/>
        <v>0.66888086990974926</v>
      </c>
      <c r="BW42" s="18">
        <f t="shared" si="33"/>
        <v>-0.44248130915240935</v>
      </c>
      <c r="BX42" s="18">
        <f t="shared" si="34"/>
        <v>-0.25099897592419929</v>
      </c>
    </row>
    <row r="43" spans="1:76" x14ac:dyDescent="0.25">
      <c r="A43" s="4">
        <v>201001</v>
      </c>
      <c r="B43" s="19">
        <v>100.07873742172045</v>
      </c>
      <c r="C43" s="19">
        <v>99.927340187275178</v>
      </c>
      <c r="D43" s="19">
        <v>99.897379043132517</v>
      </c>
      <c r="E43" s="19">
        <v>100.00210618594885</v>
      </c>
      <c r="F43" s="19">
        <v>99.455567393948854</v>
      </c>
      <c r="G43" s="19">
        <v>100.37854165966127</v>
      </c>
      <c r="H43" s="19">
        <v>99.830333653226603</v>
      </c>
      <c r="I43" s="19">
        <v>100.03256652037382</v>
      </c>
      <c r="J43" s="19">
        <v>100.00359622853541</v>
      </c>
      <c r="K43" s="19">
        <v>99.965931950842744</v>
      </c>
      <c r="L43" s="19">
        <v>99.549907542125965</v>
      </c>
      <c r="M43" s="19">
        <v>99.794312007958169</v>
      </c>
      <c r="N43" s="19">
        <v>99.578492409104669</v>
      </c>
      <c r="O43" s="19">
        <v>99.785368174275419</v>
      </c>
      <c r="P43" s="19">
        <v>99.722575257452689</v>
      </c>
      <c r="Q43" s="19">
        <v>99.516109706409182</v>
      </c>
      <c r="R43" s="19">
        <v>100.43358870710168</v>
      </c>
      <c r="S43" s="19">
        <v>99.839799999999997</v>
      </c>
      <c r="U43" s="9">
        <f t="shared" si="65"/>
        <v>-0.16282773757297919</v>
      </c>
      <c r="V43" s="9">
        <f t="shared" si="66"/>
        <v>0.30704224373103717</v>
      </c>
      <c r="W43" s="9">
        <f t="shared" si="67"/>
        <v>0.82519219567951385</v>
      </c>
      <c r="X43" s="9">
        <f t="shared" si="68"/>
        <v>0.28778979302197527</v>
      </c>
      <c r="Y43" s="9">
        <f t="shared" si="69"/>
        <v>0.75107136541707753</v>
      </c>
      <c r="Z43" s="9">
        <f t="shared" si="70"/>
        <v>0.52182777485616505</v>
      </c>
      <c r="AA43" s="9">
        <f t="shared" si="71"/>
        <v>0.45724717416852911</v>
      </c>
      <c r="AB43" s="9">
        <f t="shared" si="72"/>
        <v>0.1730418802319722</v>
      </c>
      <c r="AC43" s="9">
        <f t="shared" si="73"/>
        <v>0.35146800739924711</v>
      </c>
      <c r="AD43" s="9">
        <f t="shared" si="74"/>
        <v>0.17569660672618337</v>
      </c>
      <c r="AE43" s="9">
        <f t="shared" si="75"/>
        <v>0.66790860280889763</v>
      </c>
      <c r="AF43" s="9">
        <f t="shared" si="76"/>
        <v>0.57822380520977656</v>
      </c>
      <c r="AG43" s="9">
        <f t="shared" si="77"/>
        <v>0.16573937262160943</v>
      </c>
      <c r="AH43" s="9">
        <f t="shared" si="78"/>
        <v>0.53647074365312797</v>
      </c>
      <c r="AI43" s="9">
        <f t="shared" si="79"/>
        <v>0.2520027160734184</v>
      </c>
      <c r="AJ43" s="9">
        <f t="shared" si="80"/>
        <v>0.72996612211020384</v>
      </c>
      <c r="AK43" s="9">
        <f t="shared" si="81"/>
        <v>1.2745791196791867</v>
      </c>
      <c r="AL43" s="9">
        <f t="shared" si="82"/>
        <v>0.30168927913039045</v>
      </c>
      <c r="AM43" s="9"/>
      <c r="AN43" s="9">
        <f t="shared" ref="AN43:BE43" si="90">(B43/B39-1)*100</f>
        <v>-2.2776415280659212</v>
      </c>
      <c r="AO43" s="9">
        <f t="shared" si="90"/>
        <v>0.48237097962859909</v>
      </c>
      <c r="AP43" s="9">
        <f t="shared" si="90"/>
        <v>-0.92064312399469106</v>
      </c>
      <c r="AQ43" s="9">
        <f t="shared" si="90"/>
        <v>-1.5809555177204615</v>
      </c>
      <c r="AR43" s="9">
        <f t="shared" si="90"/>
        <v>-0.34697956794339513</v>
      </c>
      <c r="AS43" s="9">
        <f t="shared" si="90"/>
        <v>-1.2478486038397407</v>
      </c>
      <c r="AT43" s="9">
        <f t="shared" si="90"/>
        <v>-0.86955455625004063</v>
      </c>
      <c r="AU43" s="9">
        <f t="shared" si="90"/>
        <v>-0.72794469428348885</v>
      </c>
      <c r="AV43" s="9">
        <f t="shared" si="90"/>
        <v>-0.19249630251594319</v>
      </c>
      <c r="AW43" s="9">
        <f t="shared" si="90"/>
        <v>-1.9864172317053397</v>
      </c>
      <c r="AX43" s="9">
        <f t="shared" si="90"/>
        <v>-0.35552526811800655</v>
      </c>
      <c r="AY43" s="9">
        <f t="shared" si="90"/>
        <v>-1.1568905606545776</v>
      </c>
      <c r="AZ43" s="9">
        <f t="shared" si="90"/>
        <v>-1.1003750214202412</v>
      </c>
      <c r="BA43" s="9">
        <f t="shared" si="90"/>
        <v>-1.3560163091626665</v>
      </c>
      <c r="BB43" s="9">
        <f t="shared" si="90"/>
        <v>-0.52867898723361062</v>
      </c>
      <c r="BC43" s="9">
        <f t="shared" si="90"/>
        <v>-0.81315690804979468</v>
      </c>
      <c r="BD43" s="9">
        <f t="shared" si="90"/>
        <v>0.22808446696571671</v>
      </c>
      <c r="BE43" s="9">
        <f t="shared" si="90"/>
        <v>-1.0405433265668673</v>
      </c>
      <c r="BG43" s="18">
        <f t="shared" si="35"/>
        <v>-0.65131095029191677</v>
      </c>
      <c r="BH43" s="18">
        <f t="shared" si="18"/>
        <v>1.2281689749241487</v>
      </c>
      <c r="BI43" s="18">
        <f t="shared" si="19"/>
        <v>3.3007687827180554</v>
      </c>
      <c r="BJ43" s="18">
        <f t="shared" si="20"/>
        <v>1.1511591720879011</v>
      </c>
      <c r="BK43" s="18">
        <f t="shared" si="21"/>
        <v>3.0042854616683101</v>
      </c>
      <c r="BL43" s="18">
        <f t="shared" si="22"/>
        <v>2.0873110994246602</v>
      </c>
      <c r="BM43" s="18">
        <f t="shared" si="23"/>
        <v>1.8289886966741165</v>
      </c>
      <c r="BN43" s="18">
        <f t="shared" si="24"/>
        <v>0.6921675209278888</v>
      </c>
      <c r="BO43" s="18">
        <f t="shared" si="25"/>
        <v>1.4058720295969884</v>
      </c>
      <c r="BP43" s="18">
        <f t="shared" si="26"/>
        <v>0.70278642690473347</v>
      </c>
      <c r="BQ43" s="18">
        <f t="shared" si="27"/>
        <v>2.6716344112355905</v>
      </c>
      <c r="BR43" s="18">
        <f t="shared" si="28"/>
        <v>2.3128952208391063</v>
      </c>
      <c r="BS43" s="18">
        <f t="shared" si="29"/>
        <v>0.66295749048643771</v>
      </c>
      <c r="BT43" s="18">
        <f t="shared" si="30"/>
        <v>2.1458829746125119</v>
      </c>
      <c r="BU43" s="18">
        <f t="shared" si="31"/>
        <v>1.0080108642936736</v>
      </c>
      <c r="BV43" s="18">
        <f t="shared" si="32"/>
        <v>2.9198644884408154</v>
      </c>
      <c r="BW43" s="18">
        <f t="shared" si="33"/>
        <v>5.0983164787167468</v>
      </c>
      <c r="BX43" s="18">
        <f t="shared" si="34"/>
        <v>1.2067571165215618</v>
      </c>
    </row>
    <row r="44" spans="1:76" x14ac:dyDescent="0.25">
      <c r="A44" s="4">
        <v>201002</v>
      </c>
      <c r="B44" s="19">
        <v>99.994776892320417</v>
      </c>
      <c r="C44" s="19">
        <v>99.711162220167907</v>
      </c>
      <c r="D44" s="19">
        <v>99.902392703346763</v>
      </c>
      <c r="E44" s="19">
        <v>99.829795373848128</v>
      </c>
      <c r="F44" s="19">
        <v>99.791480069194861</v>
      </c>
      <c r="G44" s="19">
        <v>100.38082709902277</v>
      </c>
      <c r="H44" s="19">
        <v>100.08432138805009</v>
      </c>
      <c r="I44" s="19">
        <v>99.874227061165556</v>
      </c>
      <c r="J44" s="19">
        <v>100.30190938523629</v>
      </c>
      <c r="K44" s="19">
        <v>100.16217166174056</v>
      </c>
      <c r="L44" s="19">
        <v>99.970517113769489</v>
      </c>
      <c r="M44" s="19">
        <v>100.16135148106983</v>
      </c>
      <c r="N44" s="19">
        <v>99.817704137967027</v>
      </c>
      <c r="O44" s="19">
        <v>99.964138318830607</v>
      </c>
      <c r="P44" s="19">
        <v>99.826688901963692</v>
      </c>
      <c r="Q44" s="19">
        <v>100.04415123146454</v>
      </c>
      <c r="R44" s="19">
        <v>100.04912998355297</v>
      </c>
      <c r="S44" s="19">
        <v>100.0214</v>
      </c>
      <c r="U44" s="9">
        <f t="shared" si="65"/>
        <v>-8.3894473054979546E-2</v>
      </c>
      <c r="V44" s="9">
        <f t="shared" si="66"/>
        <v>-0.21633515582635265</v>
      </c>
      <c r="W44" s="9">
        <f t="shared" si="67"/>
        <v>5.0188105656712168E-3</v>
      </c>
      <c r="X44" s="9">
        <f t="shared" si="68"/>
        <v>-0.17230718299103831</v>
      </c>
      <c r="Y44" s="9">
        <f t="shared" si="69"/>
        <v>0.33775150456427649</v>
      </c>
      <c r="Z44" s="9">
        <f t="shared" si="70"/>
        <v>2.2768206468404273E-3</v>
      </c>
      <c r="AA44" s="9">
        <f t="shared" si="71"/>
        <v>0.25441939892312249</v>
      </c>
      <c r="AB44" s="9">
        <f t="shared" si="72"/>
        <v>-0.15828791034369072</v>
      </c>
      <c r="AC44" s="9">
        <f t="shared" si="73"/>
        <v>0.29830242906379034</v>
      </c>
      <c r="AD44" s="9">
        <f t="shared" si="74"/>
        <v>0.19630658872296092</v>
      </c>
      <c r="AE44" s="9">
        <f t="shared" si="75"/>
        <v>0.42251126297183639</v>
      </c>
      <c r="AF44" s="9">
        <f t="shared" si="76"/>
        <v>0.36779598528862145</v>
      </c>
      <c r="AG44" s="9">
        <f t="shared" si="77"/>
        <v>0.24022429249037636</v>
      </c>
      <c r="AH44" s="9">
        <f t="shared" si="78"/>
        <v>0.17915466748887887</v>
      </c>
      <c r="AI44" s="9">
        <f t="shared" si="79"/>
        <v>0.10440328505578744</v>
      </c>
      <c r="AJ44" s="9">
        <f t="shared" si="80"/>
        <v>0.53060909094333475</v>
      </c>
      <c r="AK44" s="9">
        <f t="shared" si="81"/>
        <v>-0.38279895052830692</v>
      </c>
      <c r="AL44" s="9">
        <f t="shared" si="82"/>
        <v>0.18189139000679422</v>
      </c>
      <c r="AM44" s="9"/>
      <c r="AN44" s="9">
        <f t="shared" ref="AN44:BE44" si="91">(B44/B40-1)*100</f>
        <v>-1.365377766351028</v>
      </c>
      <c r="AO44" s="9">
        <f t="shared" si="91"/>
        <v>0.47914111185713981</v>
      </c>
      <c r="AP44" s="9">
        <f t="shared" si="91"/>
        <v>0.24303560170446659</v>
      </c>
      <c r="AQ44" s="9">
        <f t="shared" si="91"/>
        <v>-0.47058521887265448</v>
      </c>
      <c r="AR44" s="9">
        <f t="shared" si="91"/>
        <v>0.98501083776225684</v>
      </c>
      <c r="AS44" s="9">
        <f t="shared" si="91"/>
        <v>-0.21871596259728232</v>
      </c>
      <c r="AT44" s="9">
        <f t="shared" si="91"/>
        <v>0.22036058345675791</v>
      </c>
      <c r="AU44" s="9">
        <f t="shared" si="91"/>
        <v>-0.49401934863082531</v>
      </c>
      <c r="AV44" s="9">
        <f t="shared" si="91"/>
        <v>0.75054159328782344</v>
      </c>
      <c r="AW44" s="9">
        <f t="shared" si="91"/>
        <v>-0.21263580410657568</v>
      </c>
      <c r="AX44" s="9">
        <f t="shared" si="91"/>
        <v>0.93158421646690748</v>
      </c>
      <c r="AY44" s="9">
        <f t="shared" si="91"/>
        <v>0.57729622868547548</v>
      </c>
      <c r="AZ44" s="9">
        <f t="shared" si="91"/>
        <v>-3.5226766078477745E-3</v>
      </c>
      <c r="BA44" s="9">
        <f t="shared" si="91"/>
        <v>0.39588934189136449</v>
      </c>
      <c r="BB44" s="9">
        <f t="shared" si="91"/>
        <v>0.41841184584499036</v>
      </c>
      <c r="BC44" s="9">
        <f t="shared" si="91"/>
        <v>1.1453857659445399</v>
      </c>
      <c r="BD44" s="9">
        <f t="shared" si="91"/>
        <v>0.66151036818280495</v>
      </c>
      <c r="BE44" s="9">
        <f t="shared" si="91"/>
        <v>0.10889517438241736</v>
      </c>
      <c r="BG44" s="18">
        <f t="shared" si="35"/>
        <v>-0.33557789221991818</v>
      </c>
      <c r="BH44" s="18">
        <f t="shared" si="18"/>
        <v>-0.86534062330541062</v>
      </c>
      <c r="BI44" s="18">
        <f t="shared" si="19"/>
        <v>2.0075242262684867E-2</v>
      </c>
      <c r="BJ44" s="18">
        <f t="shared" si="20"/>
        <v>-0.68922873196415324</v>
      </c>
      <c r="BK44" s="18">
        <f t="shared" si="21"/>
        <v>1.351006018257106</v>
      </c>
      <c r="BL44" s="18">
        <f t="shared" si="22"/>
        <v>9.1072825873617091E-3</v>
      </c>
      <c r="BM44" s="18">
        <f t="shared" si="23"/>
        <v>1.0176775956924899</v>
      </c>
      <c r="BN44" s="18">
        <f t="shared" si="24"/>
        <v>-0.63315164137476287</v>
      </c>
      <c r="BO44" s="18">
        <f t="shared" si="25"/>
        <v>1.1932097162551614</v>
      </c>
      <c r="BP44" s="18">
        <f t="shared" si="26"/>
        <v>0.78522635489184367</v>
      </c>
      <c r="BQ44" s="18">
        <f t="shared" si="27"/>
        <v>1.6900450518873456</v>
      </c>
      <c r="BR44" s="18">
        <f t="shared" si="28"/>
        <v>1.4711839411544858</v>
      </c>
      <c r="BS44" s="18">
        <f t="shared" si="29"/>
        <v>0.96089716996150543</v>
      </c>
      <c r="BT44" s="18">
        <f t="shared" si="30"/>
        <v>0.71661866995551549</v>
      </c>
      <c r="BU44" s="18">
        <f t="shared" si="31"/>
        <v>0.41761314022314977</v>
      </c>
      <c r="BV44" s="18">
        <f t="shared" si="32"/>
        <v>2.122436363773339</v>
      </c>
      <c r="BW44" s="18">
        <f t="shared" si="33"/>
        <v>-1.5311958021132277</v>
      </c>
      <c r="BX44" s="18">
        <f t="shared" si="34"/>
        <v>0.72756556002717687</v>
      </c>
    </row>
    <row r="45" spans="1:76" x14ac:dyDescent="0.25">
      <c r="A45" s="4">
        <v>201003</v>
      </c>
      <c r="B45" s="19">
        <v>99.985676450561783</v>
      </c>
      <c r="C45" s="19">
        <v>99.952464690576818</v>
      </c>
      <c r="D45" s="19">
        <v>100.04808950828539</v>
      </c>
      <c r="E45" s="19">
        <v>100.15654585601519</v>
      </c>
      <c r="F45" s="19">
        <v>100.62268612863197</v>
      </c>
      <c r="G45" s="19">
        <v>99.773720660880315</v>
      </c>
      <c r="H45" s="19">
        <v>100.01717831836628</v>
      </c>
      <c r="I45" s="19">
        <v>100.13651425295892</v>
      </c>
      <c r="J45" s="19">
        <v>99.840674325229671</v>
      </c>
      <c r="K45" s="19">
        <v>100.00123627550261</v>
      </c>
      <c r="L45" s="19">
        <v>100.30600207125346</v>
      </c>
      <c r="M45" s="19">
        <v>100.21363911089577</v>
      </c>
      <c r="N45" s="19">
        <v>100.16340844546733</v>
      </c>
      <c r="O45" s="19">
        <v>100.20529461378776</v>
      </c>
      <c r="P45" s="19">
        <v>99.991332885333364</v>
      </c>
      <c r="Q45" s="19">
        <v>100.33712428633902</v>
      </c>
      <c r="R45" s="19">
        <v>99.777006190730049</v>
      </c>
      <c r="S45" s="19">
        <v>100.07</v>
      </c>
      <c r="U45" s="9">
        <f t="shared" si="65"/>
        <v>-9.100917109339246E-3</v>
      </c>
      <c r="V45" s="9">
        <f t="shared" si="66"/>
        <v>0.24200146205908268</v>
      </c>
      <c r="W45" s="9">
        <f t="shared" si="67"/>
        <v>0.1458391545948956</v>
      </c>
      <c r="X45" s="9">
        <f t="shared" si="68"/>
        <v>0.32730757480110562</v>
      </c>
      <c r="Y45" s="9">
        <f t="shared" si="69"/>
        <v>0.83294291141964294</v>
      </c>
      <c r="Z45" s="9">
        <f t="shared" si="70"/>
        <v>-0.6048031837230794</v>
      </c>
      <c r="AA45" s="9">
        <f t="shared" si="71"/>
        <v>-6.7086501414626021E-2</v>
      </c>
      <c r="AB45" s="9">
        <f t="shared" si="72"/>
        <v>0.26261749353286845</v>
      </c>
      <c r="AC45" s="9">
        <f t="shared" si="73"/>
        <v>-0.45984673954223565</v>
      </c>
      <c r="AD45" s="9">
        <f t="shared" si="74"/>
        <v>-0.16067481721687704</v>
      </c>
      <c r="AE45" s="9">
        <f t="shared" si="75"/>
        <v>0.33558389730261595</v>
      </c>
      <c r="AF45" s="9">
        <f t="shared" si="76"/>
        <v>5.2203398868688744E-2</v>
      </c>
      <c r="AG45" s="9">
        <f t="shared" si="77"/>
        <v>0.3463356630828418</v>
      </c>
      <c r="AH45" s="9">
        <f t="shared" si="78"/>
        <v>0.24124280868405013</v>
      </c>
      <c r="AI45" s="9">
        <f t="shared" si="79"/>
        <v>0.16492982506046694</v>
      </c>
      <c r="AJ45" s="9">
        <f t="shared" si="80"/>
        <v>0.29284376074785179</v>
      </c>
      <c r="AK45" s="9">
        <f t="shared" si="81"/>
        <v>-0.27199016410003329</v>
      </c>
      <c r="AL45" s="9">
        <f t="shared" si="82"/>
        <v>4.8589601825210771E-2</v>
      </c>
      <c r="AM45" s="9"/>
      <c r="AN45" s="9">
        <f t="shared" ref="AN45:BE45" si="92">(B45/B41-1)*100</f>
        <v>-0.82323477205965556</v>
      </c>
      <c r="AO45" s="9">
        <f t="shared" si="92"/>
        <v>0.90728564125908129</v>
      </c>
      <c r="AP45" s="9">
        <f t="shared" si="92"/>
        <v>1.0913567876232655</v>
      </c>
      <c r="AQ45" s="9">
        <f t="shared" si="92"/>
        <v>0.33153544414694647</v>
      </c>
      <c r="AR45" s="9">
        <f t="shared" si="92"/>
        <v>2.07776831362807</v>
      </c>
      <c r="AS45" s="9">
        <f t="shared" si="92"/>
        <v>-0.20941304607513533</v>
      </c>
      <c r="AT45" s="9">
        <f t="shared" si="92"/>
        <v>0.7879328996164725</v>
      </c>
      <c r="AU45" s="9">
        <f t="shared" si="92"/>
        <v>0.13181850744130585</v>
      </c>
      <c r="AV45" s="9">
        <f t="shared" si="92"/>
        <v>0.40235102617625085</v>
      </c>
      <c r="AW45" s="9">
        <f t="shared" si="92"/>
        <v>-0.15479902584121241</v>
      </c>
      <c r="AX45" s="9">
        <f t="shared" si="92"/>
        <v>1.6624962110040942</v>
      </c>
      <c r="AY45" s="9">
        <f t="shared" si="92"/>
        <v>1.1107519763316143</v>
      </c>
      <c r="AZ45" s="9">
        <f t="shared" si="92"/>
        <v>0.63750244746101359</v>
      </c>
      <c r="BA45" s="9">
        <f t="shared" si="92"/>
        <v>0.48408784173223918</v>
      </c>
      <c r="BB45" s="9">
        <f t="shared" si="92"/>
        <v>0.5659732261095618</v>
      </c>
      <c r="BC45" s="9">
        <f t="shared" si="92"/>
        <v>1.730825615763254</v>
      </c>
      <c r="BD45" s="9">
        <f t="shared" si="92"/>
        <v>0.50120077052226986</v>
      </c>
      <c r="BE45" s="9">
        <f t="shared" si="92"/>
        <v>0.46987008293004617</v>
      </c>
      <c r="BG45" s="18">
        <f t="shared" si="35"/>
        <v>-3.6403668437356984E-2</v>
      </c>
      <c r="BH45" s="18">
        <f t="shared" si="18"/>
        <v>0.96800584823633073</v>
      </c>
      <c r="BI45" s="18">
        <f t="shared" si="19"/>
        <v>0.58335661837958241</v>
      </c>
      <c r="BJ45" s="18">
        <f t="shared" si="20"/>
        <v>1.3092302992044225</v>
      </c>
      <c r="BK45" s="18">
        <f t="shared" si="21"/>
        <v>3.3317716456785718</v>
      </c>
      <c r="BL45" s="18">
        <f t="shared" si="22"/>
        <v>-2.4192127348923176</v>
      </c>
      <c r="BM45" s="18">
        <f t="shared" si="23"/>
        <v>-0.26834600565850408</v>
      </c>
      <c r="BN45" s="18">
        <f t="shared" si="24"/>
        <v>1.0504699741314738</v>
      </c>
      <c r="BO45" s="18">
        <f t="shared" si="25"/>
        <v>-1.8393869581689426</v>
      </c>
      <c r="BP45" s="18">
        <f t="shared" si="26"/>
        <v>-0.64269926886750817</v>
      </c>
      <c r="BQ45" s="18">
        <f t="shared" si="27"/>
        <v>1.3423355892104638</v>
      </c>
      <c r="BR45" s="18">
        <f t="shared" si="28"/>
        <v>0.20881359547475498</v>
      </c>
      <c r="BS45" s="18">
        <f t="shared" si="29"/>
        <v>1.3853426523313672</v>
      </c>
      <c r="BT45" s="18">
        <f t="shared" si="30"/>
        <v>0.9649712347362005</v>
      </c>
      <c r="BU45" s="18">
        <f t="shared" si="31"/>
        <v>0.65971930024186776</v>
      </c>
      <c r="BV45" s="18">
        <f t="shared" si="32"/>
        <v>1.1713750429914072</v>
      </c>
      <c r="BW45" s="18">
        <f t="shared" si="33"/>
        <v>-1.0879606564001332</v>
      </c>
      <c r="BX45" s="18">
        <f t="shared" si="34"/>
        <v>0.19435840730084308</v>
      </c>
    </row>
    <row r="46" spans="1:76" x14ac:dyDescent="0.25">
      <c r="A46" s="4">
        <v>201004</v>
      </c>
      <c r="B46" s="19">
        <v>99.94077236988619</v>
      </c>
      <c r="C46" s="19">
        <v>100.40887781773485</v>
      </c>
      <c r="D46" s="19">
        <v>100.15190507668498</v>
      </c>
      <c r="E46" s="19">
        <v>100.01134806818024</v>
      </c>
      <c r="F46" s="19">
        <v>100.1301367868729</v>
      </c>
      <c r="G46" s="19">
        <v>99.466492360507615</v>
      </c>
      <c r="H46" s="19">
        <v>100.06807073844645</v>
      </c>
      <c r="I46" s="19">
        <v>99.956555907818725</v>
      </c>
      <c r="J46" s="19">
        <v>99.85379375768504</v>
      </c>
      <c r="K46" s="19">
        <v>99.870607960088947</v>
      </c>
      <c r="L46" s="19">
        <v>100.1732761064319</v>
      </c>
      <c r="M46" s="19">
        <v>99.830603734968051</v>
      </c>
      <c r="N46" s="19">
        <v>100.44036833689053</v>
      </c>
      <c r="O46" s="19">
        <v>100.0450073099191</v>
      </c>
      <c r="P46" s="19">
        <v>100.45911126193934</v>
      </c>
      <c r="Q46" s="19">
        <v>100.1025333869879</v>
      </c>
      <c r="R46" s="19">
        <v>99.739608046260685</v>
      </c>
      <c r="S46" s="19">
        <v>100.06870000000001</v>
      </c>
      <c r="U46" s="9">
        <f t="shared" si="65"/>
        <v>-4.4910513455187484E-2</v>
      </c>
      <c r="V46" s="9">
        <f t="shared" si="66"/>
        <v>0.45663018773067776</v>
      </c>
      <c r="W46" s="9">
        <f t="shared" si="67"/>
        <v>0.10376566800007758</v>
      </c>
      <c r="X46" s="9">
        <f t="shared" si="68"/>
        <v>-0.14497084198937804</v>
      </c>
      <c r="Y46" s="9">
        <f t="shared" si="69"/>
        <v>-0.48950128515692359</v>
      </c>
      <c r="Z46" s="9">
        <f t="shared" si="70"/>
        <v>-0.30792507118876378</v>
      </c>
      <c r="AA46" s="9">
        <f t="shared" si="71"/>
        <v>5.0883679119784198E-2</v>
      </c>
      <c r="AB46" s="9">
        <f t="shared" si="72"/>
        <v>-0.17971301126539219</v>
      </c>
      <c r="AC46" s="9">
        <f t="shared" si="73"/>
        <v>1.3140368436048711E-2</v>
      </c>
      <c r="AD46" s="9">
        <f t="shared" si="74"/>
        <v>-0.13062670050776326</v>
      </c>
      <c r="AE46" s="9">
        <f t="shared" si="75"/>
        <v>-0.13232105963836283</v>
      </c>
      <c r="AF46" s="9">
        <f t="shared" si="76"/>
        <v>-0.38221880706662548</v>
      </c>
      <c r="AG46" s="9">
        <f t="shared" si="77"/>
        <v>0.27650805391070676</v>
      </c>
      <c r="AH46" s="9">
        <f t="shared" si="78"/>
        <v>-0.15995891682814012</v>
      </c>
      <c r="AI46" s="9">
        <f t="shared" si="79"/>
        <v>0.46781892300846728</v>
      </c>
      <c r="AJ46" s="9">
        <f t="shared" si="80"/>
        <v>-0.23380269368857842</v>
      </c>
      <c r="AK46" s="9">
        <f t="shared" si="81"/>
        <v>-3.7481726398835846E-2</v>
      </c>
      <c r="AL46" s="9">
        <f t="shared" si="82"/>
        <v>-1.2990906365417665E-3</v>
      </c>
      <c r="AM46" s="9"/>
      <c r="AN46" s="9">
        <f t="shared" ref="AN46:BE46" si="93">(B46/B42-1)*100</f>
        <v>-0.30045977611609098</v>
      </c>
      <c r="AO46" s="9">
        <f t="shared" si="93"/>
        <v>0.79040961196021886</v>
      </c>
      <c r="AP46" s="9">
        <f t="shared" si="93"/>
        <v>1.0820821811580172</v>
      </c>
      <c r="AQ46" s="9">
        <f t="shared" si="93"/>
        <v>0.29705807723980904</v>
      </c>
      <c r="AR46" s="9">
        <f t="shared" si="93"/>
        <v>1.4344276704312264</v>
      </c>
      <c r="AS46" s="9">
        <f t="shared" si="93"/>
        <v>-0.39152343602864015</v>
      </c>
      <c r="AT46" s="9">
        <f t="shared" si="93"/>
        <v>0.6964771983348772</v>
      </c>
      <c r="AU46" s="9">
        <f t="shared" si="93"/>
        <v>9.6924526257335941E-2</v>
      </c>
      <c r="AV46" s="9">
        <f t="shared" si="93"/>
        <v>0.20114443476877408</v>
      </c>
      <c r="AW46" s="9">
        <f t="shared" si="93"/>
        <v>8.0172591786875635E-2</v>
      </c>
      <c r="AX46" s="9">
        <f t="shared" si="93"/>
        <v>1.2982779442455739</v>
      </c>
      <c r="AY46" s="9">
        <f t="shared" si="93"/>
        <v>0.61480061372753969</v>
      </c>
      <c r="AZ46" s="9">
        <f t="shared" si="93"/>
        <v>1.0326980648606598</v>
      </c>
      <c r="BA46" s="9">
        <f t="shared" si="93"/>
        <v>0.79806423017469985</v>
      </c>
      <c r="BB46" s="9">
        <f t="shared" si="93"/>
        <v>0.99244899247223906</v>
      </c>
      <c r="BC46" s="9">
        <f t="shared" si="93"/>
        <v>1.3235427566085312</v>
      </c>
      <c r="BD46" s="9">
        <f t="shared" si="93"/>
        <v>0.5747873443515461</v>
      </c>
      <c r="BE46" s="9">
        <f t="shared" si="93"/>
        <v>0.53164824014586554</v>
      </c>
      <c r="BG46" s="18">
        <f t="shared" si="35"/>
        <v>-0.17964205382074994</v>
      </c>
      <c r="BH46" s="18">
        <f t="shared" si="18"/>
        <v>1.826520750922711</v>
      </c>
      <c r="BI46" s="18">
        <f t="shared" si="19"/>
        <v>0.41506267200031033</v>
      </c>
      <c r="BJ46" s="18">
        <f t="shared" si="20"/>
        <v>-0.57988336795751216</v>
      </c>
      <c r="BK46" s="18">
        <f t="shared" si="21"/>
        <v>-1.9580051406276944</v>
      </c>
      <c r="BL46" s="18">
        <f t="shared" si="22"/>
        <v>-1.2317002847550551</v>
      </c>
      <c r="BM46" s="18">
        <f t="shared" si="23"/>
        <v>0.20353471647913679</v>
      </c>
      <c r="BN46" s="18">
        <f t="shared" si="24"/>
        <v>-0.71885204506156875</v>
      </c>
      <c r="BO46" s="18">
        <f t="shared" si="25"/>
        <v>5.2561473744194842E-2</v>
      </c>
      <c r="BP46" s="18">
        <f t="shared" si="26"/>
        <v>-0.52250680203105304</v>
      </c>
      <c r="BQ46" s="18">
        <f t="shared" si="27"/>
        <v>-0.5292842385534513</v>
      </c>
      <c r="BR46" s="18">
        <f t="shared" si="28"/>
        <v>-1.5288752282665019</v>
      </c>
      <c r="BS46" s="18">
        <f t="shared" si="29"/>
        <v>1.1060322156428271</v>
      </c>
      <c r="BT46" s="18">
        <f t="shared" si="30"/>
        <v>-0.63983566731256047</v>
      </c>
      <c r="BU46" s="18">
        <f t="shared" si="31"/>
        <v>1.8712756920338691</v>
      </c>
      <c r="BV46" s="18">
        <f t="shared" si="32"/>
        <v>-0.93521077475431369</v>
      </c>
      <c r="BW46" s="18">
        <f t="shared" si="33"/>
        <v>-0.14992690559534338</v>
      </c>
      <c r="BX46" s="18">
        <f t="shared" si="34"/>
        <v>-5.1963625461670659E-3</v>
      </c>
    </row>
    <row r="47" spans="1:76" x14ac:dyDescent="0.25">
      <c r="A47" s="4">
        <v>201101</v>
      </c>
      <c r="B47" s="19">
        <v>99.97885102061683</v>
      </c>
      <c r="C47" s="19">
        <v>99.502206530207204</v>
      </c>
      <c r="D47" s="19">
        <v>99.597469479037741</v>
      </c>
      <c r="E47" s="19">
        <v>99.530523559866737</v>
      </c>
      <c r="F47" s="19">
        <v>99.903216231629742</v>
      </c>
      <c r="G47" s="19">
        <v>98.403055666299053</v>
      </c>
      <c r="H47" s="19">
        <v>99.831317017109527</v>
      </c>
      <c r="I47" s="19">
        <v>99.485420976330431</v>
      </c>
      <c r="J47" s="19">
        <v>99.04715273626249</v>
      </c>
      <c r="K47" s="19">
        <v>99.229519981540449</v>
      </c>
      <c r="L47" s="19">
        <v>99.513535199112269</v>
      </c>
      <c r="M47" s="19">
        <v>98.916536430923841</v>
      </c>
      <c r="N47" s="19">
        <v>100.68916457131355</v>
      </c>
      <c r="O47" s="19">
        <v>99.241006751973188</v>
      </c>
      <c r="P47" s="19">
        <v>100.56343702418225</v>
      </c>
      <c r="Q47" s="19">
        <v>99.704082855596596</v>
      </c>
      <c r="R47" s="19">
        <v>98.98559695549541</v>
      </c>
      <c r="S47" s="19">
        <v>99.707700000000003</v>
      </c>
      <c r="U47" s="9">
        <f t="shared" si="65"/>
        <v>3.8101217178621027E-2</v>
      </c>
      <c r="V47" s="9">
        <f t="shared" si="66"/>
        <v>-0.90297920585613589</v>
      </c>
      <c r="W47" s="9">
        <f t="shared" si="67"/>
        <v>-0.55359465925557405</v>
      </c>
      <c r="X47" s="9">
        <f t="shared" si="68"/>
        <v>-0.48076995021176794</v>
      </c>
      <c r="Y47" s="9">
        <f t="shared" si="69"/>
        <v>-0.22662563192753504</v>
      </c>
      <c r="Z47" s="9">
        <f t="shared" si="70"/>
        <v>-1.069140641206312</v>
      </c>
      <c r="AA47" s="9">
        <f t="shared" si="71"/>
        <v>-0.23659267095869074</v>
      </c>
      <c r="AB47" s="9">
        <f t="shared" si="72"/>
        <v>-0.47133970074236808</v>
      </c>
      <c r="AC47" s="9">
        <f t="shared" si="73"/>
        <v>-0.8078221077709058</v>
      </c>
      <c r="AD47" s="9">
        <f t="shared" si="74"/>
        <v>-0.64191857008089048</v>
      </c>
      <c r="AE47" s="9">
        <f t="shared" si="75"/>
        <v>-0.65859971138277906</v>
      </c>
      <c r="AF47" s="9">
        <f t="shared" si="76"/>
        <v>-0.91561832729258885</v>
      </c>
      <c r="AG47" s="9">
        <f t="shared" si="77"/>
        <v>0.24770541819254532</v>
      </c>
      <c r="AH47" s="9">
        <f t="shared" si="78"/>
        <v>-0.80363886171278542</v>
      </c>
      <c r="AI47" s="9">
        <f t="shared" si="79"/>
        <v>0.10384897988087172</v>
      </c>
      <c r="AJ47" s="9">
        <f t="shared" si="80"/>
        <v>-0.39804240503177324</v>
      </c>
      <c r="AK47" s="9">
        <f t="shared" si="81"/>
        <v>-0.75597960081771332</v>
      </c>
      <c r="AL47" s="9">
        <f t="shared" si="82"/>
        <v>-0.36075216326384441</v>
      </c>
      <c r="AM47" s="9"/>
      <c r="AN47" s="9">
        <f t="shared" ref="AN47:BE47" si="94">(B47/B43-1)*100</f>
        <v>-9.9807815003405409E-2</v>
      </c>
      <c r="AO47" s="9">
        <f t="shared" si="94"/>
        <v>-0.42544278299735394</v>
      </c>
      <c r="AP47" s="9">
        <f t="shared" si="94"/>
        <v>-0.30021765032022252</v>
      </c>
      <c r="AQ47" s="9">
        <f t="shared" si="94"/>
        <v>-0.47157269388429235</v>
      </c>
      <c r="AR47" s="9">
        <f t="shared" si="94"/>
        <v>0.45009932516670847</v>
      </c>
      <c r="AS47" s="9">
        <f t="shared" si="94"/>
        <v>-1.9680361566321691</v>
      </c>
      <c r="AT47" s="9">
        <f t="shared" si="94"/>
        <v>9.8503515608694414E-4</v>
      </c>
      <c r="AU47" s="9">
        <f t="shared" si="94"/>
        <v>-0.54696741578849073</v>
      </c>
      <c r="AV47" s="9">
        <f t="shared" si="94"/>
        <v>-0.95640909761603998</v>
      </c>
      <c r="AW47" s="9">
        <f t="shared" si="94"/>
        <v>-0.73666293599344845</v>
      </c>
      <c r="AX47" s="9">
        <f t="shared" si="94"/>
        <v>-3.6536792360464254E-2</v>
      </c>
      <c r="AY47" s="9">
        <f t="shared" si="94"/>
        <v>-0.87958477730106788</v>
      </c>
      <c r="AZ47" s="9">
        <f t="shared" si="94"/>
        <v>1.1153735463736991</v>
      </c>
      <c r="BA47" s="9">
        <f t="shared" si="94"/>
        <v>-0.5455323082553587</v>
      </c>
      <c r="BB47" s="9">
        <f t="shared" si="94"/>
        <v>0.84320101497450395</v>
      </c>
      <c r="BC47" s="9">
        <f t="shared" si="94"/>
        <v>0.18888715580016591</v>
      </c>
      <c r="BD47" s="9">
        <f t="shared" si="94"/>
        <v>-1.4417405274933515</v>
      </c>
      <c r="BE47" s="9">
        <f t="shared" si="94"/>
        <v>-0.132311963765952</v>
      </c>
      <c r="BG47" s="18">
        <f t="shared" si="35"/>
        <v>0.15240486871448411</v>
      </c>
      <c r="BH47" s="18">
        <f t="shared" si="18"/>
        <v>-3.6119168234245436</v>
      </c>
      <c r="BI47" s="18">
        <f t="shared" si="19"/>
        <v>-2.2143786370222962</v>
      </c>
      <c r="BJ47" s="18">
        <f t="shared" si="20"/>
        <v>-1.9230798008470718</v>
      </c>
      <c r="BK47" s="18">
        <f t="shared" si="21"/>
        <v>-0.90650252771014017</v>
      </c>
      <c r="BL47" s="18">
        <f t="shared" si="22"/>
        <v>-4.2765625648252481</v>
      </c>
      <c r="BM47" s="18">
        <f t="shared" si="23"/>
        <v>-0.94637068383476297</v>
      </c>
      <c r="BN47" s="18">
        <f t="shared" si="24"/>
        <v>-1.8853588029694723</v>
      </c>
      <c r="BO47" s="18">
        <f t="shared" si="25"/>
        <v>-3.2312884310836232</v>
      </c>
      <c r="BP47" s="18">
        <f t="shared" si="26"/>
        <v>-2.5676742803235619</v>
      </c>
      <c r="BQ47" s="18">
        <f t="shared" si="27"/>
        <v>-2.6343988455311163</v>
      </c>
      <c r="BR47" s="18">
        <f t="shared" si="28"/>
        <v>-3.6624733091703554</v>
      </c>
      <c r="BS47" s="18">
        <f t="shared" si="29"/>
        <v>0.99082167277018129</v>
      </c>
      <c r="BT47" s="18">
        <f t="shared" si="30"/>
        <v>-3.2145554468511417</v>
      </c>
      <c r="BU47" s="18">
        <f t="shared" si="31"/>
        <v>0.41539591952348687</v>
      </c>
      <c r="BV47" s="18">
        <f t="shared" si="32"/>
        <v>-1.592169620127093</v>
      </c>
      <c r="BW47" s="18">
        <f t="shared" si="33"/>
        <v>-3.0239184032708533</v>
      </c>
      <c r="BX47" s="18">
        <f t="shared" si="34"/>
        <v>-1.4430086530553776</v>
      </c>
    </row>
    <row r="48" spans="1:76" x14ac:dyDescent="0.25">
      <c r="A48" s="4">
        <v>201102</v>
      </c>
      <c r="B48" s="19">
        <v>99.540835634033812</v>
      </c>
      <c r="C48" s="19">
        <v>98.767102226639082</v>
      </c>
      <c r="D48" s="19">
        <v>99.044644865777215</v>
      </c>
      <c r="E48" s="19">
        <v>99.805558853870608</v>
      </c>
      <c r="F48" s="19">
        <v>99.227222222916538</v>
      </c>
      <c r="G48" s="19">
        <v>97.578242838511912</v>
      </c>
      <c r="H48" s="19">
        <v>99.795613071055925</v>
      </c>
      <c r="I48" s="19">
        <v>98.698568570029295</v>
      </c>
      <c r="J48" s="19">
        <v>98.238672865762695</v>
      </c>
      <c r="K48" s="19">
        <v>98.384146951267169</v>
      </c>
      <c r="L48" s="19">
        <v>98.838355249870901</v>
      </c>
      <c r="M48" s="19">
        <v>98.374390401583057</v>
      </c>
      <c r="N48" s="19">
        <v>100.63600055378191</v>
      </c>
      <c r="O48" s="19">
        <v>98.650583418639144</v>
      </c>
      <c r="P48" s="19">
        <v>100.39383175431412</v>
      </c>
      <c r="Q48" s="19">
        <v>99.30862874578068</v>
      </c>
      <c r="R48" s="19">
        <v>98.211785718023549</v>
      </c>
      <c r="S48" s="19">
        <v>99.229900000000001</v>
      </c>
      <c r="U48" s="9">
        <f t="shared" si="65"/>
        <v>-0.43810804196249276</v>
      </c>
      <c r="V48" s="9">
        <f t="shared" si="66"/>
        <v>-0.73878191168047502</v>
      </c>
      <c r="W48" s="9">
        <f t="shared" si="67"/>
        <v>-0.55505889472109438</v>
      </c>
      <c r="X48" s="9">
        <f t="shared" si="68"/>
        <v>0.27633261050661329</v>
      </c>
      <c r="Y48" s="9">
        <f t="shared" si="69"/>
        <v>-0.67664889501243275</v>
      </c>
      <c r="Z48" s="9">
        <f t="shared" si="70"/>
        <v>-0.83819838947299941</v>
      </c>
      <c r="AA48" s="9">
        <f t="shared" si="71"/>
        <v>-3.5764274298299981E-2</v>
      </c>
      <c r="AB48" s="9">
        <f t="shared" si="72"/>
        <v>-0.79092232668779294</v>
      </c>
      <c r="AC48" s="9">
        <f t="shared" si="73"/>
        <v>-0.81625755830919688</v>
      </c>
      <c r="AD48" s="9">
        <f t="shared" si="74"/>
        <v>-0.85193703489702122</v>
      </c>
      <c r="AE48" s="9">
        <f t="shared" si="75"/>
        <v>-0.6784805181430098</v>
      </c>
      <c r="AF48" s="9">
        <f t="shared" si="76"/>
        <v>-0.54808432331168166</v>
      </c>
      <c r="AG48" s="9">
        <f t="shared" si="77"/>
        <v>-5.2800137689079651E-2</v>
      </c>
      <c r="AH48" s="9">
        <f t="shared" si="78"/>
        <v>-0.59493887925750055</v>
      </c>
      <c r="AI48" s="9">
        <f t="shared" si="79"/>
        <v>-0.16865500512610598</v>
      </c>
      <c r="AJ48" s="9">
        <f t="shared" si="80"/>
        <v>-0.39662779947402527</v>
      </c>
      <c r="AK48" s="9">
        <f t="shared" si="81"/>
        <v>-0.7817412444557692</v>
      </c>
      <c r="AL48" s="9">
        <f t="shared" si="82"/>
        <v>-0.47920070365679024</v>
      </c>
      <c r="AM48" s="9"/>
      <c r="AN48" s="9">
        <f t="shared" ref="AN48:BE48" si="95">(B48/B44-1)*100</f>
        <v>-0.45396496936578323</v>
      </c>
      <c r="AO48" s="9">
        <f t="shared" si="95"/>
        <v>-0.94679469430342111</v>
      </c>
      <c r="AP48" s="9">
        <f t="shared" si="95"/>
        <v>-0.85858588003649983</v>
      </c>
      <c r="AQ48" s="9">
        <f t="shared" si="95"/>
        <v>-2.4277841987718762E-2</v>
      </c>
      <c r="AR48" s="9">
        <f t="shared" si="95"/>
        <v>-0.56543689490031745</v>
      </c>
      <c r="AS48" s="9">
        <f t="shared" si="95"/>
        <v>-2.7919517516489356</v>
      </c>
      <c r="AT48" s="9">
        <f t="shared" si="95"/>
        <v>-0.28846507923531162</v>
      </c>
      <c r="AU48" s="9">
        <f t="shared" si="95"/>
        <v>-1.1771390134676651</v>
      </c>
      <c r="AV48" s="9">
        <f t="shared" si="95"/>
        <v>-2.0570261644264232</v>
      </c>
      <c r="AW48" s="9">
        <f t="shared" si="95"/>
        <v>-1.7751459268255387</v>
      </c>
      <c r="AX48" s="9">
        <f t="shared" si="95"/>
        <v>-1.1324957563339955</v>
      </c>
      <c r="AY48" s="9">
        <f t="shared" si="95"/>
        <v>-1.7840824360526919</v>
      </c>
      <c r="AZ48" s="9">
        <f t="shared" si="95"/>
        <v>0.81979086063113105</v>
      </c>
      <c r="BA48" s="9">
        <f t="shared" si="95"/>
        <v>-1.3140261320534252</v>
      </c>
      <c r="BB48" s="9">
        <f t="shared" si="95"/>
        <v>0.56812748032482041</v>
      </c>
      <c r="BC48" s="9">
        <f t="shared" si="95"/>
        <v>-0.73519788676315034</v>
      </c>
      <c r="BD48" s="9">
        <f t="shared" si="95"/>
        <v>-1.8364420218661248</v>
      </c>
      <c r="BE48" s="9">
        <f t="shared" si="95"/>
        <v>-0.79133065523977475</v>
      </c>
      <c r="BG48" s="18">
        <f t="shared" si="35"/>
        <v>-1.752432167849971</v>
      </c>
      <c r="BH48" s="18">
        <f t="shared" si="18"/>
        <v>-2.9551276467219001</v>
      </c>
      <c r="BI48" s="18">
        <f t="shared" si="19"/>
        <v>-2.2202355788843775</v>
      </c>
      <c r="BJ48" s="18">
        <f t="shared" si="20"/>
        <v>1.1053304420264531</v>
      </c>
      <c r="BK48" s="18">
        <f t="shared" si="21"/>
        <v>-2.706595580049731</v>
      </c>
      <c r="BL48" s="18">
        <f t="shared" si="22"/>
        <v>-3.3527935578919976</v>
      </c>
      <c r="BM48" s="18">
        <f t="shared" si="23"/>
        <v>-0.14305709719319992</v>
      </c>
      <c r="BN48" s="18">
        <f t="shared" si="24"/>
        <v>-3.1636893067511718</v>
      </c>
      <c r="BO48" s="18">
        <f t="shared" si="25"/>
        <v>-3.2650302332367875</v>
      </c>
      <c r="BP48" s="18">
        <f t="shared" si="26"/>
        <v>-3.4077481395880849</v>
      </c>
      <c r="BQ48" s="18">
        <f t="shared" si="27"/>
        <v>-2.7139220725720392</v>
      </c>
      <c r="BR48" s="18">
        <f t="shared" si="28"/>
        <v>-2.1923372932467267</v>
      </c>
      <c r="BS48" s="18">
        <f t="shared" si="29"/>
        <v>-0.21120055075631861</v>
      </c>
      <c r="BT48" s="18">
        <f t="shared" si="30"/>
        <v>-2.3797555170300022</v>
      </c>
      <c r="BU48" s="18">
        <f t="shared" si="31"/>
        <v>-0.67462002050442393</v>
      </c>
      <c r="BV48" s="18">
        <f t="shared" si="32"/>
        <v>-1.5865111978961011</v>
      </c>
      <c r="BW48" s="18">
        <f t="shared" si="33"/>
        <v>-3.1269649778230768</v>
      </c>
      <c r="BX48" s="18">
        <f t="shared" si="34"/>
        <v>-1.916802814627161</v>
      </c>
    </row>
    <row r="49" spans="1:76" x14ac:dyDescent="0.25">
      <c r="A49" s="4">
        <v>201103</v>
      </c>
      <c r="B49" s="19">
        <v>99.142388748649893</v>
      </c>
      <c r="C49" s="19">
        <v>97.930647254059082</v>
      </c>
      <c r="D49" s="19">
        <v>98.475353686281252</v>
      </c>
      <c r="E49" s="19">
        <v>100.07803072680876</v>
      </c>
      <c r="F49" s="19">
        <v>98.7815928643614</v>
      </c>
      <c r="G49" s="19">
        <v>97.092159379163732</v>
      </c>
      <c r="H49" s="19">
        <v>99.323054395964121</v>
      </c>
      <c r="I49" s="19">
        <v>97.621423794934742</v>
      </c>
      <c r="J49" s="19">
        <v>97.749302289250934</v>
      </c>
      <c r="K49" s="19">
        <v>97.841897508223099</v>
      </c>
      <c r="L49" s="19">
        <v>98.055975227998232</v>
      </c>
      <c r="M49" s="19">
        <v>97.457684211520473</v>
      </c>
      <c r="N49" s="19">
        <v>100.70383142045593</v>
      </c>
      <c r="O49" s="19">
        <v>98.516911503208519</v>
      </c>
      <c r="P49" s="19">
        <v>99.744908068574389</v>
      </c>
      <c r="Q49" s="19">
        <v>98.988891579263466</v>
      </c>
      <c r="R49" s="19">
        <v>97.572290427348022</v>
      </c>
      <c r="S49" s="19">
        <v>98.826800000000006</v>
      </c>
      <c r="U49" s="9">
        <f t="shared" si="65"/>
        <v>-0.40028485078106302</v>
      </c>
      <c r="V49" s="9">
        <f t="shared" si="66"/>
        <v>-0.84689633868229031</v>
      </c>
      <c r="W49" s="9">
        <f t="shared" si="67"/>
        <v>-0.5747823925942197</v>
      </c>
      <c r="X49" s="9">
        <f t="shared" si="68"/>
        <v>0.27300270252190728</v>
      </c>
      <c r="Y49" s="9">
        <f t="shared" si="69"/>
        <v>-0.44909990280088685</v>
      </c>
      <c r="Z49" s="9">
        <f t="shared" si="70"/>
        <v>-0.49814737917819318</v>
      </c>
      <c r="AA49" s="9">
        <f t="shared" si="71"/>
        <v>-0.47352650136568419</v>
      </c>
      <c r="AB49" s="9">
        <f t="shared" si="72"/>
        <v>-1.0913479199349152</v>
      </c>
      <c r="AC49" s="9">
        <f t="shared" si="73"/>
        <v>-0.49814453130943015</v>
      </c>
      <c r="AD49" s="9">
        <f t="shared" si="74"/>
        <v>-0.55115530280773761</v>
      </c>
      <c r="AE49" s="9">
        <f t="shared" si="75"/>
        <v>-0.79157531496224509</v>
      </c>
      <c r="AF49" s="9">
        <f t="shared" si="76"/>
        <v>-0.93185450636127376</v>
      </c>
      <c r="AG49" s="9">
        <f t="shared" si="77"/>
        <v>6.7402188382637007E-2</v>
      </c>
      <c r="AH49" s="9">
        <f t="shared" si="78"/>
        <v>-0.13550038002650977</v>
      </c>
      <c r="AI49" s="9">
        <f t="shared" si="79"/>
        <v>-0.64637804375052843</v>
      </c>
      <c r="AJ49" s="9">
        <f t="shared" si="80"/>
        <v>-0.32196312702665875</v>
      </c>
      <c r="AK49" s="9">
        <f t="shared" si="81"/>
        <v>-0.65113905220254287</v>
      </c>
      <c r="AL49" s="9">
        <f t="shared" si="82"/>
        <v>-0.40622836463605205</v>
      </c>
      <c r="AM49" s="9"/>
      <c r="AN49" s="9">
        <f t="shared" ref="AN49:BE49" si="96">(B49/B45-1)*100</f>
        <v>-0.84340850794649702</v>
      </c>
      <c r="AO49" s="9">
        <f t="shared" si="96"/>
        <v>-2.0227789707604305</v>
      </c>
      <c r="AP49" s="9">
        <f t="shared" si="96"/>
        <v>-1.5719798646168903</v>
      </c>
      <c r="AQ49" s="9">
        <f t="shared" si="96"/>
        <v>-7.8392409138483554E-2</v>
      </c>
      <c r="AR49" s="9">
        <f t="shared" si="96"/>
        <v>-1.8296999763224298</v>
      </c>
      <c r="AS49" s="9">
        <f t="shared" si="96"/>
        <v>-2.6876428622231163</v>
      </c>
      <c r="AT49" s="9">
        <f t="shared" si="96"/>
        <v>-0.69400470406461023</v>
      </c>
      <c r="AU49" s="9">
        <f t="shared" si="96"/>
        <v>-2.5116616818423587</v>
      </c>
      <c r="AV49" s="9">
        <f t="shared" si="96"/>
        <v>-2.0947094459379589</v>
      </c>
      <c r="AW49" s="9">
        <f t="shared" si="96"/>
        <v>-2.1593120722333325</v>
      </c>
      <c r="AX49" s="9">
        <f t="shared" si="96"/>
        <v>-2.2431627188738923</v>
      </c>
      <c r="AY49" s="9">
        <f t="shared" si="96"/>
        <v>-2.7500796536543026</v>
      </c>
      <c r="AZ49" s="9">
        <f t="shared" si="96"/>
        <v>0.53954131890672219</v>
      </c>
      <c r="BA49" s="9">
        <f t="shared" si="96"/>
        <v>-1.6849240522535447</v>
      </c>
      <c r="BB49" s="9">
        <f t="shared" si="96"/>
        <v>-0.24644617653168943</v>
      </c>
      <c r="BC49" s="9">
        <f t="shared" si="96"/>
        <v>-1.3437027587396289</v>
      </c>
      <c r="BD49" s="9">
        <f t="shared" si="96"/>
        <v>-2.2096431307705999</v>
      </c>
      <c r="BE49" s="9">
        <f t="shared" si="96"/>
        <v>-1.242330368741873</v>
      </c>
      <c r="BG49" s="18">
        <f t="shared" si="35"/>
        <v>-1.6011394031242521</v>
      </c>
      <c r="BH49" s="18">
        <f t="shared" si="18"/>
        <v>-3.3875853547291612</v>
      </c>
      <c r="BI49" s="18">
        <f t="shared" si="19"/>
        <v>-2.2991295703768788</v>
      </c>
      <c r="BJ49" s="18">
        <f t="shared" si="20"/>
        <v>1.0920108100876291</v>
      </c>
      <c r="BK49" s="18">
        <f t="shared" si="21"/>
        <v>-1.7963996112035474</v>
      </c>
      <c r="BL49" s="18">
        <f t="shared" si="22"/>
        <v>-1.9925895167127727</v>
      </c>
      <c r="BM49" s="18">
        <f t="shared" si="23"/>
        <v>-1.8941060054627368</v>
      </c>
      <c r="BN49" s="18">
        <f t="shared" si="24"/>
        <v>-4.3653916797396608</v>
      </c>
      <c r="BO49" s="18">
        <f t="shared" si="25"/>
        <v>-1.9925781252377206</v>
      </c>
      <c r="BP49" s="18">
        <f t="shared" si="26"/>
        <v>-2.2046212112309505</v>
      </c>
      <c r="BQ49" s="18">
        <f t="shared" si="27"/>
        <v>-3.1663012598489804</v>
      </c>
      <c r="BR49" s="18">
        <f t="shared" si="28"/>
        <v>-3.727418025445095</v>
      </c>
      <c r="BS49" s="18">
        <f t="shared" si="29"/>
        <v>0.26960875353054803</v>
      </c>
      <c r="BT49" s="18">
        <f t="shared" si="30"/>
        <v>-0.54200152010603908</v>
      </c>
      <c r="BU49" s="18">
        <f t="shared" si="31"/>
        <v>-2.5855121750021137</v>
      </c>
      <c r="BV49" s="18">
        <f t="shared" si="32"/>
        <v>-1.287852508106635</v>
      </c>
      <c r="BW49" s="18">
        <f t="shared" si="33"/>
        <v>-2.6045562088101715</v>
      </c>
      <c r="BX49" s="18">
        <f t="shared" si="34"/>
        <v>-1.6249134585442082</v>
      </c>
    </row>
    <row r="50" spans="1:76" x14ac:dyDescent="0.25">
      <c r="A50" s="4">
        <v>201104</v>
      </c>
      <c r="B50" s="19">
        <v>98.810918537632944</v>
      </c>
      <c r="C50" s="19">
        <v>96.561672545476952</v>
      </c>
      <c r="D50" s="19">
        <v>97.466339319662879</v>
      </c>
      <c r="E50" s="19">
        <v>99.540931948079034</v>
      </c>
      <c r="F50" s="19">
        <v>98.200629580102486</v>
      </c>
      <c r="G50" s="19">
        <v>96.762610465486446</v>
      </c>
      <c r="H50" s="19">
        <v>98.401006422318162</v>
      </c>
      <c r="I50" s="19">
        <v>96.554704360610117</v>
      </c>
      <c r="J50" s="19">
        <v>97.078389833102491</v>
      </c>
      <c r="K50" s="19">
        <v>96.856362952142945</v>
      </c>
      <c r="L50" s="19">
        <v>97.126407690171277</v>
      </c>
      <c r="M50" s="19">
        <v>96.741351180259059</v>
      </c>
      <c r="N50" s="19">
        <v>100.49931075384727</v>
      </c>
      <c r="O50" s="19">
        <v>97.80511733880941</v>
      </c>
      <c r="P50" s="19">
        <v>99.282300199978479</v>
      </c>
      <c r="Q50" s="19">
        <v>98.889738393508793</v>
      </c>
      <c r="R50" s="19">
        <v>97.177952263052333</v>
      </c>
      <c r="S50" s="19">
        <v>98.240499999999997</v>
      </c>
      <c r="U50" s="9">
        <f t="shared" si="65"/>
        <v>-0.33433752726829136</v>
      </c>
      <c r="V50" s="9">
        <f t="shared" si="66"/>
        <v>-1.3979022369071337</v>
      </c>
      <c r="W50" s="9">
        <f t="shared" si="67"/>
        <v>-1.0246364484588155</v>
      </c>
      <c r="X50" s="9">
        <f t="shared" si="68"/>
        <v>-0.53668000342241839</v>
      </c>
      <c r="Y50" s="9">
        <f t="shared" si="69"/>
        <v>-0.58812909107128775</v>
      </c>
      <c r="Z50" s="9">
        <f t="shared" si="70"/>
        <v>-0.33941866756751482</v>
      </c>
      <c r="AA50" s="9">
        <f t="shared" si="71"/>
        <v>-0.92833227819404396</v>
      </c>
      <c r="AB50" s="9">
        <f t="shared" si="72"/>
        <v>-1.0927103834967533</v>
      </c>
      <c r="AC50" s="9">
        <f t="shared" si="73"/>
        <v>-0.68636035289861841</v>
      </c>
      <c r="AD50" s="9">
        <f t="shared" si="74"/>
        <v>-1.0072725296413232</v>
      </c>
      <c r="AE50" s="9">
        <f t="shared" si="75"/>
        <v>-0.94799683106056021</v>
      </c>
      <c r="AF50" s="9">
        <f t="shared" si="76"/>
        <v>-0.73501954931198821</v>
      </c>
      <c r="AG50" s="9">
        <f t="shared" si="77"/>
        <v>-0.20309124660287114</v>
      </c>
      <c r="AH50" s="9">
        <f t="shared" si="78"/>
        <v>-0.72250962148354692</v>
      </c>
      <c r="AI50" s="9">
        <f t="shared" si="79"/>
        <v>-0.46379096191844216</v>
      </c>
      <c r="AJ50" s="9">
        <f t="shared" si="80"/>
        <v>-0.10016597233567515</v>
      </c>
      <c r="AK50" s="9">
        <f t="shared" si="81"/>
        <v>-0.4041497463763144</v>
      </c>
      <c r="AL50" s="9">
        <f t="shared" si="82"/>
        <v>-0.5932601278195837</v>
      </c>
      <c r="AM50" s="9"/>
      <c r="AN50" s="9">
        <f t="shared" ref="AN50:BE50" si="97">(B50/B46-1)*100</f>
        <v>-1.1305234144795229</v>
      </c>
      <c r="AO50" s="9">
        <f t="shared" si="97"/>
        <v>-3.831538959375147</v>
      </c>
      <c r="AP50" s="9">
        <f t="shared" si="97"/>
        <v>-2.681492433884114</v>
      </c>
      <c r="AQ50" s="9">
        <f t="shared" si="97"/>
        <v>-0.47036274301642811</v>
      </c>
      <c r="AR50" s="9">
        <f t="shared" si="97"/>
        <v>-1.9269994715750416</v>
      </c>
      <c r="AS50" s="9">
        <f t="shared" si="97"/>
        <v>-2.7183846849863635</v>
      </c>
      <c r="AT50" s="9">
        <f t="shared" si="97"/>
        <v>-1.6659303050676311</v>
      </c>
      <c r="AU50" s="9">
        <f t="shared" si="97"/>
        <v>-3.4033300930714772</v>
      </c>
      <c r="AV50" s="9">
        <f t="shared" si="97"/>
        <v>-2.7794676798335916</v>
      </c>
      <c r="AW50" s="9">
        <f t="shared" si="97"/>
        <v>-3.0181502541273941</v>
      </c>
      <c r="AX50" s="9">
        <f t="shared" si="97"/>
        <v>-3.0415980535800746</v>
      </c>
      <c r="AY50" s="9">
        <f t="shared" si="97"/>
        <v>-3.0944945128353551</v>
      </c>
      <c r="AZ50" s="9">
        <f t="shared" si="97"/>
        <v>5.8683991240493505E-2</v>
      </c>
      <c r="BA50" s="9">
        <f t="shared" si="97"/>
        <v>-2.2388823104095179</v>
      </c>
      <c r="BB50" s="9">
        <f t="shared" si="97"/>
        <v>-1.1714328816750275</v>
      </c>
      <c r="BC50" s="9">
        <f t="shared" si="97"/>
        <v>-1.2115527474120369</v>
      </c>
      <c r="BD50" s="9">
        <f t="shared" si="97"/>
        <v>-2.5683435431390733</v>
      </c>
      <c r="BE50" s="9">
        <f t="shared" si="97"/>
        <v>-1.8269448888613593</v>
      </c>
      <c r="BG50" s="18">
        <f t="shared" si="35"/>
        <v>-1.3373501090731654</v>
      </c>
      <c r="BH50" s="18">
        <f t="shared" si="18"/>
        <v>-5.5916089476285347</v>
      </c>
      <c r="BI50" s="18">
        <f t="shared" si="19"/>
        <v>-4.0985457938352621</v>
      </c>
      <c r="BJ50" s="18">
        <f t="shared" si="20"/>
        <v>-2.1467200136896736</v>
      </c>
      <c r="BK50" s="18">
        <f t="shared" si="21"/>
        <v>-2.352516364285151</v>
      </c>
      <c r="BL50" s="18">
        <f t="shared" si="22"/>
        <v>-1.3576746702700593</v>
      </c>
      <c r="BM50" s="18">
        <f t="shared" si="23"/>
        <v>-3.7133291127761758</v>
      </c>
      <c r="BN50" s="18">
        <f t="shared" si="24"/>
        <v>-4.3708415339870132</v>
      </c>
      <c r="BO50" s="18">
        <f t="shared" si="25"/>
        <v>-2.7454414115944736</v>
      </c>
      <c r="BP50" s="18">
        <f t="shared" si="26"/>
        <v>-4.0290901185652928</v>
      </c>
      <c r="BQ50" s="18">
        <f t="shared" si="27"/>
        <v>-3.7919873242422408</v>
      </c>
      <c r="BR50" s="18">
        <f t="shared" si="28"/>
        <v>-2.9400781972479528</v>
      </c>
      <c r="BS50" s="18">
        <f t="shared" si="29"/>
        <v>-0.81236498641148458</v>
      </c>
      <c r="BT50" s="18">
        <f t="shared" si="30"/>
        <v>-2.8900384859341877</v>
      </c>
      <c r="BU50" s="18">
        <f t="shared" si="31"/>
        <v>-1.8551638476737686</v>
      </c>
      <c r="BV50" s="18">
        <f t="shared" si="32"/>
        <v>-0.40066388934270059</v>
      </c>
      <c r="BW50" s="18">
        <f t="shared" si="33"/>
        <v>-1.6165989855052576</v>
      </c>
      <c r="BX50" s="18">
        <f t="shared" si="34"/>
        <v>-2.3730405112783348</v>
      </c>
    </row>
    <row r="51" spans="1:76" x14ac:dyDescent="0.25">
      <c r="A51" s="4">
        <v>201201</v>
      </c>
      <c r="B51" s="19">
        <v>97.595739098051553</v>
      </c>
      <c r="C51" s="19">
        <v>95.351614079807106</v>
      </c>
      <c r="D51" s="19">
        <v>96.340742169675991</v>
      </c>
      <c r="E51" s="19">
        <v>99.37209967400635</v>
      </c>
      <c r="F51" s="19">
        <v>97.559655962722985</v>
      </c>
      <c r="G51" s="19">
        <v>96.450624953424068</v>
      </c>
      <c r="H51" s="19">
        <v>97.284078551531991</v>
      </c>
      <c r="I51" s="19">
        <v>94.606260002791473</v>
      </c>
      <c r="J51" s="19">
        <v>96.375175144010058</v>
      </c>
      <c r="K51" s="19">
        <v>95.783347295187014</v>
      </c>
      <c r="L51" s="19">
        <v>96.125863097792816</v>
      </c>
      <c r="M51" s="19">
        <v>96.41941949224146</v>
      </c>
      <c r="N51" s="19">
        <v>99.91038723205294</v>
      </c>
      <c r="O51" s="19">
        <v>97.026313301091918</v>
      </c>
      <c r="P51" s="19">
        <v>97.981174234223118</v>
      </c>
      <c r="Q51" s="19">
        <v>98.504520522021068</v>
      </c>
      <c r="R51" s="19">
        <v>95.687556914957668</v>
      </c>
      <c r="S51" s="19">
        <v>97.387799999999999</v>
      </c>
      <c r="U51" s="9">
        <f t="shared" si="65"/>
        <v>-1.229802796660151</v>
      </c>
      <c r="V51" s="9">
        <f t="shared" si="66"/>
        <v>-1.2531457189703832</v>
      </c>
      <c r="W51" s="9">
        <f t="shared" si="67"/>
        <v>-1.1548573157090014</v>
      </c>
      <c r="X51" s="9">
        <f t="shared" si="68"/>
        <v>-0.16961090354342678</v>
      </c>
      <c r="Y51" s="9">
        <f t="shared" si="69"/>
        <v>-0.652718439912503</v>
      </c>
      <c r="Z51" s="9">
        <f t="shared" si="70"/>
        <v>-0.32242362061289942</v>
      </c>
      <c r="AA51" s="9">
        <f t="shared" si="71"/>
        <v>-1.1350776901534188</v>
      </c>
      <c r="AB51" s="9">
        <f t="shared" si="72"/>
        <v>-2.0179693684749367</v>
      </c>
      <c r="AC51" s="9">
        <f t="shared" si="73"/>
        <v>-0.72437819611698151</v>
      </c>
      <c r="AD51" s="9">
        <f t="shared" si="74"/>
        <v>-1.1078421946177253</v>
      </c>
      <c r="AE51" s="9">
        <f t="shared" si="75"/>
        <v>-1.0301468119464974</v>
      </c>
      <c r="AF51" s="9">
        <f t="shared" si="76"/>
        <v>-0.3327756787454228</v>
      </c>
      <c r="AG51" s="9">
        <f t="shared" si="77"/>
        <v>-0.58599757289558019</v>
      </c>
      <c r="AH51" s="9">
        <f t="shared" si="78"/>
        <v>-0.79628148189794246</v>
      </c>
      <c r="AI51" s="9">
        <f t="shared" si="79"/>
        <v>-1.3105316487778573</v>
      </c>
      <c r="AJ51" s="9">
        <f t="shared" si="80"/>
        <v>-0.38954281581253802</v>
      </c>
      <c r="AK51" s="9">
        <f t="shared" si="81"/>
        <v>-1.5336764290528548</v>
      </c>
      <c r="AL51" s="9">
        <f t="shared" si="82"/>
        <v>-0.8679719667550545</v>
      </c>
      <c r="AM51" s="9"/>
      <c r="AN51" s="9">
        <f t="shared" ref="AN51:BE51" si="98">(B51/B47-1)*100</f>
        <v>-2.3836160330286793</v>
      </c>
      <c r="AO51" s="9">
        <f t="shared" si="98"/>
        <v>-4.1713571941141332</v>
      </c>
      <c r="AP51" s="9">
        <f t="shared" si="98"/>
        <v>-3.2698896130560762</v>
      </c>
      <c r="AQ51" s="9">
        <f t="shared" si="98"/>
        <v>-0.15917115694171757</v>
      </c>
      <c r="AR51" s="9">
        <f t="shared" si="98"/>
        <v>-2.3458306522115557</v>
      </c>
      <c r="AS51" s="9">
        <f t="shared" si="98"/>
        <v>-1.9841159399521024</v>
      </c>
      <c r="AT51" s="9">
        <f t="shared" si="98"/>
        <v>-2.5515424835485079</v>
      </c>
      <c r="AU51" s="9">
        <f t="shared" si="98"/>
        <v>-4.9043979767646633</v>
      </c>
      <c r="AV51" s="9">
        <f t="shared" si="98"/>
        <v>-2.6976823850426435</v>
      </c>
      <c r="AW51" s="9">
        <f t="shared" si="98"/>
        <v>-3.4729309251869012</v>
      </c>
      <c r="AX51" s="9">
        <f t="shared" si="98"/>
        <v>-3.404232494143844</v>
      </c>
      <c r="AY51" s="9">
        <f t="shared" si="98"/>
        <v>-2.5244686366734936</v>
      </c>
      <c r="AZ51" s="9">
        <f t="shared" si="98"/>
        <v>-0.77344701644539438</v>
      </c>
      <c r="BA51" s="9">
        <f t="shared" si="98"/>
        <v>-2.2316313823944944</v>
      </c>
      <c r="BB51" s="9">
        <f t="shared" si="98"/>
        <v>-2.5677948828839114</v>
      </c>
      <c r="BC51" s="9">
        <f t="shared" si="98"/>
        <v>-1.2031225795566258</v>
      </c>
      <c r="BD51" s="9">
        <f t="shared" si="98"/>
        <v>-3.3318383097902249</v>
      </c>
      <c r="BE51" s="9">
        <f t="shared" si="98"/>
        <v>-2.3267009468676991</v>
      </c>
      <c r="BG51" s="18">
        <f t="shared" si="35"/>
        <v>-4.9192111866406041</v>
      </c>
      <c r="BH51" s="18">
        <f t="shared" si="18"/>
        <v>-5.0125828758815327</v>
      </c>
      <c r="BI51" s="18">
        <f t="shared" si="19"/>
        <v>-4.6194292628360056</v>
      </c>
      <c r="BJ51" s="18">
        <f t="shared" si="20"/>
        <v>-0.67844361417370713</v>
      </c>
      <c r="BK51" s="18">
        <f t="shared" si="21"/>
        <v>-2.610873759650012</v>
      </c>
      <c r="BL51" s="18">
        <f t="shared" si="22"/>
        <v>-1.2896944824515977</v>
      </c>
      <c r="BM51" s="18">
        <f t="shared" si="23"/>
        <v>-4.540310760613675</v>
      </c>
      <c r="BN51" s="18">
        <f t="shared" si="24"/>
        <v>-8.0718774738997467</v>
      </c>
      <c r="BO51" s="18">
        <f t="shared" si="25"/>
        <v>-2.897512784467926</v>
      </c>
      <c r="BP51" s="18">
        <f t="shared" si="26"/>
        <v>-4.431368778470901</v>
      </c>
      <c r="BQ51" s="18">
        <f t="shared" si="27"/>
        <v>-4.1205872477859895</v>
      </c>
      <c r="BR51" s="18">
        <f t="shared" si="28"/>
        <v>-1.3311027149816912</v>
      </c>
      <c r="BS51" s="18">
        <f t="shared" si="29"/>
        <v>-2.3439902915823208</v>
      </c>
      <c r="BT51" s="18">
        <f t="shared" si="30"/>
        <v>-3.1851259275917698</v>
      </c>
      <c r="BU51" s="18">
        <f t="shared" si="31"/>
        <v>-5.2421265951114293</v>
      </c>
      <c r="BV51" s="18">
        <f t="shared" si="32"/>
        <v>-1.5581712632501521</v>
      </c>
      <c r="BW51" s="18">
        <f t="shared" si="33"/>
        <v>-6.1347057162114194</v>
      </c>
      <c r="BX51" s="18">
        <f t="shared" si="34"/>
        <v>-3.471887867020218</v>
      </c>
    </row>
    <row r="52" spans="1:76" x14ac:dyDescent="0.25">
      <c r="A52" s="4">
        <v>201202</v>
      </c>
      <c r="B52" s="19">
        <v>96.467601337818706</v>
      </c>
      <c r="C52" s="19">
        <v>93.902581874382207</v>
      </c>
      <c r="D52" s="19">
        <v>94.95493214802049</v>
      </c>
      <c r="E52" s="19">
        <v>98.518324081973702</v>
      </c>
      <c r="F52" s="19">
        <v>96.959286969115155</v>
      </c>
      <c r="G52" s="19">
        <v>95.596388135981726</v>
      </c>
      <c r="H52" s="19">
        <v>95.961132594575702</v>
      </c>
      <c r="I52" s="19">
        <v>93.392518871425011</v>
      </c>
      <c r="J52" s="19">
        <v>95.454836035427789</v>
      </c>
      <c r="K52" s="19">
        <v>94.52929388333402</v>
      </c>
      <c r="L52" s="19">
        <v>95.331084501251013</v>
      </c>
      <c r="M52" s="19">
        <v>95.581308347586827</v>
      </c>
      <c r="N52" s="19">
        <v>99.414455051237724</v>
      </c>
      <c r="O52" s="19">
        <v>96.084565394870296</v>
      </c>
      <c r="P52" s="19">
        <v>97.067155065671869</v>
      </c>
      <c r="Q52" s="19">
        <v>97.860014448054486</v>
      </c>
      <c r="R52" s="19">
        <v>95.114007258015306</v>
      </c>
      <c r="S52" s="19">
        <v>96.461399999999998</v>
      </c>
      <c r="U52" s="9">
        <f t="shared" si="65"/>
        <v>-1.1559293168520779</v>
      </c>
      <c r="V52" s="9">
        <f t="shared" si="66"/>
        <v>-1.5196724454104027</v>
      </c>
      <c r="W52" s="9">
        <f t="shared" si="67"/>
        <v>-1.438446487379974</v>
      </c>
      <c r="X52" s="9">
        <f t="shared" si="68"/>
        <v>-0.85917032530608006</v>
      </c>
      <c r="Y52" s="9">
        <f t="shared" si="69"/>
        <v>-0.61538654240153035</v>
      </c>
      <c r="Z52" s="9">
        <f t="shared" si="70"/>
        <v>-0.8856726618980959</v>
      </c>
      <c r="AA52" s="9">
        <f t="shared" si="71"/>
        <v>-1.3598792080407263</v>
      </c>
      <c r="AB52" s="9">
        <f t="shared" si="72"/>
        <v>-1.2829395553007217</v>
      </c>
      <c r="AC52" s="9">
        <f t="shared" si="73"/>
        <v>-0.9549545380405644</v>
      </c>
      <c r="AD52" s="9">
        <f t="shared" si="74"/>
        <v>-1.3092603748626863</v>
      </c>
      <c r="AE52" s="9">
        <f t="shared" si="75"/>
        <v>-0.82681036188277934</v>
      </c>
      <c r="AF52" s="9">
        <f t="shared" si="76"/>
        <v>-0.86923479633900236</v>
      </c>
      <c r="AG52" s="9">
        <f t="shared" si="77"/>
        <v>-0.49637699798256163</v>
      </c>
      <c r="AH52" s="9">
        <f t="shared" si="78"/>
        <v>-0.97061083141353199</v>
      </c>
      <c r="AI52" s="9">
        <f t="shared" si="79"/>
        <v>-0.93285182147980761</v>
      </c>
      <c r="AJ52" s="9">
        <f t="shared" si="80"/>
        <v>-0.65429085949664234</v>
      </c>
      <c r="AK52" s="9">
        <f t="shared" si="81"/>
        <v>-0.59939837052387368</v>
      </c>
      <c r="AL52" s="9">
        <f t="shared" si="82"/>
        <v>-0.95124851367419661</v>
      </c>
      <c r="AM52" s="9"/>
      <c r="AN52" s="9">
        <f t="shared" ref="AN52:BE52" si="99">(B52/B48-1)*100</f>
        <v>-3.0874105854545753</v>
      </c>
      <c r="AO52" s="9">
        <f t="shared" si="99"/>
        <v>-4.9252435705710473</v>
      </c>
      <c r="AP52" s="9">
        <f t="shared" si="99"/>
        <v>-4.129160868110537</v>
      </c>
      <c r="AQ52" s="9">
        <f t="shared" si="99"/>
        <v>-1.2897425621168024</v>
      </c>
      <c r="AR52" s="9">
        <f t="shared" si="99"/>
        <v>-2.2855978460289972</v>
      </c>
      <c r="AS52" s="9">
        <f t="shared" si="99"/>
        <v>-2.0310415978796348</v>
      </c>
      <c r="AT52" s="9">
        <f t="shared" si="99"/>
        <v>-3.8423337043383077</v>
      </c>
      <c r="AU52" s="9">
        <f t="shared" si="99"/>
        <v>-5.3760148454832901</v>
      </c>
      <c r="AV52" s="9">
        <f t="shared" si="99"/>
        <v>-2.833748409996184</v>
      </c>
      <c r="AW52" s="9">
        <f t="shared" si="99"/>
        <v>-3.9181648541838587</v>
      </c>
      <c r="AX52" s="9">
        <f t="shared" si="99"/>
        <v>-3.5484916151763524</v>
      </c>
      <c r="AY52" s="9">
        <f t="shared" si="99"/>
        <v>-2.8392369625817593</v>
      </c>
      <c r="AZ52" s="9">
        <f t="shared" si="99"/>
        <v>-1.2138255652273999</v>
      </c>
      <c r="BA52" s="9">
        <f t="shared" si="99"/>
        <v>-2.6011179405595053</v>
      </c>
      <c r="BB52" s="9">
        <f t="shared" si="99"/>
        <v>-3.3136265749706295</v>
      </c>
      <c r="BC52" s="9">
        <f t="shared" si="99"/>
        <v>-1.4586993255485292</v>
      </c>
      <c r="BD52" s="9">
        <f t="shared" si="99"/>
        <v>-3.1541819928845305</v>
      </c>
      <c r="BE52" s="9">
        <f t="shared" si="99"/>
        <v>-2.7899856797195199</v>
      </c>
      <c r="BG52" s="18">
        <f t="shared" si="35"/>
        <v>-4.6237172674083116</v>
      </c>
      <c r="BH52" s="18">
        <f t="shared" si="18"/>
        <v>-6.0786897816416108</v>
      </c>
      <c r="BI52" s="18">
        <f t="shared" si="19"/>
        <v>-5.7537859495198962</v>
      </c>
      <c r="BJ52" s="18">
        <f t="shared" si="20"/>
        <v>-3.4366813012243203</v>
      </c>
      <c r="BK52" s="18">
        <f t="shared" si="21"/>
        <v>-2.4615461696061214</v>
      </c>
      <c r="BL52" s="18">
        <f t="shared" si="22"/>
        <v>-3.5426906475923836</v>
      </c>
      <c r="BM52" s="18">
        <f t="shared" si="23"/>
        <v>-5.439516832162905</v>
      </c>
      <c r="BN52" s="18">
        <f t="shared" si="24"/>
        <v>-5.1317582212028867</v>
      </c>
      <c r="BO52" s="18">
        <f t="shared" si="25"/>
        <v>-3.8198181521622576</v>
      </c>
      <c r="BP52" s="18">
        <f t="shared" si="26"/>
        <v>-5.2370414994507453</v>
      </c>
      <c r="BQ52" s="18">
        <f t="shared" si="27"/>
        <v>-3.3072414475311174</v>
      </c>
      <c r="BR52" s="18">
        <f t="shared" si="28"/>
        <v>-3.4769391853560094</v>
      </c>
      <c r="BS52" s="18">
        <f t="shared" si="29"/>
        <v>-1.9855079919302465</v>
      </c>
      <c r="BT52" s="18">
        <f t="shared" si="30"/>
        <v>-3.882443325654128</v>
      </c>
      <c r="BU52" s="18">
        <f t="shared" si="31"/>
        <v>-3.7314072859192304</v>
      </c>
      <c r="BV52" s="18">
        <f t="shared" si="32"/>
        <v>-2.6171634379865694</v>
      </c>
      <c r="BW52" s="18">
        <f t="shared" si="33"/>
        <v>-2.3975934820954947</v>
      </c>
      <c r="BX52" s="18">
        <f t="shared" si="34"/>
        <v>-3.8049940546967864</v>
      </c>
    </row>
    <row r="53" spans="1:76" x14ac:dyDescent="0.25">
      <c r="A53" s="4">
        <v>201203</v>
      </c>
      <c r="B53" s="19">
        <v>95.411559948484381</v>
      </c>
      <c r="C53" s="19">
        <v>93.432455524598282</v>
      </c>
      <c r="D53" s="19">
        <v>94.019648503652348</v>
      </c>
      <c r="E53" s="19">
        <v>97.842859084615682</v>
      </c>
      <c r="F53" s="19">
        <v>96.060894936615099</v>
      </c>
      <c r="G53" s="19">
        <v>94.626698717199787</v>
      </c>
      <c r="H53" s="19">
        <v>95.263736020421518</v>
      </c>
      <c r="I53" s="19">
        <v>92.760321578532583</v>
      </c>
      <c r="J53" s="19">
        <v>94.851565401698821</v>
      </c>
      <c r="K53" s="19">
        <v>93.855128335618659</v>
      </c>
      <c r="L53" s="19">
        <v>94.504953403975932</v>
      </c>
      <c r="M53" s="19">
        <v>94.647545317598187</v>
      </c>
      <c r="N53" s="19">
        <v>98.774252477000474</v>
      </c>
      <c r="O53" s="19">
        <v>95.52739327685002</v>
      </c>
      <c r="P53" s="19">
        <v>96.525628860003636</v>
      </c>
      <c r="Q53" s="19">
        <v>97.477261711781694</v>
      </c>
      <c r="R53" s="19">
        <v>94.350367734130458</v>
      </c>
      <c r="S53" s="19">
        <v>95.748699999999999</v>
      </c>
      <c r="U53" s="9">
        <f t="shared" si="65"/>
        <v>-1.0947109440776814</v>
      </c>
      <c r="V53" s="9">
        <f t="shared" si="66"/>
        <v>-0.50065327321120456</v>
      </c>
      <c r="W53" s="9">
        <f t="shared" si="67"/>
        <v>-0.98497637059039578</v>
      </c>
      <c r="X53" s="9">
        <f t="shared" si="68"/>
        <v>-0.68562371888907236</v>
      </c>
      <c r="Y53" s="9">
        <f t="shared" si="69"/>
        <v>-0.92656625330405085</v>
      </c>
      <c r="Z53" s="9">
        <f t="shared" si="70"/>
        <v>-1.0143577991697739</v>
      </c>
      <c r="AA53" s="9">
        <f t="shared" si="71"/>
        <v>-0.72674900274530829</v>
      </c>
      <c r="AB53" s="9">
        <f t="shared" si="72"/>
        <v>-0.67692498342697416</v>
      </c>
      <c r="AC53" s="9">
        <f t="shared" si="73"/>
        <v>-0.63199588285403063</v>
      </c>
      <c r="AD53" s="9">
        <f t="shared" si="74"/>
        <v>-0.71318161812083947</v>
      </c>
      <c r="AE53" s="9">
        <f t="shared" si="75"/>
        <v>-0.86659152321322264</v>
      </c>
      <c r="AF53" s="9">
        <f t="shared" si="76"/>
        <v>-0.97693057997590982</v>
      </c>
      <c r="AG53" s="9">
        <f t="shared" si="77"/>
        <v>-0.6439733275279691</v>
      </c>
      <c r="AH53" s="9">
        <f t="shared" si="78"/>
        <v>-0.57987681552236214</v>
      </c>
      <c r="AI53" s="9">
        <f t="shared" si="79"/>
        <v>-0.55788820152590235</v>
      </c>
      <c r="AJ53" s="9">
        <f t="shared" si="80"/>
        <v>-0.39112270566439289</v>
      </c>
      <c r="AK53" s="9">
        <f t="shared" si="81"/>
        <v>-0.80286757534390185</v>
      </c>
      <c r="AL53" s="9">
        <f t="shared" si="82"/>
        <v>-0.73884476070220639</v>
      </c>
      <c r="AM53" s="9"/>
      <c r="AN53" s="9">
        <f t="shared" ref="AN53:BE53" si="100">(B53/B49-1)*100</f>
        <v>-3.7631015827388148</v>
      </c>
      <c r="AO53" s="9">
        <f t="shared" si="100"/>
        <v>-4.593242111216977</v>
      </c>
      <c r="AP53" s="9">
        <f t="shared" si="100"/>
        <v>-4.5246907127886153</v>
      </c>
      <c r="AQ53" s="9">
        <f t="shared" si="100"/>
        <v>-2.2334288814041647</v>
      </c>
      <c r="AR53" s="9">
        <f t="shared" si="100"/>
        <v>-2.7542559791297716</v>
      </c>
      <c r="AS53" s="9">
        <f t="shared" si="100"/>
        <v>-2.5392994426417514</v>
      </c>
      <c r="AT53" s="9">
        <f t="shared" si="100"/>
        <v>-4.0869850411160424</v>
      </c>
      <c r="AU53" s="9">
        <f t="shared" si="100"/>
        <v>-4.9795444764393899</v>
      </c>
      <c r="AV53" s="9">
        <f t="shared" si="100"/>
        <v>-2.9644578730366744</v>
      </c>
      <c r="AW53" s="9">
        <f t="shared" si="100"/>
        <v>-4.0747054933898514</v>
      </c>
      <c r="AX53" s="9">
        <f t="shared" si="100"/>
        <v>-3.6214231878939795</v>
      </c>
      <c r="AY53" s="9">
        <f t="shared" si="100"/>
        <v>-2.883445175880861</v>
      </c>
      <c r="AZ53" s="9">
        <f t="shared" si="100"/>
        <v>-1.9160928797228416</v>
      </c>
      <c r="BA53" s="9">
        <f t="shared" si="100"/>
        <v>-3.0345228862164841</v>
      </c>
      <c r="BB53" s="9">
        <f t="shared" si="100"/>
        <v>-3.2275123321157451</v>
      </c>
      <c r="BC53" s="9">
        <f t="shared" si="100"/>
        <v>-1.5270702028937877</v>
      </c>
      <c r="BD53" s="9">
        <f t="shared" si="100"/>
        <v>-3.3020877947070426</v>
      </c>
      <c r="BE53" s="9">
        <f t="shared" si="100"/>
        <v>-3.1146409678346476</v>
      </c>
      <c r="BG53" s="18">
        <f t="shared" si="35"/>
        <v>-4.3788437763107257</v>
      </c>
      <c r="BH53" s="18">
        <f t="shared" si="18"/>
        <v>-2.0026130928448183</v>
      </c>
      <c r="BI53" s="18">
        <f t="shared" si="19"/>
        <v>-3.9399054823615831</v>
      </c>
      <c r="BJ53" s="18">
        <f t="shared" si="20"/>
        <v>-2.7424948755562895</v>
      </c>
      <c r="BK53" s="18">
        <f t="shared" si="21"/>
        <v>-3.7062650132162034</v>
      </c>
      <c r="BL53" s="18">
        <f t="shared" si="22"/>
        <v>-4.0574311966790955</v>
      </c>
      <c r="BM53" s="18">
        <f t="shared" si="23"/>
        <v>-2.9069960109812332</v>
      </c>
      <c r="BN53" s="18">
        <f t="shared" si="24"/>
        <v>-2.7076999337078966</v>
      </c>
      <c r="BO53" s="18">
        <f t="shared" si="25"/>
        <v>-2.5279835314161225</v>
      </c>
      <c r="BP53" s="18">
        <f t="shared" si="26"/>
        <v>-2.8527264724833579</v>
      </c>
      <c r="BQ53" s="18">
        <f t="shared" si="27"/>
        <v>-3.4663660928528905</v>
      </c>
      <c r="BR53" s="18">
        <f t="shared" si="28"/>
        <v>-3.9077223199036393</v>
      </c>
      <c r="BS53" s="18">
        <f t="shared" si="29"/>
        <v>-2.5758933101118764</v>
      </c>
      <c r="BT53" s="18">
        <f t="shared" si="30"/>
        <v>-2.3195072620894486</v>
      </c>
      <c r="BU53" s="18">
        <f t="shared" si="31"/>
        <v>-2.2315528061036094</v>
      </c>
      <c r="BV53" s="18">
        <f t="shared" si="32"/>
        <v>-1.5644908226575716</v>
      </c>
      <c r="BW53" s="18">
        <f t="shared" si="33"/>
        <v>-3.2114703013756074</v>
      </c>
      <c r="BX53" s="18">
        <f t="shared" si="34"/>
        <v>-2.9553790428088256</v>
      </c>
    </row>
    <row r="54" spans="1:76" x14ac:dyDescent="0.25">
      <c r="A54" s="4">
        <v>201204</v>
      </c>
      <c r="B54" s="19">
        <v>94.438969940527301</v>
      </c>
      <c r="C54" s="19">
        <v>92.804055600867571</v>
      </c>
      <c r="D54" s="19">
        <v>92.602966736222115</v>
      </c>
      <c r="E54" s="19">
        <v>96.877659324038419</v>
      </c>
      <c r="F54" s="19">
        <v>95.577918078317651</v>
      </c>
      <c r="G54" s="19">
        <v>93.294047101022244</v>
      </c>
      <c r="H54" s="19">
        <v>94.184909456775344</v>
      </c>
      <c r="I54" s="19">
        <v>92.028745169093199</v>
      </c>
      <c r="J54" s="19">
        <v>93.793372062900403</v>
      </c>
      <c r="K54" s="19">
        <v>93.022455820640587</v>
      </c>
      <c r="L54" s="19">
        <v>94.150020524148459</v>
      </c>
      <c r="M54" s="19">
        <v>93.984571014657675</v>
      </c>
      <c r="N54" s="19">
        <v>97.937088020485319</v>
      </c>
      <c r="O54" s="19">
        <v>93.930157696561082</v>
      </c>
      <c r="P54" s="19">
        <v>95.149146610313338</v>
      </c>
      <c r="Q54" s="19">
        <v>96.462519255847013</v>
      </c>
      <c r="R54" s="19">
        <v>92.288154262125815</v>
      </c>
      <c r="S54" s="19">
        <v>94.813000000000002</v>
      </c>
      <c r="U54" s="9">
        <f t="shared" si="65"/>
        <v>-1.01936286177714</v>
      </c>
      <c r="V54" s="9">
        <f t="shared" si="66"/>
        <v>-0.67257134600863244</v>
      </c>
      <c r="W54" s="9">
        <f t="shared" si="67"/>
        <v>-1.5067933032904324</v>
      </c>
      <c r="X54" s="9">
        <f t="shared" si="68"/>
        <v>-0.98647951379113863</v>
      </c>
      <c r="Y54" s="9">
        <f t="shared" si="69"/>
        <v>-0.50278196826725186</v>
      </c>
      <c r="Z54" s="9">
        <f t="shared" si="70"/>
        <v>-1.4083251706374034</v>
      </c>
      <c r="AA54" s="9">
        <f t="shared" si="71"/>
        <v>-1.1324630008368697</v>
      </c>
      <c r="AB54" s="9">
        <f t="shared" si="72"/>
        <v>-0.7886738607519983</v>
      </c>
      <c r="AC54" s="9">
        <f t="shared" si="73"/>
        <v>-1.1156308642002344</v>
      </c>
      <c r="AD54" s="9">
        <f t="shared" si="74"/>
        <v>-0.88718914964400764</v>
      </c>
      <c r="AE54" s="9">
        <f t="shared" si="75"/>
        <v>-0.37557066274638284</v>
      </c>
      <c r="AF54" s="9">
        <f t="shared" si="76"/>
        <v>-0.7004664523689863</v>
      </c>
      <c r="AG54" s="9">
        <f t="shared" si="77"/>
        <v>-0.84755332034538444</v>
      </c>
      <c r="AH54" s="9">
        <f t="shared" si="78"/>
        <v>-1.6720183870818639</v>
      </c>
      <c r="AI54" s="9">
        <f t="shared" si="79"/>
        <v>-1.4260277461509041</v>
      </c>
      <c r="AJ54" s="9">
        <f t="shared" si="80"/>
        <v>-1.0410042692161836</v>
      </c>
      <c r="AK54" s="9">
        <f t="shared" si="81"/>
        <v>-2.1856973338098107</v>
      </c>
      <c r="AL54" s="9">
        <f t="shared" si="82"/>
        <v>-0.97724564406618253</v>
      </c>
      <c r="AM54" s="9"/>
      <c r="AN54" s="9">
        <f t="shared" ref="AN54:BE54" si="101">(B54/B50-1)*100</f>
        <v>-4.4245602225026932</v>
      </c>
      <c r="AO54" s="9">
        <f t="shared" si="101"/>
        <v>-3.8914165895787334</v>
      </c>
      <c r="AP54" s="9">
        <f t="shared" si="101"/>
        <v>-4.9897971108674106</v>
      </c>
      <c r="AQ54" s="9">
        <f t="shared" si="101"/>
        <v>-2.675555243374439</v>
      </c>
      <c r="AR54" s="9">
        <f t="shared" si="101"/>
        <v>-2.6707685205271336</v>
      </c>
      <c r="AS54" s="9">
        <f t="shared" si="101"/>
        <v>-3.5846111920485813</v>
      </c>
      <c r="AT54" s="9">
        <f t="shared" si="101"/>
        <v>-4.2846075653415028</v>
      </c>
      <c r="AU54" s="9">
        <f t="shared" si="101"/>
        <v>-4.6874559054248426</v>
      </c>
      <c r="AV54" s="9">
        <f t="shared" si="101"/>
        <v>-3.3838815990352766</v>
      </c>
      <c r="AW54" s="9">
        <f t="shared" si="101"/>
        <v>-3.9583430707559208</v>
      </c>
      <c r="AX54" s="9">
        <f t="shared" si="101"/>
        <v>-3.0644468757841326</v>
      </c>
      <c r="AY54" s="9">
        <f t="shared" si="101"/>
        <v>-2.8496399233298386</v>
      </c>
      <c r="AZ54" s="9">
        <f t="shared" si="101"/>
        <v>-2.5494928414360962</v>
      </c>
      <c r="BA54" s="9">
        <f t="shared" si="101"/>
        <v>-3.9619191180201518</v>
      </c>
      <c r="BB54" s="9">
        <f t="shared" si="101"/>
        <v>-4.1630316595606454</v>
      </c>
      <c r="BC54" s="9">
        <f t="shared" si="101"/>
        <v>-2.4544701776874178</v>
      </c>
      <c r="BD54" s="9">
        <f t="shared" si="101"/>
        <v>-5.0317977350358811</v>
      </c>
      <c r="BE54" s="9">
        <f t="shared" si="101"/>
        <v>-3.4888869661697464</v>
      </c>
      <c r="BG54" s="18">
        <f t="shared" si="35"/>
        <v>-4.0774514471085599</v>
      </c>
      <c r="BH54" s="18">
        <f t="shared" si="18"/>
        <v>-2.6902853840345298</v>
      </c>
      <c r="BI54" s="18">
        <f t="shared" si="19"/>
        <v>-6.0271732131617295</v>
      </c>
      <c r="BJ54" s="18">
        <f t="shared" si="20"/>
        <v>-3.9459180551645545</v>
      </c>
      <c r="BK54" s="18">
        <f t="shared" si="21"/>
        <v>-2.0111278730690074</v>
      </c>
      <c r="BL54" s="18">
        <f t="shared" si="22"/>
        <v>-5.6333006825496135</v>
      </c>
      <c r="BM54" s="18">
        <f t="shared" si="23"/>
        <v>-4.5298520033474787</v>
      </c>
      <c r="BN54" s="18">
        <f t="shared" si="24"/>
        <v>-3.1546954430079932</v>
      </c>
      <c r="BO54" s="18">
        <f t="shared" si="25"/>
        <v>-4.4625234568009375</v>
      </c>
      <c r="BP54" s="18">
        <f t="shared" si="26"/>
        <v>-3.5487565985760305</v>
      </c>
      <c r="BQ54" s="18">
        <f t="shared" si="27"/>
        <v>-1.5022826509855314</v>
      </c>
      <c r="BR54" s="18">
        <f t="shared" si="28"/>
        <v>-2.8018658094759452</v>
      </c>
      <c r="BS54" s="18">
        <f t="shared" si="29"/>
        <v>-3.3902132813815378</v>
      </c>
      <c r="BT54" s="18">
        <f t="shared" si="30"/>
        <v>-6.6880735483274556</v>
      </c>
      <c r="BU54" s="18">
        <f t="shared" si="31"/>
        <v>-5.7041109846036164</v>
      </c>
      <c r="BV54" s="18">
        <f t="shared" si="32"/>
        <v>-4.1640170768647344</v>
      </c>
      <c r="BW54" s="18">
        <f t="shared" si="33"/>
        <v>-8.7427893352392427</v>
      </c>
      <c r="BX54" s="18">
        <f t="shared" si="34"/>
        <v>-3.9089825762647301</v>
      </c>
    </row>
    <row r="55" spans="1:76" x14ac:dyDescent="0.25">
      <c r="A55" s="4">
        <v>201301</v>
      </c>
      <c r="B55" s="19">
        <v>93.797619096870463</v>
      </c>
      <c r="C55" s="19">
        <v>93.524098892939293</v>
      </c>
      <c r="D55" s="19">
        <v>91.927968867307683</v>
      </c>
      <c r="E55" s="19">
        <v>96.310699883918147</v>
      </c>
      <c r="F55" s="19">
        <v>95.327331747039835</v>
      </c>
      <c r="G55" s="19">
        <v>92.156413164107917</v>
      </c>
      <c r="H55" s="19">
        <v>93.589808615147575</v>
      </c>
      <c r="I55" s="19">
        <v>92.497367392712405</v>
      </c>
      <c r="J55" s="19">
        <v>93.548930406967287</v>
      </c>
      <c r="K55" s="19">
        <v>92.728562132814091</v>
      </c>
      <c r="L55" s="19">
        <v>94.129117262683749</v>
      </c>
      <c r="M55" s="19">
        <v>93.712355574281787</v>
      </c>
      <c r="N55" s="19">
        <v>97.590909048271456</v>
      </c>
      <c r="O55" s="19">
        <v>93.864790393075239</v>
      </c>
      <c r="P55" s="19">
        <v>95.291068760417545</v>
      </c>
      <c r="Q55" s="19">
        <v>95.667831914931384</v>
      </c>
      <c r="R55" s="19">
        <v>91.815378299889275</v>
      </c>
      <c r="S55" s="19">
        <v>94.487700000000004</v>
      </c>
      <c r="U55" s="9">
        <f t="shared" si="65"/>
        <v>-0.67911672910105914</v>
      </c>
      <c r="V55" s="9">
        <f t="shared" si="66"/>
        <v>0.77587481216174758</v>
      </c>
      <c r="W55" s="9">
        <f t="shared" si="67"/>
        <v>-0.72891603012801287</v>
      </c>
      <c r="X55" s="9">
        <f t="shared" si="68"/>
        <v>-0.58523238905255903</v>
      </c>
      <c r="Y55" s="9">
        <f t="shared" si="69"/>
        <v>-0.26218015239930503</v>
      </c>
      <c r="Z55" s="9">
        <f t="shared" si="70"/>
        <v>-1.2194067813163456</v>
      </c>
      <c r="AA55" s="9">
        <f t="shared" si="71"/>
        <v>-0.63184308936548028</v>
      </c>
      <c r="AB55" s="9">
        <f t="shared" si="72"/>
        <v>0.50921287990850495</v>
      </c>
      <c r="AC55" s="9">
        <f t="shared" si="73"/>
        <v>-0.26061719560438457</v>
      </c>
      <c r="AD55" s="9">
        <f t="shared" si="74"/>
        <v>-0.31593843146128231</v>
      </c>
      <c r="AE55" s="9">
        <f t="shared" si="75"/>
        <v>-2.2202078500188627E-2</v>
      </c>
      <c r="AF55" s="9">
        <f t="shared" si="76"/>
        <v>-0.2896384347314096</v>
      </c>
      <c r="AG55" s="9">
        <f t="shared" si="77"/>
        <v>-0.3534707629263556</v>
      </c>
      <c r="AH55" s="9">
        <f t="shared" si="78"/>
        <v>-6.959139118770663E-2</v>
      </c>
      <c r="AI55" s="9">
        <f t="shared" si="79"/>
        <v>0.14915756489699561</v>
      </c>
      <c r="AJ55" s="9">
        <f t="shared" si="80"/>
        <v>-0.8238301747105381</v>
      </c>
      <c r="AK55" s="9">
        <f t="shared" si="81"/>
        <v>-0.51228238988690888</v>
      </c>
      <c r="AL55" s="9">
        <f t="shared" si="82"/>
        <v>-0.34309641082973519</v>
      </c>
      <c r="AM55" s="9"/>
      <c r="AN55" s="9">
        <f t="shared" ref="AN55:BE55" si="102">(B55/B51-1)*100</f>
        <v>-3.8916862931538732</v>
      </c>
      <c r="AO55" s="9">
        <f t="shared" si="102"/>
        <v>-1.9166064512953329</v>
      </c>
      <c r="AP55" s="9">
        <f t="shared" si="102"/>
        <v>-4.5803812623702811</v>
      </c>
      <c r="AQ55" s="9">
        <f t="shared" si="102"/>
        <v>-3.0807437903910939</v>
      </c>
      <c r="AR55" s="9">
        <f t="shared" si="102"/>
        <v>-2.2881632716459266</v>
      </c>
      <c r="AS55" s="9">
        <f t="shared" si="102"/>
        <v>-4.4522384291338923</v>
      </c>
      <c r="AT55" s="9">
        <f t="shared" si="102"/>
        <v>-3.7974044585595168</v>
      </c>
      <c r="AU55" s="9">
        <f t="shared" si="102"/>
        <v>-2.2291258633591937</v>
      </c>
      <c r="AV55" s="9">
        <f t="shared" si="102"/>
        <v>-2.9325443329359602</v>
      </c>
      <c r="AW55" s="9">
        <f t="shared" si="102"/>
        <v>-3.1892654084833993</v>
      </c>
      <c r="AX55" s="9">
        <f t="shared" si="102"/>
        <v>-2.0772201889908581</v>
      </c>
      <c r="AY55" s="9">
        <f t="shared" si="102"/>
        <v>-2.80759201021481</v>
      </c>
      <c r="AZ55" s="9">
        <f t="shared" si="102"/>
        <v>-2.3215585966995023</v>
      </c>
      <c r="BA55" s="9">
        <f t="shared" si="102"/>
        <v>-3.2584180522306827</v>
      </c>
      <c r="BB55" s="9">
        <f t="shared" si="102"/>
        <v>-2.7455330014466872</v>
      </c>
      <c r="BC55" s="9">
        <f t="shared" si="102"/>
        <v>-2.8797547483676467</v>
      </c>
      <c r="BD55" s="9">
        <f t="shared" si="102"/>
        <v>-4.0466898099507205</v>
      </c>
      <c r="BE55" s="9">
        <f t="shared" si="102"/>
        <v>-2.9778884008058504</v>
      </c>
      <c r="BG55" s="18">
        <f t="shared" si="35"/>
        <v>-2.7164669164042365</v>
      </c>
      <c r="BH55" s="18">
        <f t="shared" si="18"/>
        <v>3.1034992486469903</v>
      </c>
      <c r="BI55" s="18">
        <f t="shared" si="19"/>
        <v>-2.9156641205120515</v>
      </c>
      <c r="BJ55" s="18">
        <f t="shared" si="20"/>
        <v>-2.3409295562102361</v>
      </c>
      <c r="BK55" s="18">
        <f t="shared" si="21"/>
        <v>-1.0487206095972201</v>
      </c>
      <c r="BL55" s="18">
        <f t="shared" si="22"/>
        <v>-4.8776271252653824</v>
      </c>
      <c r="BM55" s="18">
        <f t="shared" si="23"/>
        <v>-2.5273723574619211</v>
      </c>
      <c r="BN55" s="18">
        <f t="shared" si="24"/>
        <v>2.0368515196340198</v>
      </c>
      <c r="BO55" s="18">
        <f t="shared" si="25"/>
        <v>-1.0424687824175383</v>
      </c>
      <c r="BP55" s="18">
        <f t="shared" si="26"/>
        <v>-1.2637537258451292</v>
      </c>
      <c r="BQ55" s="18">
        <f t="shared" si="27"/>
        <v>-8.8808314000754507E-2</v>
      </c>
      <c r="BR55" s="18">
        <f t="shared" si="28"/>
        <v>-1.1585537389256384</v>
      </c>
      <c r="BS55" s="18">
        <f t="shared" si="29"/>
        <v>-1.4138830517054224</v>
      </c>
      <c r="BT55" s="18">
        <f t="shared" si="30"/>
        <v>-0.27836556475082652</v>
      </c>
      <c r="BU55" s="18">
        <f t="shared" si="31"/>
        <v>0.59663025958798244</v>
      </c>
      <c r="BV55" s="18">
        <f t="shared" si="32"/>
        <v>-3.2953206988421524</v>
      </c>
      <c r="BW55" s="18">
        <f t="shared" si="33"/>
        <v>-2.0491295595476355</v>
      </c>
      <c r="BX55" s="18">
        <f t="shared" si="34"/>
        <v>-1.3723856433189408</v>
      </c>
    </row>
    <row r="56" spans="1:76" x14ac:dyDescent="0.25">
      <c r="A56" s="4">
        <v>201302</v>
      </c>
      <c r="B56" s="19">
        <v>93.878289751969334</v>
      </c>
      <c r="C56" s="19">
        <v>94.001847355032226</v>
      </c>
      <c r="D56" s="19">
        <v>91.35217294211084</v>
      </c>
      <c r="E56" s="19">
        <v>96.142972192238517</v>
      </c>
      <c r="F56" s="19">
        <v>95.211539294961256</v>
      </c>
      <c r="G56" s="19">
        <v>91.229070349312963</v>
      </c>
      <c r="H56" s="19">
        <v>93.343021664923882</v>
      </c>
      <c r="I56" s="19">
        <v>92.760487608697886</v>
      </c>
      <c r="J56" s="19">
        <v>93.539808783175758</v>
      </c>
      <c r="K56" s="19">
        <v>92.64498012235579</v>
      </c>
      <c r="L56" s="19">
        <v>94.136833277118058</v>
      </c>
      <c r="M56" s="19">
        <v>93.686917047911379</v>
      </c>
      <c r="N56" s="19">
        <v>97.353627733285705</v>
      </c>
      <c r="O56" s="19">
        <v>94.224385896916147</v>
      </c>
      <c r="P56" s="19">
        <v>95.320566849765427</v>
      </c>
      <c r="Q56" s="19">
        <v>95.233694331452938</v>
      </c>
      <c r="R56" s="19">
        <v>91.429352454160451</v>
      </c>
      <c r="S56" s="19">
        <v>94.408799999999999</v>
      </c>
      <c r="U56" s="9">
        <f t="shared" si="65"/>
        <v>8.6005013640644279E-2</v>
      </c>
      <c r="V56" s="9">
        <f t="shared" si="66"/>
        <v>0.51082925978236382</v>
      </c>
      <c r="W56" s="9">
        <f t="shared" si="67"/>
        <v>-0.62635553933315657</v>
      </c>
      <c r="X56" s="9">
        <f t="shared" si="68"/>
        <v>-0.17415270772800362</v>
      </c>
      <c r="Y56" s="9">
        <f t="shared" si="69"/>
        <v>-0.12146826094519003</v>
      </c>
      <c r="Z56" s="9">
        <f t="shared" si="70"/>
        <v>-1.0062705165657659</v>
      </c>
      <c r="AA56" s="9">
        <f t="shared" si="71"/>
        <v>-0.26368998278275546</v>
      </c>
      <c r="AB56" s="9">
        <f t="shared" si="72"/>
        <v>0.28446238352748399</v>
      </c>
      <c r="AC56" s="9">
        <f t="shared" si="73"/>
        <v>-9.7506446646078437E-3</v>
      </c>
      <c r="AD56" s="9">
        <f t="shared" si="74"/>
        <v>-9.0136208883073721E-2</v>
      </c>
      <c r="AE56" s="9">
        <f t="shared" si="75"/>
        <v>8.1972663281026925E-3</v>
      </c>
      <c r="AF56" s="9">
        <f t="shared" si="76"/>
        <v>-2.7145328078159725E-2</v>
      </c>
      <c r="AG56" s="9">
        <f t="shared" si="77"/>
        <v>-0.24313874857788687</v>
      </c>
      <c r="AH56" s="9">
        <f t="shared" si="78"/>
        <v>0.38309945863090888</v>
      </c>
      <c r="AI56" s="9">
        <f t="shared" si="79"/>
        <v>3.0955775532381935E-2</v>
      </c>
      <c r="AJ56" s="9">
        <f t="shared" si="80"/>
        <v>-0.45379682468866811</v>
      </c>
      <c r="AK56" s="9">
        <f t="shared" si="81"/>
        <v>-0.42043702577576614</v>
      </c>
      <c r="AL56" s="9">
        <f t="shared" si="82"/>
        <v>-8.350293212767701E-2</v>
      </c>
      <c r="AM56" s="9"/>
      <c r="AN56" s="9">
        <f t="shared" ref="AN56:BE56" si="103">(B56/B52-1)*100</f>
        <v>-2.6841256027315241</v>
      </c>
      <c r="AO56" s="9">
        <f t="shared" si="103"/>
        <v>0.10571113026776047</v>
      </c>
      <c r="AP56" s="9">
        <f t="shared" si="103"/>
        <v>-3.7941780636454814</v>
      </c>
      <c r="AQ56" s="9">
        <f t="shared" si="103"/>
        <v>-2.4110762255341811</v>
      </c>
      <c r="AR56" s="9">
        <f t="shared" si="103"/>
        <v>-1.8025582992484468</v>
      </c>
      <c r="AS56" s="9">
        <f t="shared" si="103"/>
        <v>-4.5684966470244115</v>
      </c>
      <c r="AT56" s="9">
        <f t="shared" si="103"/>
        <v>-2.7283034900317693</v>
      </c>
      <c r="AU56" s="9">
        <f t="shared" si="103"/>
        <v>-0.67674720669784749</v>
      </c>
      <c r="AV56" s="9">
        <f t="shared" si="103"/>
        <v>-2.0062129188942013</v>
      </c>
      <c r="AW56" s="9">
        <f t="shared" si="103"/>
        <v>-1.9933648962868644</v>
      </c>
      <c r="AX56" s="9">
        <f t="shared" si="103"/>
        <v>-1.2527406253490025</v>
      </c>
      <c r="AY56" s="9">
        <f t="shared" si="103"/>
        <v>-1.9819683706215674</v>
      </c>
      <c r="AZ56" s="9">
        <f t="shared" si="103"/>
        <v>-2.0729654625073146</v>
      </c>
      <c r="BA56" s="9">
        <f t="shared" si="103"/>
        <v>-1.9359815911218714</v>
      </c>
      <c r="BB56" s="9">
        <f t="shared" si="103"/>
        <v>-1.7993606742927271</v>
      </c>
      <c r="BC56" s="9">
        <f t="shared" si="103"/>
        <v>-2.6837520221250744</v>
      </c>
      <c r="BD56" s="9">
        <f t="shared" si="103"/>
        <v>-3.8739349861051542</v>
      </c>
      <c r="BE56" s="9">
        <f t="shared" si="103"/>
        <v>-2.1278977912408514</v>
      </c>
      <c r="BG56" s="18">
        <f t="shared" si="35"/>
        <v>0.34402005456257712</v>
      </c>
      <c r="BH56" s="18">
        <f t="shared" si="18"/>
        <v>2.0433170391294553</v>
      </c>
      <c r="BI56" s="18">
        <f t="shared" si="19"/>
        <v>-2.5054221573326263</v>
      </c>
      <c r="BJ56" s="18">
        <f t="shared" si="20"/>
        <v>-0.69661083091201448</v>
      </c>
      <c r="BK56" s="18">
        <f t="shared" si="21"/>
        <v>-0.48587304378076013</v>
      </c>
      <c r="BL56" s="18">
        <f t="shared" si="22"/>
        <v>-4.0250820662630638</v>
      </c>
      <c r="BM56" s="18">
        <f t="shared" si="23"/>
        <v>-1.0547599311310218</v>
      </c>
      <c r="BN56" s="18">
        <f t="shared" si="24"/>
        <v>1.1378495341099359</v>
      </c>
      <c r="BO56" s="18">
        <f t="shared" si="25"/>
        <v>-3.9002578658431375E-2</v>
      </c>
      <c r="BP56" s="18">
        <f t="shared" si="26"/>
        <v>-0.36054483553229488</v>
      </c>
      <c r="BQ56" s="18">
        <f t="shared" si="27"/>
        <v>3.278906531241077E-2</v>
      </c>
      <c r="BR56" s="18">
        <f t="shared" si="28"/>
        <v>-0.1085813123126389</v>
      </c>
      <c r="BS56" s="18">
        <f t="shared" si="29"/>
        <v>-0.97255499431154746</v>
      </c>
      <c r="BT56" s="18">
        <f t="shared" si="30"/>
        <v>1.5323978345236355</v>
      </c>
      <c r="BU56" s="18">
        <f t="shared" si="31"/>
        <v>0.12382310212952774</v>
      </c>
      <c r="BV56" s="18">
        <f t="shared" si="32"/>
        <v>-1.8151872987546724</v>
      </c>
      <c r="BW56" s="18">
        <f t="shared" si="33"/>
        <v>-1.6817481031030646</v>
      </c>
      <c r="BX56" s="18">
        <f t="shared" si="34"/>
        <v>-0.33401172851070804</v>
      </c>
    </row>
    <row r="57" spans="1:76" x14ac:dyDescent="0.25">
      <c r="A57" s="4">
        <v>201303</v>
      </c>
      <c r="B57" s="19">
        <v>93.637623777674548</v>
      </c>
      <c r="C57" s="19">
        <v>94.27307808690729</v>
      </c>
      <c r="D57" s="19">
        <v>90.905953305069232</v>
      </c>
      <c r="E57" s="19">
        <v>96.113337964514542</v>
      </c>
      <c r="F57" s="19">
        <v>95.103719721345882</v>
      </c>
      <c r="G57" s="19">
        <v>91.168305618359966</v>
      </c>
      <c r="H57" s="19">
        <v>93.013602700378684</v>
      </c>
      <c r="I57" s="19">
        <v>92.488370649496133</v>
      </c>
      <c r="J57" s="19">
        <v>93.802917391345275</v>
      </c>
      <c r="K57" s="19">
        <v>92.847776722189295</v>
      </c>
      <c r="L57" s="19">
        <v>93.911054057940589</v>
      </c>
      <c r="M57" s="19">
        <v>93.522279963414604</v>
      </c>
      <c r="N57" s="19">
        <v>97.053940823786093</v>
      </c>
      <c r="O57" s="19">
        <v>94.459037465126414</v>
      </c>
      <c r="P57" s="19">
        <v>95.741423601942685</v>
      </c>
      <c r="Q57" s="19">
        <v>95.035193722841129</v>
      </c>
      <c r="R57" s="19">
        <v>91.05213343961897</v>
      </c>
      <c r="S57" s="19">
        <v>94.344099999999997</v>
      </c>
      <c r="U57" s="9">
        <f t="shared" si="65"/>
        <v>-0.25635956399572279</v>
      </c>
      <c r="V57" s="9">
        <f t="shared" si="66"/>
        <v>0.28853766123411173</v>
      </c>
      <c r="W57" s="9">
        <f t="shared" si="67"/>
        <v>-0.48846089005937232</v>
      </c>
      <c r="X57" s="9">
        <f t="shared" si="68"/>
        <v>-3.0823082590702988E-2</v>
      </c>
      <c r="Y57" s="9">
        <f t="shared" si="69"/>
        <v>-0.11324212843712989</v>
      </c>
      <c r="Z57" s="9">
        <f t="shared" si="70"/>
        <v>-6.660676330508819E-2</v>
      </c>
      <c r="AA57" s="9">
        <f t="shared" si="71"/>
        <v>-0.35291225703805162</v>
      </c>
      <c r="AB57" s="9">
        <f t="shared" si="72"/>
        <v>-0.29335438635214039</v>
      </c>
      <c r="AC57" s="9">
        <f t="shared" si="73"/>
        <v>0.28127982256132</v>
      </c>
      <c r="AD57" s="9">
        <f t="shared" si="74"/>
        <v>0.21889647940522838</v>
      </c>
      <c r="AE57" s="9">
        <f t="shared" si="75"/>
        <v>-0.23984152782452473</v>
      </c>
      <c r="AF57" s="9">
        <f t="shared" si="76"/>
        <v>-0.17573113694474563</v>
      </c>
      <c r="AG57" s="9">
        <f t="shared" si="77"/>
        <v>-0.30783332524664253</v>
      </c>
      <c r="AH57" s="9">
        <f t="shared" si="78"/>
        <v>0.24903486074929759</v>
      </c>
      <c r="AI57" s="9">
        <f t="shared" si="79"/>
        <v>0.44151725706853551</v>
      </c>
      <c r="AJ57" s="9">
        <f t="shared" si="80"/>
        <v>-0.20843527073616253</v>
      </c>
      <c r="AK57" s="9">
        <f t="shared" si="81"/>
        <v>-0.41257977270549029</v>
      </c>
      <c r="AL57" s="9">
        <f t="shared" si="82"/>
        <v>-6.8531747040534441E-2</v>
      </c>
      <c r="AM57" s="9"/>
      <c r="AN57" s="9">
        <f t="shared" ref="AN57:BE57" si="104">(B57/B53-1)*100</f>
        <v>-1.8592465858095597</v>
      </c>
      <c r="AO57" s="9">
        <f t="shared" si="104"/>
        <v>0.89971151629177903</v>
      </c>
      <c r="AP57" s="9">
        <f t="shared" si="104"/>
        <v>-3.3117494567767469</v>
      </c>
      <c r="AQ57" s="9">
        <f t="shared" si="104"/>
        <v>-1.7676518616503545</v>
      </c>
      <c r="AR57" s="9">
        <f t="shared" si="104"/>
        <v>-0.9964254610586365</v>
      </c>
      <c r="AS57" s="9">
        <f t="shared" si="104"/>
        <v>-3.6547751804969275</v>
      </c>
      <c r="AT57" s="9">
        <f t="shared" si="104"/>
        <v>-2.3620040679073084</v>
      </c>
      <c r="AU57" s="9">
        <f t="shared" si="104"/>
        <v>-0.29317592307634976</v>
      </c>
      <c r="AV57" s="9">
        <f t="shared" si="104"/>
        <v>-1.1055674262332893</v>
      </c>
      <c r="AW57" s="9">
        <f t="shared" si="104"/>
        <v>-1.0733048170017412</v>
      </c>
      <c r="AX57" s="9">
        <f t="shared" si="104"/>
        <v>-0.62843197593741573</v>
      </c>
      <c r="AY57" s="9">
        <f t="shared" si="104"/>
        <v>-1.1889007268045426</v>
      </c>
      <c r="AZ57" s="9">
        <f t="shared" si="104"/>
        <v>-1.7416600076168187</v>
      </c>
      <c r="BA57" s="9">
        <f t="shared" si="104"/>
        <v>-1.1183763893016341</v>
      </c>
      <c r="BB57" s="9">
        <f t="shared" si="104"/>
        <v>-0.81243216679616204</v>
      </c>
      <c r="BC57" s="9">
        <f t="shared" si="104"/>
        <v>-2.5052693787821045</v>
      </c>
      <c r="BD57" s="9">
        <f t="shared" si="104"/>
        <v>-3.4957301955680475</v>
      </c>
      <c r="BE57" s="9">
        <f t="shared" si="104"/>
        <v>-1.4669650867322526</v>
      </c>
      <c r="BG57" s="18">
        <f t="shared" si="35"/>
        <v>-1.0254382559828912</v>
      </c>
      <c r="BH57" s="18">
        <f t="shared" si="18"/>
        <v>1.1541506449364469</v>
      </c>
      <c r="BI57" s="18">
        <f t="shared" si="19"/>
        <v>-1.9538435602374893</v>
      </c>
      <c r="BJ57" s="18">
        <f t="shared" si="20"/>
        <v>-0.12329233036281195</v>
      </c>
      <c r="BK57" s="18">
        <f t="shared" si="21"/>
        <v>-0.45296851374851954</v>
      </c>
      <c r="BL57" s="18">
        <f t="shared" si="22"/>
        <v>-0.26642705322035276</v>
      </c>
      <c r="BM57" s="18">
        <f t="shared" si="23"/>
        <v>-1.4116490281522065</v>
      </c>
      <c r="BN57" s="18">
        <f t="shared" si="24"/>
        <v>-1.1734175454085616</v>
      </c>
      <c r="BO57" s="18">
        <f t="shared" si="25"/>
        <v>1.12511929024528</v>
      </c>
      <c r="BP57" s="18">
        <f t="shared" si="26"/>
        <v>0.87558591762091353</v>
      </c>
      <c r="BQ57" s="18">
        <f t="shared" si="27"/>
        <v>-0.9593661112980989</v>
      </c>
      <c r="BR57" s="18">
        <f t="shared" si="28"/>
        <v>-0.7029245477789825</v>
      </c>
      <c r="BS57" s="18">
        <f t="shared" si="29"/>
        <v>-1.2313333009865701</v>
      </c>
      <c r="BT57" s="18">
        <f t="shared" si="30"/>
        <v>0.99613944299719037</v>
      </c>
      <c r="BU57" s="18">
        <f t="shared" si="31"/>
        <v>1.766069028274142</v>
      </c>
      <c r="BV57" s="18">
        <f t="shared" si="32"/>
        <v>-0.8337410829446501</v>
      </c>
      <c r="BW57" s="18">
        <f t="shared" si="33"/>
        <v>-1.6503190908219612</v>
      </c>
      <c r="BX57" s="18">
        <f t="shared" si="34"/>
        <v>-0.27412698816213776</v>
      </c>
    </row>
    <row r="58" spans="1:76" x14ac:dyDescent="0.25">
      <c r="A58" s="4">
        <v>201304</v>
      </c>
      <c r="B58" s="19">
        <v>94.042998910224469</v>
      </c>
      <c r="C58" s="19">
        <v>94.570157896623797</v>
      </c>
      <c r="D58" s="19">
        <v>90.67933709741213</v>
      </c>
      <c r="E58" s="19">
        <v>96.711017759894915</v>
      </c>
      <c r="F58" s="19">
        <v>95.339639698514702</v>
      </c>
      <c r="G58" s="19">
        <v>91.465332734581125</v>
      </c>
      <c r="H58" s="19">
        <v>93.12787937817086</v>
      </c>
      <c r="I58" s="19">
        <v>92.536194372629623</v>
      </c>
      <c r="J58" s="19">
        <v>93.993327127774052</v>
      </c>
      <c r="K58" s="19">
        <v>93.478874845578119</v>
      </c>
      <c r="L58" s="19">
        <v>94.09504815120053</v>
      </c>
      <c r="M58" s="19">
        <v>93.55967312975028</v>
      </c>
      <c r="N58" s="19">
        <v>97.278182394878698</v>
      </c>
      <c r="O58" s="19">
        <v>94.42207628928135</v>
      </c>
      <c r="P58" s="19">
        <v>96.283909116000856</v>
      </c>
      <c r="Q58" s="19">
        <v>95.4321105185589</v>
      </c>
      <c r="R58" s="19">
        <v>91.326752439664986</v>
      </c>
      <c r="S58" s="19">
        <v>94.613500000000002</v>
      </c>
      <c r="U58" s="9">
        <f t="shared" si="65"/>
        <v>0.43291907269285002</v>
      </c>
      <c r="V58" s="9">
        <f t="shared" si="66"/>
        <v>0.31512688006498646</v>
      </c>
      <c r="W58" s="9">
        <f t="shared" si="67"/>
        <v>-0.24928643220604174</v>
      </c>
      <c r="X58" s="9">
        <f t="shared" si="68"/>
        <v>0.62184896294106284</v>
      </c>
      <c r="Y58" s="9">
        <f t="shared" si="69"/>
        <v>0.24806598297109073</v>
      </c>
      <c r="Z58" s="9">
        <f t="shared" si="70"/>
        <v>0.32580085173958828</v>
      </c>
      <c r="AA58" s="9">
        <f t="shared" si="71"/>
        <v>0.1228601779465377</v>
      </c>
      <c r="AB58" s="9">
        <f t="shared" si="72"/>
        <v>5.1707823154045762E-2</v>
      </c>
      <c r="AC58" s="9">
        <f t="shared" si="73"/>
        <v>0.20298914119525335</v>
      </c>
      <c r="AD58" s="9">
        <f t="shared" si="74"/>
        <v>0.67971269282747215</v>
      </c>
      <c r="AE58" s="9">
        <f t="shared" si="75"/>
        <v>0.19592378672101951</v>
      </c>
      <c r="AF58" s="9">
        <f t="shared" si="76"/>
        <v>3.9983163744827799E-2</v>
      </c>
      <c r="AG58" s="9">
        <f t="shared" si="77"/>
        <v>0.23104839349052941</v>
      </c>
      <c r="AH58" s="9">
        <f t="shared" si="78"/>
        <v>-3.9129316619079813E-2</v>
      </c>
      <c r="AI58" s="9">
        <f t="shared" si="79"/>
        <v>0.5666152576899508</v>
      </c>
      <c r="AJ58" s="9">
        <f t="shared" si="80"/>
        <v>0.41765242976758987</v>
      </c>
      <c r="AK58" s="9">
        <f t="shared" si="81"/>
        <v>0.30160633218785371</v>
      </c>
      <c r="AL58" s="9">
        <f t="shared" si="82"/>
        <v>0.285550447775762</v>
      </c>
      <c r="AM58" s="9"/>
      <c r="AN58" s="9">
        <f t="shared" ref="AN58:BE58" si="105">(B58/B54-1)*100</f>
        <v>-0.41928774800508162</v>
      </c>
      <c r="AO58" s="9">
        <f t="shared" si="105"/>
        <v>1.903044305899626</v>
      </c>
      <c r="AP58" s="9">
        <f t="shared" si="105"/>
        <v>-2.0772872690887012</v>
      </c>
      <c r="AQ58" s="9">
        <f t="shared" si="105"/>
        <v>-0.17201237654402846</v>
      </c>
      <c r="AR58" s="9">
        <f t="shared" si="105"/>
        <v>-0.24930275171687333</v>
      </c>
      <c r="AS58" s="9">
        <f t="shared" si="105"/>
        <v>-1.9601619002131199</v>
      </c>
      <c r="AT58" s="9">
        <f t="shared" si="105"/>
        <v>-1.1222923976898724</v>
      </c>
      <c r="AU58" s="9">
        <f t="shared" si="105"/>
        <v>0.55140293677158336</v>
      </c>
      <c r="AV58" s="9">
        <f t="shared" si="105"/>
        <v>0.21318677479635895</v>
      </c>
      <c r="AW58" s="9">
        <f t="shared" si="105"/>
        <v>0.49065467140274599</v>
      </c>
      <c r="AX58" s="9">
        <f t="shared" si="105"/>
        <v>-5.8388062628011994E-2</v>
      </c>
      <c r="AY58" s="9">
        <f t="shared" si="105"/>
        <v>-0.45209323224034703</v>
      </c>
      <c r="AZ58" s="9">
        <f t="shared" si="105"/>
        <v>-0.67278457928909852</v>
      </c>
      <c r="BA58" s="9">
        <f t="shared" si="105"/>
        <v>0.52370676764899038</v>
      </c>
      <c r="BB58" s="9">
        <f t="shared" si="105"/>
        <v>1.1926144859028209</v>
      </c>
      <c r="BC58" s="9">
        <f t="shared" si="105"/>
        <v>-1.0681959638179972</v>
      </c>
      <c r="BD58" s="9">
        <f t="shared" si="105"/>
        <v>-1.041739137755604</v>
      </c>
      <c r="BE58" s="9">
        <f t="shared" si="105"/>
        <v>-0.21041418370898457</v>
      </c>
      <c r="BG58" s="18">
        <f t="shared" si="35"/>
        <v>1.7316762907714001</v>
      </c>
      <c r="BH58" s="18">
        <f t="shared" si="18"/>
        <v>1.2605075202599458</v>
      </c>
      <c r="BI58" s="18">
        <f t="shared" si="19"/>
        <v>-0.99714572882416697</v>
      </c>
      <c r="BJ58" s="18">
        <f t="shared" si="20"/>
        <v>2.4873958517642514</v>
      </c>
      <c r="BK58" s="18">
        <f t="shared" si="21"/>
        <v>0.9922639318843629</v>
      </c>
      <c r="BL58" s="18">
        <f t="shared" si="22"/>
        <v>1.3032034069583531</v>
      </c>
      <c r="BM58" s="18">
        <f t="shared" si="23"/>
        <v>0.49144071178615079</v>
      </c>
      <c r="BN58" s="18">
        <f t="shared" si="24"/>
        <v>0.20683129261618305</v>
      </c>
      <c r="BO58" s="18">
        <f t="shared" si="25"/>
        <v>0.81195656478101341</v>
      </c>
      <c r="BP58" s="18">
        <f t="shared" si="26"/>
        <v>2.7188507713098886</v>
      </c>
      <c r="BQ58" s="18">
        <f t="shared" si="27"/>
        <v>0.78369514688407804</v>
      </c>
      <c r="BR58" s="18">
        <f t="shared" si="28"/>
        <v>0.1599326549793112</v>
      </c>
      <c r="BS58" s="18">
        <f t="shared" si="29"/>
        <v>0.92419357396211765</v>
      </c>
      <c r="BT58" s="18">
        <f t="shared" si="30"/>
        <v>-0.15651726647631925</v>
      </c>
      <c r="BU58" s="18">
        <f t="shared" si="31"/>
        <v>2.2664610307598032</v>
      </c>
      <c r="BV58" s="18">
        <f t="shared" si="32"/>
        <v>1.6706097190703595</v>
      </c>
      <c r="BW58" s="18">
        <f t="shared" si="33"/>
        <v>1.2064253287514148</v>
      </c>
      <c r="BX58" s="18">
        <f t="shared" si="34"/>
        <v>1.142201791103048</v>
      </c>
    </row>
    <row r="59" spans="1:76" x14ac:dyDescent="0.25">
      <c r="A59" s="4">
        <v>201401</v>
      </c>
      <c r="B59" s="19">
        <v>94.690468243999703</v>
      </c>
      <c r="C59" s="19">
        <v>94.883315347662759</v>
      </c>
      <c r="D59" s="19">
        <v>90.575851605800707</v>
      </c>
      <c r="E59" s="19">
        <v>97.851640510980531</v>
      </c>
      <c r="F59" s="19">
        <v>95.642960202362431</v>
      </c>
      <c r="G59" s="19">
        <v>92.15807033746367</v>
      </c>
      <c r="H59" s="19">
        <v>93.098626201271742</v>
      </c>
      <c r="I59" s="19">
        <v>91.426997578553127</v>
      </c>
      <c r="J59" s="19">
        <v>94.346806361018011</v>
      </c>
      <c r="K59" s="19">
        <v>93.855775334770684</v>
      </c>
      <c r="L59" s="19">
        <v>93.835556653139903</v>
      </c>
      <c r="M59" s="19">
        <v>93.520575721213433</v>
      </c>
      <c r="N59" s="19">
        <v>97.82790093965626</v>
      </c>
      <c r="O59" s="19">
        <v>94.896740025509885</v>
      </c>
      <c r="P59" s="19">
        <v>97.014677173021894</v>
      </c>
      <c r="Q59" s="19">
        <v>96.298765722027383</v>
      </c>
      <c r="R59" s="19">
        <v>91.537185347876971</v>
      </c>
      <c r="S59" s="19">
        <v>94.987499999999997</v>
      </c>
      <c r="U59" s="9">
        <f t="shared" si="65"/>
        <v>0.68848222757478261</v>
      </c>
      <c r="V59" s="9">
        <f t="shared" si="66"/>
        <v>0.33113770559765054</v>
      </c>
      <c r="W59" s="9">
        <f t="shared" si="67"/>
        <v>-0.1141224615484937</v>
      </c>
      <c r="X59" s="9">
        <f t="shared" si="68"/>
        <v>1.1794134499933051</v>
      </c>
      <c r="Y59" s="9">
        <f t="shared" si="69"/>
        <v>0.31814731501702553</v>
      </c>
      <c r="Z59" s="9">
        <f t="shared" si="70"/>
        <v>0.75737722935176333</v>
      </c>
      <c r="AA59" s="9">
        <f t="shared" si="71"/>
        <v>-3.1411836170269769E-2</v>
      </c>
      <c r="AB59" s="9">
        <f t="shared" si="72"/>
        <v>-1.1986626439487225</v>
      </c>
      <c r="AC59" s="9">
        <f t="shared" si="73"/>
        <v>0.37606843384045963</v>
      </c>
      <c r="AD59" s="9">
        <f t="shared" si="74"/>
        <v>0.40319322393982393</v>
      </c>
      <c r="AE59" s="9">
        <f t="shared" si="75"/>
        <v>-0.27577593418481872</v>
      </c>
      <c r="AF59" s="9">
        <f t="shared" si="76"/>
        <v>-4.1788739986969858E-2</v>
      </c>
      <c r="AG59" s="9">
        <f t="shared" si="77"/>
        <v>0.56509952308330114</v>
      </c>
      <c r="AH59" s="9">
        <f t="shared" si="78"/>
        <v>0.50270419258131582</v>
      </c>
      <c r="AI59" s="9">
        <f t="shared" si="79"/>
        <v>0.75897215197258117</v>
      </c>
      <c r="AJ59" s="9">
        <f t="shared" si="80"/>
        <v>0.90813794095012668</v>
      </c>
      <c r="AK59" s="9">
        <f t="shared" si="81"/>
        <v>0.23041759680550999</v>
      </c>
      <c r="AL59" s="9">
        <f t="shared" si="82"/>
        <v>0.39529242655644836</v>
      </c>
      <c r="AM59" s="9"/>
      <c r="AN59" s="9">
        <f t="shared" ref="AN59:BE59" si="106">(B59/B55-1)*100</f>
        <v>0.95188892396846914</v>
      </c>
      <c r="AO59" s="9">
        <f t="shared" si="106"/>
        <v>1.4533328530429435</v>
      </c>
      <c r="AP59" s="9">
        <f t="shared" si="106"/>
        <v>-1.4708442687977552</v>
      </c>
      <c r="AQ59" s="9">
        <f t="shared" si="106"/>
        <v>1.5999682578567764</v>
      </c>
      <c r="AR59" s="9">
        <f t="shared" si="106"/>
        <v>0.33109964323783103</v>
      </c>
      <c r="AS59" s="9">
        <f t="shared" si="106"/>
        <v>1.7982181585107782E-3</v>
      </c>
      <c r="AT59" s="9">
        <f t="shared" si="106"/>
        <v>-0.52482468031923579</v>
      </c>
      <c r="AU59" s="9">
        <f t="shared" si="106"/>
        <v>-1.1571894901774349</v>
      </c>
      <c r="AV59" s="9">
        <f t="shared" si="106"/>
        <v>0.8528969284626875</v>
      </c>
      <c r="AW59" s="9">
        <f t="shared" si="106"/>
        <v>1.2156051771212706</v>
      </c>
      <c r="AX59" s="9">
        <f t="shared" si="106"/>
        <v>-0.31187013974073308</v>
      </c>
      <c r="AY59" s="9">
        <f t="shared" si="106"/>
        <v>-0.20464735081420216</v>
      </c>
      <c r="AZ59" s="9">
        <f t="shared" si="106"/>
        <v>0.24284218037931016</v>
      </c>
      <c r="BA59" s="9">
        <f t="shared" si="106"/>
        <v>1.0994001351445792</v>
      </c>
      <c r="BB59" s="9">
        <f t="shared" si="106"/>
        <v>1.8087827485048669</v>
      </c>
      <c r="BC59" s="9">
        <f t="shared" si="106"/>
        <v>0.65950465738267017</v>
      </c>
      <c r="BD59" s="9">
        <f t="shared" si="106"/>
        <v>-0.30299167433984753</v>
      </c>
      <c r="BE59" s="9">
        <f t="shared" si="106"/>
        <v>0.52895773735628371</v>
      </c>
      <c r="BG59" s="18">
        <f t="shared" si="35"/>
        <v>2.7539289102991305</v>
      </c>
      <c r="BH59" s="18">
        <f t="shared" si="18"/>
        <v>1.3245508223906022</v>
      </c>
      <c r="BI59" s="18">
        <f t="shared" si="19"/>
        <v>-0.45648984619397481</v>
      </c>
      <c r="BJ59" s="18">
        <f t="shared" si="20"/>
        <v>4.7176537999732204</v>
      </c>
      <c r="BK59" s="18">
        <f t="shared" si="21"/>
        <v>1.2725892600681021</v>
      </c>
      <c r="BL59" s="18">
        <f t="shared" si="22"/>
        <v>3.0295089174070533</v>
      </c>
      <c r="BM59" s="18">
        <f t="shared" si="23"/>
        <v>-0.12564734468107908</v>
      </c>
      <c r="BN59" s="18">
        <f t="shared" si="24"/>
        <v>-4.7946505757948898</v>
      </c>
      <c r="BO59" s="18">
        <f t="shared" si="25"/>
        <v>1.5042737353618385</v>
      </c>
      <c r="BP59" s="18">
        <f t="shared" si="26"/>
        <v>1.6127728957592957</v>
      </c>
      <c r="BQ59" s="18">
        <f t="shared" si="27"/>
        <v>-1.1031037367392749</v>
      </c>
      <c r="BR59" s="18">
        <f t="shared" si="28"/>
        <v>-0.16715495994787943</v>
      </c>
      <c r="BS59" s="18">
        <f t="shared" si="29"/>
        <v>2.2603980923332045</v>
      </c>
      <c r="BT59" s="18">
        <f t="shared" si="30"/>
        <v>2.0108167703252633</v>
      </c>
      <c r="BU59" s="18">
        <f t="shared" si="31"/>
        <v>3.0358886078903247</v>
      </c>
      <c r="BV59" s="18">
        <f t="shared" si="32"/>
        <v>3.6325517638005067</v>
      </c>
      <c r="BW59" s="18">
        <f t="shared" si="33"/>
        <v>0.92167038722203998</v>
      </c>
      <c r="BX59" s="18">
        <f t="shared" si="34"/>
        <v>1.5811697062257934</v>
      </c>
    </row>
    <row r="60" spans="1:76" x14ac:dyDescent="0.25">
      <c r="A60" s="4">
        <v>201402</v>
      </c>
      <c r="B60" s="19">
        <v>94.944591707218748</v>
      </c>
      <c r="C60" s="19">
        <v>95.081571216951815</v>
      </c>
      <c r="D60" s="19">
        <v>90.630681434931887</v>
      </c>
      <c r="E60" s="19">
        <v>98.800056721837223</v>
      </c>
      <c r="F60" s="19">
        <v>95.660097861276611</v>
      </c>
      <c r="G60" s="19">
        <v>92.463490441594701</v>
      </c>
      <c r="H60" s="19">
        <v>93.187956313713087</v>
      </c>
      <c r="I60" s="19">
        <v>90.836447883650479</v>
      </c>
      <c r="J60" s="19">
        <v>94.876046274789289</v>
      </c>
      <c r="K60" s="19">
        <v>94.61960541895607</v>
      </c>
      <c r="L60" s="19">
        <v>93.635653129869198</v>
      </c>
      <c r="M60" s="19">
        <v>93.674577988357726</v>
      </c>
      <c r="N60" s="19">
        <v>98.298040732290616</v>
      </c>
      <c r="O60" s="19">
        <v>95.617990540067012</v>
      </c>
      <c r="P60" s="19">
        <v>97.482909625950597</v>
      </c>
      <c r="Q60" s="19">
        <v>96.702607123743121</v>
      </c>
      <c r="R60" s="19">
        <v>91.810287155837415</v>
      </c>
      <c r="S60" s="19">
        <v>95.354399999999998</v>
      </c>
      <c r="U60" s="9">
        <f t="shared" si="65"/>
        <v>0.26837280238620753</v>
      </c>
      <c r="V60" s="9">
        <f t="shared" si="66"/>
        <v>0.20894702989944225</v>
      </c>
      <c r="W60" s="9">
        <f t="shared" si="67"/>
        <v>6.0534710034865213E-2</v>
      </c>
      <c r="X60" s="9">
        <f t="shared" si="68"/>
        <v>0.96923894776221875</v>
      </c>
      <c r="Y60" s="9">
        <f t="shared" si="69"/>
        <v>1.7918369400016232E-2</v>
      </c>
      <c r="Z60" s="9">
        <f t="shared" si="70"/>
        <v>0.33140896181165225</v>
      </c>
      <c r="AA60" s="9">
        <f t="shared" si="71"/>
        <v>9.5952127422616051E-2</v>
      </c>
      <c r="AB60" s="9">
        <f t="shared" si="72"/>
        <v>-0.64592484774014247</v>
      </c>
      <c r="AC60" s="9">
        <f t="shared" si="73"/>
        <v>0.56095159357714142</v>
      </c>
      <c r="AD60" s="9">
        <f t="shared" si="74"/>
        <v>0.81383386526925339</v>
      </c>
      <c r="AE60" s="9">
        <f t="shared" si="75"/>
        <v>-0.21303600724578153</v>
      </c>
      <c r="AF60" s="9">
        <f t="shared" si="76"/>
        <v>0.16467206917478716</v>
      </c>
      <c r="AG60" s="9">
        <f t="shared" si="77"/>
        <v>0.4805784322453821</v>
      </c>
      <c r="AH60" s="9">
        <f t="shared" si="78"/>
        <v>0.76003718817236887</v>
      </c>
      <c r="AI60" s="9">
        <f t="shared" si="79"/>
        <v>0.48264084010054553</v>
      </c>
      <c r="AJ60" s="9">
        <f t="shared" si="80"/>
        <v>0.41936300915990099</v>
      </c>
      <c r="AK60" s="9">
        <f t="shared" si="81"/>
        <v>0.29835067237706792</v>
      </c>
      <c r="AL60" s="9">
        <f t="shared" si="82"/>
        <v>0.3862613501776524</v>
      </c>
      <c r="AM60" s="9"/>
      <c r="AN60" s="9">
        <f t="shared" ref="AN60:BE60" si="107">(B60/B56-1)*100</f>
        <v>1.1358344491219752</v>
      </c>
      <c r="AO60" s="9">
        <f t="shared" si="107"/>
        <v>1.1486198328013897</v>
      </c>
      <c r="AP60" s="9">
        <f t="shared" si="107"/>
        <v>-0.78979129225109634</v>
      </c>
      <c r="AQ60" s="9">
        <f t="shared" si="107"/>
        <v>2.763680453196149</v>
      </c>
      <c r="AR60" s="9">
        <f t="shared" si="107"/>
        <v>0.47111785991165167</v>
      </c>
      <c r="AS60" s="9">
        <f t="shared" si="107"/>
        <v>1.3530994972931198</v>
      </c>
      <c r="AT60" s="9">
        <f t="shared" si="107"/>
        <v>-0.16612420344332968</v>
      </c>
      <c r="AU60" s="9">
        <f t="shared" si="107"/>
        <v>-2.0742018230475501</v>
      </c>
      <c r="AV60" s="9">
        <f t="shared" si="107"/>
        <v>1.4285227957980151</v>
      </c>
      <c r="AW60" s="9">
        <f t="shared" si="107"/>
        <v>2.1313894114850074</v>
      </c>
      <c r="AX60" s="9">
        <f t="shared" si="107"/>
        <v>-0.53239537575424656</v>
      </c>
      <c r="AY60" s="9">
        <f t="shared" si="107"/>
        <v>-1.3170525770789254E-2</v>
      </c>
      <c r="AZ60" s="9">
        <f t="shared" si="107"/>
        <v>0.97008506102336245</v>
      </c>
      <c r="BA60" s="9">
        <f t="shared" si="107"/>
        <v>1.4790275679541276</v>
      </c>
      <c r="BB60" s="9">
        <f t="shared" si="107"/>
        <v>2.2684955069489199</v>
      </c>
      <c r="BC60" s="9">
        <f t="shared" si="107"/>
        <v>1.5424297068406867</v>
      </c>
      <c r="BD60" s="9">
        <f t="shared" si="107"/>
        <v>0.41664377079335679</v>
      </c>
      <c r="BE60" s="9">
        <f t="shared" si="107"/>
        <v>1.0016015456186356</v>
      </c>
      <c r="BG60" s="18">
        <f t="shared" si="35"/>
        <v>1.0734912095448301</v>
      </c>
      <c r="BH60" s="18">
        <f t="shared" si="18"/>
        <v>0.835788119597769</v>
      </c>
      <c r="BI60" s="18">
        <f t="shared" si="19"/>
        <v>0.24213884013946085</v>
      </c>
      <c r="BJ60" s="18">
        <f t="shared" si="20"/>
        <v>3.876955791048875</v>
      </c>
      <c r="BK60" s="18">
        <f t="shared" si="21"/>
        <v>7.1673477600064928E-2</v>
      </c>
      <c r="BL60" s="18">
        <f t="shared" si="22"/>
        <v>1.325635847246609</v>
      </c>
      <c r="BM60" s="18">
        <f t="shared" si="23"/>
        <v>0.38380850969046421</v>
      </c>
      <c r="BN60" s="18">
        <f t="shared" si="24"/>
        <v>-2.5836993909605699</v>
      </c>
      <c r="BO60" s="18">
        <f t="shared" si="25"/>
        <v>2.2438063743085657</v>
      </c>
      <c r="BP60" s="18">
        <f t="shared" si="26"/>
        <v>3.2553354610770135</v>
      </c>
      <c r="BQ60" s="18">
        <f t="shared" si="27"/>
        <v>-0.85214402898312613</v>
      </c>
      <c r="BR60" s="18">
        <f t="shared" si="28"/>
        <v>0.65868827669914864</v>
      </c>
      <c r="BS60" s="18">
        <f t="shared" si="29"/>
        <v>1.9223137289815284</v>
      </c>
      <c r="BT60" s="18">
        <f t="shared" si="30"/>
        <v>3.0401487526894755</v>
      </c>
      <c r="BU60" s="18">
        <f t="shared" si="31"/>
        <v>1.9305633604021821</v>
      </c>
      <c r="BV60" s="18">
        <f t="shared" si="32"/>
        <v>1.677452036639604</v>
      </c>
      <c r="BW60" s="18">
        <f t="shared" si="33"/>
        <v>1.1934026895082717</v>
      </c>
      <c r="BX60" s="18">
        <f t="shared" si="34"/>
        <v>1.5450454007106096</v>
      </c>
    </row>
    <row r="61" spans="1:76" x14ac:dyDescent="0.25">
      <c r="A61" s="4">
        <v>201403</v>
      </c>
      <c r="B61" s="19">
        <v>95.591746616929953</v>
      </c>
      <c r="C61" s="19">
        <v>95.070108293388145</v>
      </c>
      <c r="D61" s="19">
        <v>90.905495883447401</v>
      </c>
      <c r="E61" s="19">
        <v>99.662053302359155</v>
      </c>
      <c r="F61" s="19">
        <v>96.151176271921202</v>
      </c>
      <c r="G61" s="19">
        <v>92.832557584979909</v>
      </c>
      <c r="H61" s="19">
        <v>93.612630423607186</v>
      </c>
      <c r="I61" s="19">
        <v>91.045791190047083</v>
      </c>
      <c r="J61" s="19">
        <v>95.746937571419281</v>
      </c>
      <c r="K61" s="19">
        <v>95.229546387348051</v>
      </c>
      <c r="L61" s="19">
        <v>93.972966025702817</v>
      </c>
      <c r="M61" s="19">
        <v>94.383424378094688</v>
      </c>
      <c r="N61" s="19">
        <v>99.050001672866784</v>
      </c>
      <c r="O61" s="19">
        <v>96.428870483304152</v>
      </c>
      <c r="P61" s="19">
        <v>98.070275996044757</v>
      </c>
      <c r="Q61" s="19">
        <v>97.464108263467182</v>
      </c>
      <c r="R61" s="19">
        <v>92.071512433417908</v>
      </c>
      <c r="S61" s="19">
        <v>96.003100000000003</v>
      </c>
      <c r="U61" s="9">
        <f t="shared" si="65"/>
        <v>0.68161324207580698</v>
      </c>
      <c r="V61" s="9">
        <f t="shared" si="66"/>
        <v>-1.2055883613359963E-2</v>
      </c>
      <c r="W61" s="9">
        <f t="shared" si="67"/>
        <v>0.30322451973707754</v>
      </c>
      <c r="X61" s="9">
        <f t="shared" si="68"/>
        <v>0.87246567372811779</v>
      </c>
      <c r="Y61" s="9">
        <f t="shared" si="69"/>
        <v>0.51335762938140572</v>
      </c>
      <c r="Z61" s="9">
        <f t="shared" si="70"/>
        <v>0.39914904966553699</v>
      </c>
      <c r="AA61" s="9">
        <f t="shared" si="71"/>
        <v>0.45571780591953104</v>
      </c>
      <c r="AB61" s="9">
        <f t="shared" si="72"/>
        <v>0.23046179289698543</v>
      </c>
      <c r="AC61" s="9">
        <f t="shared" si="73"/>
        <v>0.91792536770307631</v>
      </c>
      <c r="AD61" s="9">
        <f t="shared" si="74"/>
        <v>0.64462429925731257</v>
      </c>
      <c r="AE61" s="9">
        <f t="shared" si="75"/>
        <v>0.36023980669603883</v>
      </c>
      <c r="AF61" s="9">
        <f t="shared" si="76"/>
        <v>0.75671159129755416</v>
      </c>
      <c r="AG61" s="9">
        <f t="shared" si="77"/>
        <v>0.76498059877316837</v>
      </c>
      <c r="AH61" s="9">
        <f t="shared" si="78"/>
        <v>0.84804118833405884</v>
      </c>
      <c r="AI61" s="9">
        <f t="shared" si="79"/>
        <v>0.60253266172289877</v>
      </c>
      <c r="AJ61" s="9">
        <f t="shared" si="80"/>
        <v>0.78746702118344114</v>
      </c>
      <c r="AK61" s="9">
        <f t="shared" si="81"/>
        <v>0.28452724163370302</v>
      </c>
      <c r="AL61" s="9">
        <f t="shared" si="82"/>
        <v>0.68030421249569706</v>
      </c>
      <c r="AM61" s="9"/>
      <c r="AN61" s="9">
        <f t="shared" ref="AN61:BE61" si="108">(B61/B57-1)*100</f>
        <v>2.0868992189454927</v>
      </c>
      <c r="AO61" s="9">
        <f t="shared" si="108"/>
        <v>0.84544837471636214</v>
      </c>
      <c r="AP61" s="9">
        <f t="shared" si="108"/>
        <v>-5.0318115063507918E-4</v>
      </c>
      <c r="AQ61" s="9">
        <f t="shared" si="108"/>
        <v>3.6922194286445498</v>
      </c>
      <c r="AR61" s="9">
        <f t="shared" si="108"/>
        <v>1.1013833671746687</v>
      </c>
      <c r="AS61" s="9">
        <f t="shared" si="108"/>
        <v>1.8254720819170123</v>
      </c>
      <c r="AT61" s="9">
        <f t="shared" si="108"/>
        <v>0.64402163322081485</v>
      </c>
      <c r="AU61" s="9">
        <f t="shared" si="108"/>
        <v>-1.5597414564864631</v>
      </c>
      <c r="AV61" s="9">
        <f t="shared" si="108"/>
        <v>2.0724517255295671</v>
      </c>
      <c r="AW61" s="9">
        <f t="shared" si="108"/>
        <v>2.5652414621464503</v>
      </c>
      <c r="AX61" s="9">
        <f t="shared" si="108"/>
        <v>6.5926177044106637E-2</v>
      </c>
      <c r="AY61" s="9">
        <f t="shared" si="108"/>
        <v>0.92079065546408767</v>
      </c>
      <c r="AZ61" s="9">
        <f t="shared" si="108"/>
        <v>2.0566510047281827</v>
      </c>
      <c r="BA61" s="9">
        <f t="shared" si="108"/>
        <v>2.0853833270373823</v>
      </c>
      <c r="BB61" s="9">
        <f t="shared" si="108"/>
        <v>2.4324396969326312</v>
      </c>
      <c r="BC61" s="9">
        <f t="shared" si="108"/>
        <v>2.5558053237726863</v>
      </c>
      <c r="BD61" s="9">
        <f t="shared" si="108"/>
        <v>1.1195553089098587</v>
      </c>
      <c r="BE61" s="9">
        <f t="shared" si="108"/>
        <v>1.7584565436524535</v>
      </c>
      <c r="BG61" s="18">
        <f t="shared" si="35"/>
        <v>2.7264529683032279</v>
      </c>
      <c r="BH61" s="18">
        <f t="shared" si="18"/>
        <v>-4.8223534453439854E-2</v>
      </c>
      <c r="BI61" s="18">
        <f t="shared" si="19"/>
        <v>1.2128980789483101</v>
      </c>
      <c r="BJ61" s="18">
        <f t="shared" si="20"/>
        <v>3.4898626949124711</v>
      </c>
      <c r="BK61" s="18">
        <f t="shared" si="21"/>
        <v>2.0534305175256229</v>
      </c>
      <c r="BL61" s="18">
        <f t="shared" si="22"/>
        <v>1.596596198662148</v>
      </c>
      <c r="BM61" s="18">
        <f t="shared" si="23"/>
        <v>1.8228712236781242</v>
      </c>
      <c r="BN61" s="18">
        <f t="shared" si="24"/>
        <v>0.92184717158794172</v>
      </c>
      <c r="BO61" s="18">
        <f t="shared" si="25"/>
        <v>3.6717014708123052</v>
      </c>
      <c r="BP61" s="18">
        <f t="shared" si="26"/>
        <v>2.5784971970292503</v>
      </c>
      <c r="BQ61" s="18">
        <f t="shared" si="27"/>
        <v>1.4409592267841553</v>
      </c>
      <c r="BR61" s="18">
        <f t="shared" si="28"/>
        <v>3.0268463651902167</v>
      </c>
      <c r="BS61" s="18">
        <f t="shared" si="29"/>
        <v>3.0599223950926735</v>
      </c>
      <c r="BT61" s="18">
        <f t="shared" si="30"/>
        <v>3.3921647533362353</v>
      </c>
      <c r="BU61" s="18">
        <f t="shared" si="31"/>
        <v>2.4101306468915951</v>
      </c>
      <c r="BV61" s="18">
        <f t="shared" si="32"/>
        <v>3.1498680847337646</v>
      </c>
      <c r="BW61" s="18">
        <f t="shared" si="33"/>
        <v>1.1381089665348121</v>
      </c>
      <c r="BX61" s="18">
        <f t="shared" si="34"/>
        <v>2.7212168499827882</v>
      </c>
    </row>
    <row r="62" spans="1:76" x14ac:dyDescent="0.25">
      <c r="A62" s="4">
        <v>201404</v>
      </c>
      <c r="B62" s="19">
        <v>96.180968849524177</v>
      </c>
      <c r="C62" s="19">
        <v>95.338544122060597</v>
      </c>
      <c r="D62" s="19">
        <v>91.335579769596322</v>
      </c>
      <c r="E62" s="19">
        <v>100.37808828682419</v>
      </c>
      <c r="F62" s="19">
        <v>96.589827471019092</v>
      </c>
      <c r="G62" s="19">
        <v>93.448186822963223</v>
      </c>
      <c r="H62" s="19">
        <v>93.924042850719587</v>
      </c>
      <c r="I62" s="19">
        <v>91.761789177647614</v>
      </c>
      <c r="J62" s="19">
        <v>96.62141442126341</v>
      </c>
      <c r="K62" s="19">
        <v>95.888374682374433</v>
      </c>
      <c r="L62" s="19">
        <v>94.369266778420865</v>
      </c>
      <c r="M62" s="19">
        <v>95.245370565812721</v>
      </c>
      <c r="N62" s="19">
        <v>99.797553380381316</v>
      </c>
      <c r="O62" s="19">
        <v>98.256272893734888</v>
      </c>
      <c r="P62" s="19">
        <v>98.835078132644497</v>
      </c>
      <c r="Q62" s="19">
        <v>98.398679396219208</v>
      </c>
      <c r="R62" s="19">
        <v>92.71820353826854</v>
      </c>
      <c r="S62" s="19">
        <v>96.723299999999995</v>
      </c>
      <c r="U62" s="9">
        <f t="shared" si="65"/>
        <v>0.61639446233308082</v>
      </c>
      <c r="V62" s="9">
        <f t="shared" si="66"/>
        <v>0.28235565677916519</v>
      </c>
      <c r="W62" s="9">
        <f t="shared" si="67"/>
        <v>0.4731109840711234</v>
      </c>
      <c r="X62" s="9">
        <f t="shared" si="68"/>
        <v>0.71846300646918326</v>
      </c>
      <c r="Y62" s="9">
        <f t="shared" si="69"/>
        <v>0.4562099145384968</v>
      </c>
      <c r="Z62" s="9">
        <f t="shared" si="70"/>
        <v>0.66316091466052107</v>
      </c>
      <c r="AA62" s="9">
        <f t="shared" si="71"/>
        <v>0.33266069514683583</v>
      </c>
      <c r="AB62" s="9">
        <f t="shared" si="72"/>
        <v>0.78641525131675216</v>
      </c>
      <c r="AC62" s="9">
        <f t="shared" si="73"/>
        <v>0.91332096046605749</v>
      </c>
      <c r="AD62" s="9">
        <f t="shared" si="74"/>
        <v>0.69183181063006138</v>
      </c>
      <c r="AE62" s="9">
        <f t="shared" si="75"/>
        <v>0.42171782958266846</v>
      </c>
      <c r="AF62" s="9">
        <f t="shared" si="76"/>
        <v>0.91323894359365276</v>
      </c>
      <c r="AG62" s="9">
        <f t="shared" si="77"/>
        <v>0.75472154961033766</v>
      </c>
      <c r="AH62" s="9">
        <f t="shared" si="78"/>
        <v>1.895078103965897</v>
      </c>
      <c r="AI62" s="9">
        <f t="shared" si="79"/>
        <v>0.77985111067759849</v>
      </c>
      <c r="AJ62" s="9">
        <f t="shared" si="80"/>
        <v>0.95888748114913991</v>
      </c>
      <c r="AK62" s="9">
        <f t="shared" si="81"/>
        <v>0.70237914829334169</v>
      </c>
      <c r="AL62" s="9">
        <f t="shared" si="82"/>
        <v>0.75018410863814111</v>
      </c>
      <c r="AM62" s="9"/>
      <c r="AN62" s="9">
        <f t="shared" ref="AN62:BE62" si="109">(B62/B58-1)*100</f>
        <v>2.2733961741699282</v>
      </c>
      <c r="AO62" s="9">
        <f t="shared" si="109"/>
        <v>0.81250390453690979</v>
      </c>
      <c r="AP62" s="9">
        <f t="shared" si="109"/>
        <v>0.72369593028589474</v>
      </c>
      <c r="AQ62" s="9">
        <f t="shared" si="109"/>
        <v>3.791781548647899</v>
      </c>
      <c r="AR62" s="9">
        <f t="shared" si="109"/>
        <v>1.3112990320267137</v>
      </c>
      <c r="AS62" s="9">
        <f t="shared" si="109"/>
        <v>2.167875006955966</v>
      </c>
      <c r="AT62" s="9">
        <f t="shared" si="109"/>
        <v>0.85491420814565178</v>
      </c>
      <c r="AU62" s="9">
        <f t="shared" si="109"/>
        <v>-0.83686734713077637</v>
      </c>
      <c r="AV62" s="9">
        <f t="shared" si="109"/>
        <v>2.7960360312777821</v>
      </c>
      <c r="AW62" s="9">
        <f t="shared" si="109"/>
        <v>2.5775875466801157</v>
      </c>
      <c r="AX62" s="9">
        <f t="shared" si="109"/>
        <v>0.29142726701163468</v>
      </c>
      <c r="AY62" s="9">
        <f t="shared" si="109"/>
        <v>1.8017350634869089</v>
      </c>
      <c r="AZ62" s="9">
        <f t="shared" si="109"/>
        <v>2.589862313911051</v>
      </c>
      <c r="BA62" s="9">
        <f t="shared" si="109"/>
        <v>4.0606993143284642</v>
      </c>
      <c r="BB62" s="9">
        <f t="shared" si="109"/>
        <v>2.6496317402007863</v>
      </c>
      <c r="BC62" s="9">
        <f t="shared" si="109"/>
        <v>3.1085646765439456</v>
      </c>
      <c r="BD62" s="9">
        <f t="shared" si="109"/>
        <v>1.5235963848849288</v>
      </c>
      <c r="BE62" s="9">
        <f t="shared" si="109"/>
        <v>2.2299143356920403</v>
      </c>
      <c r="BG62" s="18">
        <f t="shared" si="35"/>
        <v>2.4655778493323233</v>
      </c>
      <c r="BH62" s="18">
        <f t="shared" si="18"/>
        <v>1.1294226271166607</v>
      </c>
      <c r="BI62" s="18">
        <f t="shared" si="19"/>
        <v>1.8924439362844936</v>
      </c>
      <c r="BJ62" s="18">
        <f t="shared" si="20"/>
        <v>2.8738520258767331</v>
      </c>
      <c r="BK62" s="18">
        <f t="shared" si="21"/>
        <v>1.8248396581539872</v>
      </c>
      <c r="BL62" s="18">
        <f t="shared" si="22"/>
        <v>2.6526436586420843</v>
      </c>
      <c r="BM62" s="18">
        <f t="shared" si="23"/>
        <v>1.3306427805873433</v>
      </c>
      <c r="BN62" s="18">
        <f t="shared" si="24"/>
        <v>3.1456610052670086</v>
      </c>
      <c r="BO62" s="18">
        <f t="shared" si="25"/>
        <v>3.6532838418642299</v>
      </c>
      <c r="BP62" s="18">
        <f t="shared" si="26"/>
        <v>2.7673272425202455</v>
      </c>
      <c r="BQ62" s="18">
        <f t="shared" si="27"/>
        <v>1.6868713183306738</v>
      </c>
      <c r="BR62" s="18">
        <f t="shared" si="28"/>
        <v>3.6529557743746111</v>
      </c>
      <c r="BS62" s="18">
        <f t="shared" si="29"/>
        <v>3.0188861984413506</v>
      </c>
      <c r="BT62" s="18">
        <f t="shared" si="30"/>
        <v>7.5803124158635882</v>
      </c>
      <c r="BU62" s="18">
        <f t="shared" si="31"/>
        <v>3.119404442710394</v>
      </c>
      <c r="BV62" s="18">
        <f t="shared" si="32"/>
        <v>3.8355499245965596</v>
      </c>
      <c r="BW62" s="18">
        <f t="shared" si="33"/>
        <v>2.8095165931733668</v>
      </c>
      <c r="BX62" s="18">
        <f t="shared" si="34"/>
        <v>3.0007364345525644</v>
      </c>
    </row>
    <row r="63" spans="1:76" x14ac:dyDescent="0.25">
      <c r="A63" s="4">
        <v>201501</v>
      </c>
      <c r="B63" s="19">
        <v>97.100241322569687</v>
      </c>
      <c r="C63" s="19">
        <v>95.935236357314864</v>
      </c>
      <c r="D63" s="19">
        <v>92.508824883255031</v>
      </c>
      <c r="E63" s="19">
        <v>100.53068812497918</v>
      </c>
      <c r="F63" s="19">
        <v>97.449589233515383</v>
      </c>
      <c r="G63" s="19">
        <v>94.498514737372389</v>
      </c>
      <c r="H63" s="19">
        <v>95.006209005498775</v>
      </c>
      <c r="I63" s="19">
        <v>93.211109182489409</v>
      </c>
      <c r="J63" s="19">
        <v>98.085147857690956</v>
      </c>
      <c r="K63" s="19">
        <v>96.815577739674481</v>
      </c>
      <c r="L63" s="19">
        <v>95.423493022480059</v>
      </c>
      <c r="M63" s="19">
        <v>96.680505724800852</v>
      </c>
      <c r="N63" s="19">
        <v>100.84114322827472</v>
      </c>
      <c r="O63" s="19">
        <v>100.45540522230102</v>
      </c>
      <c r="P63" s="19">
        <v>100.01793515580238</v>
      </c>
      <c r="Q63" s="19">
        <v>99.542251678261849</v>
      </c>
      <c r="R63" s="19">
        <v>94.101440479553631</v>
      </c>
      <c r="S63" s="19">
        <v>97.856999999999999</v>
      </c>
      <c r="U63" s="9">
        <f t="shared" si="65"/>
        <v>0.95577377109157258</v>
      </c>
      <c r="V63" s="9">
        <f t="shared" si="66"/>
        <v>0.62586673705686824</v>
      </c>
      <c r="W63" s="9">
        <f t="shared" si="67"/>
        <v>1.2845433473114731</v>
      </c>
      <c r="X63" s="9">
        <f t="shared" si="68"/>
        <v>0.1520250492507369</v>
      </c>
      <c r="Y63" s="9">
        <f t="shared" si="69"/>
        <v>0.89011626276509492</v>
      </c>
      <c r="Z63" s="9">
        <f t="shared" si="70"/>
        <v>1.1239682118166838</v>
      </c>
      <c r="AA63" s="9">
        <f t="shared" si="71"/>
        <v>1.1521716079653466</v>
      </c>
      <c r="AB63" s="9">
        <f t="shared" si="72"/>
        <v>1.5794373865530842</v>
      </c>
      <c r="AC63" s="9">
        <f t="shared" si="73"/>
        <v>1.5149161758756247</v>
      </c>
      <c r="AD63" s="9">
        <f t="shared" si="74"/>
        <v>0.96696086503851308</v>
      </c>
      <c r="AE63" s="9">
        <f t="shared" si="75"/>
        <v>1.1171287857248302</v>
      </c>
      <c r="AF63" s="9">
        <f t="shared" si="76"/>
        <v>1.5067768128388837</v>
      </c>
      <c r="AG63" s="9">
        <f t="shared" si="77"/>
        <v>1.0457068460543617</v>
      </c>
      <c r="AH63" s="9">
        <f t="shared" si="78"/>
        <v>2.2381597263968267</v>
      </c>
      <c r="AI63" s="9">
        <f t="shared" si="79"/>
        <v>1.1967987940176394</v>
      </c>
      <c r="AJ63" s="9">
        <f t="shared" si="80"/>
        <v>1.1621825506802352</v>
      </c>
      <c r="AK63" s="9">
        <f t="shared" si="81"/>
        <v>1.4918720256634099</v>
      </c>
      <c r="AL63" s="9">
        <f t="shared" si="82"/>
        <v>1.1721064107614199</v>
      </c>
      <c r="AM63" s="9"/>
      <c r="AN63" s="9">
        <f t="shared" ref="AN63:BE63" si="110">(B63/B59-1)*100</f>
        <v>2.5448950916162394</v>
      </c>
      <c r="AO63" s="9">
        <f t="shared" si="110"/>
        <v>1.1086469795008158</v>
      </c>
      <c r="AP63" s="9">
        <f t="shared" si="110"/>
        <v>2.1340934070009032</v>
      </c>
      <c r="AQ63" s="9">
        <f t="shared" si="110"/>
        <v>2.7378668359658409</v>
      </c>
      <c r="AR63" s="9">
        <f t="shared" si="110"/>
        <v>1.8889304840946641</v>
      </c>
      <c r="AS63" s="9">
        <f t="shared" si="110"/>
        <v>2.5395978793159468</v>
      </c>
      <c r="AT63" s="9">
        <f t="shared" si="110"/>
        <v>2.048991356868135</v>
      </c>
      <c r="AU63" s="9">
        <f t="shared" si="110"/>
        <v>1.9514056582722095</v>
      </c>
      <c r="AV63" s="9">
        <f t="shared" si="110"/>
        <v>3.9623402644581196</v>
      </c>
      <c r="AW63" s="9">
        <f t="shared" si="110"/>
        <v>3.1535644922718875</v>
      </c>
      <c r="AX63" s="9">
        <f t="shared" si="110"/>
        <v>1.6922544352882207</v>
      </c>
      <c r="AY63" s="9">
        <f t="shared" si="110"/>
        <v>3.3788607258013803</v>
      </c>
      <c r="AZ63" s="9">
        <f t="shared" si="110"/>
        <v>3.0801461134049468</v>
      </c>
      <c r="BA63" s="9">
        <f t="shared" si="110"/>
        <v>5.8575934171151367</v>
      </c>
      <c r="BB63" s="9">
        <f t="shared" si="110"/>
        <v>3.0956738405924833</v>
      </c>
      <c r="BC63" s="9">
        <f t="shared" si="110"/>
        <v>3.3681490431528349</v>
      </c>
      <c r="BD63" s="9">
        <f t="shared" si="110"/>
        <v>2.8013261735452044</v>
      </c>
      <c r="BE63" s="9">
        <f t="shared" si="110"/>
        <v>3.0209238057639087</v>
      </c>
      <c r="BG63" s="18">
        <f t="shared" si="35"/>
        <v>3.8230950843662903</v>
      </c>
      <c r="BH63" s="18">
        <f t="shared" si="18"/>
        <v>2.503466948227473</v>
      </c>
      <c r="BI63" s="18">
        <f t="shared" si="19"/>
        <v>5.1381733892458925</v>
      </c>
      <c r="BJ63" s="18">
        <f t="shared" si="20"/>
        <v>0.6081001970029476</v>
      </c>
      <c r="BK63" s="18">
        <f t="shared" si="21"/>
        <v>3.5604650510603797</v>
      </c>
      <c r="BL63" s="18">
        <f t="shared" si="22"/>
        <v>4.4958728472667353</v>
      </c>
      <c r="BM63" s="18">
        <f t="shared" si="23"/>
        <v>4.6086864318613863</v>
      </c>
      <c r="BN63" s="18">
        <f t="shared" si="24"/>
        <v>6.3177495462123368</v>
      </c>
      <c r="BO63" s="18">
        <f t="shared" si="25"/>
        <v>6.0596647035024986</v>
      </c>
      <c r="BP63" s="18">
        <f t="shared" si="26"/>
        <v>3.8678434601540523</v>
      </c>
      <c r="BQ63" s="18">
        <f t="shared" si="27"/>
        <v>4.4685151428993208</v>
      </c>
      <c r="BR63" s="18">
        <f t="shared" si="28"/>
        <v>6.0271072513555346</v>
      </c>
      <c r="BS63" s="18">
        <f t="shared" si="29"/>
        <v>4.1828273842174468</v>
      </c>
      <c r="BT63" s="18">
        <f t="shared" si="30"/>
        <v>8.9526389055873068</v>
      </c>
      <c r="BU63" s="18">
        <f t="shared" si="31"/>
        <v>4.7871951760705578</v>
      </c>
      <c r="BV63" s="18">
        <f t="shared" si="32"/>
        <v>4.648730202720941</v>
      </c>
      <c r="BW63" s="18">
        <f t="shared" si="33"/>
        <v>5.9674881026536397</v>
      </c>
      <c r="BX63" s="18">
        <f t="shared" si="34"/>
        <v>4.6884256430456794</v>
      </c>
    </row>
    <row r="64" spans="1:76" x14ac:dyDescent="0.25">
      <c r="A64" s="4">
        <f>A63+1</f>
        <v>201502</v>
      </c>
      <c r="B64" s="19">
        <v>97.881190389633971</v>
      </c>
      <c r="C64" s="19">
        <v>96.552662010345017</v>
      </c>
      <c r="D64" s="19">
        <v>93.02387213378131</v>
      </c>
      <c r="E64" s="19">
        <v>101.05405583029631</v>
      </c>
      <c r="F64" s="19">
        <v>98.079709476764165</v>
      </c>
      <c r="G64" s="19">
        <v>94.956468919653702</v>
      </c>
      <c r="H64" s="19">
        <v>95.592035088481893</v>
      </c>
      <c r="I64" s="19">
        <v>94.154249172876504</v>
      </c>
      <c r="J64" s="19">
        <v>98.987024259331506</v>
      </c>
      <c r="K64" s="19">
        <v>97.872607931675489</v>
      </c>
      <c r="L64" s="19">
        <v>96.100502111333014</v>
      </c>
      <c r="M64" s="19">
        <v>97.809943533237217</v>
      </c>
      <c r="N64" s="19">
        <v>101.88154543180588</v>
      </c>
      <c r="O64" s="19">
        <v>102.1079333820896</v>
      </c>
      <c r="P64" s="19">
        <v>100.99530241537452</v>
      </c>
      <c r="Q64" s="19">
        <v>100.74061565124541</v>
      </c>
      <c r="R64" s="19">
        <v>94.507661353826535</v>
      </c>
      <c r="S64" s="19">
        <v>98.768500000000003</v>
      </c>
      <c r="U64" s="9">
        <f t="shared" ref="U64:U66" si="111">(B64/B63-1)*100</f>
        <v>0.8042709847341678</v>
      </c>
      <c r="V64" s="9">
        <f t="shared" ref="V64:V66" si="112">(C64/C63-1)*100</f>
        <v>0.643585898647836</v>
      </c>
      <c r="W64" s="9">
        <f t="shared" ref="W64:W66" si="113">(D64/D63-1)*100</f>
        <v>0.55675472169953721</v>
      </c>
      <c r="X64" s="9">
        <f t="shared" ref="X64:X66" si="114">(E64/E63-1)*100</f>
        <v>0.52060491684537968</v>
      </c>
      <c r="Y64" s="9">
        <f t="shared" ref="Y64:Y66" si="115">(F64/F63-1)*100</f>
        <v>0.64661149236744375</v>
      </c>
      <c r="Z64" s="9">
        <f t="shared" ref="Z64:Z66" si="116">(G64/G63-1)*100</f>
        <v>0.48461521702647392</v>
      </c>
      <c r="AA64" s="9">
        <f t="shared" ref="AA64:AA66" si="117">(H64/H63-1)*100</f>
        <v>0.61661873378109355</v>
      </c>
      <c r="AB64" s="9">
        <f t="shared" ref="AB64:AB66" si="118">(I64/I63-1)*100</f>
        <v>1.011832171786109</v>
      </c>
      <c r="AC64" s="9">
        <f t="shared" ref="AC64:AC66" si="119">(J64/J63-1)*100</f>
        <v>0.9194831443278817</v>
      </c>
      <c r="AD64" s="9">
        <f t="shared" ref="AD64:AD66" si="120">(K64/K63-1)*100</f>
        <v>1.0917976390568462</v>
      </c>
      <c r="AE64" s="9">
        <f t="shared" ref="AE64:AE66" si="121">(L64/L63-1)*100</f>
        <v>0.7094784181642444</v>
      </c>
      <c r="AF64" s="9">
        <f t="shared" ref="AF64:AF66" si="122">(M64/M63-1)*100</f>
        <v>1.1682166947401873</v>
      </c>
      <c r="AG64" s="9">
        <f t="shared" ref="AG64:AG66" si="123">(N64/N63-1)*100</f>
        <v>1.0317239275798418</v>
      </c>
      <c r="AH64" s="9">
        <f t="shared" ref="AH64:AH66" si="124">(O64/O63-1)*100</f>
        <v>1.6450365773067466</v>
      </c>
      <c r="AI64" s="9">
        <f t="shared" ref="AI64:AI66" si="125">(P64/P63-1)*100</f>
        <v>0.97719199866470596</v>
      </c>
      <c r="AJ64" s="9">
        <f t="shared" ref="AJ64:AJ66" si="126">(Q64/Q63-1)*100</f>
        <v>1.2038746891690488</v>
      </c>
      <c r="AK64" s="9">
        <f t="shared" ref="AK64:AK66" si="127">(R64/R63-1)*100</f>
        <v>0.43168401270241574</v>
      </c>
      <c r="AL64" s="9">
        <f t="shared" ref="AL64:AL66" si="128">(S64/S63-1)*100</f>
        <v>0.93146121381200153</v>
      </c>
      <c r="AM64" s="9"/>
      <c r="AN64" s="9">
        <f t="shared" ref="AN64:AN66" si="129">(B64/B60-1)*100</f>
        <v>3.09296046210914</v>
      </c>
      <c r="AO64" s="9">
        <f t="shared" ref="AO64:AO66" si="130">(C64/C60-1)*100</f>
        <v>1.5471881402091547</v>
      </c>
      <c r="AP64" s="9">
        <f t="shared" ref="AP64:AP66" si="131">(D64/D60-1)*100</f>
        <v>2.6405966069753317</v>
      </c>
      <c r="AQ64" s="9">
        <f t="shared" ref="AQ64:AQ66" si="132">(E64/E60-1)*100</f>
        <v>2.2813743060948077</v>
      </c>
      <c r="AR64" s="9">
        <f t="shared" ref="AR64:AR66" si="133">(F64/F60-1)*100</f>
        <v>2.5293844242104013</v>
      </c>
      <c r="AS64" s="9">
        <f t="shared" ref="AS64:AS66" si="134">(G64/G60-1)*100</f>
        <v>2.696176043271592</v>
      </c>
      <c r="AT64" s="9">
        <f t="shared" ref="AT64:AT66" si="135">(H64/H60-1)*100</f>
        <v>2.5798170384546015</v>
      </c>
      <c r="AU64" s="9">
        <f t="shared" ref="AU64:AU66" si="136">(I64/I60-1)*100</f>
        <v>3.6525000333298863</v>
      </c>
      <c r="AV64" s="9">
        <f t="shared" ref="AV64:AV66" si="137">(J64/J60-1)*100</f>
        <v>4.3329988400186981</v>
      </c>
      <c r="AW64" s="9">
        <f t="shared" ref="AW64:AW66" si="138">(K64/K60-1)*100</f>
        <v>3.437979368351618</v>
      </c>
      <c r="AX64" s="9">
        <f t="shared" ref="AX64:AX66" si="139">(L64/L60-1)*100</f>
        <v>2.6323829642595165</v>
      </c>
      <c r="AY64" s="9">
        <f t="shared" ref="AY64:AY66" si="140">(M64/M60-1)*100</f>
        <v>4.4146081398876991</v>
      </c>
      <c r="AZ64" s="9">
        <f t="shared" ref="AZ64:AZ66" si="141">(N64/N60-1)*100</f>
        <v>3.6455504838339037</v>
      </c>
      <c r="BA64" s="9">
        <f t="shared" ref="BA64:BA66" si="142">(O64/O60-1)*100</f>
        <v>6.7873658559087779</v>
      </c>
      <c r="BB64" s="9">
        <f t="shared" ref="BB64:BB66" si="143">(P64/P60-1)*100</f>
        <v>3.6030857130765259</v>
      </c>
      <c r="BC64" s="9">
        <f t="shared" ref="BC64:BC66" si="144">(Q64/Q60-1)*100</f>
        <v>4.1756976855185979</v>
      </c>
      <c r="BD64" s="9">
        <f t="shared" ref="BD64:BD66" si="145">(R64/R60-1)*100</f>
        <v>2.9379868874722437</v>
      </c>
      <c r="BE64" s="9">
        <f t="shared" ref="BE64:BE66" si="146">(S64/S60-1)*100</f>
        <v>3.5804325757385236</v>
      </c>
      <c r="BG64" s="18">
        <f t="shared" ref="BG64:BG66" si="147">U64*4</f>
        <v>3.2170839389366712</v>
      </c>
      <c r="BH64" s="18">
        <f t="shared" ref="BH64:BH66" si="148">V64*4</f>
        <v>2.574343594591344</v>
      </c>
      <c r="BI64" s="18">
        <f t="shared" ref="BI64:BI66" si="149">W64*4</f>
        <v>2.2270188867981489</v>
      </c>
      <c r="BJ64" s="18">
        <f t="shared" ref="BJ64:BJ66" si="150">X64*4</f>
        <v>2.0824196673815187</v>
      </c>
      <c r="BK64" s="18">
        <f t="shared" ref="BK64:BK66" si="151">Y64*4</f>
        <v>2.586445969469775</v>
      </c>
      <c r="BL64" s="18">
        <f t="shared" ref="BL64:BL66" si="152">Z64*4</f>
        <v>1.9384608681058957</v>
      </c>
      <c r="BM64" s="18">
        <f t="shared" ref="BM64:BM66" si="153">AA64*4</f>
        <v>2.4664749351243742</v>
      </c>
      <c r="BN64" s="18">
        <f t="shared" ref="BN64:BN66" si="154">AB64*4</f>
        <v>4.0473286871444358</v>
      </c>
      <c r="BO64" s="18">
        <f t="shared" ref="BO64:BO66" si="155">AC64*4</f>
        <v>3.6779325773115268</v>
      </c>
      <c r="BP64" s="18">
        <f t="shared" ref="BP64:BP66" si="156">AD64*4</f>
        <v>4.3671905562273849</v>
      </c>
      <c r="BQ64" s="18">
        <f t="shared" ref="BQ64:BQ66" si="157">AE64*4</f>
        <v>2.8379136726569776</v>
      </c>
      <c r="BR64" s="18">
        <f t="shared" ref="BR64:BR66" si="158">AF64*4</f>
        <v>4.6728667789607492</v>
      </c>
      <c r="BS64" s="18">
        <f t="shared" ref="BS64:BS66" si="159">AG64*4</f>
        <v>4.1268957103193671</v>
      </c>
      <c r="BT64" s="18">
        <f t="shared" ref="BT64:BT66" si="160">AH64*4</f>
        <v>6.5801463092269863</v>
      </c>
      <c r="BU64" s="18">
        <f t="shared" ref="BU64:BU66" si="161">AI64*4</f>
        <v>3.9087679946588239</v>
      </c>
      <c r="BV64" s="18">
        <f t="shared" ref="BV64:BV66" si="162">AJ64*4</f>
        <v>4.8154987566761953</v>
      </c>
      <c r="BW64" s="18">
        <f t="shared" ref="BW64:BW66" si="163">AK64*4</f>
        <v>1.726736050809663</v>
      </c>
      <c r="BX64" s="18">
        <f t="shared" ref="BX64:BX66" si="164">AL64*4</f>
        <v>3.7258448552480061</v>
      </c>
    </row>
    <row r="65" spans="1:76" x14ac:dyDescent="0.25">
      <c r="A65" s="4">
        <f t="shared" ref="A65:A66" si="165">A64+1</f>
        <v>201503</v>
      </c>
      <c r="B65" s="19">
        <v>98.698632862673804</v>
      </c>
      <c r="C65" s="19">
        <v>97.123861363627597</v>
      </c>
      <c r="D65" s="19">
        <v>93.687992084802431</v>
      </c>
      <c r="E65" s="19">
        <v>101.92784603305221</v>
      </c>
      <c r="F65" s="19">
        <v>98.816628076477059</v>
      </c>
      <c r="G65" s="19">
        <v>95.418003807368351</v>
      </c>
      <c r="H65" s="19">
        <v>96.561031311343115</v>
      </c>
      <c r="I65" s="19">
        <v>95.201434553253975</v>
      </c>
      <c r="J65" s="19">
        <v>100.11419913399649</v>
      </c>
      <c r="K65" s="19">
        <v>98.779353273470477</v>
      </c>
      <c r="L65" s="19">
        <v>96.894660884318199</v>
      </c>
      <c r="M65" s="19">
        <v>98.909432775690604</v>
      </c>
      <c r="N65" s="19">
        <v>102.88999347694741</v>
      </c>
      <c r="O65" s="19">
        <v>103.2215274477218</v>
      </c>
      <c r="P65" s="19">
        <v>102.12488756544411</v>
      </c>
      <c r="Q65" s="19">
        <v>101.78223590132774</v>
      </c>
      <c r="R65" s="19">
        <v>95.330206196928827</v>
      </c>
      <c r="S65" s="19">
        <v>99.727699999999999</v>
      </c>
      <c r="U65" s="9">
        <f t="shared" si="111"/>
        <v>0.83513744549474911</v>
      </c>
      <c r="V65" s="9">
        <f t="shared" si="112"/>
        <v>0.59159358363560788</v>
      </c>
      <c r="W65" s="9">
        <f t="shared" si="113"/>
        <v>0.71392421728695421</v>
      </c>
      <c r="X65" s="9">
        <f t="shared" si="114"/>
        <v>0.86467603460003151</v>
      </c>
      <c r="Y65" s="9">
        <f t="shared" si="115"/>
        <v>0.75134663799905077</v>
      </c>
      <c r="Z65" s="9">
        <f t="shared" si="116"/>
        <v>0.48604891585128929</v>
      </c>
      <c r="AA65" s="9">
        <f t="shared" si="117"/>
        <v>1.0136788300032507</v>
      </c>
      <c r="AB65" s="9">
        <f t="shared" si="118"/>
        <v>1.1122019341418543</v>
      </c>
      <c r="AC65" s="9">
        <f t="shared" si="119"/>
        <v>1.1387097279659253</v>
      </c>
      <c r="AD65" s="9">
        <f t="shared" si="120"/>
        <v>0.92645466485166139</v>
      </c>
      <c r="AE65" s="9">
        <f t="shared" si="121"/>
        <v>0.82638358337103757</v>
      </c>
      <c r="AF65" s="9">
        <f t="shared" si="122"/>
        <v>1.1241078388720016</v>
      </c>
      <c r="AG65" s="9">
        <f t="shared" si="123"/>
        <v>0.9898240558360305</v>
      </c>
      <c r="AH65" s="9">
        <f t="shared" si="124"/>
        <v>1.0906048420989078</v>
      </c>
      <c r="AI65" s="9">
        <f t="shared" si="125"/>
        <v>1.1184531587655533</v>
      </c>
      <c r="AJ65" s="9">
        <f t="shared" si="126"/>
        <v>1.0339625615236603</v>
      </c>
      <c r="AK65" s="9">
        <f t="shared" si="127"/>
        <v>0.87034726213652824</v>
      </c>
      <c r="AL65" s="9">
        <f t="shared" si="128"/>
        <v>0.97115983334767897</v>
      </c>
      <c r="AN65" s="9">
        <f t="shared" si="129"/>
        <v>3.2501616046354265</v>
      </c>
      <c r="AO65" s="9">
        <f t="shared" si="130"/>
        <v>2.1602511105820232</v>
      </c>
      <c r="AP65" s="9">
        <f t="shared" si="131"/>
        <v>3.0608668643340886</v>
      </c>
      <c r="AQ65" s="9">
        <f t="shared" si="132"/>
        <v>2.2734758673082833</v>
      </c>
      <c r="AR65" s="9">
        <f t="shared" si="133"/>
        <v>2.7721468503076885</v>
      </c>
      <c r="AS65" s="9">
        <f t="shared" si="134"/>
        <v>2.7850640870490828</v>
      </c>
      <c r="AT65" s="9">
        <f t="shared" si="135"/>
        <v>3.1495759433252779</v>
      </c>
      <c r="AU65" s="9">
        <f t="shared" si="136"/>
        <v>4.5643442809261581</v>
      </c>
      <c r="AV65" s="9">
        <f t="shared" si="137"/>
        <v>4.56125456683103</v>
      </c>
      <c r="AW65" s="9">
        <f t="shared" si="138"/>
        <v>3.7276318335945025</v>
      </c>
      <c r="AX65" s="9">
        <f t="shared" si="139"/>
        <v>3.1090801771822996</v>
      </c>
      <c r="AY65" s="9">
        <f t="shared" si="140"/>
        <v>4.795342431595806</v>
      </c>
      <c r="AZ65" s="9">
        <f t="shared" si="141"/>
        <v>3.8768215438935494</v>
      </c>
      <c r="BA65" s="9">
        <f t="shared" si="142"/>
        <v>7.0442150057059338</v>
      </c>
      <c r="BB65" s="9">
        <f t="shared" si="143"/>
        <v>4.1343939621041548</v>
      </c>
      <c r="BC65" s="9">
        <f t="shared" si="144"/>
        <v>4.4304798092316133</v>
      </c>
      <c r="BD65" s="9">
        <f t="shared" si="145"/>
        <v>3.5393073029700295</v>
      </c>
      <c r="BE65" s="9">
        <f t="shared" si="146"/>
        <v>3.8796663857729508</v>
      </c>
      <c r="BG65" s="18">
        <f t="shared" si="147"/>
        <v>3.3405497819789964</v>
      </c>
      <c r="BH65" s="18">
        <f t="shared" si="148"/>
        <v>2.3663743345424315</v>
      </c>
      <c r="BI65" s="18">
        <f t="shared" si="149"/>
        <v>2.8556968691478168</v>
      </c>
      <c r="BJ65" s="18">
        <f t="shared" si="150"/>
        <v>3.458704138400126</v>
      </c>
      <c r="BK65" s="18">
        <f t="shared" si="151"/>
        <v>3.0053865519962031</v>
      </c>
      <c r="BL65" s="18">
        <f t="shared" si="152"/>
        <v>1.9441956634051571</v>
      </c>
      <c r="BM65" s="18">
        <f t="shared" si="153"/>
        <v>4.0547153200130026</v>
      </c>
      <c r="BN65" s="18">
        <f t="shared" si="154"/>
        <v>4.4488077365674172</v>
      </c>
      <c r="BO65" s="18">
        <f t="shared" si="155"/>
        <v>4.5548389118637012</v>
      </c>
      <c r="BP65" s="18">
        <f t="shared" si="156"/>
        <v>3.7058186594066456</v>
      </c>
      <c r="BQ65" s="18">
        <f t="shared" si="157"/>
        <v>3.3055343334841503</v>
      </c>
      <c r="BR65" s="18">
        <f t="shared" si="158"/>
        <v>4.4964313554880064</v>
      </c>
      <c r="BS65" s="18">
        <f t="shared" si="159"/>
        <v>3.959296223344122</v>
      </c>
      <c r="BT65" s="18">
        <f t="shared" si="160"/>
        <v>4.3624193683956314</v>
      </c>
      <c r="BU65" s="18">
        <f t="shared" si="161"/>
        <v>4.4738126350622132</v>
      </c>
      <c r="BV65" s="18">
        <f t="shared" si="162"/>
        <v>4.1358502460946411</v>
      </c>
      <c r="BW65" s="18">
        <f t="shared" si="163"/>
        <v>3.481389048546113</v>
      </c>
      <c r="BX65" s="18">
        <f t="shared" si="164"/>
        <v>3.8846393333907159</v>
      </c>
    </row>
    <row r="66" spans="1:76" x14ac:dyDescent="0.25">
      <c r="A66" s="4">
        <f t="shared" si="165"/>
        <v>201504</v>
      </c>
      <c r="B66" s="19">
        <v>99.479902381047495</v>
      </c>
      <c r="C66" s="19">
        <v>97.838625469889308</v>
      </c>
      <c r="D66" s="19">
        <v>93.962553673789387</v>
      </c>
      <c r="E66" s="19">
        <v>103.1102269266248</v>
      </c>
      <c r="F66" s="19">
        <v>99.662059542757831</v>
      </c>
      <c r="G66" s="19">
        <v>95.944152985722368</v>
      </c>
      <c r="H66" s="19">
        <v>97.396735611557986</v>
      </c>
      <c r="I66" s="19">
        <v>95.914124489378551</v>
      </c>
      <c r="J66" s="19">
        <v>101.37789850611644</v>
      </c>
      <c r="K66" s="19">
        <v>99.498419437193775</v>
      </c>
      <c r="L66" s="19">
        <v>97.533163379484066</v>
      </c>
      <c r="M66" s="19">
        <v>99.951126254413907</v>
      </c>
      <c r="N66" s="19">
        <v>104.04618206956316</v>
      </c>
      <c r="O66" s="19">
        <v>104.26844561493219</v>
      </c>
      <c r="P66" s="19">
        <v>103.14781412900663</v>
      </c>
      <c r="Q66" s="19">
        <v>102.57254287553236</v>
      </c>
      <c r="R66" s="19">
        <v>95.476924398651846</v>
      </c>
      <c r="S66" s="19">
        <v>100.6769</v>
      </c>
      <c r="U66" s="9">
        <f t="shared" si="111"/>
        <v>0.79157076011451277</v>
      </c>
      <c r="V66" s="9">
        <f t="shared" si="112"/>
        <v>0.73593048734508226</v>
      </c>
      <c r="W66" s="9">
        <f t="shared" si="113"/>
        <v>0.29305952969771454</v>
      </c>
      <c r="X66" s="9">
        <f t="shared" si="114"/>
        <v>1.1600175414176794</v>
      </c>
      <c r="Y66" s="9">
        <f t="shared" si="115"/>
        <v>0.85555587428713942</v>
      </c>
      <c r="Z66" s="9">
        <f t="shared" si="116"/>
        <v>0.55141499230713098</v>
      </c>
      <c r="AA66" s="9">
        <f t="shared" si="117"/>
        <v>0.86546745500293287</v>
      </c>
      <c r="AB66" s="9">
        <f t="shared" si="118"/>
        <v>0.74861260176275479</v>
      </c>
      <c r="AC66" s="9">
        <f t="shared" si="119"/>
        <v>1.2622578845469912</v>
      </c>
      <c r="AD66" s="9">
        <f t="shared" si="120"/>
        <v>0.7279518845730415</v>
      </c>
      <c r="AE66" s="9">
        <f t="shared" si="121"/>
        <v>0.65896561207656745</v>
      </c>
      <c r="AF66" s="9">
        <f t="shared" si="122"/>
        <v>1.0531791048541184</v>
      </c>
      <c r="AG66" s="9">
        <f t="shared" si="123"/>
        <v>1.1237133500983099</v>
      </c>
      <c r="AH66" s="9">
        <f t="shared" si="124"/>
        <v>1.0142440177904</v>
      </c>
      <c r="AI66" s="9">
        <f t="shared" si="125"/>
        <v>1.00164278066599</v>
      </c>
      <c r="AJ66" s="9">
        <f t="shared" si="126"/>
        <v>0.77646847429326815</v>
      </c>
      <c r="AK66" s="9">
        <f t="shared" si="127"/>
        <v>0.15390526001792804</v>
      </c>
      <c r="AL66" s="9">
        <f t="shared" si="128"/>
        <v>0.95179172887773777</v>
      </c>
      <c r="AN66" s="9">
        <f t="shared" si="129"/>
        <v>3.4299233735984869</v>
      </c>
      <c r="AO66" s="9">
        <f t="shared" si="130"/>
        <v>2.6223196198883469</v>
      </c>
      <c r="AP66" s="9">
        <f t="shared" si="131"/>
        <v>2.8761780576856077</v>
      </c>
      <c r="AQ66" s="9">
        <f t="shared" si="132"/>
        <v>2.7218476526407853</v>
      </c>
      <c r="AR66" s="9">
        <f t="shared" si="133"/>
        <v>3.1806994092214769</v>
      </c>
      <c r="AS66" s="9">
        <f t="shared" si="134"/>
        <v>2.6709626453081725</v>
      </c>
      <c r="AT66" s="9">
        <f t="shared" si="135"/>
        <v>3.697341655488362</v>
      </c>
      <c r="AU66" s="9">
        <f t="shared" si="136"/>
        <v>4.5251246177122395</v>
      </c>
      <c r="AV66" s="9">
        <f t="shared" si="137"/>
        <v>4.9228052739065165</v>
      </c>
      <c r="AW66" s="9">
        <f t="shared" si="138"/>
        <v>3.7648409067078559</v>
      </c>
      <c r="AX66" s="9">
        <f t="shared" si="139"/>
        <v>3.3526768926710249</v>
      </c>
      <c r="AY66" s="9">
        <f t="shared" si="140"/>
        <v>4.9406660509022871</v>
      </c>
      <c r="AZ66" s="9">
        <f t="shared" si="141"/>
        <v>4.2572473425155799</v>
      </c>
      <c r="BA66" s="9">
        <f t="shared" si="142"/>
        <v>6.1188691002960427</v>
      </c>
      <c r="BB66" s="9">
        <f t="shared" si="143"/>
        <v>4.3635681560084461</v>
      </c>
      <c r="BC66" s="9">
        <f t="shared" si="144"/>
        <v>4.2417881062268847</v>
      </c>
      <c r="BD66" s="9">
        <f t="shared" si="145"/>
        <v>2.9753821311309991</v>
      </c>
      <c r="BE66" s="9">
        <f t="shared" si="146"/>
        <v>4.0875363020079103</v>
      </c>
      <c r="BG66" s="18">
        <f t="shared" si="147"/>
        <v>3.1662830404580511</v>
      </c>
      <c r="BH66" s="18">
        <f t="shared" si="148"/>
        <v>2.9437219493803291</v>
      </c>
      <c r="BI66" s="18">
        <f t="shared" si="149"/>
        <v>1.1722381187908582</v>
      </c>
      <c r="BJ66" s="18">
        <f t="shared" si="150"/>
        <v>4.6400701656707177</v>
      </c>
      <c r="BK66" s="18">
        <f t="shared" si="151"/>
        <v>3.4222234971485577</v>
      </c>
      <c r="BL66" s="18">
        <f t="shared" si="152"/>
        <v>2.2056599692285239</v>
      </c>
      <c r="BM66" s="18">
        <f t="shared" si="153"/>
        <v>3.4618698200117315</v>
      </c>
      <c r="BN66" s="18">
        <f t="shared" si="154"/>
        <v>2.9944504070510192</v>
      </c>
      <c r="BO66" s="18">
        <f t="shared" si="155"/>
        <v>5.0490315381879647</v>
      </c>
      <c r="BP66" s="18">
        <f t="shared" si="156"/>
        <v>2.911807538292166</v>
      </c>
      <c r="BQ66" s="18">
        <f t="shared" si="157"/>
        <v>2.6358624483062698</v>
      </c>
      <c r="BR66" s="18">
        <f t="shared" si="158"/>
        <v>4.2127164194164735</v>
      </c>
      <c r="BS66" s="18">
        <f t="shared" si="159"/>
        <v>4.4948534003932394</v>
      </c>
      <c r="BT66" s="18">
        <f t="shared" si="160"/>
        <v>4.0569760711615999</v>
      </c>
      <c r="BU66" s="18">
        <f t="shared" si="161"/>
        <v>4.00657112266396</v>
      </c>
      <c r="BV66" s="18">
        <f t="shared" si="162"/>
        <v>3.1058738971730726</v>
      </c>
      <c r="BW66" s="18">
        <f t="shared" si="163"/>
        <v>0.61562104007171214</v>
      </c>
      <c r="BX66" s="18">
        <f t="shared" si="164"/>
        <v>3.8071669155109511</v>
      </c>
    </row>
    <row r="67" spans="1:76" x14ac:dyDescent="0.25">
      <c r="A67" s="4">
        <f t="shared" ref="A67:A77" si="166">A63+100</f>
        <v>201601</v>
      </c>
      <c r="B67" s="19">
        <v>100.10883883392788</v>
      </c>
      <c r="C67" s="19">
        <v>98.293554535960041</v>
      </c>
      <c r="D67" s="19">
        <v>94.135508792326718</v>
      </c>
      <c r="E67" s="19">
        <v>103.97038163365904</v>
      </c>
      <c r="F67" s="19">
        <v>100.29126359374381</v>
      </c>
      <c r="G67" s="19">
        <v>96.329755942636581</v>
      </c>
      <c r="H67" s="19">
        <v>98.483874981580669</v>
      </c>
      <c r="I67" s="19">
        <v>96.874119408878528</v>
      </c>
      <c r="J67" s="19">
        <v>102.00315850775407</v>
      </c>
      <c r="K67" s="19">
        <v>100.54891493712968</v>
      </c>
      <c r="L67" s="19">
        <v>97.951097922297421</v>
      </c>
      <c r="M67" s="19">
        <v>100.64747465471369</v>
      </c>
      <c r="N67" s="19">
        <v>104.76641924675752</v>
      </c>
      <c r="O67" s="19">
        <v>104.78460366628856</v>
      </c>
      <c r="P67" s="19">
        <v>103.56967233569779</v>
      </c>
      <c r="Q67" s="19">
        <v>102.95533507106632</v>
      </c>
      <c r="R67" s="19">
        <v>95.398137197726498</v>
      </c>
      <c r="S67" s="19">
        <v>101.35599999999999</v>
      </c>
      <c r="U67" s="9">
        <f t="shared" ref="U67" si="167">(B67/B66-1)*100</f>
        <v>0.63222463816994257</v>
      </c>
      <c r="V67" s="9">
        <f t="shared" ref="V67" si="168">(C67/C66-1)*100</f>
        <v>0.46497900382986845</v>
      </c>
      <c r="W67" s="9">
        <f t="shared" ref="W67" si="169">(D67/D66-1)*100</f>
        <v>0.1840681332882621</v>
      </c>
      <c r="X67" s="9">
        <f t="shared" ref="X67" si="170">(E67/E66-1)*100</f>
        <v>0.83420891668324337</v>
      </c>
      <c r="Y67" s="9">
        <f t="shared" ref="Y67" si="171">(F67/F66-1)*100</f>
        <v>0.63133759614513174</v>
      </c>
      <c r="Z67" s="9">
        <f t="shared" ref="Z67" si="172">(G67/G66-1)*100</f>
        <v>0.40190355004916523</v>
      </c>
      <c r="AA67" s="9">
        <f t="shared" ref="AA67" si="173">(H67/H66-1)*100</f>
        <v>1.1161969271315852</v>
      </c>
      <c r="AB67" s="9">
        <f t="shared" ref="AB67" si="174">(I67/I66-1)*100</f>
        <v>1.0008900405552801</v>
      </c>
      <c r="AC67" s="9">
        <f t="shared" ref="AC67" si="175">(J67/J66-1)*100</f>
        <v>0.61676165204775923</v>
      </c>
      <c r="AD67" s="9">
        <f t="shared" ref="AD67" si="176">(K67/K66-1)*100</f>
        <v>1.0557911430934874</v>
      </c>
      <c r="AE67" s="9">
        <f t="shared" ref="AE67" si="177">(L67/L66-1)*100</f>
        <v>0.42850506261880028</v>
      </c>
      <c r="AF67" s="9">
        <f t="shared" ref="AF67" si="178">(M67/M66-1)*100</f>
        <v>0.69668889825944547</v>
      </c>
      <c r="AG67" s="9">
        <f t="shared" ref="AG67" si="179">(N67/N66-1)*100</f>
        <v>0.69222835751228118</v>
      </c>
      <c r="AH67" s="9">
        <f t="shared" ref="AH67" si="180">(O67/O66-1)*100</f>
        <v>0.49502804833454483</v>
      </c>
      <c r="AI67" s="9">
        <f t="shared" ref="AI67" si="181">(P67/P66-1)*100</f>
        <v>0.40898414595924582</v>
      </c>
      <c r="AJ67" s="9">
        <f t="shared" ref="AJ67" si="182">(Q67/Q66-1)*100</f>
        <v>0.37319167956910704</v>
      </c>
      <c r="AK67" s="9">
        <f t="shared" ref="AK67" si="183">(R67/R66-1)*100</f>
        <v>-8.2519625995058909E-2</v>
      </c>
      <c r="AL67" s="9">
        <f t="shared" ref="AL67" si="184">(S67/S66-1)*100</f>
        <v>0.67453407882045457</v>
      </c>
      <c r="AN67" s="9">
        <f t="shared" ref="AN67" si="185">(B67/B63-1)*100</f>
        <v>3.0984449372927436</v>
      </c>
      <c r="AO67" s="9">
        <f t="shared" ref="AO67" si="186">(C67/C63-1)*100</f>
        <v>2.4582398169756159</v>
      </c>
      <c r="AP67" s="9">
        <f t="shared" ref="AP67" si="187">(D67/D63-1)*100</f>
        <v>1.7584094394502703</v>
      </c>
      <c r="AQ67" s="9">
        <f t="shared" ref="AQ67" si="188">(E67/E63-1)*100</f>
        <v>3.4215358243680383</v>
      </c>
      <c r="AR67" s="9">
        <f t="shared" ref="AR67" si="189">(F67/F63-1)*100</f>
        <v>2.9160454985798001</v>
      </c>
      <c r="AS67" s="9">
        <f t="shared" ref="AS67" si="190">(G67/G63-1)*100</f>
        <v>1.9378518385749555</v>
      </c>
      <c r="AT67" s="9">
        <f t="shared" ref="AT67" si="191">(H67/H63-1)*100</f>
        <v>3.660461787166569</v>
      </c>
      <c r="AU67" s="9">
        <f t="shared" ref="AU67" si="192">(I67/I63-1)*100</f>
        <v>3.9298000619407469</v>
      </c>
      <c r="AV67" s="9">
        <f t="shared" ref="AV67" si="193">(J67/J63-1)*100</f>
        <v>3.9944994075429729</v>
      </c>
      <c r="AW67" s="9">
        <f t="shared" ref="AW67" si="194">(K67/K63-1)*100</f>
        <v>3.8561327470396423</v>
      </c>
      <c r="AX67" s="9">
        <f t="shared" ref="AX67" si="195">(L67/L63-1)*100</f>
        <v>2.6488287315387771</v>
      </c>
      <c r="AY67" s="9">
        <f t="shared" ref="AY67" si="196">(M67/M63-1)*100</f>
        <v>4.1031735406977798</v>
      </c>
      <c r="AZ67" s="9">
        <f t="shared" ref="AZ67" si="197">(N67/N63-1)*100</f>
        <v>3.8925342303955501</v>
      </c>
      <c r="BA67" s="9">
        <f t="shared" ref="BA67" si="198">(O67/O63-1)*100</f>
        <v>4.3095724261002388</v>
      </c>
      <c r="BB67" s="9">
        <f t="shared" ref="BB67" si="199">(P67/P63-1)*100</f>
        <v>3.5511002845266759</v>
      </c>
      <c r="BC67" s="9">
        <f t="shared" ref="BC67" si="200">(Q67/Q63-1)*100</f>
        <v>3.4287785691609285</v>
      </c>
      <c r="BD67" s="9">
        <f t="shared" ref="BD67" si="201">(R67/R63-1)*100</f>
        <v>1.3779775437705588</v>
      </c>
      <c r="BE67" s="9">
        <f t="shared" ref="BE67" si="202">(S67/S63-1)*100</f>
        <v>3.5756256578476808</v>
      </c>
      <c r="BG67" s="18">
        <f t="shared" ref="BG67" si="203">U67*4</f>
        <v>2.5288985526797703</v>
      </c>
      <c r="BH67" s="18">
        <f t="shared" ref="BH67" si="204">V67*4</f>
        <v>1.8599160153194738</v>
      </c>
      <c r="BI67" s="18">
        <f t="shared" ref="BI67" si="205">W67*4</f>
        <v>0.73627253315304841</v>
      </c>
      <c r="BJ67" s="18">
        <f t="shared" ref="BJ67" si="206">X67*4</f>
        <v>3.3368356667329735</v>
      </c>
      <c r="BK67" s="18">
        <f t="shared" ref="BK67" si="207">Y67*4</f>
        <v>2.525350384580527</v>
      </c>
      <c r="BL67" s="18">
        <f t="shared" ref="BL67" si="208">Z67*4</f>
        <v>1.6076142001966609</v>
      </c>
      <c r="BM67" s="18">
        <f t="shared" ref="BM67" si="209">AA67*4</f>
        <v>4.464787708526341</v>
      </c>
      <c r="BN67" s="18">
        <f t="shared" ref="BN67" si="210">AB67*4</f>
        <v>4.0035601622211203</v>
      </c>
      <c r="BO67" s="18">
        <f t="shared" ref="BO67" si="211">AC67*4</f>
        <v>2.4670466081910369</v>
      </c>
      <c r="BP67" s="18">
        <f t="shared" ref="BP67" si="212">AD67*4</f>
        <v>4.2231645723739497</v>
      </c>
      <c r="BQ67" s="18">
        <f t="shared" ref="BQ67" si="213">AE67*4</f>
        <v>1.7140202504752011</v>
      </c>
      <c r="BR67" s="18">
        <f t="shared" ref="BR67" si="214">AF67*4</f>
        <v>2.7867555930377819</v>
      </c>
      <c r="BS67" s="18">
        <f t="shared" ref="BS67" si="215">AG67*4</f>
        <v>2.7689134300491247</v>
      </c>
      <c r="BT67" s="18">
        <f t="shared" ref="BT67" si="216">AH67*4</f>
        <v>1.9801121933381793</v>
      </c>
      <c r="BU67" s="18">
        <f t="shared" ref="BU67" si="217">AI67*4</f>
        <v>1.6359365838369833</v>
      </c>
      <c r="BV67" s="18">
        <f t="shared" ref="BV67" si="218">AJ67*4</f>
        <v>1.4927667182764282</v>
      </c>
      <c r="BW67" s="18">
        <f t="shared" ref="BW67" si="219">AK67*4</f>
        <v>-0.33007850398023564</v>
      </c>
      <c r="BX67" s="18">
        <f t="shared" ref="BX67" si="220">AL67*4</f>
        <v>2.6981363152818183</v>
      </c>
    </row>
    <row r="68" spans="1:76" x14ac:dyDescent="0.25">
      <c r="A68" s="4">
        <f t="shared" si="166"/>
        <v>201602</v>
      </c>
      <c r="B68" s="19">
        <v>100.62577438652625</v>
      </c>
      <c r="C68" s="19">
        <v>99.022457171246685</v>
      </c>
      <c r="D68" s="19">
        <v>94.331452944030914</v>
      </c>
      <c r="E68" s="19">
        <v>105.15307893014295</v>
      </c>
      <c r="F68" s="19">
        <v>100.99408480341883</v>
      </c>
      <c r="G68" s="19">
        <v>96.950197751292862</v>
      </c>
      <c r="H68" s="19">
        <v>99.1730524129824</v>
      </c>
      <c r="I68" s="19">
        <v>97.584833079894821</v>
      </c>
      <c r="J68" s="19">
        <v>102.75006544209872</v>
      </c>
      <c r="K68" s="19">
        <v>101.1960161294748</v>
      </c>
      <c r="L68" s="19">
        <v>98.334456968340646</v>
      </c>
      <c r="M68" s="19">
        <v>101.17124688963638</v>
      </c>
      <c r="N68" s="19">
        <v>105.65446835414096</v>
      </c>
      <c r="O68" s="19">
        <v>105.44863522119483</v>
      </c>
      <c r="P68" s="19">
        <v>104.34860956853481</v>
      </c>
      <c r="Q68" s="19">
        <v>103.56099534565742</v>
      </c>
      <c r="R68" s="19">
        <v>95.502760351590368</v>
      </c>
      <c r="S68" s="19">
        <v>102.04430000000001</v>
      </c>
      <c r="U68" s="9">
        <f t="shared" ref="U68" si="221">(B68/B67-1)*100</f>
        <v>0.51637353766127436</v>
      </c>
      <c r="V68" s="9">
        <f t="shared" ref="V68" si="222">(C68/C67-1)*100</f>
        <v>0.74155689935904157</v>
      </c>
      <c r="W68" s="9">
        <f t="shared" ref="W68" si="223">(D68/D67-1)*100</f>
        <v>0.20815115806775975</v>
      </c>
      <c r="X68" s="9">
        <f t="shared" ref="X68" si="224">(E68/E67-1)*100</f>
        <v>1.1375328991781064</v>
      </c>
      <c r="Y68" s="9">
        <f t="shared" ref="Y68" si="225">(F68/F67-1)*100</f>
        <v>0.70078009239367134</v>
      </c>
      <c r="Z68" s="9">
        <f t="shared" ref="Z68" si="226">(G68/G67-1)*100</f>
        <v>0.64408115912362174</v>
      </c>
      <c r="AA68" s="9">
        <f t="shared" ref="AA68" si="227">(H68/H67-1)*100</f>
        <v>0.69978707837259346</v>
      </c>
      <c r="AB68" s="9">
        <f t="shared" ref="AB68" si="228">(I68/I67-1)*100</f>
        <v>0.73364658729599963</v>
      </c>
      <c r="AC68" s="9">
        <f t="shared" ref="AC68" si="229">(J68/J67-1)*100</f>
        <v>0.7322390259982603</v>
      </c>
      <c r="AD68" s="9">
        <f t="shared" ref="AD68" si="230">(K68/K67-1)*100</f>
        <v>0.6435685484520004</v>
      </c>
      <c r="AE68" s="9">
        <f t="shared" ref="AE68" si="231">(L68/L67-1)*100</f>
        <v>0.39137799797541728</v>
      </c>
      <c r="AF68" s="9">
        <f t="shared" ref="AF68" si="232">(M68/M67-1)*100</f>
        <v>0.52040275895601784</v>
      </c>
      <c r="AG68" s="9">
        <f t="shared" ref="AG68" si="233">(N68/N67-1)*100</f>
        <v>0.84764671138737313</v>
      </c>
      <c r="AH68" s="9">
        <f t="shared" ref="AH68" si="234">(O68/O67-1)*100</f>
        <v>0.63371099538729325</v>
      </c>
      <c r="AI68" s="9">
        <f t="shared" ref="AI68" si="235">(P68/P67-1)*100</f>
        <v>0.7520900812665321</v>
      </c>
      <c r="AJ68" s="9">
        <f t="shared" ref="AJ68" si="236">(Q68/Q67-1)*100</f>
        <v>0.58827478359722019</v>
      </c>
      <c r="AK68" s="9">
        <f t="shared" ref="AK68" si="237">(R68/R67-1)*100</f>
        <v>0.10967001760948669</v>
      </c>
      <c r="AL68" s="9">
        <f t="shared" ref="AL68" si="238">(S68/S67-1)*100</f>
        <v>0.67909151900233944</v>
      </c>
      <c r="AN68" s="9">
        <f t="shared" ref="AN68" si="239">(B68/B64-1)*100</f>
        <v>2.8039953191894673</v>
      </c>
      <c r="AO68" s="9">
        <f t="shared" ref="AO68" si="240">(C68/C64-1)*100</f>
        <v>2.5579772835647496</v>
      </c>
      <c r="AP68" s="9">
        <f t="shared" ref="AP68" si="241">(D68/D64-1)*100</f>
        <v>1.4056400580370498</v>
      </c>
      <c r="AQ68" s="9">
        <f t="shared" ref="AQ68" si="242">(E68/E64-1)*100</f>
        <v>4.0562677728940288</v>
      </c>
      <c r="AR68" s="9">
        <f t="shared" ref="AR68" si="243">(F68/F64-1)*100</f>
        <v>2.9714355213757093</v>
      </c>
      <c r="AS68" s="9">
        <f t="shared" ref="AS68" si="244">(G68/G64-1)*100</f>
        <v>2.0996240217463491</v>
      </c>
      <c r="AT68" s="9">
        <f t="shared" ref="AT68" si="245">(H68/H64-1)*100</f>
        <v>3.7461461315117406</v>
      </c>
      <c r="AU68" s="9">
        <f t="shared" ref="AU68" si="246">(I68/I64-1)*100</f>
        <v>3.6435784228064261</v>
      </c>
      <c r="AV68" s="9">
        <f t="shared" ref="AV68" si="247">(J68/J64-1)*100</f>
        <v>3.8015499616480986</v>
      </c>
      <c r="AW68" s="9">
        <f t="shared" ref="AW68" si="248">(K68/K64-1)*100</f>
        <v>3.3956469210663753</v>
      </c>
      <c r="AX68" s="9">
        <f t="shared" ref="AX68" si="249">(L68/L64-1)*100</f>
        <v>2.3246026898169347</v>
      </c>
      <c r="AY68" s="9">
        <f t="shared" ref="AY68" si="250">(M68/M64-1)*100</f>
        <v>3.4365660943837861</v>
      </c>
      <c r="AZ68" s="9">
        <f t="shared" ref="AZ68" si="251">(N68/N64-1)*100</f>
        <v>3.7032446910225447</v>
      </c>
      <c r="BA68" s="9">
        <f t="shared" ref="BA68" si="252">(O68/O64-1)*100</f>
        <v>3.2717358274251485</v>
      </c>
      <c r="BB68" s="9">
        <f t="shared" ref="BB68" si="253">(P68/P64-1)*100</f>
        <v>3.3202605200079116</v>
      </c>
      <c r="BC68" s="9">
        <f t="shared" ref="BC68" si="254">(Q68/Q64-1)*100</f>
        <v>2.7996450847351362</v>
      </c>
      <c r="BD68" s="9">
        <f t="shared" ref="BD68" si="255">(R68/R64-1)*100</f>
        <v>1.0529294487970464</v>
      </c>
      <c r="BE68" s="9">
        <f t="shared" ref="BE68" si="256">(S68/S64-1)*100</f>
        <v>3.3166444767309455</v>
      </c>
      <c r="BG68" s="18">
        <f t="shared" ref="BG68" si="257">U68*4</f>
        <v>2.0654941506450974</v>
      </c>
      <c r="BH68" s="18">
        <f t="shared" ref="BH68" si="258">V68*4</f>
        <v>2.9662275974361663</v>
      </c>
      <c r="BI68" s="18">
        <f t="shared" ref="BI68" si="259">W68*4</f>
        <v>0.83260463227103898</v>
      </c>
      <c r="BJ68" s="18">
        <f t="shared" ref="BJ68" si="260">X68*4</f>
        <v>4.5501315967124256</v>
      </c>
      <c r="BK68" s="18">
        <f t="shared" ref="BK68" si="261">Y68*4</f>
        <v>2.8031203695746854</v>
      </c>
      <c r="BL68" s="18">
        <f t="shared" ref="BL68" si="262">Z68*4</f>
        <v>2.576324636494487</v>
      </c>
      <c r="BM68" s="18">
        <f t="shared" ref="BM68" si="263">AA68*4</f>
        <v>2.7991483134903739</v>
      </c>
      <c r="BN68" s="18">
        <f t="shared" ref="BN68" si="264">AB68*4</f>
        <v>2.9345863491839985</v>
      </c>
      <c r="BO68" s="18">
        <f t="shared" ref="BO68" si="265">AC68*4</f>
        <v>2.9289561039930412</v>
      </c>
      <c r="BP68" s="18">
        <f t="shared" ref="BP68" si="266">AD68*4</f>
        <v>2.5742741938080016</v>
      </c>
      <c r="BQ68" s="18">
        <f t="shared" ref="BQ68" si="267">AE68*4</f>
        <v>1.5655119919016691</v>
      </c>
      <c r="BR68" s="18">
        <f t="shared" ref="BR68" si="268">AF68*4</f>
        <v>2.0816110358240714</v>
      </c>
      <c r="BS68" s="18">
        <f t="shared" ref="BS68" si="269">AG68*4</f>
        <v>3.3905868455494925</v>
      </c>
      <c r="BT68" s="18">
        <f t="shared" ref="BT68" si="270">AH68*4</f>
        <v>2.534843981549173</v>
      </c>
      <c r="BU68" s="18">
        <f t="shared" ref="BU68" si="271">AI68*4</f>
        <v>3.0083603250661284</v>
      </c>
      <c r="BV68" s="18">
        <f t="shared" ref="BV68" si="272">AJ68*4</f>
        <v>2.3530991343888807</v>
      </c>
      <c r="BW68" s="18">
        <f t="shared" ref="BW68" si="273">AK68*4</f>
        <v>0.43868007043794677</v>
      </c>
      <c r="BX68" s="18">
        <f t="shared" ref="BX68" si="274">AL68*4</f>
        <v>2.7163660760093578</v>
      </c>
    </row>
    <row r="69" spans="1:76" x14ac:dyDescent="0.25">
      <c r="A69" s="4">
        <f t="shared" si="166"/>
        <v>201603</v>
      </c>
      <c r="B69" s="19">
        <v>101.3602970632634</v>
      </c>
      <c r="C69" s="19">
        <v>99.812427779578144</v>
      </c>
      <c r="D69" s="19">
        <v>95.21005249784497</v>
      </c>
      <c r="E69" s="19">
        <v>106.19388859143359</v>
      </c>
      <c r="F69" s="19">
        <v>101.88697362520389</v>
      </c>
      <c r="G69" s="19">
        <v>97.914472917831844</v>
      </c>
      <c r="H69" s="19">
        <v>99.944724118859199</v>
      </c>
      <c r="I69" s="19">
        <v>98.288644093691531</v>
      </c>
      <c r="J69" s="19">
        <v>103.48962015800463</v>
      </c>
      <c r="K69" s="19">
        <v>101.85836603544453</v>
      </c>
      <c r="L69" s="19">
        <v>98.977622063735524</v>
      </c>
      <c r="M69" s="19">
        <v>102.29129314273877</v>
      </c>
      <c r="N69" s="19">
        <v>106.44502312686592</v>
      </c>
      <c r="O69" s="19">
        <v>106.16823218934124</v>
      </c>
      <c r="P69" s="19">
        <v>105.12583844973192</v>
      </c>
      <c r="Q69" s="19">
        <v>104.32987847894184</v>
      </c>
      <c r="R69" s="19">
        <v>95.998580567978721</v>
      </c>
      <c r="S69" s="19">
        <v>102.8224</v>
      </c>
      <c r="U69" s="9">
        <f t="shared" ref="U69" si="275">(B69/B68-1)*100</f>
        <v>0.72995480652471301</v>
      </c>
      <c r="V69" s="9">
        <f t="shared" ref="V69" si="276">(C69/C68-1)*100</f>
        <v>0.79776914338260951</v>
      </c>
      <c r="W69" s="9">
        <f t="shared" ref="W69" si="277">(D69/D68-1)*100</f>
        <v>0.93139618482855902</v>
      </c>
      <c r="X69" s="9">
        <f t="shared" ref="X69" si="278">(E69/E68-1)*100</f>
        <v>0.98980426619945661</v>
      </c>
      <c r="Y69" s="9">
        <f t="shared" ref="Y69" si="279">(F69/F68-1)*100</f>
        <v>0.88410011687618528</v>
      </c>
      <c r="Z69" s="9">
        <f t="shared" ref="Z69" si="280">(G69/G68-1)*100</f>
        <v>0.99460876708332702</v>
      </c>
      <c r="AA69" s="9">
        <f t="shared" ref="AA69" si="281">(H69/H68-1)*100</f>
        <v>0.778106236624998</v>
      </c>
      <c r="AB69" s="9">
        <f t="shared" ref="AB69" si="282">(I69/I68-1)*100</f>
        <v>0.72122992024845622</v>
      </c>
      <c r="AC69" s="9">
        <f t="shared" ref="AC69" si="283">(J69/J68-1)*100</f>
        <v>0.71976082226699045</v>
      </c>
      <c r="AD69" s="9">
        <f t="shared" ref="AD69" si="284">(K69/K68-1)*100</f>
        <v>0.65452172062019365</v>
      </c>
      <c r="AE69" s="9">
        <f t="shared" ref="AE69" si="285">(L69/L68-1)*100</f>
        <v>0.65405872491057782</v>
      </c>
      <c r="AF69" s="9">
        <f t="shared" ref="AF69" si="286">(M69/M68-1)*100</f>
        <v>1.1070796175164377</v>
      </c>
      <c r="AG69" s="9">
        <f t="shared" ref="AG69" si="287">(N69/N68-1)*100</f>
        <v>0.74824546944396442</v>
      </c>
      <c r="AH69" s="9">
        <f t="shared" ref="AH69" si="288">(O69/O68-1)*100</f>
        <v>0.68241468145788797</v>
      </c>
      <c r="AI69" s="9">
        <f t="shared" ref="AI69" si="289">(P69/P68-1)*100</f>
        <v>0.74483875195925364</v>
      </c>
      <c r="AJ69" s="9">
        <f t="shared" ref="AJ69" si="290">(Q69/Q68-1)*100</f>
        <v>0.7424447116581856</v>
      </c>
      <c r="AK69" s="9">
        <f t="shared" ref="AK69" si="291">(R69/R68-1)*100</f>
        <v>0.5191684665061036</v>
      </c>
      <c r="AL69" s="9">
        <f t="shared" ref="AL69" si="292">(S69/S68-1)*100</f>
        <v>0.76251196784140607</v>
      </c>
      <c r="AN69" s="9">
        <f t="shared" ref="AN69" si="293">(B69/B65-1)*100</f>
        <v>2.6967589351444721</v>
      </c>
      <c r="AO69" s="9">
        <f t="shared" ref="AO69" si="294">(C69/C65-1)*100</f>
        <v>2.7681832025650888</v>
      </c>
      <c r="AP69" s="9">
        <f t="shared" ref="AP69" si="295">(D69/D65-1)*100</f>
        <v>1.6246056502788875</v>
      </c>
      <c r="AQ69" s="9">
        <f t="shared" ref="AQ69" si="296">(E69/E65-1)*100</f>
        <v>4.1853553512727348</v>
      </c>
      <c r="AR69" s="9">
        <f t="shared" ref="AR69" si="297">(F69/F65-1)*100</f>
        <v>3.107114266589428</v>
      </c>
      <c r="AS69" s="9">
        <f t="shared" ref="AS69" si="298">(G69/G65-1)*100</f>
        <v>2.6163501759095764</v>
      </c>
      <c r="AT69" s="9">
        <f t="shared" ref="AT69" si="299">(H69/H65-1)*100</f>
        <v>3.5042011892002289</v>
      </c>
      <c r="AU69" s="9">
        <f t="shared" ref="AU69" si="300">(I69/I65-1)*100</f>
        <v>3.2428182988257559</v>
      </c>
      <c r="AV69" s="9">
        <f t="shared" ref="AV69" si="301">(J69/J65-1)*100</f>
        <v>3.37157071944445</v>
      </c>
      <c r="AW69" s="9">
        <f t="shared" ref="AW69" si="302">(K69/K65-1)*100</f>
        <v>3.1170610658381337</v>
      </c>
      <c r="AX69" s="9">
        <f t="shared" ref="AX69" si="303">(L69/L65-1)*100</f>
        <v>2.1497171881370791</v>
      </c>
      <c r="AY69" s="9">
        <f t="shared" ref="AY69" si="304">(M69/M65-1)*100</f>
        <v>3.4191484797184479</v>
      </c>
      <c r="AZ69" s="9">
        <f t="shared" ref="AZ69" si="305">(N69/N65-1)*100</f>
        <v>3.455175308874936</v>
      </c>
      <c r="BA69" s="9">
        <f t="shared" ref="BA69" si="306">(O69/O65-1)*100</f>
        <v>2.854738555493519</v>
      </c>
      <c r="BB69" s="9">
        <f t="shared" ref="BB69" si="307">(P69/P65-1)*100</f>
        <v>2.9385108329883947</v>
      </c>
      <c r="BC69" s="9">
        <f t="shared" ref="BC69" si="308">(Q69/Q65-1)*100</f>
        <v>2.5030326314347207</v>
      </c>
      <c r="BD69" s="9">
        <f t="shared" ref="BD69" si="309">(R69/R65-1)*100</f>
        <v>0.7011149956700935</v>
      </c>
      <c r="BE69" s="9">
        <f t="shared" ref="BE69" si="310">(S69/S65-1)*100</f>
        <v>3.1031498771153965</v>
      </c>
      <c r="BG69" s="18">
        <f t="shared" ref="BG69" si="311">U69*4</f>
        <v>2.919819226098852</v>
      </c>
      <c r="BH69" s="18">
        <f t="shared" ref="BH69" si="312">V69*4</f>
        <v>3.1910765735304381</v>
      </c>
      <c r="BI69" s="18">
        <f t="shared" ref="BI69" si="313">W69*4</f>
        <v>3.7255847393142361</v>
      </c>
      <c r="BJ69" s="18">
        <f t="shared" ref="BJ69" si="314">X69*4</f>
        <v>3.9592170647978264</v>
      </c>
      <c r="BK69" s="18">
        <f t="shared" ref="BK69" si="315">Y69*4</f>
        <v>3.5364004675047411</v>
      </c>
      <c r="BL69" s="18">
        <f t="shared" ref="BL69" si="316">Z69*4</f>
        <v>3.9784350683333081</v>
      </c>
      <c r="BM69" s="18">
        <f t="shared" ref="BM69" si="317">AA69*4</f>
        <v>3.112424946499992</v>
      </c>
      <c r="BN69" s="18">
        <f t="shared" ref="BN69" si="318">AB69*4</f>
        <v>2.8849196809938249</v>
      </c>
      <c r="BO69" s="18">
        <f t="shared" ref="BO69" si="319">AC69*4</f>
        <v>2.8790432890679618</v>
      </c>
      <c r="BP69" s="18">
        <f t="shared" ref="BP69" si="320">AD69*4</f>
        <v>2.6180868824807746</v>
      </c>
      <c r="BQ69" s="18">
        <f t="shared" ref="BQ69" si="321">AE69*4</f>
        <v>2.6162348996423113</v>
      </c>
      <c r="BR69" s="18">
        <f t="shared" ref="BR69" si="322">AF69*4</f>
        <v>4.4283184700657507</v>
      </c>
      <c r="BS69" s="18">
        <f t="shared" ref="BS69" si="323">AG69*4</f>
        <v>2.9929818777758577</v>
      </c>
      <c r="BT69" s="18">
        <f t="shared" ref="BT69" si="324">AH69*4</f>
        <v>2.7296587258315519</v>
      </c>
      <c r="BU69" s="18">
        <f t="shared" ref="BU69" si="325">AI69*4</f>
        <v>2.9793550078370146</v>
      </c>
      <c r="BV69" s="18">
        <f t="shared" ref="BV69" si="326">AJ69*4</f>
        <v>2.9697788466327424</v>
      </c>
      <c r="BW69" s="18">
        <f t="shared" ref="BW69" si="327">AK69*4</f>
        <v>2.0766738660244144</v>
      </c>
      <c r="BX69" s="18">
        <f t="shared" ref="BX69" si="328">AL69*4</f>
        <v>3.0500478713656243</v>
      </c>
    </row>
    <row r="70" spans="1:76" x14ac:dyDescent="0.25">
      <c r="A70" s="4">
        <f t="shared" si="166"/>
        <v>201604</v>
      </c>
      <c r="B70" s="19">
        <v>101.80961961161836</v>
      </c>
      <c r="C70" s="19">
        <v>100.52693876224046</v>
      </c>
      <c r="D70" s="19">
        <v>95.962947609354757</v>
      </c>
      <c r="E70" s="19">
        <v>106.48537084423997</v>
      </c>
      <c r="F70" s="19">
        <v>102.36056162791236</v>
      </c>
      <c r="G70" s="19">
        <v>98.454517188045173</v>
      </c>
      <c r="H70" s="19">
        <v>100.29673882395493</v>
      </c>
      <c r="I70" s="19">
        <v>98.445975548392497</v>
      </c>
      <c r="J70" s="19">
        <v>104.27568581893851</v>
      </c>
      <c r="K70" s="19">
        <v>102.56872759813625</v>
      </c>
      <c r="L70" s="19">
        <v>99.313435623756206</v>
      </c>
      <c r="M70" s="19">
        <v>102.92677534305429</v>
      </c>
      <c r="N70" s="19">
        <v>107.10501008979146</v>
      </c>
      <c r="O70" s="19">
        <v>106.39904493531496</v>
      </c>
      <c r="P70" s="19">
        <v>105.4916551133106</v>
      </c>
      <c r="Q70" s="19">
        <v>104.96588599998843</v>
      </c>
      <c r="R70" s="19">
        <v>95.968302478761359</v>
      </c>
      <c r="S70" s="19">
        <v>103.4033</v>
      </c>
      <c r="U70" s="9">
        <f t="shared" ref="U70" si="329">(B70/B69-1)*100</f>
        <v>0.44329245411989238</v>
      </c>
      <c r="V70" s="9">
        <f t="shared" ref="V70" si="330">(C70/C69-1)*100</f>
        <v>0.71585372539000325</v>
      </c>
      <c r="W70" s="9">
        <f t="shared" ref="W70" si="331">(D70/D69-1)*100</f>
        <v>0.7907727091389205</v>
      </c>
      <c r="X70" s="9">
        <f t="shared" ref="X70" si="332">(E70/E69-1)*100</f>
        <v>0.27448119347792677</v>
      </c>
      <c r="Y70" s="9">
        <f t="shared" ref="Y70" si="333">(F70/F69-1)*100</f>
        <v>0.46481702798493174</v>
      </c>
      <c r="Z70" s="9">
        <f t="shared" ref="Z70" si="334">(G70/G69-1)*100</f>
        <v>0.55154693082657413</v>
      </c>
      <c r="AA70" s="9">
        <f t="shared" ref="AA70" si="335">(H70/H69-1)*100</f>
        <v>0.35220939194058332</v>
      </c>
      <c r="AB70" s="9">
        <f t="shared" ref="AB70" si="336">(I70/I69-1)*100</f>
        <v>0.16007083641422781</v>
      </c>
      <c r="AC70" s="9">
        <f t="shared" ref="AC70" si="337">(J70/J69-1)*100</f>
        <v>0.75955990536418216</v>
      </c>
      <c r="AD70" s="9">
        <f t="shared" ref="AD70" si="338">(K70/K69-1)*100</f>
        <v>0.69740129391484551</v>
      </c>
      <c r="AE70" s="9">
        <f t="shared" ref="AE70" si="339">(L70/L69-1)*100</f>
        <v>0.33928230747395371</v>
      </c>
      <c r="AF70" s="9">
        <f t="shared" ref="AF70" si="340">(M70/M69-1)*100</f>
        <v>0.62124759673216623</v>
      </c>
      <c r="AG70" s="9">
        <f t="shared" ref="AG70" si="341">(N70/N69-1)*100</f>
        <v>0.62002613512417426</v>
      </c>
      <c r="AH70" s="9">
        <f t="shared" ref="AH70" si="342">(O70/O69-1)*100</f>
        <v>0.21740283436395558</v>
      </c>
      <c r="AI70" s="9">
        <f t="shared" ref="AI70" si="343">(P70/P69-1)*100</f>
        <v>0.34797978210998615</v>
      </c>
      <c r="AJ70" s="9">
        <f t="shared" ref="AJ70" si="344">(Q70/Q69-1)*100</f>
        <v>0.60961205966991727</v>
      </c>
      <c r="AK70" s="9">
        <f t="shared" ref="AK70" si="345">(R70/R69-1)*100</f>
        <v>-3.1540142612751509E-2</v>
      </c>
      <c r="AL70" s="9">
        <f t="shared" ref="AL70" si="346">(S70/S69-1)*100</f>
        <v>0.56495471803810204</v>
      </c>
      <c r="AN70" s="9">
        <f t="shared" ref="AN70" si="347">(B70/B66-1)*100</f>
        <v>2.3418973830986678</v>
      </c>
      <c r="AO70" s="9">
        <f t="shared" ref="AO70" si="348">(C70/C66-1)*100</f>
        <v>2.7477014108078457</v>
      </c>
      <c r="AP70" s="9">
        <f t="shared" ref="AP70" si="349">(D70/D66-1)*100</f>
        <v>2.1289267451267468</v>
      </c>
      <c r="AQ70" s="9">
        <f t="shared" ref="AQ70" si="350">(E70/E66-1)*100</f>
        <v>3.2733357477886083</v>
      </c>
      <c r="AR70" s="9">
        <f t="shared" ref="AR70" si="351">(F70/F66-1)*100</f>
        <v>2.7076523378455786</v>
      </c>
      <c r="AS70" s="9">
        <f t="shared" ref="AS70" si="352">(G70/G66-1)*100</f>
        <v>2.6164848239333294</v>
      </c>
      <c r="AT70" s="9">
        <f t="shared" ref="AT70" si="353">(H70/H66-1)*100</f>
        <v>2.977515821436616</v>
      </c>
      <c r="AU70" s="9">
        <f t="shared" ref="AU70" si="354">(I70/I66-1)*100</f>
        <v>2.639706166837108</v>
      </c>
      <c r="AV70" s="9">
        <f t="shared" ref="AV70" si="355">(J70/J66-1)*100</f>
        <v>2.8584014420532045</v>
      </c>
      <c r="AW70" s="9">
        <f t="shared" ref="AW70" si="356">(K70/K66-1)*100</f>
        <v>3.0857858630413126</v>
      </c>
      <c r="AX70" s="9">
        <f t="shared" ref="AX70" si="357">(L70/L66-1)*100</f>
        <v>1.8252993982625476</v>
      </c>
      <c r="AY70" s="9">
        <f t="shared" ref="AY70" si="358">(M70/M66-1)*100</f>
        <v>2.9771041109293961</v>
      </c>
      <c r="AZ70" s="9">
        <f t="shared" ref="AZ70" si="359">(N70/N66-1)*100</f>
        <v>2.9398753124677324</v>
      </c>
      <c r="BA70" s="9">
        <f t="shared" ref="BA70" si="360">(O70/O66-1)*100</f>
        <v>2.0433788072866887</v>
      </c>
      <c r="BB70" s="9">
        <f t="shared" ref="BB70" si="361">(P70/P66-1)*100</f>
        <v>2.2723128009019433</v>
      </c>
      <c r="BC70" s="9">
        <f t="shared" ref="BC70" si="362">(Q70/Q66-1)*100</f>
        <v>2.3333175305600973</v>
      </c>
      <c r="BD70" s="9">
        <f t="shared" ref="BD70" si="363">(R70/R66-1)*100</f>
        <v>0.51465637713445922</v>
      </c>
      <c r="BE70" s="9">
        <f t="shared" ref="BE70" si="364">(S70/S66-1)*100</f>
        <v>2.7080690803948038</v>
      </c>
      <c r="BG70" s="18">
        <f t="shared" ref="BG70" si="365">U70*4</f>
        <v>1.7731698164795695</v>
      </c>
      <c r="BH70" s="18">
        <f t="shared" ref="BH70" si="366">V70*4</f>
        <v>2.863414901560013</v>
      </c>
      <c r="BI70" s="18">
        <f t="shared" ref="BI70" si="367">W70*4</f>
        <v>3.163090836555682</v>
      </c>
      <c r="BJ70" s="18">
        <f t="shared" ref="BJ70" si="368">X70*4</f>
        <v>1.0979247739117071</v>
      </c>
      <c r="BK70" s="18">
        <f t="shared" ref="BK70" si="369">Y70*4</f>
        <v>1.859268111939727</v>
      </c>
      <c r="BL70" s="18">
        <f t="shared" ref="BL70" si="370">Z70*4</f>
        <v>2.2061877233062965</v>
      </c>
      <c r="BM70" s="18">
        <f t="shared" ref="BM70" si="371">AA70*4</f>
        <v>1.4088375677623333</v>
      </c>
      <c r="BN70" s="18">
        <f t="shared" ref="BN70" si="372">AB70*4</f>
        <v>0.64028334565691125</v>
      </c>
      <c r="BO70" s="18">
        <f t="shared" ref="BO70" si="373">AC70*4</f>
        <v>3.0382396214567287</v>
      </c>
      <c r="BP70" s="18">
        <f t="shared" ref="BP70" si="374">AD70*4</f>
        <v>2.789605175659382</v>
      </c>
      <c r="BQ70" s="18">
        <f t="shared" ref="BQ70" si="375">AE70*4</f>
        <v>1.3571292298958149</v>
      </c>
      <c r="BR70" s="18">
        <f t="shared" ref="BR70" si="376">AF70*4</f>
        <v>2.4849903869286649</v>
      </c>
      <c r="BS70" s="18">
        <f t="shared" ref="BS70" si="377">AG70*4</f>
        <v>2.480104540496697</v>
      </c>
      <c r="BT70" s="18">
        <f t="shared" ref="BT70" si="378">AH70*4</f>
        <v>0.86961133745582231</v>
      </c>
      <c r="BU70" s="18">
        <f t="shared" ref="BU70" si="379">AI70*4</f>
        <v>1.3919191284399446</v>
      </c>
      <c r="BV70" s="18">
        <f t="shared" ref="BV70" si="380">AJ70*4</f>
        <v>2.4384482386796691</v>
      </c>
      <c r="BW70" s="18">
        <f t="shared" ref="BW70" si="381">AK70*4</f>
        <v>-0.12616057045100604</v>
      </c>
      <c r="BX70" s="18">
        <f t="shared" ref="BX70" si="382">AL70*4</f>
        <v>2.2598188721524082</v>
      </c>
    </row>
    <row r="71" spans="1:76" x14ac:dyDescent="0.25">
      <c r="A71" s="4">
        <f t="shared" si="166"/>
        <v>201701</v>
      </c>
      <c r="B71" s="19">
        <v>102.58166278754616</v>
      </c>
      <c r="C71" s="19">
        <v>101.25104043693294</v>
      </c>
      <c r="D71" s="19">
        <v>96.805362390399353</v>
      </c>
      <c r="E71" s="19">
        <v>107.27893868021862</v>
      </c>
      <c r="F71" s="19">
        <v>103.00959927163656</v>
      </c>
      <c r="G71" s="19">
        <v>99.015075706136344</v>
      </c>
      <c r="H71" s="19">
        <v>100.55070227165605</v>
      </c>
      <c r="I71" s="19">
        <v>99.102996417868752</v>
      </c>
      <c r="J71" s="19">
        <v>105.14281297362875</v>
      </c>
      <c r="K71" s="19">
        <v>103.49733277753116</v>
      </c>
      <c r="L71" s="19">
        <v>99.907829328097364</v>
      </c>
      <c r="M71" s="19">
        <v>103.71027237944458</v>
      </c>
      <c r="N71" s="19">
        <v>108.20377093120786</v>
      </c>
      <c r="O71" s="19">
        <v>107.64137722833472</v>
      </c>
      <c r="P71" s="19">
        <v>106.38600938649913</v>
      </c>
      <c r="Q71" s="19">
        <v>105.8696414939409</v>
      </c>
      <c r="R71" s="19">
        <v>96.322453369331043</v>
      </c>
      <c r="S71" s="19">
        <v>104.2456</v>
      </c>
      <c r="U71" s="9">
        <f t="shared" ref="U71" si="383">(B71/B70-1)*100</f>
        <v>0.75832046016179877</v>
      </c>
      <c r="V71" s="9">
        <f t="shared" ref="V71" si="384">(C71/C70-1)*100</f>
        <v>0.72030610263094097</v>
      </c>
      <c r="W71" s="9">
        <f t="shared" ref="W71" si="385">(D71/D70-1)*100</f>
        <v>0.87785421564361421</v>
      </c>
      <c r="X71" s="9">
        <f t="shared" ref="X71" si="386">(E71/E70-1)*100</f>
        <v>0.74523648618309846</v>
      </c>
      <c r="Y71" s="9">
        <f t="shared" ref="Y71" si="387">(F71/F70-1)*100</f>
        <v>0.63407002990418793</v>
      </c>
      <c r="Z71" s="9">
        <f t="shared" ref="Z71" si="388">(G71/G70-1)*100</f>
        <v>0.56935784573552972</v>
      </c>
      <c r="AA71" s="9">
        <f t="shared" ref="AA71" si="389">(H71/H70-1)*100</f>
        <v>0.25321206918491601</v>
      </c>
      <c r="AB71" s="9">
        <f t="shared" ref="AB71" si="390">(I71/I70-1)*100</f>
        <v>0.66739230914856229</v>
      </c>
      <c r="AC71" s="9">
        <f t="shared" ref="AC71" si="391">(J71/J70-1)*100</f>
        <v>0.8315717589198135</v>
      </c>
      <c r="AD71" s="9">
        <f t="shared" ref="AD71" si="392">(K71/K70-1)*100</f>
        <v>0.90534922401803719</v>
      </c>
      <c r="AE71" s="9">
        <f t="shared" ref="AE71" si="393">(L71/L70-1)*100</f>
        <v>0.59850281143529749</v>
      </c>
      <c r="AF71" s="9">
        <f t="shared" ref="AF71" si="394">(M71/M70-1)*100</f>
        <v>0.76121789862637623</v>
      </c>
      <c r="AG71" s="9">
        <f t="shared" ref="AG71" si="395">(N71/N70-1)*100</f>
        <v>1.0258724969963939</v>
      </c>
      <c r="AH71" s="9">
        <f t="shared" ref="AH71" si="396">(O71/O70-1)*100</f>
        <v>1.1676160192744423</v>
      </c>
      <c r="AI71" s="9">
        <f t="shared" ref="AI71" si="397">(P71/P70-1)*100</f>
        <v>0.84779622826836043</v>
      </c>
      <c r="AJ71" s="9">
        <f t="shared" ref="AJ71" si="398">(Q71/Q70-1)*100</f>
        <v>0.86099925260725296</v>
      </c>
      <c r="AK71" s="9">
        <f t="shared" ref="AK71" si="399">(R71/R70-1)*100</f>
        <v>0.3690290246074257</v>
      </c>
      <c r="AL71" s="9">
        <f t="shared" ref="AL71" si="400">(S71/S70-1)*100</f>
        <v>0.81457748447100187</v>
      </c>
      <c r="AN71" s="9">
        <f t="shared" ref="AN71" si="401">(B71/B67-1)*100</f>
        <v>2.4701354869578473</v>
      </c>
      <c r="AO71" s="9">
        <f t="shared" ref="AO71" si="402">(C71/C67-1)*100</f>
        <v>3.0088299430568677</v>
      </c>
      <c r="AP71" s="9">
        <f t="shared" ref="AP71" si="403">(D71/D67-1)*100</f>
        <v>2.8361811948800497</v>
      </c>
      <c r="AQ71" s="9">
        <f t="shared" ref="AQ71" si="404">(E71/E67-1)*100</f>
        <v>3.1822111206798454</v>
      </c>
      <c r="AR71" s="9">
        <f t="shared" ref="AR71" si="405">(F71/F67-1)*100</f>
        <v>2.7104411495941338</v>
      </c>
      <c r="AS71" s="9">
        <f t="shared" ref="AS71" si="406">(G71/G67-1)*100</f>
        <v>2.7876326865178047</v>
      </c>
      <c r="AT71" s="9">
        <f t="shared" ref="AT71" si="407">(H71/H67-1)*100</f>
        <v>2.098645377694508</v>
      </c>
      <c r="AU71" s="9">
        <f t="shared" ref="AU71" si="408">(I71/I67-1)*100</f>
        <v>2.3007971815286909</v>
      </c>
      <c r="AV71" s="9">
        <f t="shared" ref="AV71" si="409">(J71/J67-1)*100</f>
        <v>3.0779973010698569</v>
      </c>
      <c r="AW71" s="9">
        <f t="shared" ref="AW71" si="410">(K71/K67-1)*100</f>
        <v>2.9323218875559665</v>
      </c>
      <c r="AX71" s="9">
        <f t="shared" ref="AX71" si="411">(L71/L67-1)*100</f>
        <v>1.9976615344854842</v>
      </c>
      <c r="AY71" s="9">
        <f t="shared" ref="AY71" si="412">(M71/M67-1)*100</f>
        <v>3.0430944593873521</v>
      </c>
      <c r="AZ71" s="9">
        <f t="shared" ref="AZ71" si="413">(N71/N67-1)*100</f>
        <v>3.2809670399770896</v>
      </c>
      <c r="BA71" s="9">
        <f t="shared" ref="BA71" si="414">(O71/O67-1)*100</f>
        <v>2.7263295007959654</v>
      </c>
      <c r="BB71" s="9">
        <f t="shared" ref="BB71" si="415">(P71/P67-1)*100</f>
        <v>2.7192680900571142</v>
      </c>
      <c r="BC71" s="9">
        <f t="shared" ref="BC71" si="416">(Q71/Q67-1)*100</f>
        <v>2.8306511953585911</v>
      </c>
      <c r="BD71" s="9">
        <f t="shared" ref="BD71" si="417">(R71/R67-1)*100</f>
        <v>0.96890379493339562</v>
      </c>
      <c r="BE71" s="9">
        <f t="shared" ref="BE71" si="418">(S71/S67-1)*100</f>
        <v>2.850941236828608</v>
      </c>
      <c r="BG71" s="18">
        <f t="shared" ref="BG71" si="419">U71*4</f>
        <v>3.0332818406471951</v>
      </c>
      <c r="BH71" s="18">
        <f t="shared" ref="BH71" si="420">V71*4</f>
        <v>2.8812244105237639</v>
      </c>
      <c r="BI71" s="18">
        <f t="shared" ref="BI71" si="421">W71*4</f>
        <v>3.5114168625744568</v>
      </c>
      <c r="BJ71" s="18">
        <f t="shared" ref="BJ71" si="422">X71*4</f>
        <v>2.9809459447323938</v>
      </c>
      <c r="BK71" s="18">
        <f t="shared" ref="BK71" si="423">Y71*4</f>
        <v>2.5362801196167517</v>
      </c>
      <c r="BL71" s="18">
        <f t="shared" ref="BL71" si="424">Z71*4</f>
        <v>2.2774313829421189</v>
      </c>
      <c r="BM71" s="18">
        <f t="shared" ref="BM71" si="425">AA71*4</f>
        <v>1.012848276739664</v>
      </c>
      <c r="BN71" s="18">
        <f t="shared" ref="BN71" si="426">AB71*4</f>
        <v>2.6695692365942492</v>
      </c>
      <c r="BO71" s="18">
        <f t="shared" ref="BO71" si="427">AC71*4</f>
        <v>3.326287035679254</v>
      </c>
      <c r="BP71" s="18">
        <f t="shared" ref="BP71" si="428">AD71*4</f>
        <v>3.6213968960721488</v>
      </c>
      <c r="BQ71" s="18">
        <f t="shared" ref="BQ71" si="429">AE71*4</f>
        <v>2.39401124574119</v>
      </c>
      <c r="BR71" s="18">
        <f t="shared" ref="BR71" si="430">AF71*4</f>
        <v>3.0448715945055049</v>
      </c>
      <c r="BS71" s="18">
        <f t="shared" ref="BS71" si="431">AG71*4</f>
        <v>4.1034899879855757</v>
      </c>
      <c r="BT71" s="18">
        <f t="shared" ref="BT71" si="432">AH71*4</f>
        <v>4.670464077097769</v>
      </c>
      <c r="BU71" s="18">
        <f t="shared" ref="BU71" si="433">AI71*4</f>
        <v>3.3911849130734417</v>
      </c>
      <c r="BV71" s="18">
        <f t="shared" ref="BV71" si="434">AJ71*4</f>
        <v>3.4439970104290119</v>
      </c>
      <c r="BW71" s="18">
        <f t="shared" ref="BW71" si="435">AK71*4</f>
        <v>1.4761160984297028</v>
      </c>
      <c r="BX71" s="18">
        <f t="shared" ref="BX71" si="436">AL71*4</f>
        <v>3.2583099378840075</v>
      </c>
    </row>
    <row r="72" spans="1:76" x14ac:dyDescent="0.25">
      <c r="A72" s="4">
        <f t="shared" si="166"/>
        <v>201702</v>
      </c>
      <c r="B72" s="19">
        <v>103.40682464307351</v>
      </c>
      <c r="C72" s="19">
        <v>102.4251363901792</v>
      </c>
      <c r="D72" s="19">
        <v>97.870243131506072</v>
      </c>
      <c r="E72" s="19">
        <v>107.88799420225091</v>
      </c>
      <c r="F72" s="19">
        <v>103.83381303510485</v>
      </c>
      <c r="G72" s="19">
        <v>100.16823470754004</v>
      </c>
      <c r="H72" s="19">
        <v>101.1319798926656</v>
      </c>
      <c r="I72" s="19">
        <v>99.862133779295917</v>
      </c>
      <c r="J72" s="19">
        <v>106.23889008059787</v>
      </c>
      <c r="K72" s="19">
        <v>104.34931751006765</v>
      </c>
      <c r="L72" s="19">
        <v>100.76057503826064</v>
      </c>
      <c r="M72" s="19">
        <v>104.54679686278433</v>
      </c>
      <c r="N72" s="19">
        <v>109.12683942130104</v>
      </c>
      <c r="O72" s="19">
        <v>108.91512981149869</v>
      </c>
      <c r="P72" s="19">
        <v>107.22670080023443</v>
      </c>
      <c r="Q72" s="19">
        <v>106.73591166720401</v>
      </c>
      <c r="R72" s="19">
        <v>97.213818058770471</v>
      </c>
      <c r="S72" s="19">
        <v>105.1568</v>
      </c>
      <c r="U72" s="9">
        <f t="shared" ref="U72" si="437">(B72/B71-1)*100</f>
        <v>0.80439508690388628</v>
      </c>
      <c r="V72" s="9">
        <f t="shared" ref="V72" si="438">(C72/C71-1)*100</f>
        <v>1.1595890256333563</v>
      </c>
      <c r="W72" s="9">
        <f t="shared" ref="W72" si="439">(D72/D71-1)*100</f>
        <v>1.100022472734774</v>
      </c>
      <c r="X72" s="9">
        <f t="shared" ref="X72" si="440">(E72/E71-1)*100</f>
        <v>0.56773074894764797</v>
      </c>
      <c r="Y72" s="9">
        <f t="shared" ref="Y72" si="441">(F72/F71-1)*100</f>
        <v>0.80013296750609531</v>
      </c>
      <c r="Z72" s="9">
        <f t="shared" ref="Z72" si="442">(G72/G71-1)*100</f>
        <v>1.1646297224738866</v>
      </c>
      <c r="AA72" s="9">
        <f t="shared" ref="AA72" si="443">(H72/H71-1)*100</f>
        <v>0.5780940439770621</v>
      </c>
      <c r="AB72" s="9">
        <f t="shared" ref="AB72" si="444">(I72/I71-1)*100</f>
        <v>0.76600848497683227</v>
      </c>
      <c r="AC72" s="9">
        <f t="shared" ref="AC72" si="445">(J72/J71-1)*100</f>
        <v>1.0424650777072442</v>
      </c>
      <c r="AD72" s="9">
        <f t="shared" ref="AD72" si="446">(K72/K71-1)*100</f>
        <v>0.82319486857487245</v>
      </c>
      <c r="AE72" s="9">
        <f t="shared" ref="AE72" si="447">(L72/L71-1)*100</f>
        <v>0.85353241672667668</v>
      </c>
      <c r="AF72" s="9">
        <f t="shared" ref="AF72" si="448">(M72/M71-1)*100</f>
        <v>0.80659751840124194</v>
      </c>
      <c r="AG72" s="9">
        <f t="shared" ref="AG72" si="449">(N72/N71-1)*100</f>
        <v>0.853083475880001</v>
      </c>
      <c r="AH72" s="9">
        <f t="shared" ref="AH72" si="450">(O72/O71-1)*100</f>
        <v>1.183329882952</v>
      </c>
      <c r="AI72" s="9">
        <f t="shared" ref="AI72" si="451">(P72/P71-1)*100</f>
        <v>0.79022741672833963</v>
      </c>
      <c r="AJ72" s="9">
        <f t="shared" ref="AJ72" si="452">(Q72/Q71-1)*100</f>
        <v>0.81824228460496418</v>
      </c>
      <c r="AK72" s="9">
        <f t="shared" ref="AK72" si="453">(R72/R71-1)*100</f>
        <v>0.92539658019470394</v>
      </c>
      <c r="AL72" s="9">
        <f t="shared" ref="AL72" si="454">(S72/S71-1)*100</f>
        <v>0.87408964982695903</v>
      </c>
      <c r="AN72" s="9">
        <f t="shared" ref="AN72" si="455">(B72/B68-1)*100</f>
        <v>2.7637553832526196</v>
      </c>
      <c r="AO72" s="9">
        <f t="shared" ref="AO72" si="456">(C72/C68-1)*100</f>
        <v>3.4362702321636185</v>
      </c>
      <c r="AP72" s="9">
        <f t="shared" ref="AP72" si="457">(D72/D68-1)*100</f>
        <v>3.7514424691145187</v>
      </c>
      <c r="AQ72" s="9">
        <f t="shared" ref="AQ72" si="458">(E72/E68-1)*100</f>
        <v>2.6008893890067331</v>
      </c>
      <c r="AR72" s="9">
        <f t="shared" ref="AR72" si="459">(F72/F68-1)*100</f>
        <v>2.8117767859508369</v>
      </c>
      <c r="AS72" s="9">
        <f t="shared" ref="AS72" si="460">(G72/G68-1)*100</f>
        <v>3.3192680684390519</v>
      </c>
      <c r="AT72" s="9">
        <f t="shared" ref="AT72" si="461">(H72/H68-1)*100</f>
        <v>1.9752618599714999</v>
      </c>
      <c r="AU72" s="9">
        <f t="shared" ref="AU72" si="462">(I72/I68-1)*100</f>
        <v>2.3336625452201387</v>
      </c>
      <c r="AV72" s="9">
        <f t="shared" ref="AV72" si="463">(J72/J68-1)*100</f>
        <v>3.3954476072476591</v>
      </c>
      <c r="AW72" s="9">
        <f t="shared" ref="AW72" si="464">(K72/K68-1)*100</f>
        <v>3.116033121855688</v>
      </c>
      <c r="AX72" s="9">
        <f t="shared" ref="AX72" si="465">(L72/L68-1)*100</f>
        <v>2.4672105228598529</v>
      </c>
      <c r="AY72" s="9">
        <f t="shared" ref="AY72" si="466">(M72/M68-1)*100</f>
        <v>3.3364716526921967</v>
      </c>
      <c r="AZ72" s="9">
        <f t="shared" ref="AZ72" si="467">(N72/N68-1)*100</f>
        <v>3.2865349864059867</v>
      </c>
      <c r="BA72" s="9">
        <f t="shared" ref="BA72" si="468">(O72/O68-1)*100</f>
        <v>3.2873773880831569</v>
      </c>
      <c r="BB72" s="9">
        <f t="shared" ref="BB72" si="469">(P72/P68-1)*100</f>
        <v>2.7581500545144522</v>
      </c>
      <c r="BC72" s="9">
        <f t="shared" ref="BC72" si="470">(Q72/Q68-1)*100</f>
        <v>3.0657452749943248</v>
      </c>
      <c r="BD72" s="9">
        <f t="shared" ref="BD72" si="471">(R72/R68-1)*100</f>
        <v>1.7916316773262775</v>
      </c>
      <c r="BE72" s="9">
        <f t="shared" ref="BE72" si="472">(S72/S68-1)*100</f>
        <v>3.0501458680200599</v>
      </c>
      <c r="BG72" s="18">
        <f t="shared" ref="BG72:BG73" si="473">U72*4</f>
        <v>3.2175803476155451</v>
      </c>
      <c r="BH72" s="18">
        <f t="shared" ref="BH72:BH73" si="474">V72*4</f>
        <v>4.6383561025334252</v>
      </c>
      <c r="BI72" s="18">
        <f t="shared" ref="BI72:BI73" si="475">W72*4</f>
        <v>4.4000898909390962</v>
      </c>
      <c r="BJ72" s="18">
        <f t="shared" ref="BJ72:BJ73" si="476">X72*4</f>
        <v>2.2709229957905919</v>
      </c>
      <c r="BK72" s="18">
        <f t="shared" ref="BK72:BK73" si="477">Y72*4</f>
        <v>3.2005318700243812</v>
      </c>
      <c r="BL72" s="18">
        <f t="shared" ref="BL72:BL73" si="478">Z72*4</f>
        <v>4.6585188898955465</v>
      </c>
      <c r="BM72" s="18">
        <f t="shared" ref="BM72:BM73" si="479">AA72*4</f>
        <v>2.3123761759082484</v>
      </c>
      <c r="BN72" s="18">
        <f t="shared" ref="BN72:BN73" si="480">AB72*4</f>
        <v>3.0640339399073291</v>
      </c>
      <c r="BO72" s="18">
        <f t="shared" ref="BO72:BO73" si="481">AC72*4</f>
        <v>4.1698603108289767</v>
      </c>
      <c r="BP72" s="18">
        <f t="shared" ref="BP72:BP73" si="482">AD72*4</f>
        <v>3.2927794742994898</v>
      </c>
      <c r="BQ72" s="18">
        <f t="shared" ref="BQ72:BQ73" si="483">AE72*4</f>
        <v>3.4141296669067067</v>
      </c>
      <c r="BR72" s="18">
        <f t="shared" ref="BR72:BR73" si="484">AF72*4</f>
        <v>3.2263900736049678</v>
      </c>
      <c r="BS72" s="18">
        <f t="shared" ref="BS72:BS73" si="485">AG72*4</f>
        <v>3.412333903520004</v>
      </c>
      <c r="BT72" s="18">
        <f t="shared" ref="BT72:BT73" si="486">AH72*4</f>
        <v>4.7333195318080001</v>
      </c>
      <c r="BU72" s="18">
        <f t="shared" ref="BU72:BU73" si="487">AI72*4</f>
        <v>3.1609096669133585</v>
      </c>
      <c r="BV72" s="18">
        <f t="shared" ref="BV72:BV73" si="488">AJ72*4</f>
        <v>3.2729691384198567</v>
      </c>
      <c r="BW72" s="18">
        <f t="shared" ref="BW72:BW73" si="489">AK72*4</f>
        <v>3.7015863207788158</v>
      </c>
      <c r="BX72" s="18">
        <f t="shared" ref="BX72:BX73" si="490">AL72*4</f>
        <v>3.4963585993078361</v>
      </c>
    </row>
    <row r="73" spans="1:76" x14ac:dyDescent="0.25">
      <c r="A73" s="4">
        <f t="shared" si="166"/>
        <v>201703</v>
      </c>
      <c r="B73" s="19">
        <v>103.91577464540282</v>
      </c>
      <c r="C73" s="19">
        <v>103.43318254389773</v>
      </c>
      <c r="D73" s="19">
        <v>98.601022914539115</v>
      </c>
      <c r="E73" s="19">
        <v>108.4456324784467</v>
      </c>
      <c r="F73" s="19">
        <v>104.60022546943847</v>
      </c>
      <c r="G73" s="19">
        <v>101.0632162187662</v>
      </c>
      <c r="H73" s="19">
        <v>101.48768494452619</v>
      </c>
      <c r="I73" s="19">
        <v>100.49741784359023</v>
      </c>
      <c r="J73" s="19">
        <v>106.97176461021455</v>
      </c>
      <c r="K73" s="19">
        <v>105.13374038565897</v>
      </c>
      <c r="L73" s="19">
        <v>101.27236156823872</v>
      </c>
      <c r="M73" s="19">
        <v>105.17864844805641</v>
      </c>
      <c r="N73" s="19">
        <v>109.88133350121606</v>
      </c>
      <c r="O73" s="19">
        <v>109.5128556093341</v>
      </c>
      <c r="P73" s="19">
        <v>107.89631013656967</v>
      </c>
      <c r="Q73" s="19">
        <v>107.32849912402521</v>
      </c>
      <c r="R73" s="19">
        <v>97.853457099369692</v>
      </c>
      <c r="S73" s="19">
        <v>105.82899999999999</v>
      </c>
      <c r="U73" s="9">
        <f t="shared" ref="U73" si="491">(B73/B72-1)*100</f>
        <v>0.492182217262771</v>
      </c>
      <c r="V73" s="9">
        <f t="shared" ref="V73" si="492">(C73/C72-1)*100</f>
        <v>0.98417848317864376</v>
      </c>
      <c r="W73" s="9">
        <f t="shared" ref="W73" si="493">(D73/D72-1)*100</f>
        <v>0.74668230061625263</v>
      </c>
      <c r="X73" s="9">
        <f t="shared" ref="X73" si="494">(E73/E72-1)*100</f>
        <v>0.51686777599222467</v>
      </c>
      <c r="Y73" s="9">
        <f t="shared" ref="Y73" si="495">(F73/F72-1)*100</f>
        <v>0.73811450425547154</v>
      </c>
      <c r="Z73" s="9">
        <f t="shared" ref="Z73" si="496">(G73/G72-1)*100</f>
        <v>0.89347837050262058</v>
      </c>
      <c r="AA73" s="9">
        <f t="shared" ref="AA73" si="497">(H73/H72-1)*100</f>
        <v>0.35172361130288987</v>
      </c>
      <c r="AB73" s="9">
        <f t="shared" ref="AB73" si="498">(I73/I72-1)*100</f>
        <v>0.63616111558195687</v>
      </c>
      <c r="AC73" s="9">
        <f t="shared" ref="AC73" si="499">(J73/J72-1)*100</f>
        <v>0.68983639518511719</v>
      </c>
      <c r="AD73" s="9">
        <f t="shared" ref="AD73" si="500">(K73/K72-1)*100</f>
        <v>0.75172784480899146</v>
      </c>
      <c r="AE73" s="9">
        <f t="shared" ref="AE73" si="501">(L73/L72-1)*100</f>
        <v>0.5079233914492276</v>
      </c>
      <c r="AF73" s="9">
        <f t="shared" ref="AF73" si="502">(M73/M72-1)*100</f>
        <v>0.60437201734775403</v>
      </c>
      <c r="AG73" s="9">
        <f t="shared" ref="AG73" si="503">(N73/N72-1)*100</f>
        <v>0.69139185549229598</v>
      </c>
      <c r="AH73" s="9">
        <f t="shared" ref="AH73" si="504">(O73/O72-1)*100</f>
        <v>0.54879960100115976</v>
      </c>
      <c r="AI73" s="9">
        <f t="shared" ref="AI73" si="505">(P73/P72-1)*100</f>
        <v>0.6244800328070621</v>
      </c>
      <c r="AJ73" s="9">
        <f t="shared" ref="AJ73" si="506">(Q73/Q72-1)*100</f>
        <v>0.55519032682163072</v>
      </c>
      <c r="AK73" s="9">
        <f t="shared" ref="AK73" si="507">(R73/R72-1)*100</f>
        <v>0.65797131865814595</v>
      </c>
      <c r="AL73" s="9">
        <f t="shared" ref="AL73" si="508">(S73/S72-1)*100</f>
        <v>0.63923588393712816</v>
      </c>
      <c r="AN73" s="9">
        <f t="shared" ref="AN73" si="509">(B73/B69-1)*100</f>
        <v>2.52118201719993</v>
      </c>
      <c r="AO73" s="9">
        <f t="shared" ref="AO73" si="510">(C73/C69-1)*100</f>
        <v>3.6275590573906502</v>
      </c>
      <c r="AP73" s="9">
        <f t="shared" ref="AP73" si="511">(D73/D69-1)*100</f>
        <v>3.5615676367481308</v>
      </c>
      <c r="AQ73" s="9">
        <f t="shared" ref="AQ73" si="512">(E73/E69-1)*100</f>
        <v>2.1204081674383257</v>
      </c>
      <c r="AR73" s="9">
        <f t="shared" ref="AR73" si="513">(F73/F69-1)*100</f>
        <v>2.6630017044331877</v>
      </c>
      <c r="AS73" s="9">
        <f t="shared" ref="AS73" si="514">(G73/G69-1)*100</f>
        <v>3.2158098870396001</v>
      </c>
      <c r="AT73" s="9">
        <f t="shared" ref="AT73" si="515">(H73/H69-1)*100</f>
        <v>1.5438141825595775</v>
      </c>
      <c r="AU73" s="9">
        <f t="shared" ref="AU73" si="516">(I73/I69-1)*100</f>
        <v>2.2472318854996454</v>
      </c>
      <c r="AV73" s="9">
        <f t="shared" ref="AV73" si="517">(J73/J69-1)*100</f>
        <v>3.3647282180507609</v>
      </c>
      <c r="AW73" s="9">
        <f t="shared" ref="AW73" si="518">(K73/K69-1)*100</f>
        <v>3.215616426710266</v>
      </c>
      <c r="AX73" s="9">
        <f t="shared" ref="AX73" si="519">(L73/L69-1)*100</f>
        <v>2.3184427516611095</v>
      </c>
      <c r="AY73" s="9">
        <f t="shared" ref="AY73" si="520">(M73/M69-1)*100</f>
        <v>2.8226794447584025</v>
      </c>
      <c r="AZ73" s="9">
        <f t="shared" ref="AZ73" si="521">(N73/N69-1)*100</f>
        <v>3.2282489809360104</v>
      </c>
      <c r="BA73" s="9">
        <f t="shared" ref="BA73" si="522">(O73/O69-1)*100</f>
        <v>3.1503052759021433</v>
      </c>
      <c r="BB73" s="9">
        <f t="shared" ref="BB73" si="523">(P73/P69-1)*100</f>
        <v>2.6353860551252772</v>
      </c>
      <c r="BC73" s="9">
        <f t="shared" ref="BC73" si="524">(Q73/Q69-1)*100</f>
        <v>2.874172469863101</v>
      </c>
      <c r="BD73" s="9">
        <f t="shared" ref="BD73" si="525">(R73/R69-1)*100</f>
        <v>1.9321916224349645</v>
      </c>
      <c r="BE73" s="9">
        <f t="shared" ref="BE73" si="526">(S73/S69-1)*100</f>
        <v>2.924071019544372</v>
      </c>
      <c r="BG73" s="18">
        <f t="shared" si="473"/>
        <v>1.968728869051084</v>
      </c>
      <c r="BH73" s="18">
        <f t="shared" si="474"/>
        <v>3.936713932714575</v>
      </c>
      <c r="BI73" s="18">
        <f t="shared" si="475"/>
        <v>2.9867292024650105</v>
      </c>
      <c r="BJ73" s="18">
        <f t="shared" si="476"/>
        <v>2.0674711039688987</v>
      </c>
      <c r="BK73" s="18">
        <f t="shared" si="477"/>
        <v>2.9524580170218861</v>
      </c>
      <c r="BL73" s="18">
        <f t="shared" si="478"/>
        <v>3.5739134820104823</v>
      </c>
      <c r="BM73" s="18">
        <f t="shared" si="479"/>
        <v>1.4068944452115595</v>
      </c>
      <c r="BN73" s="18">
        <f t="shared" si="480"/>
        <v>2.5446444623278275</v>
      </c>
      <c r="BO73" s="18">
        <f t="shared" si="481"/>
        <v>2.7593455807404688</v>
      </c>
      <c r="BP73" s="18">
        <f t="shared" si="482"/>
        <v>3.0069113792359659</v>
      </c>
      <c r="BQ73" s="18">
        <f t="shared" si="483"/>
        <v>2.0316935657969104</v>
      </c>
      <c r="BR73" s="18">
        <f t="shared" si="484"/>
        <v>2.4174880693910161</v>
      </c>
      <c r="BS73" s="18">
        <f t="shared" si="485"/>
        <v>2.7655674219691839</v>
      </c>
      <c r="BT73" s="18">
        <f t="shared" si="486"/>
        <v>2.1951984040046391</v>
      </c>
      <c r="BU73" s="18">
        <f t="shared" si="487"/>
        <v>2.4979201312282484</v>
      </c>
      <c r="BV73" s="18">
        <f t="shared" si="488"/>
        <v>2.2207613072865229</v>
      </c>
      <c r="BW73" s="18">
        <f t="shared" si="489"/>
        <v>2.6318852746325838</v>
      </c>
      <c r="BX73" s="18">
        <f t="shared" si="490"/>
        <v>2.5569435357485126</v>
      </c>
    </row>
    <row r="74" spans="1:76" x14ac:dyDescent="0.25">
      <c r="A74" s="4">
        <f t="shared" si="166"/>
        <v>201704</v>
      </c>
      <c r="B74" s="19">
        <v>104.65843140822412</v>
      </c>
      <c r="C74" s="19">
        <v>104.53875765500024</v>
      </c>
      <c r="D74" s="19">
        <v>99.288818265977895</v>
      </c>
      <c r="E74" s="19">
        <v>109.46849839928602</v>
      </c>
      <c r="F74" s="19">
        <v>105.57945184428583</v>
      </c>
      <c r="G74" s="19">
        <v>101.60665076757859</v>
      </c>
      <c r="H74" s="19">
        <v>102.10855106542756</v>
      </c>
      <c r="I74" s="19">
        <v>101.28322331449078</v>
      </c>
      <c r="J74" s="19">
        <v>107.45499817437683</v>
      </c>
      <c r="K74" s="19">
        <v>105.82007153346885</v>
      </c>
      <c r="L74" s="19">
        <v>101.96739618305665</v>
      </c>
      <c r="M74" s="19">
        <v>105.90138115832544</v>
      </c>
      <c r="N74" s="19">
        <v>110.8901026700641</v>
      </c>
      <c r="O74" s="19">
        <v>110.58689027147017</v>
      </c>
      <c r="P74" s="19">
        <v>108.56786601276366</v>
      </c>
      <c r="Q74" s="19">
        <v>108.26964224083794</v>
      </c>
      <c r="R74" s="19">
        <v>98.042815029120746</v>
      </c>
      <c r="S74" s="19">
        <v>106.59820000000001</v>
      </c>
      <c r="U74" s="9">
        <f t="shared" ref="U74" si="527">(B74/B73-1)*100</f>
        <v>0.71467182471141033</v>
      </c>
      <c r="V74" s="9">
        <f t="shared" ref="V74" si="528">(C74/C73-1)*100</f>
        <v>1.0688785589994643</v>
      </c>
      <c r="W74" s="9">
        <f t="shared" ref="W74" si="529">(D74/D73-1)*100</f>
        <v>0.69755397166104682</v>
      </c>
      <c r="X74" s="9">
        <f t="shared" ref="X74" si="530">(E74/E73-1)*100</f>
        <v>0.94320619232186598</v>
      </c>
      <c r="Y74" s="9">
        <f t="shared" ref="Y74" si="531">(F74/F73-1)*100</f>
        <v>0.93616086433145895</v>
      </c>
      <c r="Z74" s="9">
        <f t="shared" ref="Z74" si="532">(G74/G73-1)*100</f>
        <v>0.53771744967630042</v>
      </c>
      <c r="AA74" s="9">
        <f t="shared" ref="AA74" si="533">(H74/H73-1)*100</f>
        <v>0.61176498531889667</v>
      </c>
      <c r="AB74" s="9">
        <f t="shared" ref="AB74" si="534">(I74/I73-1)*100</f>
        <v>0.78191608079278829</v>
      </c>
      <c r="AC74" s="9">
        <f t="shared" ref="AC74" si="535">(J74/J73-1)*100</f>
        <v>0.45173935937496967</v>
      </c>
      <c r="AD74" s="9">
        <f t="shared" ref="AD74" si="536">(K74/K73-1)*100</f>
        <v>0.6528172071993632</v>
      </c>
      <c r="AE74" s="9">
        <f t="shared" ref="AE74" si="537">(L74/L73-1)*100</f>
        <v>0.68630236725506499</v>
      </c>
      <c r="AF74" s="9">
        <f t="shared" ref="AF74" si="538">(M74/M73-1)*100</f>
        <v>0.68714774427431902</v>
      </c>
      <c r="AG74" s="9">
        <f t="shared" ref="AG74" si="539">(N74/N73-1)*100</f>
        <v>0.91805326410319132</v>
      </c>
      <c r="AH74" s="9">
        <f t="shared" ref="AH74" si="540">(O74/O73-1)*100</f>
        <v>0.98073843126462723</v>
      </c>
      <c r="AI74" s="9">
        <f t="shared" ref="AI74" si="541">(P74/P73-1)*100</f>
        <v>0.62240856554220958</v>
      </c>
      <c r="AJ74" s="9">
        <f t="shared" ref="AJ74" si="542">(Q74/Q73-1)*100</f>
        <v>0.87688090720916545</v>
      </c>
      <c r="AK74" s="9">
        <f t="shared" ref="AK74" si="543">(R74/R73-1)*100</f>
        <v>0.19351174231765356</v>
      </c>
      <c r="AL74" s="9">
        <f t="shared" ref="AL74" si="544">(S74/S73-1)*100</f>
        <v>0.72683290969395298</v>
      </c>
      <c r="AN74" s="9">
        <f t="shared" ref="AN74" si="545">(B74/B70-1)*100</f>
        <v>2.7981754646303258</v>
      </c>
      <c r="AO74" s="9">
        <f t="shared" ref="AO74" si="546">(C74/C70-1)*100</f>
        <v>3.9907898739941272</v>
      </c>
      <c r="AP74" s="9">
        <f t="shared" ref="AP74" si="547">(D74/D70-1)*100</f>
        <v>3.465786263842241</v>
      </c>
      <c r="AQ74" s="9">
        <f t="shared" ref="AQ74" si="548">(E74/E70-1)*100</f>
        <v>2.8014435517246694</v>
      </c>
      <c r="AR74" s="9">
        <f t="shared" ref="AR74" si="549">(F74/F70-1)*100</f>
        <v>3.1446586118532238</v>
      </c>
      <c r="AS74" s="9">
        <f t="shared" ref="AS74" si="550">(G74/G70-1)*100</f>
        <v>3.2016139731942728</v>
      </c>
      <c r="AT74" s="9">
        <f t="shared" ref="AT74" si="551">(H74/H70-1)*100</f>
        <v>1.8064517976529748</v>
      </c>
      <c r="AU74" s="9">
        <f t="shared" ref="AU74" si="552">(I74/I70-1)*100</f>
        <v>2.882035299354202</v>
      </c>
      <c r="AV74" s="9">
        <f t="shared" ref="AV74" si="553">(J74/J70-1)*100</f>
        <v>3.048948880526936</v>
      </c>
      <c r="AW74" s="9">
        <f t="shared" ref="AW74" si="554">(K74/K70-1)*100</f>
        <v>3.1699173924349955</v>
      </c>
      <c r="AX74" s="9">
        <f t="shared" ref="AX74" si="555">(L74/L70-1)*100</f>
        <v>2.672307671798646</v>
      </c>
      <c r="AY74" s="9">
        <f t="shared" ref="AY74" si="556">(M74/M70-1)*100</f>
        <v>2.8900213820522547</v>
      </c>
      <c r="AZ74" s="9">
        <f t="shared" ref="AZ74" si="557">(N74/N70-1)*100</f>
        <v>3.5340014226219685</v>
      </c>
      <c r="BA74" s="9">
        <f t="shared" ref="BA74" si="558">(O74/O70-1)*100</f>
        <v>3.9359801948421591</v>
      </c>
      <c r="BB74" s="9">
        <f t="shared" ref="BB74" si="559">(P74/P70-1)*100</f>
        <v>2.9160703717738157</v>
      </c>
      <c r="BC74" s="9">
        <f t="shared" ref="BC74" si="560">(Q74/Q70-1)*100</f>
        <v>3.147457108921925</v>
      </c>
      <c r="BD74" s="9">
        <f t="shared" ref="BD74" si="561">(R74/R70-1)*100</f>
        <v>2.1616643170472738</v>
      </c>
      <c r="BE74" s="9">
        <f t="shared" ref="BE74" si="562">(S74/S70-1)*100</f>
        <v>3.0897466521861539</v>
      </c>
      <c r="BG74" s="18">
        <f t="shared" ref="BG74" si="563">U74*4</f>
        <v>2.8586872988456413</v>
      </c>
      <c r="BH74" s="18">
        <f t="shared" ref="BH74" si="564">V74*4</f>
        <v>4.2755142359978571</v>
      </c>
      <c r="BI74" s="18">
        <f t="shared" ref="BI74" si="565">W74*4</f>
        <v>2.7902158866441873</v>
      </c>
      <c r="BJ74" s="18">
        <f t="shared" ref="BJ74" si="566">X74*4</f>
        <v>3.7728247692874639</v>
      </c>
      <c r="BK74" s="18">
        <f t="shared" ref="BK74" si="567">Y74*4</f>
        <v>3.7446434573258358</v>
      </c>
      <c r="BL74" s="18">
        <f t="shared" ref="BL74" si="568">Z74*4</f>
        <v>2.1508697987052017</v>
      </c>
      <c r="BM74" s="18">
        <f t="shared" ref="BM74" si="569">AA74*4</f>
        <v>2.4470599412755867</v>
      </c>
      <c r="BN74" s="18">
        <f t="shared" ref="BN74" si="570">AB74*4</f>
        <v>3.1276643231711532</v>
      </c>
      <c r="BO74" s="18">
        <f t="shared" ref="BO74" si="571">AC74*4</f>
        <v>1.8069574374998787</v>
      </c>
      <c r="BP74" s="18">
        <f t="shared" ref="BP74" si="572">AD74*4</f>
        <v>2.6112688287974528</v>
      </c>
      <c r="BQ74" s="18">
        <f t="shared" ref="BQ74" si="573">AE74*4</f>
        <v>2.74520946902026</v>
      </c>
      <c r="BR74" s="18">
        <f t="shared" ref="BR74" si="574">AF74*4</f>
        <v>2.7485909770972761</v>
      </c>
      <c r="BS74" s="18">
        <f t="shared" ref="BS74" si="575">AG74*4</f>
        <v>3.6722130564127653</v>
      </c>
      <c r="BT74" s="18">
        <f t="shared" ref="BT74" si="576">AH74*4</f>
        <v>3.9229537250585089</v>
      </c>
      <c r="BU74" s="18">
        <f t="shared" ref="BU74" si="577">AI74*4</f>
        <v>2.4896342621688383</v>
      </c>
      <c r="BV74" s="18">
        <f t="shared" ref="BV74" si="578">AJ74*4</f>
        <v>3.5075236288366618</v>
      </c>
      <c r="BW74" s="18">
        <f t="shared" ref="BW74" si="579">AK74*4</f>
        <v>0.77404696927061423</v>
      </c>
      <c r="BX74" s="18">
        <f t="shared" ref="BX74" si="580">AL74*4</f>
        <v>2.9073316387758119</v>
      </c>
    </row>
    <row r="75" spans="1:76" x14ac:dyDescent="0.25">
      <c r="A75" s="4">
        <f t="shared" si="166"/>
        <v>201801</v>
      </c>
      <c r="B75" s="19">
        <v>105.06826623810383</v>
      </c>
      <c r="C75" s="19">
        <v>105.29316077397452</v>
      </c>
      <c r="D75" s="19">
        <v>99.548650529172235</v>
      </c>
      <c r="E75" s="19">
        <v>109.96160979806571</v>
      </c>
      <c r="F75" s="19">
        <v>106.15087158146433</v>
      </c>
      <c r="G75" s="19">
        <v>102.21253684453843</v>
      </c>
      <c r="H75" s="19">
        <v>102.42216470397338</v>
      </c>
      <c r="I75" s="19">
        <v>101.5578052362103</v>
      </c>
      <c r="J75" s="19">
        <v>108.17691829222839</v>
      </c>
      <c r="K75" s="19">
        <v>106.45183999822906</v>
      </c>
      <c r="L75" s="19">
        <v>102.46445246692457</v>
      </c>
      <c r="M75" s="19">
        <v>106.59229957183285</v>
      </c>
      <c r="N75" s="19">
        <v>111.57512468541289</v>
      </c>
      <c r="O75" s="19">
        <v>111.03447256928474</v>
      </c>
      <c r="P75" s="19">
        <v>109.41784453319622</v>
      </c>
      <c r="Q75" s="19">
        <v>108.93984225774881</v>
      </c>
      <c r="R75" s="19">
        <v>98.799448665188322</v>
      </c>
      <c r="S75" s="19">
        <v>107.1905</v>
      </c>
      <c r="U75" s="9">
        <f t="shared" ref="U75" si="581">(B75/B74-1)*100</f>
        <v>0.3915927502115224</v>
      </c>
      <c r="V75" s="9">
        <f t="shared" ref="V75" si="582">(C75/C74-1)*100</f>
        <v>0.72164921020390072</v>
      </c>
      <c r="W75" s="9">
        <f t="shared" ref="W75" si="583">(D75/D74-1)*100</f>
        <v>0.26169337870280973</v>
      </c>
      <c r="X75" s="9">
        <f t="shared" ref="X75" si="584">(E75/E74-1)*100</f>
        <v>0.45045963541132661</v>
      </c>
      <c r="Y75" s="9">
        <f t="shared" ref="Y75" si="585">(F75/F74-1)*100</f>
        <v>0.54122248903250014</v>
      </c>
      <c r="Z75" s="9">
        <f t="shared" ref="Z75" si="586">(G75/G74-1)*100</f>
        <v>0.59630552959155647</v>
      </c>
      <c r="AA75" s="9">
        <f t="shared" ref="AA75" si="587">(H75/H74-1)*100</f>
        <v>0.30713748777499994</v>
      </c>
      <c r="AB75" s="9">
        <f t="shared" ref="AB75" si="588">(I75/I74-1)*100</f>
        <v>0.27110306399602546</v>
      </c>
      <c r="AC75" s="9">
        <f t="shared" ref="AC75" si="589">(J75/J74-1)*100</f>
        <v>0.67183484260084914</v>
      </c>
      <c r="AD75" s="9">
        <f t="shared" ref="AD75" si="590">(K75/K74-1)*100</f>
        <v>0.59702139263853038</v>
      </c>
      <c r="AE75" s="9">
        <f t="shared" ref="AE75" si="591">(L75/L74-1)*100</f>
        <v>0.48746589838930543</v>
      </c>
      <c r="AF75" s="9">
        <f t="shared" ref="AF75" si="592">(M75/M74-1)*100</f>
        <v>0.65241681076328994</v>
      </c>
      <c r="AG75" s="9">
        <f t="shared" ref="AG75" si="593">(N75/N74-1)*100</f>
        <v>0.6177485626349899</v>
      </c>
      <c r="AH75" s="9">
        <f t="shared" ref="AH75" si="594">(O75/O74-1)*100</f>
        <v>0.40473359610333492</v>
      </c>
      <c r="AI75" s="9">
        <f t="shared" ref="AI75" si="595">(P75/P74-1)*100</f>
        <v>0.7829006423803353</v>
      </c>
      <c r="AJ75" s="9">
        <f t="shared" ref="AJ75" si="596">(Q75/Q74-1)*100</f>
        <v>0.61901009649598659</v>
      </c>
      <c r="AK75" s="9">
        <f t="shared" ref="AK75" si="597">(R75/R74-1)*100</f>
        <v>0.77173797574339176</v>
      </c>
      <c r="AL75" s="9">
        <f t="shared" ref="AL75" si="598">(S75/S74-1)*100</f>
        <v>0.55563790007711056</v>
      </c>
      <c r="AN75" s="9">
        <f t="shared" ref="AN75" si="599">(B75/B71-1)*100</f>
        <v>2.4240233419764223</v>
      </c>
      <c r="AO75" s="9">
        <f t="shared" ref="AO75" si="600">(C75/C71-1)*100</f>
        <v>3.9921765935425846</v>
      </c>
      <c r="AP75" s="9">
        <f t="shared" ref="AP75" si="601">(D75/D71-1)*100</f>
        <v>2.8338183660835625</v>
      </c>
      <c r="AQ75" s="9">
        <f t="shared" ref="AQ75" si="602">(E75/E71-1)*100</f>
        <v>2.5006503148243375</v>
      </c>
      <c r="AR75" s="9">
        <f t="shared" ref="AR75" si="603">(F75/F71-1)*100</f>
        <v>3.0494947383925108</v>
      </c>
      <c r="AS75" s="9">
        <f t="shared" ref="AS75" si="604">(G75/G71-1)*100</f>
        <v>3.2292669733361867</v>
      </c>
      <c r="AT75" s="9">
        <f t="shared" ref="AT75" si="605">(H75/H71-1)*100</f>
        <v>1.8612126917435523</v>
      </c>
      <c r="AU75" s="9">
        <f t="shared" ref="AU75" si="606">(I75/I71-1)*100</f>
        <v>2.4770278468582596</v>
      </c>
      <c r="AV75" s="9">
        <f t="shared" ref="AV75" si="607">(J75/J71-1)*100</f>
        <v>2.8856992054802966</v>
      </c>
      <c r="AW75" s="9">
        <f t="shared" ref="AW75" si="608">(K75/K71-1)*100</f>
        <v>2.854669914101704</v>
      </c>
      <c r="AX75" s="9">
        <f t="shared" ref="AX75" si="609">(L75/L71-1)*100</f>
        <v>2.5589817695180317</v>
      </c>
      <c r="AY75" s="9">
        <f t="shared" ref="AY75" si="610">(M75/M71-1)*100</f>
        <v>2.7789216306787878</v>
      </c>
      <c r="AZ75" s="9">
        <f t="shared" ref="AZ75" si="611">(N75/N71-1)*100</f>
        <v>3.1157451585938079</v>
      </c>
      <c r="BA75" s="9">
        <f t="shared" ref="BA75" si="612">(O75/O71-1)*100</f>
        <v>3.1522221550105201</v>
      </c>
      <c r="BB75" s="9">
        <f t="shared" ref="BB75" si="613">(P75/P71-1)*100</f>
        <v>2.8498438508793633</v>
      </c>
      <c r="BC75" s="9">
        <f t="shared" ref="BC75" si="614">(Q75/Q71-1)*100</f>
        <v>2.8999822049870838</v>
      </c>
      <c r="BD75" s="9">
        <f t="shared" ref="BD75" si="615">(R75/R71-1)*100</f>
        <v>2.571565828332556</v>
      </c>
      <c r="BE75" s="9">
        <f t="shared" ref="BE75" si="616">(S75/S71-1)*100</f>
        <v>2.8249633557675402</v>
      </c>
      <c r="BG75" s="18">
        <f t="shared" ref="BG75" si="617">U75*4</f>
        <v>1.5663710008460896</v>
      </c>
      <c r="BH75" s="18">
        <f t="shared" ref="BH75" si="618">V75*4</f>
        <v>2.8865968408156029</v>
      </c>
      <c r="BI75" s="18">
        <f t="shared" ref="BI75" si="619">W75*4</f>
        <v>1.0467735148112389</v>
      </c>
      <c r="BJ75" s="18">
        <f t="shared" ref="BJ75" si="620">X75*4</f>
        <v>1.8018385416453064</v>
      </c>
      <c r="BK75" s="18">
        <f t="shared" ref="BK75" si="621">Y75*4</f>
        <v>2.1648899561300006</v>
      </c>
      <c r="BL75" s="18">
        <f t="shared" ref="BL75" si="622">Z75*4</f>
        <v>2.3852221183662259</v>
      </c>
      <c r="BM75" s="18">
        <f t="shared" ref="BM75" si="623">AA75*4</f>
        <v>1.2285499510999998</v>
      </c>
      <c r="BN75" s="18">
        <f t="shared" ref="BN75" si="624">AB75*4</f>
        <v>1.0844122559841018</v>
      </c>
      <c r="BO75" s="18">
        <f t="shared" ref="BO75" si="625">AC75*4</f>
        <v>2.6873393704033965</v>
      </c>
      <c r="BP75" s="18">
        <f t="shared" ref="BP75" si="626">AD75*4</f>
        <v>2.3880855705541215</v>
      </c>
      <c r="BQ75" s="18">
        <f t="shared" ref="BQ75" si="627">AE75*4</f>
        <v>1.9498635935572217</v>
      </c>
      <c r="BR75" s="18">
        <f t="shared" ref="BR75" si="628">AF75*4</f>
        <v>2.6096672430531598</v>
      </c>
      <c r="BS75" s="18">
        <f t="shared" ref="BS75" si="629">AG75*4</f>
        <v>2.4709942505399596</v>
      </c>
      <c r="BT75" s="18">
        <f t="shared" ref="BT75" si="630">AH75*4</f>
        <v>1.6189343844133397</v>
      </c>
      <c r="BU75" s="18">
        <f t="shared" ref="BU75" si="631">AI75*4</f>
        <v>3.1316025695213412</v>
      </c>
      <c r="BV75" s="18">
        <f t="shared" ref="BV75" si="632">AJ75*4</f>
        <v>2.4760403859839464</v>
      </c>
      <c r="BW75" s="18">
        <f t="shared" ref="BW75" si="633">AK75*4</f>
        <v>3.086951902973567</v>
      </c>
      <c r="BX75" s="18">
        <f t="shared" ref="BX75" si="634">AL75*4</f>
        <v>2.2225516003084422</v>
      </c>
    </row>
    <row r="76" spans="1:76" x14ac:dyDescent="0.25">
      <c r="A76" s="4">
        <f t="shared" si="166"/>
        <v>201802</v>
      </c>
      <c r="B76" s="19">
        <v>105.6251695018646</v>
      </c>
      <c r="C76" s="19">
        <v>105.80614560733186</v>
      </c>
      <c r="D76" s="19">
        <v>100.23478031774944</v>
      </c>
      <c r="E76" s="19">
        <v>110.53456342599517</v>
      </c>
      <c r="F76" s="19">
        <v>106.89316365290105</v>
      </c>
      <c r="G76" s="19">
        <v>102.96628775874814</v>
      </c>
      <c r="H76" s="19">
        <v>102.96899963281997</v>
      </c>
      <c r="I76" s="19">
        <v>101.99870534802562</v>
      </c>
      <c r="J76" s="19">
        <v>108.82731172746853</v>
      </c>
      <c r="K76" s="19">
        <v>107.13370200054463</v>
      </c>
      <c r="L76" s="19">
        <v>102.84424205591495</v>
      </c>
      <c r="M76" s="19">
        <v>107.47271563759639</v>
      </c>
      <c r="N76" s="19">
        <v>112.08464978445605</v>
      </c>
      <c r="O76" s="19">
        <v>111.75159531619055</v>
      </c>
      <c r="P76" s="19">
        <v>109.9527583920954</v>
      </c>
      <c r="Q76" s="19">
        <v>109.51853768623266</v>
      </c>
      <c r="R76" s="19">
        <v>99.351074135008602</v>
      </c>
      <c r="S76" s="19">
        <v>107.7941</v>
      </c>
      <c r="U76" s="9">
        <f t="shared" ref="U76" si="635">(B76/B75-1)*100</f>
        <v>0.53003945311016487</v>
      </c>
      <c r="V76" s="9">
        <f t="shared" ref="V76" si="636">(C76/C75-1)*100</f>
        <v>0.48719672729602426</v>
      </c>
      <c r="W76" s="9">
        <f t="shared" ref="W76" si="637">(D76/D75-1)*100</f>
        <v>0.68924067270619283</v>
      </c>
      <c r="X76" s="9">
        <f t="shared" ref="X76" si="638">(E76/E75-1)*100</f>
        <v>0.52104878146259637</v>
      </c>
      <c r="Y76" s="9">
        <f t="shared" ref="Y76" si="639">(F76/F75-1)*100</f>
        <v>0.69928024177083881</v>
      </c>
      <c r="Z76" s="9">
        <f t="shared" ref="Z76" si="640">(G76/G75-1)*100</f>
        <v>0.73743489544353391</v>
      </c>
      <c r="AA76" s="9">
        <f t="shared" ref="AA76" si="641">(H76/H75-1)*100</f>
        <v>0.53390292074677603</v>
      </c>
      <c r="AB76" s="9">
        <f t="shared" ref="AB76" si="642">(I76/I75-1)*100</f>
        <v>0.43413710131865457</v>
      </c>
      <c r="AC76" s="9">
        <f t="shared" ref="AC76" si="643">(J76/J75-1)*100</f>
        <v>0.60123124739341893</v>
      </c>
      <c r="AD76" s="9">
        <f t="shared" ref="AD76" si="644">(K76/K75-1)*100</f>
        <v>0.64053566601283141</v>
      </c>
      <c r="AE76" s="9">
        <f t="shared" ref="AE76" si="645">(L76/L75-1)*100</f>
        <v>0.37065497335573294</v>
      </c>
      <c r="AF76" s="9">
        <f t="shared" ref="AF76" si="646">(M76/M75-1)*100</f>
        <v>0.82596591808230535</v>
      </c>
      <c r="AG76" s="9">
        <f t="shared" ref="AG76" si="647">(N76/N75-1)*100</f>
        <v>0.45666549822800384</v>
      </c>
      <c r="AH76" s="9">
        <f t="shared" ref="AH76" si="648">(O76/O75-1)*100</f>
        <v>0.64585594933890267</v>
      </c>
      <c r="AI76" s="9">
        <f t="shared" ref="AI76" si="649">(P76/P75-1)*100</f>
        <v>0.48887259768390923</v>
      </c>
      <c r="AJ76" s="9">
        <f t="shared" ref="AJ76" si="650">(Q76/Q75-1)*100</f>
        <v>0.53120641309052363</v>
      </c>
      <c r="AK76" s="9">
        <f t="shared" ref="AK76" si="651">(R76/R75-1)*100</f>
        <v>0.55832848995911455</v>
      </c>
      <c r="AL76" s="9">
        <f t="shared" ref="AL76" si="652">(S76/S75-1)*100</f>
        <v>0.56310960392944587</v>
      </c>
      <c r="AN76" s="9">
        <f t="shared" ref="AN76" si="653">(B76/B72-1)*100</f>
        <v>2.1452596252211631</v>
      </c>
      <c r="AO76" s="9">
        <f t="shared" ref="AO76" si="654">(C76/C72-1)*100</f>
        <v>3.3009565193772517</v>
      </c>
      <c r="AP76" s="9">
        <f t="shared" ref="AP76" si="655">(D76/D72-1)*100</f>
        <v>2.4159919405392527</v>
      </c>
      <c r="AQ76" s="9">
        <f t="shared" ref="AQ76" si="656">(E76/E72-1)*100</f>
        <v>2.4530711163124552</v>
      </c>
      <c r="AR76" s="9">
        <f t="shared" ref="AR76" si="657">(F76/F72-1)*100</f>
        <v>2.9463914772752009</v>
      </c>
      <c r="AS76" s="9">
        <f t="shared" ref="AS76" si="658">(G76/G72-1)*100</f>
        <v>2.7933536608462095</v>
      </c>
      <c r="AT76" s="9">
        <f t="shared" ref="AT76" si="659">(H76/H72-1)*100</f>
        <v>1.8164578030649192</v>
      </c>
      <c r="AU76" s="9">
        <f t="shared" ref="AU76" si="660">(I76/I72-1)*100</f>
        <v>2.1395212458124702</v>
      </c>
      <c r="AV76" s="9">
        <f t="shared" ref="AV76" si="661">(J76/J72-1)*100</f>
        <v>2.4364163113027137</v>
      </c>
      <c r="AW76" s="9">
        <f t="shared" ref="AW76" si="662">(K76/K72-1)*100</f>
        <v>2.6683303321158203</v>
      </c>
      <c r="AX76" s="9">
        <f t="shared" ref="AX76" si="663">(L76/L72-1)*100</f>
        <v>2.0679387914004144</v>
      </c>
      <c r="AY76" s="9">
        <f t="shared" ref="AY76" si="664">(M76/M72-1)*100</f>
        <v>2.7986689813675136</v>
      </c>
      <c r="AZ76" s="9">
        <f t="shared" ref="AZ76" si="665">(N76/N72-1)*100</f>
        <v>2.7104334541715458</v>
      </c>
      <c r="BA76" s="9">
        <f t="shared" ref="BA76" si="666">(O76/O72-1)*100</f>
        <v>2.6042896974928897</v>
      </c>
      <c r="BB76" s="9">
        <f t="shared" ref="BB76" si="667">(P76/P72-1)*100</f>
        <v>2.5423309413759476</v>
      </c>
      <c r="BC76" s="9">
        <f t="shared" ref="BC76" si="668">(Q76/Q72-1)*100</f>
        <v>2.6070194890963405</v>
      </c>
      <c r="BD76" s="9">
        <f t="shared" ref="BD76" si="669">(R76/R72-1)*100</f>
        <v>2.1985105810226058</v>
      </c>
      <c r="BE76" s="9">
        <f t="shared" ref="BE76" si="670">(S76/S72-1)*100</f>
        <v>2.5079690519300701</v>
      </c>
      <c r="BG76" s="18">
        <f t="shared" ref="BG76" si="671">U76*4</f>
        <v>2.1201578124406595</v>
      </c>
      <c r="BH76" s="18">
        <f t="shared" ref="BH76" si="672">V76*4</f>
        <v>1.948786909184097</v>
      </c>
      <c r="BI76" s="18">
        <f t="shared" ref="BI76" si="673">W76*4</f>
        <v>2.7569626908247713</v>
      </c>
      <c r="BJ76" s="18">
        <f t="shared" ref="BJ76" si="674">X76*4</f>
        <v>2.0841951258503855</v>
      </c>
      <c r="BK76" s="18">
        <f t="shared" ref="BK76" si="675">Y76*4</f>
        <v>2.7971209670833552</v>
      </c>
      <c r="BL76" s="18">
        <f t="shared" ref="BL76" si="676">Z76*4</f>
        <v>2.9497395817741356</v>
      </c>
      <c r="BM76" s="18">
        <f t="shared" ref="BM76" si="677">AA76*4</f>
        <v>2.1356116829871041</v>
      </c>
      <c r="BN76" s="18">
        <f t="shared" ref="BN76" si="678">AB76*4</f>
        <v>1.7365484052746183</v>
      </c>
      <c r="BO76" s="18">
        <f t="shared" ref="BO76" si="679">AC76*4</f>
        <v>2.4049249895736757</v>
      </c>
      <c r="BP76" s="18">
        <f t="shared" ref="BP76" si="680">AD76*4</f>
        <v>2.5621426640513256</v>
      </c>
      <c r="BQ76" s="18">
        <f t="shared" ref="BQ76" si="681">AE76*4</f>
        <v>1.4826198934229318</v>
      </c>
      <c r="BR76" s="18">
        <f t="shared" ref="BR76" si="682">AF76*4</f>
        <v>3.3038636723292214</v>
      </c>
      <c r="BS76" s="18">
        <f t="shared" ref="BS76" si="683">AG76*4</f>
        <v>1.8266619929120154</v>
      </c>
      <c r="BT76" s="18">
        <f t="shared" ref="BT76" si="684">AH76*4</f>
        <v>2.5834237973556107</v>
      </c>
      <c r="BU76" s="18">
        <f t="shared" ref="BU76" si="685">AI76*4</f>
        <v>1.9554903907356369</v>
      </c>
      <c r="BV76" s="18">
        <f t="shared" ref="BV76" si="686">AJ76*4</f>
        <v>2.1248256523620945</v>
      </c>
      <c r="BW76" s="18">
        <f t="shared" ref="BW76" si="687">AK76*4</f>
        <v>2.2333139598364582</v>
      </c>
      <c r="BX76" s="18">
        <f t="shared" ref="BX76" si="688">AL76*4</f>
        <v>2.2524384157177835</v>
      </c>
    </row>
    <row r="77" spans="1:76" x14ac:dyDescent="0.25">
      <c r="A77" s="4">
        <f t="shared" si="166"/>
        <v>201803</v>
      </c>
      <c r="B77" s="19">
        <v>106.16133392638497</v>
      </c>
      <c r="C77" s="19">
        <v>106.59657417321921</v>
      </c>
      <c r="D77" s="19">
        <v>100.52161358879009</v>
      </c>
      <c r="E77" s="19">
        <v>110.76218809188261</v>
      </c>
      <c r="F77" s="19">
        <v>107.33425142919475</v>
      </c>
      <c r="G77" s="19">
        <v>103.35532992483141</v>
      </c>
      <c r="H77" s="19">
        <v>103.47716520541714</v>
      </c>
      <c r="I77" s="19">
        <v>102.38335570954061</v>
      </c>
      <c r="J77" s="19">
        <v>109.48868333647609</v>
      </c>
      <c r="K77" s="19">
        <v>107.91527117974871</v>
      </c>
      <c r="L77" s="19">
        <v>103.24863575349328</v>
      </c>
      <c r="M77" s="19">
        <v>108.07401713590717</v>
      </c>
      <c r="N77" s="19">
        <v>112.99674286030395</v>
      </c>
      <c r="O77" s="19">
        <v>112.27916004655461</v>
      </c>
      <c r="P77" s="19">
        <v>110.74500556928774</v>
      </c>
      <c r="Q77" s="19">
        <v>110.2009182117383</v>
      </c>
      <c r="R77" s="19">
        <v>99.660259518736581</v>
      </c>
      <c r="S77" s="19">
        <v>108.4415</v>
      </c>
      <c r="U77" s="9">
        <f t="shared" ref="U77" si="689">(B77/B76-1)*100</f>
        <v>0.50761047489813471</v>
      </c>
      <c r="V77" s="9">
        <f t="shared" ref="V77" si="690">(C77/C76-1)*100</f>
        <v>0.74705354906396959</v>
      </c>
      <c r="W77" s="9">
        <f t="shared" ref="W77" si="691">(D77/D76-1)*100</f>
        <v>0.28616142034867398</v>
      </c>
      <c r="X77" s="9">
        <f t="shared" ref="X77" si="692">(E77/E76-1)*100</f>
        <v>0.20593075942243466</v>
      </c>
      <c r="Y77" s="9">
        <f t="shared" ref="Y77" si="693">(F77/F76-1)*100</f>
        <v>0.41264357908423754</v>
      </c>
      <c r="Z77" s="9">
        <f t="shared" ref="Z77" si="694">(G77/G76-1)*100</f>
        <v>0.37783450734361068</v>
      </c>
      <c r="AA77" s="9">
        <f t="shared" ref="AA77" si="695">(H77/H76-1)*100</f>
        <v>0.49351316843830872</v>
      </c>
      <c r="AB77" s="9">
        <f t="shared" ref="AB77" si="696">(I77/I76-1)*100</f>
        <v>0.37711298413301009</v>
      </c>
      <c r="AC77" s="9">
        <f t="shared" ref="AC77" si="697">(J77/J76-1)*100</f>
        <v>0.60772576158436564</v>
      </c>
      <c r="AD77" s="9">
        <f t="shared" ref="AD77" si="698">(K77/K76-1)*100</f>
        <v>0.72952690386831609</v>
      </c>
      <c r="AE77" s="9">
        <f t="shared" ref="AE77" si="699">(L77/L76-1)*100</f>
        <v>0.39320985744488723</v>
      </c>
      <c r="AF77" s="9">
        <f t="shared" ref="AF77" si="700">(M77/M76-1)*100</f>
        <v>0.55949223460436404</v>
      </c>
      <c r="AG77" s="9">
        <f t="shared" ref="AG77" si="701">(N77/N76-1)*100</f>
        <v>0.81375378127326314</v>
      </c>
      <c r="AH77" s="9">
        <f t="shared" ref="AH77" si="702">(O77/O76-1)*100</f>
        <v>0.47208697904612684</v>
      </c>
      <c r="AI77" s="9">
        <f t="shared" ref="AI77" si="703">(P77/P76-1)*100</f>
        <v>0.72053415373825036</v>
      </c>
      <c r="AJ77" s="9">
        <f t="shared" ref="AJ77" si="704">(Q77/Q76-1)*100</f>
        <v>0.62307307961018132</v>
      </c>
      <c r="AK77" s="9">
        <f t="shared" ref="AK77" si="705">(R77/R76-1)*100</f>
        <v>0.31120487263964769</v>
      </c>
      <c r="AL77" s="9">
        <f t="shared" ref="AL77" si="706">(S77/S76-1)*100</f>
        <v>0.60058945712242462</v>
      </c>
      <c r="AN77" s="9">
        <f t="shared" ref="AN77" si="707">(B77/B73-1)*100</f>
        <v>2.1609416747792043</v>
      </c>
      <c r="AO77" s="9">
        <f t="shared" ref="AO77" si="708">(C77/C73-1)*100</f>
        <v>3.058391467340682</v>
      </c>
      <c r="AP77" s="9">
        <f t="shared" ref="AP77" si="709">(D77/D73-1)*100</f>
        <v>1.9478405167415058</v>
      </c>
      <c r="AQ77" s="9">
        <f t="shared" ref="AQ77" si="710">(E77/E73-1)*100</f>
        <v>2.1361446842004694</v>
      </c>
      <c r="AR77" s="9">
        <f t="shared" ref="AR77" si="711">(F77/F73-1)*100</f>
        <v>2.61378591440522</v>
      </c>
      <c r="AS77" s="9">
        <f t="shared" ref="AS77" si="712">(G77/G73-1)*100</f>
        <v>2.2679999626210146</v>
      </c>
      <c r="AT77" s="9">
        <f t="shared" ref="AT77" si="713">(H77/H73-1)*100</f>
        <v>1.9603169211894089</v>
      </c>
      <c r="AU77" s="9">
        <f t="shared" ref="AU77" si="714">(I77/I73-1)*100</f>
        <v>1.8766033062516785</v>
      </c>
      <c r="AV77" s="9">
        <f t="shared" ref="AV77" si="715">(J77/J73-1)*100</f>
        <v>2.3528813752233813</v>
      </c>
      <c r="AW77" s="9">
        <f t="shared" ref="AW77" si="716">(K77/K73-1)*100</f>
        <v>2.6457070621537238</v>
      </c>
      <c r="AX77" s="9">
        <f t="shared" ref="AX77" si="717">(L77/L73-1)*100</f>
        <v>1.951444752202125</v>
      </c>
      <c r="AY77" s="9">
        <f t="shared" ref="AY77" si="718">(M77/M73-1)*100</f>
        <v>2.75281031898853</v>
      </c>
      <c r="AZ77" s="9">
        <f t="shared" ref="AZ77" si="719">(N77/N73-1)*100</f>
        <v>2.8352489543216342</v>
      </c>
      <c r="BA77" s="9">
        <f t="shared" ref="BA77" si="720">(O77/O73-1)*100</f>
        <v>2.5260088615429499</v>
      </c>
      <c r="BB77" s="9">
        <f t="shared" ref="BB77" si="721">(P77/P73-1)*100</f>
        <v>2.6402158045185642</v>
      </c>
      <c r="BC77" s="9">
        <f t="shared" ref="BC77" si="722">(Q77/Q73-1)*100</f>
        <v>2.6762873897955286</v>
      </c>
      <c r="BD77" s="9">
        <f t="shared" ref="BD77" si="723">(R77/R73-1)*100</f>
        <v>1.8464369813036674</v>
      </c>
      <c r="BE77" s="9">
        <f t="shared" ref="BE77" si="724">(S77/S73-1)*100</f>
        <v>2.4686050137486149</v>
      </c>
      <c r="BG77" s="18">
        <f t="shared" ref="BG77" si="725">U77*4</f>
        <v>2.0304418995925388</v>
      </c>
      <c r="BH77" s="18">
        <f t="shared" ref="BH77" si="726">V77*4</f>
        <v>2.9882141962558784</v>
      </c>
      <c r="BI77" s="18">
        <f t="shared" ref="BI77" si="727">W77*4</f>
        <v>1.1446456813946959</v>
      </c>
      <c r="BJ77" s="18">
        <f t="shared" ref="BJ77" si="728">X77*4</f>
        <v>0.82372303768973865</v>
      </c>
      <c r="BK77" s="18">
        <f t="shared" ref="BK77" si="729">Y77*4</f>
        <v>1.6505743163369502</v>
      </c>
      <c r="BL77" s="18">
        <f t="shared" ref="BL77" si="730">Z77*4</f>
        <v>1.5113380293744427</v>
      </c>
      <c r="BM77" s="18">
        <f t="shared" ref="BM77" si="731">AA77*4</f>
        <v>1.9740526737532349</v>
      </c>
      <c r="BN77" s="18">
        <f t="shared" ref="BN77" si="732">AB77*4</f>
        <v>1.5084519365320403</v>
      </c>
      <c r="BO77" s="18">
        <f t="shared" ref="BO77" si="733">AC77*4</f>
        <v>2.4309030463374626</v>
      </c>
      <c r="BP77" s="18">
        <f t="shared" ref="BP77" si="734">AD77*4</f>
        <v>2.9181076154732644</v>
      </c>
      <c r="BQ77" s="18">
        <f t="shared" ref="BQ77" si="735">AE77*4</f>
        <v>1.5728394297795489</v>
      </c>
      <c r="BR77" s="18">
        <f t="shared" ref="BR77" si="736">AF77*4</f>
        <v>2.2379689384174561</v>
      </c>
      <c r="BS77" s="18">
        <f t="shared" ref="BS77" si="737">AG77*4</f>
        <v>3.2550151250930526</v>
      </c>
      <c r="BT77" s="18">
        <f t="shared" ref="BT77" si="738">AH77*4</f>
        <v>1.8883479161845074</v>
      </c>
      <c r="BU77" s="18">
        <f t="shared" ref="BU77" si="739">AI77*4</f>
        <v>2.8821366149530014</v>
      </c>
      <c r="BV77" s="18">
        <f t="shared" ref="BV77" si="740">AJ77*4</f>
        <v>2.4922923184407253</v>
      </c>
      <c r="BW77" s="18">
        <f t="shared" ref="BW77" si="741">AK77*4</f>
        <v>1.2448194905585908</v>
      </c>
      <c r="BX77" s="18">
        <f t="shared" ref="BX77" si="742">AL77*4</f>
        <v>2.4023578284896985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/>
  <dimension ref="A3:J80"/>
  <sheetViews>
    <sheetView showGridLines="0" topLeftCell="A52" workbookViewId="0">
      <selection activeCell="A79" sqref="A79"/>
    </sheetView>
  </sheetViews>
  <sheetFormatPr baseColWidth="10" defaultRowHeight="15" x14ac:dyDescent="0.25"/>
  <sheetData>
    <row r="3" spans="1:10" x14ac:dyDescent="0.25">
      <c r="C3" s="3" t="s">
        <v>22</v>
      </c>
      <c r="F3" s="3" t="s">
        <v>24</v>
      </c>
      <c r="I3" s="3" t="s">
        <v>23</v>
      </c>
    </row>
    <row r="4" spans="1:10" x14ac:dyDescent="0.25">
      <c r="C4" t="s">
        <v>26</v>
      </c>
      <c r="D4" t="s">
        <v>27</v>
      </c>
      <c r="F4" t="s">
        <v>26</v>
      </c>
      <c r="G4" t="s">
        <v>27</v>
      </c>
      <c r="I4" t="s">
        <v>26</v>
      </c>
      <c r="J4" t="s">
        <v>27</v>
      </c>
    </row>
    <row r="6" spans="1:10" x14ac:dyDescent="0.25">
      <c r="A6">
        <v>2</v>
      </c>
      <c r="B6" s="4">
        <v>200001</v>
      </c>
      <c r="C6">
        <f>HLOOKUP(Gráficos!$B$5,'PIB trim CCAA'!$B$2:$S3,A6,FALSE)</f>
        <v>76.825230406628819</v>
      </c>
      <c r="D6">
        <f>HLOOKUP(Gráficos!$D$5,'PIB trim CCAA'!$B$2:$S3,A6,FALSE)</f>
        <v>77.504592267977927</v>
      </c>
    </row>
    <row r="7" spans="1:10" x14ac:dyDescent="0.25">
      <c r="A7">
        <f>A6+1</f>
        <v>3</v>
      </c>
      <c r="B7" s="4">
        <v>200002</v>
      </c>
      <c r="C7">
        <f>HLOOKUP(Gráficos!$B$5,'PIB trim CCAA'!$B$2:$S4,A7,FALSE)</f>
        <v>77.779093478703317</v>
      </c>
      <c r="D7">
        <f>HLOOKUP(Gráficos!$D$5,'PIB trim CCAA'!$B$2:$S4,A7,FALSE)</f>
        <v>78.294082768887662</v>
      </c>
      <c r="F7" s="10">
        <f>HLOOKUP(Gráficos!$B$24,'PIB trim CCAA'!$U$2:$AL4,A7,FALSE)</f>
        <v>1.227083272610674</v>
      </c>
      <c r="G7" s="10">
        <f>HLOOKUP(Gráficos!$D$24,'PIB trim CCAA'!$U$2:$AL4,A7,FALSE)</f>
        <v>1.436604287421428</v>
      </c>
      <c r="I7" s="10"/>
    </row>
    <row r="8" spans="1:10" x14ac:dyDescent="0.25">
      <c r="A8">
        <f t="shared" ref="A8:A80" si="0">A7+1</f>
        <v>4</v>
      </c>
      <c r="B8" s="4">
        <v>200003</v>
      </c>
      <c r="C8">
        <f>HLOOKUP(Gráficos!$B$5,'PIB trim CCAA'!$B$2:$S5,A8,FALSE)</f>
        <v>78.490897473139086</v>
      </c>
      <c r="D8">
        <f>HLOOKUP(Gráficos!$D$5,'PIB trim CCAA'!$B$2:$S5,A8,FALSE)</f>
        <v>79.102413435014824</v>
      </c>
      <c r="F8" s="10">
        <f>HLOOKUP(Gráficos!$B$24,'PIB trim CCAA'!$U$2:$AL5,A8,FALSE)</f>
        <v>1.0853916548779985</v>
      </c>
      <c r="G8" s="10">
        <f>HLOOKUP(Gráficos!$D$24,'PIB trim CCAA'!$U$2:$AL5,A8,FALSE)</f>
        <v>1.3280474383446261</v>
      </c>
      <c r="I8" s="10"/>
    </row>
    <row r="9" spans="1:10" x14ac:dyDescent="0.25">
      <c r="A9">
        <f t="shared" si="0"/>
        <v>5</v>
      </c>
      <c r="B9" s="5">
        <v>200004</v>
      </c>
      <c r="C9">
        <f>HLOOKUP(Gráficos!$B$5,'PIB trim CCAA'!$B$2:$S6,A9,FALSE)</f>
        <v>79.10065017116888</v>
      </c>
      <c r="D9">
        <f>HLOOKUP(Gráficos!$D$5,'PIB trim CCAA'!$B$2:$S6,A9,FALSE)</f>
        <v>79.759758556235127</v>
      </c>
      <c r="F9" s="10">
        <f>HLOOKUP(Gráficos!$B$24,'PIB trim CCAA'!$U$2:$AL6,A9,FALSE)</f>
        <v>1.1035840784682893</v>
      </c>
      <c r="G9" s="10">
        <f>HLOOKUP(Gráficos!$D$24,'PIB trim CCAA'!$U$2:$AL6,A9,FALSE)</f>
        <v>1.0818444229438118</v>
      </c>
      <c r="I9" s="10"/>
    </row>
    <row r="10" spans="1:10" x14ac:dyDescent="0.25">
      <c r="A10">
        <f t="shared" si="0"/>
        <v>6</v>
      </c>
      <c r="B10" s="4">
        <v>200101</v>
      </c>
      <c r="C10">
        <f>HLOOKUP(Gráficos!$B$5,'PIB trim CCAA'!$B$2:$S7,A10,FALSE)</f>
        <v>79.647384837088296</v>
      </c>
      <c r="D10">
        <f>HLOOKUP(Gráficos!$D$5,'PIB trim CCAA'!$B$2:$S7,A10,FALSE)</f>
        <v>80.403526894557899</v>
      </c>
      <c r="F10" s="10">
        <f>HLOOKUP(Gráficos!$B$24,'PIB trim CCAA'!$U$2:$AL7,A10,FALSE)</f>
        <v>0.99832061648441606</v>
      </c>
      <c r="G10" s="10">
        <f>HLOOKUP(Gráficos!$D$24,'PIB trim CCAA'!$U$2:$AL7,A10,FALSE)</f>
        <v>0.71255087495945002</v>
      </c>
      <c r="I10" s="10">
        <f>HLOOKUP(Gráficos!$B$43,'PIB trim CCAA'!$AN$2:$BE7,A10,FALSE)</f>
        <v>3.6734734351228981</v>
      </c>
      <c r="J10" s="10">
        <f>HLOOKUP(Gráficos!$D$43,'PIB trim CCAA'!$AN$2:$BE7,A10,FALSE)</f>
        <v>4.1747420232706611</v>
      </c>
    </row>
    <row r="11" spans="1:10" x14ac:dyDescent="0.25">
      <c r="A11">
        <f t="shared" si="0"/>
        <v>7</v>
      </c>
      <c r="B11" s="4">
        <v>200102</v>
      </c>
      <c r="C11">
        <f>HLOOKUP(Gráficos!$B$5,'PIB trim CCAA'!$B$2:$S8,A11,FALSE)</f>
        <v>80.033740968218552</v>
      </c>
      <c r="D11">
        <f>HLOOKUP(Gráficos!$D$5,'PIB trim CCAA'!$B$2:$S8,A11,FALSE)</f>
        <v>80.997834858441038</v>
      </c>
      <c r="F11" s="10">
        <f>HLOOKUP(Gráficos!$B$24,'PIB trim CCAA'!$U$2:$AL8,A11,FALSE)</f>
        <v>0.79452191029700803</v>
      </c>
      <c r="G11" s="10">
        <f>HLOOKUP(Gráficos!$D$24,'PIB trim CCAA'!$U$2:$AL8,A11,FALSE)</f>
        <v>0.5553338905126104</v>
      </c>
      <c r="I11" s="10">
        <f>HLOOKUP(Gráficos!$B$43,'PIB trim CCAA'!$AN$2:$BE8,A11,FALSE)</f>
        <v>2.8987834502501419</v>
      </c>
      <c r="J11" s="10">
        <f>HLOOKUP(Gráficos!$D$43,'PIB trim CCAA'!$AN$2:$BE8,A11,FALSE)</f>
        <v>3.8985864539928139</v>
      </c>
    </row>
    <row r="12" spans="1:10" x14ac:dyDescent="0.25">
      <c r="A12">
        <f t="shared" si="0"/>
        <v>8</v>
      </c>
      <c r="B12" s="4">
        <v>200103</v>
      </c>
      <c r="C12">
        <f>HLOOKUP(Gráficos!$B$5,'PIB trim CCAA'!$B$2:$S9,A12,FALSE)</f>
        <v>80.768376721665106</v>
      </c>
      <c r="D12">
        <f>HLOOKUP(Gráficos!$D$5,'PIB trim CCAA'!$B$2:$S9,A12,FALSE)</f>
        <v>82.032506997968625</v>
      </c>
      <c r="F12" s="10">
        <f>HLOOKUP(Gráficos!$B$24,'PIB trim CCAA'!$U$2:$AL9,A12,FALSE)</f>
        <v>0.99546128373955156</v>
      </c>
      <c r="G12" s="10">
        <f>HLOOKUP(Gráficos!$D$24,'PIB trim CCAA'!$U$2:$AL9,A12,FALSE)</f>
        <v>0.48673204002305237</v>
      </c>
      <c r="I12" s="10">
        <f>HLOOKUP(Gráficos!$B$43,'PIB trim CCAA'!$AN$2:$BE9,A12,FALSE)</f>
        <v>2.901583905707561</v>
      </c>
      <c r="J12" s="10">
        <f>HLOOKUP(Gráficos!$D$43,'PIB trim CCAA'!$AN$2:$BE9,A12,FALSE)</f>
        <v>3.8842216235249083</v>
      </c>
    </row>
    <row r="13" spans="1:10" x14ac:dyDescent="0.25">
      <c r="A13">
        <f t="shared" si="0"/>
        <v>9</v>
      </c>
      <c r="B13" s="5">
        <v>200104</v>
      </c>
      <c r="C13">
        <f>HLOOKUP(Gráficos!$B$5,'PIB trim CCAA'!$B$2:$S10,A13,FALSE)</f>
        <v>81.863807991006951</v>
      </c>
      <c r="D13">
        <f>HLOOKUP(Gráficos!$D$5,'PIB trim CCAA'!$B$2:$S10,A13,FALSE)</f>
        <v>82.813347055736912</v>
      </c>
      <c r="F13" s="10">
        <f>HLOOKUP(Gráficos!$B$24,'PIB trim CCAA'!$U$2:$AL10,A13,FALSE)</f>
        <v>0.70876695518529154</v>
      </c>
      <c r="G13" s="10">
        <f>HLOOKUP(Gráficos!$D$24,'PIB trim CCAA'!$U$2:$AL10,A13,FALSE)</f>
        <v>0.51833258573141805</v>
      </c>
      <c r="I13" s="10">
        <f>HLOOKUP(Gráficos!$B$43,'PIB trim CCAA'!$AN$2:$BE10,A13,FALSE)</f>
        <v>3.4932175827363965</v>
      </c>
      <c r="J13" s="10">
        <f>HLOOKUP(Gráficos!$D$43,'PIB trim CCAA'!$AN$2:$BE10,A13,FALSE)</f>
        <v>3.9210293500712146</v>
      </c>
    </row>
    <row r="14" spans="1:10" x14ac:dyDescent="0.25">
      <c r="A14">
        <f t="shared" si="0"/>
        <v>10</v>
      </c>
      <c r="B14" s="4">
        <v>200201</v>
      </c>
      <c r="C14">
        <f>HLOOKUP(Gráficos!$B$5,'PIB trim CCAA'!$B$2:$S11,A14,FALSE)</f>
        <v>82.522419160099489</v>
      </c>
      <c r="D14">
        <f>HLOOKUP(Gráficos!$D$5,'PIB trim CCAA'!$B$2:$S11,A14,FALSE)</f>
        <v>83.261720356287256</v>
      </c>
      <c r="F14" s="10">
        <f>HLOOKUP(Gráficos!$B$24,'PIB trim CCAA'!$U$2:$AL11,A14,FALSE)</f>
        <v>0.56903278622586484</v>
      </c>
      <c r="G14" s="10">
        <f>HLOOKUP(Gráficos!$D$24,'PIB trim CCAA'!$U$2:$AL11,A14,FALSE)</f>
        <v>0.34230480744854574</v>
      </c>
      <c r="I14" s="10">
        <f>HLOOKUP(Gráficos!$B$43,'PIB trim CCAA'!$AN$2:$BE11,A14,FALSE)</f>
        <v>3.6097033554734148</v>
      </c>
      <c r="J14" s="10">
        <f>HLOOKUP(Gráficos!$D$43,'PIB trim CCAA'!$AN$2:$BE11,A14,FALSE)</f>
        <v>3.6924754367013257</v>
      </c>
    </row>
    <row r="15" spans="1:10" x14ac:dyDescent="0.25">
      <c r="A15">
        <f t="shared" si="0"/>
        <v>11</v>
      </c>
      <c r="B15" s="4">
        <v>200202</v>
      </c>
      <c r="C15">
        <f>HLOOKUP(Gráficos!$B$5,'PIB trim CCAA'!$B$2:$S12,A15,FALSE)</f>
        <v>83.849989943869744</v>
      </c>
      <c r="D15">
        <f>HLOOKUP(Gráficos!$D$5,'PIB trim CCAA'!$B$2:$S12,A15,FALSE)</f>
        <v>83.59758987886454</v>
      </c>
      <c r="F15" s="10">
        <f>HLOOKUP(Gráficos!$B$24,'PIB trim CCAA'!$U$2:$AL12,A15,FALSE)</f>
        <v>0.75179036917836228</v>
      </c>
      <c r="G15" s="10">
        <f>HLOOKUP(Gráficos!$D$24,'PIB trim CCAA'!$U$2:$AL12,A15,FALSE)</f>
        <v>0.40312442217695921</v>
      </c>
      <c r="I15" s="10">
        <f>HLOOKUP(Gráficos!$B$43,'PIB trim CCAA'!$AN$2:$BE12,A15,FALSE)</f>
        <v>4.7683001312741613</v>
      </c>
      <c r="J15" s="10">
        <f>HLOOKUP(Gráficos!$D$43,'PIB trim CCAA'!$AN$2:$BE12,A15,FALSE)</f>
        <v>3.8394001672716893</v>
      </c>
    </row>
    <row r="16" spans="1:10" x14ac:dyDescent="0.25">
      <c r="A16">
        <f t="shared" si="0"/>
        <v>12</v>
      </c>
      <c r="B16" s="4">
        <v>200203</v>
      </c>
      <c r="C16">
        <f>HLOOKUP(Gráficos!$B$5,'PIB trim CCAA'!$B$2:$S13,A16,FALSE)</f>
        <v>84.622222873407722</v>
      </c>
      <c r="D16">
        <f>HLOOKUP(Gráficos!$D$5,'PIB trim CCAA'!$B$2:$S13,A16,FALSE)</f>
        <v>83.797161430311888</v>
      </c>
      <c r="F16" s="10">
        <f>HLOOKUP(Gráficos!$B$24,'PIB trim CCAA'!$U$2:$AL13,A16,FALSE)</f>
        <v>0.60502396394608304</v>
      </c>
      <c r="G16" s="10">
        <f>HLOOKUP(Gráficos!$D$24,'PIB trim CCAA'!$U$2:$AL13,A16,FALSE)</f>
        <v>0.42797150775533144</v>
      </c>
      <c r="I16" s="10">
        <f>HLOOKUP(Gráficos!$B$43,'PIB trim CCAA'!$AN$2:$BE13,A16,FALSE)</f>
        <v>4.7714790220723557</v>
      </c>
      <c r="J16" s="10">
        <f>HLOOKUP(Gráficos!$D$43,'PIB trim CCAA'!$AN$2:$BE13,A16,FALSE)</f>
        <v>3.6475949374046523</v>
      </c>
    </row>
    <row r="17" spans="1:10" x14ac:dyDescent="0.25">
      <c r="A17">
        <f t="shared" si="0"/>
        <v>13</v>
      </c>
      <c r="B17" s="5">
        <v>200204</v>
      </c>
      <c r="C17">
        <f>HLOOKUP(Gráficos!$B$5,'PIB trim CCAA'!$B$2:$S14,A17,FALSE)</f>
        <v>85.053250454228177</v>
      </c>
      <c r="D17">
        <f>HLOOKUP(Gráficos!$D$5,'PIB trim CCAA'!$B$2:$S14,A17,FALSE)</f>
        <v>84.540639279732375</v>
      </c>
      <c r="F17" s="10">
        <f>HLOOKUP(Gráficos!$B$24,'PIB trim CCAA'!$U$2:$AL14,A17,FALSE)</f>
        <v>0.75097745442898045</v>
      </c>
      <c r="G17" s="10">
        <f>HLOOKUP(Gráficos!$D$24,'PIB trim CCAA'!$U$2:$AL14,A17,FALSE)</f>
        <v>0.56195711028923512</v>
      </c>
      <c r="I17" s="10">
        <f>HLOOKUP(Gráficos!$B$43,'PIB trim CCAA'!$AN$2:$BE14,A17,FALSE)</f>
        <v>3.8960348186729776</v>
      </c>
      <c r="J17" s="10">
        <f>HLOOKUP(Gráficos!$D$43,'PIB trim CCAA'!$AN$2:$BE14,A17,FALSE)</f>
        <v>3.5204606175955444</v>
      </c>
    </row>
    <row r="18" spans="1:10" x14ac:dyDescent="0.25">
      <c r="A18">
        <f t="shared" si="0"/>
        <v>14</v>
      </c>
      <c r="B18" s="4">
        <v>200301</v>
      </c>
      <c r="C18">
        <f>HLOOKUP(Gráficos!$B$5,'PIB trim CCAA'!$B$2:$S15,A18,FALSE)</f>
        <v>86.049056256652747</v>
      </c>
      <c r="D18">
        <f>HLOOKUP(Gráficos!$D$5,'PIB trim CCAA'!$B$2:$S15,A18,FALSE)</f>
        <v>85.512610468953909</v>
      </c>
      <c r="F18" s="10">
        <f>HLOOKUP(Gráficos!$B$24,'PIB trim CCAA'!$U$2:$AL15,A18,FALSE)</f>
        <v>0.98681330832990355</v>
      </c>
      <c r="G18" s="10">
        <f>HLOOKUP(Gráficos!$D$24,'PIB trim CCAA'!$U$2:$AL15,A18,FALSE)</f>
        <v>0.64569777968075392</v>
      </c>
      <c r="I18" s="10">
        <f>HLOOKUP(Gráficos!$B$43,'PIB trim CCAA'!$AN$2:$BE15,A18,FALSE)</f>
        <v>4.2735503060220781</v>
      </c>
      <c r="J18" s="10">
        <f>HLOOKUP(Gráficos!$D$43,'PIB trim CCAA'!$AN$2:$BE15,A18,FALSE)</f>
        <v>4.3407850029143935</v>
      </c>
    </row>
    <row r="19" spans="1:10" x14ac:dyDescent="0.25">
      <c r="A19">
        <f t="shared" si="0"/>
        <v>15</v>
      </c>
      <c r="B19" s="4">
        <v>200302</v>
      </c>
      <c r="C19">
        <f>HLOOKUP(Gráficos!$B$5,'PIB trim CCAA'!$B$2:$S16,A19,FALSE)</f>
        <v>86.339110235034056</v>
      </c>
      <c r="D19">
        <f>HLOOKUP(Gráficos!$D$5,'PIB trim CCAA'!$B$2:$S16,A19,FALSE)</f>
        <v>85.912955907600889</v>
      </c>
      <c r="F19" s="10">
        <f>HLOOKUP(Gráficos!$B$24,'PIB trim CCAA'!$U$2:$AL16,A19,FALSE)</f>
        <v>0.67901199363533671</v>
      </c>
      <c r="G19" s="10">
        <f>HLOOKUP(Gráficos!$D$24,'PIB trim CCAA'!$U$2:$AL16,A19,FALSE)</f>
        <v>0.46777623553659886</v>
      </c>
      <c r="I19" s="10">
        <f>HLOOKUP(Gráficos!$B$43,'PIB trim CCAA'!$AN$2:$BE16,A19,FALSE)</f>
        <v>2.9685397611026065</v>
      </c>
      <c r="J19" s="10">
        <f>HLOOKUP(Gráficos!$D$43,'PIB trim CCAA'!$AN$2:$BE16,A19,FALSE)</f>
        <v>4.2412176261149348</v>
      </c>
    </row>
    <row r="20" spans="1:10" x14ac:dyDescent="0.25">
      <c r="A20">
        <f t="shared" si="0"/>
        <v>16</v>
      </c>
      <c r="B20" s="4">
        <v>200303</v>
      </c>
      <c r="C20">
        <f>HLOOKUP(Gráficos!$B$5,'PIB trim CCAA'!$B$2:$S17,A20,FALSE)</f>
        <v>87.023492728556405</v>
      </c>
      <c r="D20">
        <f>HLOOKUP(Gráficos!$D$5,'PIB trim CCAA'!$B$2:$S17,A20,FALSE)</f>
        <v>86.511853590813118</v>
      </c>
      <c r="F20" s="10">
        <f>HLOOKUP(Gráficos!$B$24,'PIB trim CCAA'!$U$2:$AL17,A20,FALSE)</f>
        <v>0.68632826838630479</v>
      </c>
      <c r="G20" s="10">
        <f>HLOOKUP(Gráficos!$D$24,'PIB trim CCAA'!$U$2:$AL17,A20,FALSE)</f>
        <v>0.48132306116113188</v>
      </c>
      <c r="I20" s="10">
        <f>HLOOKUP(Gráficos!$B$43,'PIB trim CCAA'!$AN$2:$BE17,A20,FALSE)</f>
        <v>2.8376350485863622</v>
      </c>
      <c r="J20" s="10">
        <f>HLOOKUP(Gráficos!$D$43,'PIB trim CCAA'!$AN$2:$BE17,A20,FALSE)</f>
        <v>4.2486027410668425</v>
      </c>
    </row>
    <row r="21" spans="1:10" x14ac:dyDescent="0.25">
      <c r="A21">
        <f t="shared" si="0"/>
        <v>17</v>
      </c>
      <c r="B21" s="5">
        <v>200304</v>
      </c>
      <c r="C21">
        <f>HLOOKUP(Gráficos!$B$5,'PIB trim CCAA'!$B$2:$S18,A21,FALSE)</f>
        <v>88.047946612438665</v>
      </c>
      <c r="D21">
        <f>HLOOKUP(Gráficos!$D$5,'PIB trim CCAA'!$B$2:$S18,A21,FALSE)</f>
        <v>87.435160535241806</v>
      </c>
      <c r="F21" s="10">
        <f>HLOOKUP(Gráficos!$B$24,'PIB trim CCAA'!$U$2:$AL18,A21,FALSE)</f>
        <v>1.0270882139151949</v>
      </c>
      <c r="G21" s="10">
        <f>HLOOKUP(Gráficos!$D$24,'PIB trim CCAA'!$U$2:$AL18,A21,FALSE)</f>
        <v>1.0600402797542596</v>
      </c>
      <c r="I21" s="10">
        <f>HLOOKUP(Gráficos!$B$43,'PIB trim CCAA'!$AN$2:$BE18,A21,FALSE)</f>
        <v>3.5209661502849876</v>
      </c>
      <c r="J21" s="10">
        <f>HLOOKUP(Gráficos!$D$43,'PIB trim CCAA'!$AN$2:$BE18,A21,FALSE)</f>
        <v>4.0343943007878913</v>
      </c>
    </row>
    <row r="22" spans="1:10" x14ac:dyDescent="0.25">
      <c r="A22">
        <f t="shared" si="0"/>
        <v>18</v>
      </c>
      <c r="B22" s="4">
        <v>200401</v>
      </c>
      <c r="C22">
        <f>HLOOKUP(Gráficos!$B$5,'PIB trim CCAA'!$B$2:$S19,A22,FALSE)</f>
        <v>88.347542691103698</v>
      </c>
      <c r="D22">
        <f>HLOOKUP(Gráficos!$D$5,'PIB trim CCAA'!$B$2:$S19,A22,FALSE)</f>
        <v>88.181450388314559</v>
      </c>
      <c r="F22" s="10">
        <f>HLOOKUP(Gráficos!$B$24,'PIB trim CCAA'!$U$2:$AL19,A22,FALSE)</f>
        <v>0.60755980370974516</v>
      </c>
      <c r="G22" s="10">
        <f>HLOOKUP(Gráficos!$D$24,'PIB trim CCAA'!$U$2:$AL19,A22,FALSE)</f>
        <v>0.53439580528253927</v>
      </c>
      <c r="I22" s="10">
        <f>HLOOKUP(Gráficos!$B$43,'PIB trim CCAA'!$AN$2:$BE19,A22,FALSE)</f>
        <v>2.6711349716554755</v>
      </c>
      <c r="J22" s="10">
        <f>HLOOKUP(Gráficos!$D$43,'PIB trim CCAA'!$AN$2:$BE19,A22,FALSE)</f>
        <v>3.5052241329838418</v>
      </c>
    </row>
    <row r="23" spans="1:10" x14ac:dyDescent="0.25">
      <c r="A23">
        <f t="shared" si="0"/>
        <v>19</v>
      </c>
      <c r="B23" s="4">
        <v>200402</v>
      </c>
      <c r="C23">
        <f>HLOOKUP(Gráficos!$B$5,'PIB trim CCAA'!$B$2:$S20,A23,FALSE)</f>
        <v>89.002146750749915</v>
      </c>
      <c r="D23">
        <f>HLOOKUP(Gráficos!$D$5,'PIB trim CCAA'!$B$2:$S20,A23,FALSE)</f>
        <v>89.239850173252236</v>
      </c>
      <c r="F23" s="10">
        <f>HLOOKUP(Gráficos!$B$24,'PIB trim CCAA'!$U$2:$AL20,A23,FALSE)</f>
        <v>0.7754821439839521</v>
      </c>
      <c r="G23" s="10">
        <f>HLOOKUP(Gráficos!$D$24,'PIB trim CCAA'!$U$2:$AL20,A23,FALSE)</f>
        <v>0.57020183196712093</v>
      </c>
      <c r="I23" s="10">
        <f>HLOOKUP(Gráficos!$B$43,'PIB trim CCAA'!$AN$2:$BE20,A23,FALSE)</f>
        <v>3.0843918920017588</v>
      </c>
      <c r="J23" s="10">
        <f>HLOOKUP(Gráficos!$D$43,'PIB trim CCAA'!$AN$2:$BE20,A23,FALSE)</f>
        <v>3.2522249486360399</v>
      </c>
    </row>
    <row r="24" spans="1:10" x14ac:dyDescent="0.25">
      <c r="A24">
        <f t="shared" si="0"/>
        <v>20</v>
      </c>
      <c r="B24" s="4">
        <v>200403</v>
      </c>
      <c r="C24">
        <f>HLOOKUP(Gráficos!$B$5,'PIB trim CCAA'!$B$2:$S21,A24,FALSE)</f>
        <v>89.942005734418643</v>
      </c>
      <c r="D24">
        <f>HLOOKUP(Gráficos!$D$5,'PIB trim CCAA'!$B$2:$S21,A24,FALSE)</f>
        <v>90.187958832215585</v>
      </c>
      <c r="F24" s="10">
        <f>HLOOKUP(Gráficos!$B$24,'PIB trim CCAA'!$U$2:$AL21,A24,FALSE)</f>
        <v>1.007674275030368</v>
      </c>
      <c r="G24" s="10">
        <f>HLOOKUP(Gráficos!$D$24,'PIB trim CCAA'!$U$2:$AL21,A24,FALSE)</f>
        <v>0.88955926972207333</v>
      </c>
      <c r="I24" s="10">
        <f>HLOOKUP(Gráficos!$B$43,'PIB trim CCAA'!$AN$2:$BE21,A24,FALSE)</f>
        <v>3.3537070443330208</v>
      </c>
      <c r="J24" s="10">
        <f>HLOOKUP(Gráficos!$D$43,'PIB trim CCAA'!$AN$2:$BE21,A24,FALSE)</f>
        <v>3.4954287943356199</v>
      </c>
    </row>
    <row r="25" spans="1:10" x14ac:dyDescent="0.25">
      <c r="A25">
        <f t="shared" si="0"/>
        <v>21</v>
      </c>
      <c r="B25" s="5">
        <v>200404</v>
      </c>
      <c r="C25">
        <f>HLOOKUP(Gráficos!$B$5,'PIB trim CCAA'!$B$2:$S22,A25,FALSE)</f>
        <v>90.599302539619288</v>
      </c>
      <c r="D25">
        <f>HLOOKUP(Gráficos!$D$5,'PIB trim CCAA'!$B$2:$S22,A25,FALSE)</f>
        <v>90.633200904502999</v>
      </c>
      <c r="F25" s="10">
        <f>HLOOKUP(Gráficos!$B$24,'PIB trim CCAA'!$U$2:$AL22,A25,FALSE)</f>
        <v>0.61534312067488273</v>
      </c>
      <c r="G25" s="10">
        <f>HLOOKUP(Gráficos!$D$24,'PIB trim CCAA'!$U$2:$AL22,A25,FALSE)</f>
        <v>0.27363202224526262</v>
      </c>
      <c r="I25" s="10">
        <f>HLOOKUP(Gráficos!$B$43,'PIB trim CCAA'!$AN$2:$BE22,A25,FALSE)</f>
        <v>2.8976892992302883</v>
      </c>
      <c r="J25" s="10">
        <f>HLOOKUP(Gráficos!$D$43,'PIB trim CCAA'!$AN$2:$BE22,A25,FALSE)</f>
        <v>3.5707403605721</v>
      </c>
    </row>
    <row r="26" spans="1:10" x14ac:dyDescent="0.25">
      <c r="A26">
        <f t="shared" si="0"/>
        <v>22</v>
      </c>
      <c r="B26" s="4">
        <v>200501</v>
      </c>
      <c r="C26">
        <f>HLOOKUP(Gráficos!$B$5,'PIB trim CCAA'!$B$2:$S23,A26,FALSE)</f>
        <v>91.840758088680275</v>
      </c>
      <c r="D26">
        <f>HLOOKUP(Gráficos!$D$5,'PIB trim CCAA'!$B$2:$S23,A26,FALSE)</f>
        <v>91.628760371827752</v>
      </c>
      <c r="F26" s="10">
        <f>HLOOKUP(Gráficos!$B$24,'PIB trim CCAA'!$U$2:$AL23,A26,FALSE)</f>
        <v>1.0114090223694694</v>
      </c>
      <c r="G26" s="10">
        <f>HLOOKUP(Gráficos!$D$24,'PIB trim CCAA'!$U$2:$AL23,A26,FALSE)</f>
        <v>1.1026455439904437</v>
      </c>
      <c r="I26" s="10">
        <f>HLOOKUP(Gráficos!$B$43,'PIB trim CCAA'!$AN$2:$BE23,A26,FALSE)</f>
        <v>3.9539474343844194</v>
      </c>
      <c r="J26" s="10">
        <f>HLOOKUP(Gráficos!$D$43,'PIB trim CCAA'!$AN$2:$BE23,A26,FALSE)</f>
        <v>3.8447386419126151</v>
      </c>
    </row>
    <row r="27" spans="1:10" x14ac:dyDescent="0.25">
      <c r="A27">
        <f t="shared" si="0"/>
        <v>23</v>
      </c>
      <c r="B27" s="4">
        <v>200502</v>
      </c>
      <c r="C27">
        <f>HLOOKUP(Gráficos!$B$5,'PIB trim CCAA'!$B$2:$S24,A27,FALSE)</f>
        <v>92.289304923839182</v>
      </c>
      <c r="D27">
        <f>HLOOKUP(Gráficos!$D$5,'PIB trim CCAA'!$B$2:$S24,A27,FALSE)</f>
        <v>92.368370921145228</v>
      </c>
      <c r="F27" s="10">
        <f>HLOOKUP(Gráficos!$B$24,'PIB trim CCAA'!$U$2:$AL24,A27,FALSE)</f>
        <v>1.0193664647052625</v>
      </c>
      <c r="G27" s="10">
        <f>HLOOKUP(Gráficos!$D$24,'PIB trim CCAA'!$U$2:$AL24,A27,FALSE)</f>
        <v>1.1545718778089853</v>
      </c>
      <c r="I27" s="10">
        <f>HLOOKUP(Gráficos!$B$43,'PIB trim CCAA'!$AN$2:$BE24,A27,FALSE)</f>
        <v>3.6933470630713394</v>
      </c>
      <c r="J27" s="10">
        <f>HLOOKUP(Gráficos!$D$43,'PIB trim CCAA'!$AN$2:$BE24,A27,FALSE)</f>
        <v>3.8037644715302577</v>
      </c>
    </row>
    <row r="28" spans="1:10" x14ac:dyDescent="0.25">
      <c r="A28">
        <f t="shared" si="0"/>
        <v>24</v>
      </c>
      <c r="B28" s="4">
        <v>200503</v>
      </c>
      <c r="C28">
        <f>HLOOKUP(Gráficos!$B$5,'PIB trim CCAA'!$B$2:$S25,A28,FALSE)</f>
        <v>92.886471565096969</v>
      </c>
      <c r="D28">
        <f>HLOOKUP(Gráficos!$D$5,'PIB trim CCAA'!$B$2:$S25,A28,FALSE)</f>
        <v>93.535334118004201</v>
      </c>
      <c r="F28" s="10">
        <f>HLOOKUP(Gráficos!$B$24,'PIB trim CCAA'!$U$2:$AL25,A28,FALSE)</f>
        <v>0.94827695788683997</v>
      </c>
      <c r="G28" s="10">
        <f>HLOOKUP(Gráficos!$D$24,'PIB trim CCAA'!$U$2:$AL25,A28,FALSE)</f>
        <v>0.93596231829375931</v>
      </c>
      <c r="I28" s="10">
        <f>HLOOKUP(Gráficos!$B$43,'PIB trim CCAA'!$AN$2:$BE25,A28,FALSE)</f>
        <v>3.2737382345828125</v>
      </c>
      <c r="J28" s="10">
        <f>HLOOKUP(Gráficos!$D$43,'PIB trim CCAA'!$AN$2:$BE25,A28,FALSE)</f>
        <v>3.4047956167935434</v>
      </c>
    </row>
    <row r="29" spans="1:10" x14ac:dyDescent="0.25">
      <c r="A29">
        <f t="shared" si="0"/>
        <v>25</v>
      </c>
      <c r="B29" s="5">
        <v>200504</v>
      </c>
      <c r="C29">
        <f>HLOOKUP(Gráficos!$B$5,'PIB trim CCAA'!$B$2:$S26,A29,FALSE)</f>
        <v>93.943328013574913</v>
      </c>
      <c r="D29">
        <f>HLOOKUP(Gráficos!$D$5,'PIB trim CCAA'!$B$2:$S26,A29,FALSE)</f>
        <v>94.21610629153254</v>
      </c>
      <c r="F29" s="10">
        <f>HLOOKUP(Gráficos!$B$24,'PIB trim CCAA'!$U$2:$AL26,A29,FALSE)</f>
        <v>1.0454574072908285</v>
      </c>
      <c r="G29" s="10">
        <f>HLOOKUP(Gráficos!$D$24,'PIB trim CCAA'!$U$2:$AL26,A29,FALSE)</f>
        <v>0.94465324980501642</v>
      </c>
      <c r="I29" s="10">
        <f>HLOOKUP(Gráficos!$B$43,'PIB trim CCAA'!$AN$2:$BE26,A29,FALSE)</f>
        <v>3.6910057585634037</v>
      </c>
      <c r="J29" s="10">
        <f>HLOOKUP(Gráficos!$D$43,'PIB trim CCAA'!$AN$2:$BE26,A29,FALSE)</f>
        <v>3.2958408551028828</v>
      </c>
    </row>
    <row r="30" spans="1:10" x14ac:dyDescent="0.25">
      <c r="A30">
        <f t="shared" si="0"/>
        <v>26</v>
      </c>
      <c r="B30" s="4">
        <v>200601</v>
      </c>
      <c r="C30">
        <f>HLOOKUP(Gráficos!$B$5,'PIB trim CCAA'!$B$2:$S27,A30,FALSE)</f>
        <v>95.281151804727259</v>
      </c>
      <c r="D30">
        <f>HLOOKUP(Gráficos!$D$5,'PIB trim CCAA'!$B$2:$S27,A30,FALSE)</f>
        <v>95.513093309407026</v>
      </c>
      <c r="F30" s="10">
        <f>HLOOKUP(Gráficos!$B$24,'PIB trim CCAA'!$U$2:$AL27,A30,FALSE)</f>
        <v>1.0831378388959534</v>
      </c>
      <c r="G30" s="10">
        <f>HLOOKUP(Gráficos!$D$24,'PIB trim CCAA'!$U$2:$AL27,A30,FALSE)</f>
        <v>0.91922862577742404</v>
      </c>
      <c r="I30" s="10">
        <f>HLOOKUP(Gráficos!$B$43,'PIB trim CCAA'!$AN$2:$BE27,A30,FALSE)</f>
        <v>3.7460423755703243</v>
      </c>
      <c r="J30" s="10">
        <f>HLOOKUP(Gráficos!$D$43,'PIB trim CCAA'!$AN$2:$BE27,A30,FALSE)</f>
        <v>3.3886679627456395</v>
      </c>
    </row>
    <row r="31" spans="1:10" x14ac:dyDescent="0.25">
      <c r="A31">
        <f t="shared" si="0"/>
        <v>27</v>
      </c>
      <c r="B31" s="4">
        <v>200602</v>
      </c>
      <c r="C31">
        <f>HLOOKUP(Gráficos!$B$5,'PIB trim CCAA'!$B$2:$S28,A31,FALSE)</f>
        <v>96.203265100191331</v>
      </c>
      <c r="D31">
        <f>HLOOKUP(Gráficos!$D$5,'PIB trim CCAA'!$B$2:$S28,A31,FALSE)</f>
        <v>96.605473450010265</v>
      </c>
      <c r="F31" s="10">
        <f>HLOOKUP(Gráficos!$B$24,'PIB trim CCAA'!$U$2:$AL28,A31,FALSE)</f>
        <v>1.0442040204525993</v>
      </c>
      <c r="G31" s="10">
        <f>HLOOKUP(Gráficos!$D$24,'PIB trim CCAA'!$U$2:$AL28,A31,FALSE)</f>
        <v>0.90985673012919932</v>
      </c>
      <c r="I31" s="10">
        <f>HLOOKUP(Gráficos!$B$43,'PIB trim CCAA'!$AN$2:$BE28,A31,FALSE)</f>
        <v>4.2409683110974816</v>
      </c>
      <c r="J31" s="10">
        <f>HLOOKUP(Gráficos!$D$43,'PIB trim CCAA'!$AN$2:$BE28,A31,FALSE)</f>
        <v>3.8698031553200174</v>
      </c>
    </row>
    <row r="32" spans="1:10" x14ac:dyDescent="0.25">
      <c r="A32">
        <f t="shared" si="0"/>
        <v>28</v>
      </c>
      <c r="B32" s="4">
        <v>200603</v>
      </c>
      <c r="C32">
        <f>HLOOKUP(Gráficos!$B$5,'PIB trim CCAA'!$B$2:$S29,A32,FALSE)</f>
        <v>97.367802408557438</v>
      </c>
      <c r="D32">
        <f>HLOOKUP(Gráficos!$D$5,'PIB trim CCAA'!$B$2:$S29,A32,FALSE)</f>
        <v>97.637047325876097</v>
      </c>
      <c r="F32" s="10">
        <f>HLOOKUP(Gráficos!$B$24,'PIB trim CCAA'!$U$2:$AL29,A32,FALSE)</f>
        <v>0.98725314858516544</v>
      </c>
      <c r="G32" s="10">
        <f>HLOOKUP(Gráficos!$D$24,'PIB trim CCAA'!$U$2:$AL29,A32,FALSE)</f>
        <v>1.1425076637135101</v>
      </c>
      <c r="I32" s="10">
        <f>HLOOKUP(Gráficos!$B$43,'PIB trim CCAA'!$AN$2:$BE29,A32,FALSE)</f>
        <v>4.8245247859585838</v>
      </c>
      <c r="J32" s="10">
        <f>HLOOKUP(Gráficos!$D$43,'PIB trim CCAA'!$AN$2:$BE29,A32,FALSE)</f>
        <v>4.4360343950618164</v>
      </c>
    </row>
    <row r="33" spans="1:10" x14ac:dyDescent="0.25">
      <c r="A33">
        <f t="shared" si="0"/>
        <v>29</v>
      </c>
      <c r="B33" s="5">
        <v>200604</v>
      </c>
      <c r="C33">
        <f>HLOOKUP(Gráficos!$B$5,'PIB trim CCAA'!$B$2:$S30,A33,FALSE)</f>
        <v>98.92626214360692</v>
      </c>
      <c r="D33">
        <f>HLOOKUP(Gráficos!$D$5,'PIB trim CCAA'!$B$2:$S30,A33,FALSE)</f>
        <v>98.613529687914664</v>
      </c>
      <c r="F33" s="10">
        <f>HLOOKUP(Gráficos!$B$24,'PIB trim CCAA'!$U$2:$AL30,A33,FALSE)</f>
        <v>0.94981409458070321</v>
      </c>
      <c r="G33" s="10">
        <f>HLOOKUP(Gráficos!$D$24,'PIB trim CCAA'!$U$2:$AL30,A33,FALSE)</f>
        <v>0.70727249045292595</v>
      </c>
      <c r="I33" s="10">
        <f>HLOOKUP(Gráficos!$B$43,'PIB trim CCAA'!$AN$2:$BE30,A33,FALSE)</f>
        <v>5.3041916178570681</v>
      </c>
      <c r="J33" s="10">
        <f>HLOOKUP(Gráficos!$D$43,'PIB trim CCAA'!$AN$2:$BE30,A33,FALSE)</f>
        <v>4.7653060967546068</v>
      </c>
    </row>
    <row r="34" spans="1:10" x14ac:dyDescent="0.25">
      <c r="A34">
        <f t="shared" si="0"/>
        <v>30</v>
      </c>
      <c r="B34" s="4">
        <v>200701</v>
      </c>
      <c r="C34">
        <f>HLOOKUP(Gráficos!$B$5,'PIB trim CCAA'!$B$2:$S31,A34,FALSE)</f>
        <v>99.930661522522712</v>
      </c>
      <c r="D34">
        <f>HLOOKUP(Gráficos!$D$5,'PIB trim CCAA'!$B$2:$S31,A34,FALSE)</f>
        <v>99.765720920759563</v>
      </c>
      <c r="F34" s="10">
        <f>HLOOKUP(Gráficos!$B$24,'PIB trim CCAA'!$U$2:$AL31,A34,FALSE)</f>
        <v>1.0228577184568044</v>
      </c>
      <c r="G34" s="10">
        <f>HLOOKUP(Gráficos!$D$24,'PIB trim CCAA'!$U$2:$AL31,A34,FALSE)</f>
        <v>0.84047137440843578</v>
      </c>
      <c r="I34" s="10">
        <f>HLOOKUP(Gráficos!$B$43,'PIB trim CCAA'!$AN$2:$BE31,A34,FALSE)</f>
        <v>4.8797790850853007</v>
      </c>
      <c r="J34" s="10">
        <f>HLOOKUP(Gráficos!$D$43,'PIB trim CCAA'!$AN$2:$BE31,A34,FALSE)</f>
        <v>4.2183732105009808</v>
      </c>
    </row>
    <row r="35" spans="1:10" x14ac:dyDescent="0.25">
      <c r="A35">
        <f t="shared" si="0"/>
        <v>31</v>
      </c>
      <c r="B35" s="4">
        <v>200702</v>
      </c>
      <c r="C35">
        <f>HLOOKUP(Gráficos!$B$5,'PIB trim CCAA'!$B$2:$S32,A35,FALSE)</f>
        <v>101.17634094772725</v>
      </c>
      <c r="D35">
        <f>HLOOKUP(Gráficos!$D$5,'PIB trim CCAA'!$B$2:$S32,A35,FALSE)</f>
        <v>100.76536063068571</v>
      </c>
      <c r="F35" s="10">
        <f>HLOOKUP(Gráficos!$B$24,'PIB trim CCAA'!$U$2:$AL32,A35,FALSE)</f>
        <v>0.81090926681521847</v>
      </c>
      <c r="G35" s="10">
        <f>HLOOKUP(Gráficos!$D$24,'PIB trim CCAA'!$U$2:$AL32,A35,FALSE)</f>
        <v>0.62727546732279649</v>
      </c>
      <c r="I35" s="10">
        <f>HLOOKUP(Gráficos!$B$43,'PIB trim CCAA'!$AN$2:$BE32,A35,FALSE)</f>
        <v>5.1693420616823138</v>
      </c>
      <c r="J35" s="10">
        <f>HLOOKUP(Gráficos!$D$43,'PIB trim CCAA'!$AN$2:$BE32,A35,FALSE)</f>
        <v>3.8639258271856658</v>
      </c>
    </row>
    <row r="36" spans="1:10" x14ac:dyDescent="0.25">
      <c r="A36">
        <f t="shared" si="0"/>
        <v>32</v>
      </c>
      <c r="B36" s="4">
        <v>200703</v>
      </c>
      <c r="C36">
        <f>HLOOKUP(Gráficos!$B$5,'PIB trim CCAA'!$B$2:$S33,A36,FALSE)</f>
        <v>101.90706588284858</v>
      </c>
      <c r="D36">
        <f>HLOOKUP(Gráficos!$D$5,'PIB trim CCAA'!$B$2:$S33,A36,FALSE)</f>
        <v>101.74036597780419</v>
      </c>
      <c r="F36" s="10">
        <f>HLOOKUP(Gráficos!$B$24,'PIB trim CCAA'!$U$2:$AL33,A36,FALSE)</f>
        <v>0.8113393611718589</v>
      </c>
      <c r="G36" s="10">
        <f>HLOOKUP(Gráficos!$D$24,'PIB trim CCAA'!$U$2:$AL33,A36,FALSE)</f>
        <v>0.72320640441663198</v>
      </c>
      <c r="I36" s="10">
        <f>HLOOKUP(Gráficos!$B$43,'PIB trim CCAA'!$AN$2:$BE33,A36,FALSE)</f>
        <v>4.6619758914187015</v>
      </c>
      <c r="J36" s="10">
        <f>HLOOKUP(Gráficos!$D$43,'PIB trim CCAA'!$AN$2:$BE33,A36,FALSE)</f>
        <v>3.7435626896387353</v>
      </c>
    </row>
    <row r="37" spans="1:10" x14ac:dyDescent="0.25">
      <c r="A37">
        <f t="shared" si="0"/>
        <v>33</v>
      </c>
      <c r="B37" s="5">
        <v>200704</v>
      </c>
      <c r="C37">
        <f>HLOOKUP(Gráficos!$B$5,'PIB trim CCAA'!$B$2:$S34,A37,FALSE)</f>
        <v>103.05386243992704</v>
      </c>
      <c r="D37">
        <f>HLOOKUP(Gráficos!$D$5,'PIB trim CCAA'!$B$2:$S34,A37,FALSE)</f>
        <v>102.82744500174844</v>
      </c>
      <c r="F37" s="10">
        <f>HLOOKUP(Gráficos!$B$24,'PIB trim CCAA'!$U$2:$AL34,A37,FALSE)</f>
        <v>0.86047117062157952</v>
      </c>
      <c r="G37" s="10">
        <f>HLOOKUP(Gráficos!$D$24,'PIB trim CCAA'!$U$2:$AL34,A37,FALSE)</f>
        <v>0.55738962224614053</v>
      </c>
      <c r="I37" s="10">
        <f>HLOOKUP(Gráficos!$B$43,'PIB trim CCAA'!$AN$2:$BE34,A37,FALSE)</f>
        <v>4.172400944784771</v>
      </c>
      <c r="J37" s="10">
        <f>HLOOKUP(Gráficos!$D$43,'PIB trim CCAA'!$AN$2:$BE34,A37,FALSE)</f>
        <v>3.3188556237388589</v>
      </c>
    </row>
    <row r="38" spans="1:10" x14ac:dyDescent="0.25">
      <c r="A38">
        <f t="shared" si="0"/>
        <v>34</v>
      </c>
      <c r="B38" s="4">
        <v>200801</v>
      </c>
      <c r="C38">
        <f>HLOOKUP(Gráficos!$B$5,'PIB trim CCAA'!$B$2:$S35,A38,FALSE)</f>
        <v>103.79962495473541</v>
      </c>
      <c r="D38">
        <f>HLOOKUP(Gráficos!$D$5,'PIB trim CCAA'!$B$2:$S35,A38,FALSE)</f>
        <v>103.69556863452449</v>
      </c>
      <c r="F38" s="10">
        <f>HLOOKUP(Gráficos!$B$24,'PIB trim CCAA'!$U$2:$AL35,A38,FALSE)</f>
        <v>0.45613284869217008</v>
      </c>
      <c r="G38" s="10">
        <f>HLOOKUP(Gráficos!$D$24,'PIB trim CCAA'!$U$2:$AL35,A38,FALSE)</f>
        <v>0.55934658149876526</v>
      </c>
      <c r="I38" s="10">
        <f>HLOOKUP(Gráficos!$B$43,'PIB trim CCAA'!$AN$2:$BE35,A38,FALSE)</f>
        <v>3.8716479739711263</v>
      </c>
      <c r="J38" s="10">
        <f>HLOOKUP(Gráficos!$D$43,'PIB trim CCAA'!$AN$2:$BE35,A38,FALSE)</f>
        <v>2.7339175576139851</v>
      </c>
    </row>
    <row r="39" spans="1:10" x14ac:dyDescent="0.25">
      <c r="A39">
        <f t="shared" si="0"/>
        <v>35</v>
      </c>
      <c r="B39" s="4">
        <v>200802</v>
      </c>
      <c r="C39">
        <f>HLOOKUP(Gráficos!$B$5,'PIB trim CCAA'!$B$2:$S36,A39,FALSE)</f>
        <v>103.91121068532118</v>
      </c>
      <c r="D39">
        <f>HLOOKUP(Gráficos!$D$5,'PIB trim CCAA'!$B$2:$S36,A39,FALSE)</f>
        <v>103.94794938447663</v>
      </c>
      <c r="F39" s="10">
        <f>HLOOKUP(Gráficos!$B$24,'PIB trim CCAA'!$U$2:$AL36,A39,FALSE)</f>
        <v>5.579897030765224E-2</v>
      </c>
      <c r="G39" s="10">
        <f>HLOOKUP(Gráficos!$D$24,'PIB trim CCAA'!$U$2:$AL36,A39,FALSE)</f>
        <v>0.64759541157766165</v>
      </c>
      <c r="I39" s="10">
        <f>HLOOKUP(Gráficos!$B$43,'PIB trim CCAA'!$AN$2:$BE36,A39,FALSE)</f>
        <v>2.7030723902210507</v>
      </c>
      <c r="J39" s="10">
        <f>HLOOKUP(Gráficos!$D$43,'PIB trim CCAA'!$AN$2:$BE36,A39,FALSE)</f>
        <v>1.747783757844612</v>
      </c>
    </row>
    <row r="40" spans="1:10" x14ac:dyDescent="0.25">
      <c r="A40">
        <f t="shared" si="0"/>
        <v>36</v>
      </c>
      <c r="B40" s="4">
        <v>200803</v>
      </c>
      <c r="C40">
        <f>HLOOKUP(Gráficos!$B$5,'PIB trim CCAA'!$B$2:$S37,A40,FALSE)</f>
        <v>103.46114117186299</v>
      </c>
      <c r="D40">
        <f>HLOOKUP(Gráficos!$D$5,'PIB trim CCAA'!$B$2:$S37,A40,FALSE)</f>
        <v>103.25567596626441</v>
      </c>
      <c r="F40" s="10">
        <f>HLOOKUP(Gráficos!$B$24,'PIB trim CCAA'!$U$2:$AL37,A40,FALSE)</f>
        <v>-0.75554899713686785</v>
      </c>
      <c r="G40" s="10">
        <f>HLOOKUP(Gráficos!$D$24,'PIB trim CCAA'!$U$2:$AL37,A40,FALSE)</f>
        <v>-0.47320201926570604</v>
      </c>
      <c r="I40" s="10">
        <f>HLOOKUP(Gráficos!$B$43,'PIB trim CCAA'!$AN$2:$BE37,A40,FALSE)</f>
        <v>1.524992674012382</v>
      </c>
      <c r="J40" s="10">
        <f>HLOOKUP(Gráficos!$D$43,'PIB trim CCAA'!$AN$2:$BE37,A40,FALSE)</f>
        <v>-9.3880643521038198E-2</v>
      </c>
    </row>
    <row r="41" spans="1:10" x14ac:dyDescent="0.25">
      <c r="A41">
        <f t="shared" si="0"/>
        <v>37</v>
      </c>
      <c r="B41" s="5">
        <v>200804</v>
      </c>
      <c r="C41">
        <f>HLOOKUP(Gráficos!$B$5,'PIB trim CCAA'!$B$2:$S38,A41,FALSE)</f>
        <v>100.86997719434339</v>
      </c>
      <c r="D41">
        <f>HLOOKUP(Gráficos!$D$5,'PIB trim CCAA'!$B$2:$S38,A41,FALSE)</f>
        <v>102.77394221204041</v>
      </c>
      <c r="F41" s="10">
        <f>HLOOKUP(Gráficos!$B$24,'PIB trim CCAA'!$U$2:$AL38,A41,FALSE)</f>
        <v>-1.0073117723106595</v>
      </c>
      <c r="G41" s="10">
        <f>HLOOKUP(Gráficos!$D$24,'PIB trim CCAA'!$U$2:$AL38,A41,FALSE)</f>
        <v>-1.1968029474084596</v>
      </c>
      <c r="I41" s="10">
        <f>HLOOKUP(Gráficos!$B$43,'PIB trim CCAA'!$AN$2:$BE38,A41,FALSE)</f>
        <v>-2.1191687471750043</v>
      </c>
      <c r="J41" s="10">
        <f>HLOOKUP(Gráficos!$D$43,'PIB trim CCAA'!$AN$2:$BE38,A41,FALSE)</f>
        <v>-1.7599063489466937</v>
      </c>
    </row>
    <row r="42" spans="1:10" x14ac:dyDescent="0.25">
      <c r="A42">
        <f t="shared" si="0"/>
        <v>38</v>
      </c>
      <c r="B42" s="4">
        <v>200901</v>
      </c>
      <c r="C42">
        <f>HLOOKUP(Gráficos!$B$5,'PIB trim CCAA'!$B$2:$S39,A42,FALSE)</f>
        <v>99.447633662559625</v>
      </c>
      <c r="D42">
        <f>HLOOKUP(Gráficos!$D$5,'PIB trim CCAA'!$B$2:$S39,A42,FALSE)</f>
        <v>100.96233573995003</v>
      </c>
      <c r="F42" s="10">
        <f>HLOOKUP(Gráficos!$B$24,'PIB trim CCAA'!$U$2:$AL39,A42,FALSE)</f>
        <v>-1.5993461387660446</v>
      </c>
      <c r="G42" s="10">
        <f>HLOOKUP(Gráficos!$D$24,'PIB trim CCAA'!$U$2:$AL39,A42,FALSE)</f>
        <v>-1.9136942560910475</v>
      </c>
      <c r="I42" s="10">
        <f>HLOOKUP(Gráficos!$B$43,'PIB trim CCAA'!$AN$2:$BE39,A42,FALSE)</f>
        <v>-4.192684987131301</v>
      </c>
      <c r="J42" s="10">
        <f>HLOOKUP(Gráficos!$D$43,'PIB trim CCAA'!$AN$2:$BE39,A42,FALSE)</f>
        <v>-3.1646598070008691</v>
      </c>
    </row>
    <row r="43" spans="1:10" x14ac:dyDescent="0.25">
      <c r="A43">
        <f t="shared" si="0"/>
        <v>39</v>
      </c>
      <c r="B43" s="4">
        <v>200902</v>
      </c>
      <c r="C43">
        <f>HLOOKUP(Gráficos!$B$5,'PIB trim CCAA'!$B$2:$S40,A43,FALSE)</f>
        <v>99.235683264017666</v>
      </c>
      <c r="D43">
        <f>HLOOKUP(Gráficos!$D$5,'PIB trim CCAA'!$B$2:$S40,A43,FALSE)</f>
        <v>99.586442703063014</v>
      </c>
      <c r="F43" s="10">
        <f>HLOOKUP(Gráficos!$B$24,'PIB trim CCAA'!$U$2:$AL40,A43,FALSE)</f>
        <v>-0.96838524486171362</v>
      </c>
      <c r="G43" s="10">
        <f>HLOOKUP(Gráficos!$D$24,'PIB trim CCAA'!$U$2:$AL40,A43,FALSE)</f>
        <v>-1.4160292698304988</v>
      </c>
      <c r="I43" s="10">
        <f>HLOOKUP(Gráficos!$B$43,'PIB trim CCAA'!$AN$2:$BE40,A43,FALSE)</f>
        <v>-4.4995408969515482</v>
      </c>
      <c r="J43" s="10">
        <f>HLOOKUP(Gráficos!$D$43,'PIB trim CCAA'!$AN$2:$BE40,A43,FALSE)</f>
        <v>-3.9902265969293027</v>
      </c>
    </row>
    <row r="44" spans="1:10" x14ac:dyDescent="0.25">
      <c r="A44">
        <f t="shared" si="0"/>
        <v>40</v>
      </c>
      <c r="B44" s="4">
        <v>200903</v>
      </c>
      <c r="C44">
        <f>HLOOKUP(Gráficos!$B$5,'PIB trim CCAA'!$B$2:$S41,A44,FALSE)</f>
        <v>99.053764111665046</v>
      </c>
      <c r="D44">
        <f>HLOOKUP(Gráficos!$D$5,'PIB trim CCAA'!$B$2:$S41,A44,FALSE)</f>
        <v>99.112742366266019</v>
      </c>
      <c r="F44" s="10">
        <f>HLOOKUP(Gráficos!$B$24,'PIB trim CCAA'!$U$2:$AL41,A44,FALSE)</f>
        <v>-0.31087170186742119</v>
      </c>
      <c r="G44" s="10">
        <f>HLOOKUP(Gráficos!$D$24,'PIB trim CCAA'!$U$2:$AL41,A44,FALSE)</f>
        <v>-0.2843208010630649</v>
      </c>
      <c r="I44" s="10">
        <f>HLOOKUP(Gráficos!$B$43,'PIB trim CCAA'!$AN$2:$BE41,A44,FALSE)</f>
        <v>-4.2599347061876074</v>
      </c>
      <c r="J44" s="10">
        <f>HLOOKUP(Gráficos!$D$43,'PIB trim CCAA'!$AN$2:$BE41,A44,FALSE)</f>
        <v>-3.8256978054886925</v>
      </c>
    </row>
    <row r="45" spans="1:10" x14ac:dyDescent="0.25">
      <c r="A45">
        <f t="shared" si="0"/>
        <v>41</v>
      </c>
      <c r="B45" s="5">
        <v>200904</v>
      </c>
      <c r="C45">
        <f>HLOOKUP(Gráficos!$B$5,'PIB trim CCAA'!$B$2:$S42,A45,FALSE)</f>
        <v>99.621460220576296</v>
      </c>
      <c r="D45">
        <f>HLOOKUP(Gráficos!$D$5,'PIB trim CCAA'!$B$2:$S42,A45,FALSE)</f>
        <v>99.220594908526309</v>
      </c>
      <c r="F45" s="10">
        <f>HLOOKUP(Gráficos!$B$24,'PIB trim CCAA'!$U$2:$AL42,A45,FALSE)</f>
        <v>-6.2749743981049821E-2</v>
      </c>
      <c r="G45" s="10">
        <f>HLOOKUP(Gráficos!$D$24,'PIB trim CCAA'!$U$2:$AL42,A45,FALSE)</f>
        <v>0.16722021747743732</v>
      </c>
      <c r="I45" s="10">
        <f>HLOOKUP(Gráficos!$B$43,'PIB trim CCAA'!$AN$2:$BE42,A45,FALSE)</f>
        <v>-1.2377488411260518</v>
      </c>
      <c r="J45" s="10">
        <f>HLOOKUP(Gráficos!$D$43,'PIB trim CCAA'!$AN$2:$BE42,A45,FALSE)</f>
        <v>-3.3644700334855338</v>
      </c>
    </row>
    <row r="46" spans="1:10" x14ac:dyDescent="0.25">
      <c r="A46">
        <f t="shared" si="0"/>
        <v>42</v>
      </c>
      <c r="B46" s="4">
        <v>201001</v>
      </c>
      <c r="C46">
        <f>HLOOKUP(Gráficos!$B$5,'PIB trim CCAA'!$B$2:$S43,A46,FALSE)</f>
        <v>99.927340187275178</v>
      </c>
      <c r="D46">
        <f>HLOOKUP(Gráficos!$D$5,'PIB trim CCAA'!$B$2:$S43,A46,FALSE)</f>
        <v>99.794312007958169</v>
      </c>
      <c r="F46" s="10">
        <f>HLOOKUP(Gráficos!$B$24,'PIB trim CCAA'!$U$2:$AL43,A46,FALSE)</f>
        <v>0.30168927913039045</v>
      </c>
      <c r="G46" s="10">
        <f>HLOOKUP(Gráficos!$D$24,'PIB trim CCAA'!$U$2:$AL43,A46,FALSE)</f>
        <v>0.72996612211020384</v>
      </c>
      <c r="I46" s="10">
        <f>HLOOKUP(Gráficos!$B$43,'PIB trim CCAA'!$AN$2:$BE43,A46,FALSE)</f>
        <v>0.48237097962859909</v>
      </c>
      <c r="J46" s="10">
        <f>HLOOKUP(Gráficos!$D$43,'PIB trim CCAA'!$AN$2:$BE43,A46,FALSE)</f>
        <v>-2.2776415280659212</v>
      </c>
    </row>
    <row r="47" spans="1:10" x14ac:dyDescent="0.25">
      <c r="A47">
        <f t="shared" si="0"/>
        <v>43</v>
      </c>
      <c r="B47" s="4">
        <v>201002</v>
      </c>
      <c r="C47">
        <f>HLOOKUP(Gráficos!$B$5,'PIB trim CCAA'!$B$2:$S44,A47,FALSE)</f>
        <v>99.711162220167907</v>
      </c>
      <c r="D47">
        <f>HLOOKUP(Gráficos!$D$5,'PIB trim CCAA'!$B$2:$S44,A47,FALSE)</f>
        <v>100.16135148106983</v>
      </c>
      <c r="F47" s="10">
        <f>HLOOKUP(Gráficos!$B$24,'PIB trim CCAA'!$U$2:$AL44,A47,FALSE)</f>
        <v>0.18189139000679422</v>
      </c>
      <c r="G47" s="10">
        <f>HLOOKUP(Gráficos!$D$24,'PIB trim CCAA'!$U$2:$AL44,A47,FALSE)</f>
        <v>0.53060909094333475</v>
      </c>
      <c r="I47" s="10">
        <f>HLOOKUP(Gráficos!$B$43,'PIB trim CCAA'!$AN$2:$BE44,A47,FALSE)</f>
        <v>0.47914111185713981</v>
      </c>
      <c r="J47" s="10">
        <f>HLOOKUP(Gráficos!$D$43,'PIB trim CCAA'!$AN$2:$BE44,A47,FALSE)</f>
        <v>-1.365377766351028</v>
      </c>
    </row>
    <row r="48" spans="1:10" x14ac:dyDescent="0.25">
      <c r="A48">
        <f t="shared" si="0"/>
        <v>44</v>
      </c>
      <c r="B48" s="4">
        <v>201003</v>
      </c>
      <c r="C48">
        <f>HLOOKUP(Gráficos!$B$5,'PIB trim CCAA'!$B$2:$S45,A48,FALSE)</f>
        <v>99.952464690576818</v>
      </c>
      <c r="D48">
        <f>HLOOKUP(Gráficos!$D$5,'PIB trim CCAA'!$B$2:$S45,A48,FALSE)</f>
        <v>100.21363911089577</v>
      </c>
      <c r="F48" s="10">
        <f>HLOOKUP(Gráficos!$B$24,'PIB trim CCAA'!$U$2:$AL45,A48,FALSE)</f>
        <v>4.8589601825210771E-2</v>
      </c>
      <c r="G48" s="10">
        <f>HLOOKUP(Gráficos!$D$24,'PIB trim CCAA'!$U$2:$AL45,A48,FALSE)</f>
        <v>0.29284376074785179</v>
      </c>
      <c r="I48" s="10">
        <f>HLOOKUP(Gráficos!$B$43,'PIB trim CCAA'!$AN$2:$BE45,A48,FALSE)</f>
        <v>0.90728564125908129</v>
      </c>
      <c r="J48" s="10">
        <f>HLOOKUP(Gráficos!$D$43,'PIB trim CCAA'!$AN$2:$BE45,A48,FALSE)</f>
        <v>-0.82323477205965556</v>
      </c>
    </row>
    <row r="49" spans="1:10" x14ac:dyDescent="0.25">
      <c r="A49">
        <f t="shared" si="0"/>
        <v>45</v>
      </c>
      <c r="B49" s="5">
        <v>201004</v>
      </c>
      <c r="C49">
        <f>HLOOKUP(Gráficos!$B$5,'PIB trim CCAA'!$B$2:$S46,A49,FALSE)</f>
        <v>100.40887781773485</v>
      </c>
      <c r="D49">
        <f>HLOOKUP(Gráficos!$D$5,'PIB trim CCAA'!$B$2:$S46,A49,FALSE)</f>
        <v>99.830603734968051</v>
      </c>
      <c r="F49" s="10">
        <f>HLOOKUP(Gráficos!$B$24,'PIB trim CCAA'!$U$2:$AL46,A49,FALSE)</f>
        <v>-1.2990906365417665E-3</v>
      </c>
      <c r="G49" s="10">
        <f>HLOOKUP(Gráficos!$D$24,'PIB trim CCAA'!$U$2:$AL46,A49,FALSE)</f>
        <v>-0.23380269368857842</v>
      </c>
      <c r="I49" s="10">
        <f>HLOOKUP(Gráficos!$B$43,'PIB trim CCAA'!$AN$2:$BE46,A49,FALSE)</f>
        <v>0.79040961196021886</v>
      </c>
      <c r="J49" s="10">
        <f>HLOOKUP(Gráficos!$D$43,'PIB trim CCAA'!$AN$2:$BE46,A49,FALSE)</f>
        <v>-0.30045977611609098</v>
      </c>
    </row>
    <row r="50" spans="1:10" x14ac:dyDescent="0.25">
      <c r="A50">
        <f t="shared" si="0"/>
        <v>46</v>
      </c>
      <c r="B50" s="4">
        <v>201101</v>
      </c>
      <c r="C50">
        <f>HLOOKUP(Gráficos!$B$5,'PIB trim CCAA'!$B$2:$S47,A50,FALSE)</f>
        <v>99.502206530207204</v>
      </c>
      <c r="D50">
        <f>HLOOKUP(Gráficos!$D$5,'PIB trim CCAA'!$B$2:$S47,A50,FALSE)</f>
        <v>98.916536430923841</v>
      </c>
      <c r="F50" s="10">
        <f>HLOOKUP(Gráficos!$B$24,'PIB trim CCAA'!$U$2:$AL47,A50,FALSE)</f>
        <v>-0.36075216326384441</v>
      </c>
      <c r="G50" s="10">
        <f>HLOOKUP(Gráficos!$D$24,'PIB trim CCAA'!$U$2:$AL47,A50,FALSE)</f>
        <v>-0.39804240503177324</v>
      </c>
      <c r="I50" s="10">
        <f>HLOOKUP(Gráficos!$B$43,'PIB trim CCAA'!$AN$2:$BE47,A50,FALSE)</f>
        <v>-0.42544278299735394</v>
      </c>
      <c r="J50" s="10">
        <f>HLOOKUP(Gráficos!$D$43,'PIB trim CCAA'!$AN$2:$BE47,A50,FALSE)</f>
        <v>-9.9807815003405409E-2</v>
      </c>
    </row>
    <row r="51" spans="1:10" x14ac:dyDescent="0.25">
      <c r="A51">
        <f t="shared" si="0"/>
        <v>47</v>
      </c>
      <c r="B51" s="4">
        <v>201102</v>
      </c>
      <c r="C51">
        <f>HLOOKUP(Gráficos!$B$5,'PIB trim CCAA'!$B$2:$S48,A51,FALSE)</f>
        <v>98.767102226639082</v>
      </c>
      <c r="D51">
        <f>HLOOKUP(Gráficos!$D$5,'PIB trim CCAA'!$B$2:$S48,A51,FALSE)</f>
        <v>98.374390401583057</v>
      </c>
      <c r="F51" s="10">
        <f>HLOOKUP(Gráficos!$B$24,'PIB trim CCAA'!$U$2:$AL48,A51,FALSE)</f>
        <v>-0.47920070365679024</v>
      </c>
      <c r="G51" s="10">
        <f>HLOOKUP(Gráficos!$D$24,'PIB trim CCAA'!$U$2:$AL48,A51,FALSE)</f>
        <v>-0.39662779947402527</v>
      </c>
      <c r="I51" s="10">
        <f>HLOOKUP(Gráficos!$B$43,'PIB trim CCAA'!$AN$2:$BE48,A51,FALSE)</f>
        <v>-0.94679469430342111</v>
      </c>
      <c r="J51" s="10">
        <f>HLOOKUP(Gráficos!$D$43,'PIB trim CCAA'!$AN$2:$BE48,A51,FALSE)</f>
        <v>-0.45396496936578323</v>
      </c>
    </row>
    <row r="52" spans="1:10" x14ac:dyDescent="0.25">
      <c r="A52">
        <f t="shared" si="0"/>
        <v>48</v>
      </c>
      <c r="B52" s="4">
        <v>201103</v>
      </c>
      <c r="C52">
        <f>HLOOKUP(Gráficos!$B$5,'PIB trim CCAA'!$B$2:$S49,A52,FALSE)</f>
        <v>97.930647254059082</v>
      </c>
      <c r="D52">
        <f>HLOOKUP(Gráficos!$D$5,'PIB trim CCAA'!$B$2:$S49,A52,FALSE)</f>
        <v>97.457684211520473</v>
      </c>
      <c r="F52" s="10">
        <f>HLOOKUP(Gráficos!$B$24,'PIB trim CCAA'!$U$2:$AL49,A52,FALSE)</f>
        <v>-0.40622836463605205</v>
      </c>
      <c r="G52" s="10">
        <f>HLOOKUP(Gráficos!$D$24,'PIB trim CCAA'!$U$2:$AL49,A52,FALSE)</f>
        <v>-0.32196312702665875</v>
      </c>
      <c r="I52" s="10">
        <f>HLOOKUP(Gráficos!$B$43,'PIB trim CCAA'!$AN$2:$BE49,A52,FALSE)</f>
        <v>-2.0227789707604305</v>
      </c>
      <c r="J52" s="10">
        <f>HLOOKUP(Gráficos!$D$43,'PIB trim CCAA'!$AN$2:$BE49,A52,FALSE)</f>
        <v>-0.84340850794649702</v>
      </c>
    </row>
    <row r="53" spans="1:10" x14ac:dyDescent="0.25">
      <c r="A53">
        <f t="shared" si="0"/>
        <v>49</v>
      </c>
      <c r="B53" s="5">
        <v>201104</v>
      </c>
      <c r="C53">
        <f>HLOOKUP(Gráficos!$B$5,'PIB trim CCAA'!$B$2:$S50,A53,FALSE)</f>
        <v>96.561672545476952</v>
      </c>
      <c r="D53">
        <f>HLOOKUP(Gráficos!$D$5,'PIB trim CCAA'!$B$2:$S50,A53,FALSE)</f>
        <v>96.741351180259059</v>
      </c>
      <c r="F53" s="10">
        <f>HLOOKUP(Gráficos!$B$24,'PIB trim CCAA'!$U$2:$AL50,A53,FALSE)</f>
        <v>-0.5932601278195837</v>
      </c>
      <c r="G53" s="10">
        <f>HLOOKUP(Gráficos!$D$24,'PIB trim CCAA'!$U$2:$AL50,A53,FALSE)</f>
        <v>-0.10016597233567515</v>
      </c>
      <c r="I53" s="10">
        <f>HLOOKUP(Gráficos!$B$43,'PIB trim CCAA'!$AN$2:$BE50,A53,FALSE)</f>
        <v>-3.831538959375147</v>
      </c>
      <c r="J53" s="10">
        <f>HLOOKUP(Gráficos!$D$43,'PIB trim CCAA'!$AN$2:$BE50,A53,FALSE)</f>
        <v>-1.1305234144795229</v>
      </c>
    </row>
    <row r="54" spans="1:10" x14ac:dyDescent="0.25">
      <c r="A54">
        <f t="shared" si="0"/>
        <v>50</v>
      </c>
      <c r="B54" s="4">
        <v>201201</v>
      </c>
      <c r="C54">
        <f>HLOOKUP(Gráficos!$B$5,'PIB trim CCAA'!$B$2:$S51,A54,FALSE)</f>
        <v>95.351614079807106</v>
      </c>
      <c r="D54">
        <f>HLOOKUP(Gráficos!$D$5,'PIB trim CCAA'!$B$2:$S51,A54,FALSE)</f>
        <v>96.41941949224146</v>
      </c>
      <c r="F54" s="10">
        <f>HLOOKUP(Gráficos!$B$24,'PIB trim CCAA'!$U$2:$AL51,A54,FALSE)</f>
        <v>-0.8679719667550545</v>
      </c>
      <c r="G54" s="10">
        <f>HLOOKUP(Gráficos!$D$24,'PIB trim CCAA'!$U$2:$AL51,A54,FALSE)</f>
        <v>-0.38954281581253802</v>
      </c>
      <c r="I54" s="10">
        <f>HLOOKUP(Gráficos!$B$43,'PIB trim CCAA'!$AN$2:$BE51,A54,FALSE)</f>
        <v>-4.1713571941141332</v>
      </c>
      <c r="J54" s="10">
        <f>HLOOKUP(Gráficos!$D$43,'PIB trim CCAA'!$AN$2:$BE51,A54,FALSE)</f>
        <v>-2.3836160330286793</v>
      </c>
    </row>
    <row r="55" spans="1:10" x14ac:dyDescent="0.25">
      <c r="A55">
        <f t="shared" si="0"/>
        <v>51</v>
      </c>
      <c r="B55" s="4">
        <v>201202</v>
      </c>
      <c r="C55">
        <f>HLOOKUP(Gráficos!$B$5,'PIB trim CCAA'!$B$2:$S52,A55,FALSE)</f>
        <v>93.902581874382207</v>
      </c>
      <c r="D55">
        <f>HLOOKUP(Gráficos!$D$5,'PIB trim CCAA'!$B$2:$S52,A55,FALSE)</f>
        <v>95.581308347586827</v>
      </c>
      <c r="F55" s="10">
        <f>HLOOKUP(Gráficos!$B$24,'PIB trim CCAA'!$U$2:$AL52,A55,FALSE)</f>
        <v>-0.95124851367419661</v>
      </c>
      <c r="G55" s="10">
        <f>HLOOKUP(Gráficos!$D$24,'PIB trim CCAA'!$U$2:$AL52,A55,FALSE)</f>
        <v>-0.65429085949664234</v>
      </c>
      <c r="I55" s="10">
        <f>HLOOKUP(Gráficos!$B$43,'PIB trim CCAA'!$AN$2:$BE52,A55,FALSE)</f>
        <v>-4.9252435705710473</v>
      </c>
      <c r="J55" s="10">
        <f>HLOOKUP(Gráficos!$D$43,'PIB trim CCAA'!$AN$2:$BE52,A55,FALSE)</f>
        <v>-3.0874105854545753</v>
      </c>
    </row>
    <row r="56" spans="1:10" x14ac:dyDescent="0.25">
      <c r="A56">
        <f t="shared" si="0"/>
        <v>52</v>
      </c>
      <c r="B56" s="4">
        <v>201203</v>
      </c>
      <c r="C56">
        <f>HLOOKUP(Gráficos!$B$5,'PIB trim CCAA'!$B$2:$S53,A56,FALSE)</f>
        <v>93.432455524598282</v>
      </c>
      <c r="D56">
        <f>HLOOKUP(Gráficos!$D$5,'PIB trim CCAA'!$B$2:$S53,A56,FALSE)</f>
        <v>94.647545317598187</v>
      </c>
      <c r="F56" s="10">
        <f>HLOOKUP(Gráficos!$B$24,'PIB trim CCAA'!$U$2:$AL53,A56,FALSE)</f>
        <v>-0.73884476070220639</v>
      </c>
      <c r="G56" s="10">
        <f>HLOOKUP(Gráficos!$D$24,'PIB trim CCAA'!$U$2:$AL53,A56,FALSE)</f>
        <v>-0.39112270566439289</v>
      </c>
      <c r="I56" s="10">
        <f>HLOOKUP(Gráficos!$B$43,'PIB trim CCAA'!$AN$2:$BE53,A56,FALSE)</f>
        <v>-4.593242111216977</v>
      </c>
      <c r="J56" s="10">
        <f>HLOOKUP(Gráficos!$D$43,'PIB trim CCAA'!$AN$2:$BE53,A56,FALSE)</f>
        <v>-3.7631015827388148</v>
      </c>
    </row>
    <row r="57" spans="1:10" x14ac:dyDescent="0.25">
      <c r="A57">
        <f t="shared" si="0"/>
        <v>53</v>
      </c>
      <c r="B57" s="5">
        <v>201204</v>
      </c>
      <c r="C57">
        <f>HLOOKUP(Gráficos!$B$5,'PIB trim CCAA'!$B$2:$S54,A57,FALSE)</f>
        <v>92.804055600867571</v>
      </c>
      <c r="D57">
        <f>HLOOKUP(Gráficos!$D$5,'PIB trim CCAA'!$B$2:$S54,A57,FALSE)</f>
        <v>93.984571014657675</v>
      </c>
      <c r="F57" s="10">
        <f>HLOOKUP(Gráficos!$B$24,'PIB trim CCAA'!$U$2:$AL54,A57,FALSE)</f>
        <v>-0.97724564406618253</v>
      </c>
      <c r="G57" s="10">
        <f>HLOOKUP(Gráficos!$D$24,'PIB trim CCAA'!$U$2:$AL54,A57,FALSE)</f>
        <v>-1.0410042692161836</v>
      </c>
      <c r="I57" s="10">
        <f>HLOOKUP(Gráficos!$B$43,'PIB trim CCAA'!$AN$2:$BE54,A57,FALSE)</f>
        <v>-3.8914165895787334</v>
      </c>
      <c r="J57" s="10">
        <f>HLOOKUP(Gráficos!$D$43,'PIB trim CCAA'!$AN$2:$BE54,A57,FALSE)</f>
        <v>-4.4245602225026932</v>
      </c>
    </row>
    <row r="58" spans="1:10" x14ac:dyDescent="0.25">
      <c r="A58">
        <f t="shared" si="0"/>
        <v>54</v>
      </c>
      <c r="B58" s="4">
        <v>201301</v>
      </c>
      <c r="C58">
        <f>HLOOKUP(Gráficos!$B$5,'PIB trim CCAA'!$B$2:$S55,A58,FALSE)</f>
        <v>93.524098892939293</v>
      </c>
      <c r="D58">
        <f>HLOOKUP(Gráficos!$D$5,'PIB trim CCAA'!$B$2:$S55,A58,FALSE)</f>
        <v>93.712355574281787</v>
      </c>
      <c r="F58" s="10">
        <f>HLOOKUP(Gráficos!$B$24,'PIB trim CCAA'!$U$2:$AL55,A58,FALSE)</f>
        <v>-0.34309641082973519</v>
      </c>
      <c r="G58" s="10">
        <f>HLOOKUP(Gráficos!$D$24,'PIB trim CCAA'!$U$2:$AL55,A58,FALSE)</f>
        <v>-0.8238301747105381</v>
      </c>
      <c r="I58" s="10">
        <f>HLOOKUP(Gráficos!$B$43,'PIB trim CCAA'!$AN$2:$BE55,A58,FALSE)</f>
        <v>-1.9166064512953329</v>
      </c>
      <c r="J58" s="10">
        <f>HLOOKUP(Gráficos!$D$43,'PIB trim CCAA'!$AN$2:$BE55,A58,FALSE)</f>
        <v>-3.8916862931538732</v>
      </c>
    </row>
    <row r="59" spans="1:10" x14ac:dyDescent="0.25">
      <c r="A59">
        <f t="shared" si="0"/>
        <v>55</v>
      </c>
      <c r="B59" s="4">
        <v>201302</v>
      </c>
      <c r="C59">
        <f>HLOOKUP(Gráficos!$B$5,'PIB trim CCAA'!$B$2:$S56,A59,FALSE)</f>
        <v>94.001847355032226</v>
      </c>
      <c r="D59">
        <f>HLOOKUP(Gráficos!$D$5,'PIB trim CCAA'!$B$2:$S56,A59,FALSE)</f>
        <v>93.686917047911379</v>
      </c>
      <c r="F59" s="10">
        <f>HLOOKUP(Gráficos!$B$24,'PIB trim CCAA'!$U$2:$AL56,A59,FALSE)</f>
        <v>-8.350293212767701E-2</v>
      </c>
      <c r="G59" s="10">
        <f>HLOOKUP(Gráficos!$D$24,'PIB trim CCAA'!$U$2:$AL56,A59,FALSE)</f>
        <v>-0.45379682468866811</v>
      </c>
      <c r="I59" s="10">
        <f>HLOOKUP(Gráficos!$B$43,'PIB trim CCAA'!$AN$2:$BE56,A59,FALSE)</f>
        <v>0.10571113026776047</v>
      </c>
      <c r="J59" s="10">
        <f>HLOOKUP(Gráficos!$D$43,'PIB trim CCAA'!$AN$2:$BE56,A59,FALSE)</f>
        <v>-2.6841256027315241</v>
      </c>
    </row>
    <row r="60" spans="1:10" x14ac:dyDescent="0.25">
      <c r="A60">
        <f t="shared" si="0"/>
        <v>56</v>
      </c>
      <c r="B60" s="4">
        <v>201303</v>
      </c>
      <c r="C60">
        <f>HLOOKUP(Gráficos!$B$5,'PIB trim CCAA'!$B$2:$S57,A60,FALSE)</f>
        <v>94.27307808690729</v>
      </c>
      <c r="D60">
        <f>HLOOKUP(Gráficos!$D$5,'PIB trim CCAA'!$B$2:$S57,A60,FALSE)</f>
        <v>93.522279963414604</v>
      </c>
      <c r="F60" s="10">
        <f>HLOOKUP(Gráficos!$B$24,'PIB trim CCAA'!$U$2:$AL57,A60,FALSE)</f>
        <v>-6.8531747040534441E-2</v>
      </c>
      <c r="G60" s="10">
        <f>HLOOKUP(Gráficos!$D$24,'PIB trim CCAA'!$U$2:$AL57,A60,FALSE)</f>
        <v>-0.20843527073616253</v>
      </c>
      <c r="I60" s="10">
        <f>HLOOKUP(Gráficos!$B$43,'PIB trim CCAA'!$AN$2:$BE57,A60,FALSE)</f>
        <v>0.89971151629177903</v>
      </c>
      <c r="J60" s="10">
        <f>HLOOKUP(Gráficos!$D$43,'PIB trim CCAA'!$AN$2:$BE57,A60,FALSE)</f>
        <v>-1.8592465858095597</v>
      </c>
    </row>
    <row r="61" spans="1:10" x14ac:dyDescent="0.25">
      <c r="A61">
        <f t="shared" si="0"/>
        <v>57</v>
      </c>
      <c r="B61" s="5">
        <v>201304</v>
      </c>
      <c r="C61">
        <f>HLOOKUP(Gráficos!$B$5,'PIB trim CCAA'!$B$2:$S58,A61,FALSE)</f>
        <v>94.570157896623797</v>
      </c>
      <c r="D61">
        <f>HLOOKUP(Gráficos!$D$5,'PIB trim CCAA'!$B$2:$S58,A61,FALSE)</f>
        <v>93.55967312975028</v>
      </c>
      <c r="F61" s="10">
        <f>HLOOKUP(Gráficos!$B$24,'PIB trim CCAA'!$U$2:$AL58,A61,FALSE)</f>
        <v>0.285550447775762</v>
      </c>
      <c r="G61" s="10">
        <f>HLOOKUP(Gráficos!$D$24,'PIB trim CCAA'!$U$2:$AL58,A61,FALSE)</f>
        <v>0.41765242976758987</v>
      </c>
      <c r="I61" s="10">
        <f>HLOOKUP(Gráficos!$B$43,'PIB trim CCAA'!$AN$2:$BE58,A61,FALSE)</f>
        <v>1.903044305899626</v>
      </c>
      <c r="J61" s="10">
        <f>HLOOKUP(Gráficos!$D$43,'PIB trim CCAA'!$AN$2:$BE58,A61,FALSE)</f>
        <v>-0.41928774800508162</v>
      </c>
    </row>
    <row r="62" spans="1:10" x14ac:dyDescent="0.25">
      <c r="A62">
        <f t="shared" si="0"/>
        <v>58</v>
      </c>
      <c r="B62" s="4">
        <v>201401</v>
      </c>
      <c r="C62">
        <f>HLOOKUP(Gráficos!$B$5,'PIB trim CCAA'!$B$2:$S59,A62,FALSE)</f>
        <v>94.883315347662759</v>
      </c>
      <c r="D62">
        <f>HLOOKUP(Gráficos!$D$5,'PIB trim CCAA'!$B$2:$S59,A62,FALSE)</f>
        <v>93.520575721213433</v>
      </c>
      <c r="F62" s="10">
        <f>HLOOKUP(Gráficos!$B$24,'PIB trim CCAA'!$U$2:$AL59,A62,FALSE)</f>
        <v>0.39529242655644836</v>
      </c>
      <c r="G62" s="10">
        <f>HLOOKUP(Gráficos!$D$24,'PIB trim CCAA'!$U$2:$AL59,A62,FALSE)</f>
        <v>0.90813794095012668</v>
      </c>
      <c r="I62" s="10">
        <f>HLOOKUP(Gráficos!$B$43,'PIB trim CCAA'!$AN$2:$BE59,A62,FALSE)</f>
        <v>1.4533328530429435</v>
      </c>
      <c r="J62" s="10">
        <f>HLOOKUP(Gráficos!$D$43,'PIB trim CCAA'!$AN$2:$BE59,A62,FALSE)</f>
        <v>0.95188892396846914</v>
      </c>
    </row>
    <row r="63" spans="1:10" x14ac:dyDescent="0.25">
      <c r="A63">
        <f t="shared" si="0"/>
        <v>59</v>
      </c>
      <c r="B63" s="4">
        <v>201402</v>
      </c>
      <c r="C63">
        <f>HLOOKUP(Gráficos!$B$5,'PIB trim CCAA'!$B$2:$S60,A63,FALSE)</f>
        <v>95.081571216951815</v>
      </c>
      <c r="D63">
        <f>HLOOKUP(Gráficos!$D$5,'PIB trim CCAA'!$B$2:$S60,A63,FALSE)</f>
        <v>93.674577988357726</v>
      </c>
      <c r="F63" s="10">
        <f>HLOOKUP(Gráficos!$B$24,'PIB trim CCAA'!$U$2:$AL60,A63,FALSE)</f>
        <v>0.3862613501776524</v>
      </c>
      <c r="G63" s="10">
        <f>HLOOKUP(Gráficos!$D$24,'PIB trim CCAA'!$U$2:$AL60,A63,FALSE)</f>
        <v>0.41936300915990099</v>
      </c>
      <c r="I63" s="10">
        <f>HLOOKUP(Gráficos!$B$43,'PIB trim CCAA'!$AN$2:$BE60,A63,FALSE)</f>
        <v>1.1486198328013897</v>
      </c>
      <c r="J63" s="10">
        <f>HLOOKUP(Gráficos!$D$43,'PIB trim CCAA'!$AN$2:$BE60,A63,FALSE)</f>
        <v>1.1358344491219752</v>
      </c>
    </row>
    <row r="64" spans="1:10" x14ac:dyDescent="0.25">
      <c r="A64">
        <f t="shared" si="0"/>
        <v>60</v>
      </c>
      <c r="B64" s="4">
        <v>201403</v>
      </c>
      <c r="C64">
        <f>HLOOKUP(Gráficos!$B$5,'PIB trim CCAA'!$B$2:$S61,A64,FALSE)</f>
        <v>95.070108293388145</v>
      </c>
      <c r="D64">
        <f>HLOOKUP(Gráficos!$D$5,'PIB trim CCAA'!$B$2:$S61,A64,FALSE)</f>
        <v>94.383424378094688</v>
      </c>
      <c r="F64" s="10">
        <f>HLOOKUP(Gráficos!$B$24,'PIB trim CCAA'!$U$2:$AL61,A64,FALSE)</f>
        <v>0.68030421249569706</v>
      </c>
      <c r="G64" s="10">
        <f>HLOOKUP(Gráficos!$D$24,'PIB trim CCAA'!$U$2:$AL61,A64,FALSE)</f>
        <v>0.78746702118344114</v>
      </c>
      <c r="I64" s="10">
        <f>HLOOKUP(Gráficos!$B$43,'PIB trim CCAA'!$AN$2:$BE61,A64,FALSE)</f>
        <v>0.84544837471636214</v>
      </c>
      <c r="J64" s="10">
        <f>HLOOKUP(Gráficos!$D$43,'PIB trim CCAA'!$AN$2:$BE61,A64,FALSE)</f>
        <v>2.0868992189454927</v>
      </c>
    </row>
    <row r="65" spans="1:10" x14ac:dyDescent="0.25">
      <c r="A65">
        <f t="shared" si="0"/>
        <v>61</v>
      </c>
      <c r="B65" s="5">
        <v>201404</v>
      </c>
      <c r="C65">
        <f>HLOOKUP(Gráficos!$B$5,'PIB trim CCAA'!$B$2:$S62,A65,FALSE)</f>
        <v>95.338544122060597</v>
      </c>
      <c r="D65">
        <f>HLOOKUP(Gráficos!$D$5,'PIB trim CCAA'!$B$2:$S62,A65,FALSE)</f>
        <v>95.245370565812721</v>
      </c>
      <c r="F65" s="10">
        <f>HLOOKUP(Gráficos!$B$24,'PIB trim CCAA'!$U$2:$AL62,A65,FALSE)</f>
        <v>0.75018410863814111</v>
      </c>
      <c r="G65" s="10">
        <f>HLOOKUP(Gráficos!$D$24,'PIB trim CCAA'!$U$2:$AL62,A65,FALSE)</f>
        <v>0.95888748114913991</v>
      </c>
      <c r="I65" s="10">
        <f>HLOOKUP(Gráficos!$B$43,'PIB trim CCAA'!$AN$2:$BE62,A65,FALSE)</f>
        <v>0.81250390453690979</v>
      </c>
      <c r="J65" s="10">
        <f>HLOOKUP(Gráficos!$D$43,'PIB trim CCAA'!$AN$2:$BE62,A65,FALSE)</f>
        <v>2.2733961741699282</v>
      </c>
    </row>
    <row r="66" spans="1:10" x14ac:dyDescent="0.25">
      <c r="A66">
        <f t="shared" si="0"/>
        <v>62</v>
      </c>
      <c r="B66" s="4">
        <v>201501</v>
      </c>
      <c r="C66">
        <f>HLOOKUP(Gráficos!$B$5,'PIB trim CCAA'!$B$2:$S63,A66,FALSE)</f>
        <v>95.935236357314864</v>
      </c>
      <c r="D66">
        <f>HLOOKUP(Gráficos!$D$5,'PIB trim CCAA'!$B$2:$S63,A66,FALSE)</f>
        <v>96.680505724800852</v>
      </c>
      <c r="F66" s="10">
        <f>HLOOKUP(Gráficos!$B$24,'PIB trim CCAA'!$U$2:$AL63,A66,FALSE)</f>
        <v>1.1721064107614199</v>
      </c>
      <c r="G66" s="10">
        <f>HLOOKUP(Gráficos!$D$24,'PIB trim CCAA'!$U$2:$AL63,A66,FALSE)</f>
        <v>1.1621825506802352</v>
      </c>
      <c r="I66" s="10">
        <f>HLOOKUP(Gráficos!$B$43,'PIB trim CCAA'!$AN$2:$BE63,A66,FALSE)</f>
        <v>1.1086469795008158</v>
      </c>
      <c r="J66" s="10">
        <f>HLOOKUP(Gráficos!$D$43,'PIB trim CCAA'!$AN$2:$BE63,A66,FALSE)</f>
        <v>2.5448950916162394</v>
      </c>
    </row>
    <row r="67" spans="1:10" x14ac:dyDescent="0.25">
      <c r="A67">
        <f t="shared" si="0"/>
        <v>63</v>
      </c>
      <c r="B67" s="4">
        <f>B66+1</f>
        <v>201502</v>
      </c>
      <c r="C67">
        <f>HLOOKUP(Gráficos!$B$5,'PIB trim CCAA'!$B$2:$S64,A67,FALSE)</f>
        <v>96.552662010345017</v>
      </c>
      <c r="D67">
        <f>HLOOKUP(Gráficos!$D$5,'PIB trim CCAA'!$B$2:$S64,A67,FALSE)</f>
        <v>97.809943533237217</v>
      </c>
      <c r="F67" s="10">
        <f>HLOOKUP(Gráficos!$B$24,'PIB trim CCAA'!$U$2:$AL64,A67,FALSE)</f>
        <v>0.93146121381200153</v>
      </c>
      <c r="G67" s="10">
        <f>HLOOKUP(Gráficos!$D$24,'PIB trim CCAA'!$U$2:$AL64,A67,FALSE)</f>
        <v>1.2038746891690488</v>
      </c>
      <c r="I67" s="10">
        <f>HLOOKUP(Gráficos!$B$43,'PIB trim CCAA'!$AN$2:$BE64,A67,FALSE)</f>
        <v>1.5471881402091547</v>
      </c>
      <c r="J67" s="10">
        <f>HLOOKUP(Gráficos!$D$43,'PIB trim CCAA'!$AN$2:$BE64,A67,FALSE)</f>
        <v>3.09296046210914</v>
      </c>
    </row>
    <row r="68" spans="1:10" x14ac:dyDescent="0.25">
      <c r="A68">
        <f t="shared" si="0"/>
        <v>64</v>
      </c>
      <c r="B68" s="4">
        <f t="shared" ref="B68:B69" si="1">B67+1</f>
        <v>201503</v>
      </c>
      <c r="C68">
        <f>HLOOKUP(Gráficos!$B$5,'PIB trim CCAA'!$B$2:$S65,A68,FALSE)</f>
        <v>97.123861363627597</v>
      </c>
      <c r="D68">
        <f>HLOOKUP(Gráficos!$D$5,'PIB trim CCAA'!$B$2:$S65,A68,FALSE)</f>
        <v>98.909432775690604</v>
      </c>
      <c r="F68" s="10">
        <f>HLOOKUP(Gráficos!$B$24,'PIB trim CCAA'!$U$2:$AL65,A68,FALSE)</f>
        <v>0.97115983334767897</v>
      </c>
      <c r="G68" s="10">
        <f>HLOOKUP(Gráficos!$D$24,'PIB trim CCAA'!$U$2:$AL65,A68,FALSE)</f>
        <v>1.0339625615236603</v>
      </c>
      <c r="I68" s="10">
        <f>HLOOKUP(Gráficos!$B$43,'PIB trim CCAA'!$AN$2:$BE65,A68,FALSE)</f>
        <v>2.1602511105820232</v>
      </c>
      <c r="J68" s="10">
        <f>HLOOKUP(Gráficos!$D$43,'PIB trim CCAA'!$AN$2:$BE65,A68,FALSE)</f>
        <v>3.2501616046354265</v>
      </c>
    </row>
    <row r="69" spans="1:10" x14ac:dyDescent="0.25">
      <c r="A69">
        <f t="shared" si="0"/>
        <v>65</v>
      </c>
      <c r="B69" s="5">
        <f t="shared" si="1"/>
        <v>201504</v>
      </c>
      <c r="C69">
        <f>HLOOKUP(Gráficos!$B$5,'PIB trim CCAA'!$B$2:$S66,A69,FALSE)</f>
        <v>97.838625469889308</v>
      </c>
      <c r="D69">
        <f>HLOOKUP(Gráficos!$D$5,'PIB trim CCAA'!$B$2:$S66,A69,FALSE)</f>
        <v>99.951126254413907</v>
      </c>
      <c r="F69" s="10">
        <f>HLOOKUP(Gráficos!$B$24,'PIB trim CCAA'!$U$2:$AL66,A69,FALSE)</f>
        <v>0.95179172887773777</v>
      </c>
      <c r="G69" s="10">
        <f>HLOOKUP(Gráficos!$D$24,'PIB trim CCAA'!$U$2:$AL66,A69,FALSE)</f>
        <v>0.77646847429326815</v>
      </c>
      <c r="I69" s="10">
        <f>HLOOKUP(Gráficos!$B$43,'PIB trim CCAA'!$AN$2:$BE66,A69,FALSE)</f>
        <v>2.6223196198883469</v>
      </c>
      <c r="J69" s="10">
        <f>HLOOKUP(Gráficos!$D$43,'PIB trim CCAA'!$AN$2:$BE66,A69,FALSE)</f>
        <v>3.4299233735984869</v>
      </c>
    </row>
    <row r="70" spans="1:10" x14ac:dyDescent="0.25">
      <c r="A70">
        <f t="shared" si="0"/>
        <v>66</v>
      </c>
      <c r="B70" s="4">
        <f t="shared" ref="B70:B80" si="2">B66+100</f>
        <v>201601</v>
      </c>
      <c r="C70">
        <f>HLOOKUP(Gráficos!$B$5,'PIB trim CCAA'!$B$2:$S67,A70,FALSE)</f>
        <v>98.293554535960041</v>
      </c>
      <c r="D70">
        <f>HLOOKUP(Gráficos!$D$5,'PIB trim CCAA'!$B$2:$S67,A70,FALSE)</f>
        <v>100.64747465471369</v>
      </c>
      <c r="F70" s="10">
        <f>HLOOKUP(Gráficos!$B$24,'PIB trim CCAA'!$U$2:$AL67,A70,FALSE)</f>
        <v>0.67453407882045457</v>
      </c>
      <c r="G70" s="10">
        <f>HLOOKUP(Gráficos!$D$24,'PIB trim CCAA'!$U$2:$AL67,A70,FALSE)</f>
        <v>0.37319167956910704</v>
      </c>
      <c r="I70" s="10">
        <f>HLOOKUP(Gráficos!$B$43,'PIB trim CCAA'!$AN$2:$BE67,A70,FALSE)</f>
        <v>2.4582398169756159</v>
      </c>
      <c r="J70" s="10">
        <f>HLOOKUP(Gráficos!$D$43,'PIB trim CCAA'!$AN$2:$BE67,A70,FALSE)</f>
        <v>3.0984449372927436</v>
      </c>
    </row>
    <row r="71" spans="1:10" x14ac:dyDescent="0.25">
      <c r="A71">
        <f t="shared" si="0"/>
        <v>67</v>
      </c>
      <c r="B71" s="4">
        <f t="shared" si="2"/>
        <v>201602</v>
      </c>
      <c r="C71">
        <f>HLOOKUP(Gráficos!$B$5,'PIB trim CCAA'!$B$2:$S68,A71,FALSE)</f>
        <v>99.022457171246685</v>
      </c>
      <c r="D71">
        <f>HLOOKUP(Gráficos!$D$5,'PIB trim CCAA'!$B$2:$S68,A71,FALSE)</f>
        <v>101.17124688963638</v>
      </c>
      <c r="F71" s="10">
        <f>HLOOKUP(Gráficos!$B$24,'PIB trim CCAA'!$U$2:$AL68,A71,FALSE)</f>
        <v>0.67909151900233944</v>
      </c>
      <c r="G71" s="10">
        <f>HLOOKUP(Gráficos!$D$24,'PIB trim CCAA'!$U$2:$AL68,A71,FALSE)</f>
        <v>0.58827478359722019</v>
      </c>
      <c r="I71" s="10">
        <f>HLOOKUP(Gráficos!$B$43,'PIB trim CCAA'!$AN$2:$BE68,A71,FALSE)</f>
        <v>2.5579772835647496</v>
      </c>
      <c r="J71" s="10">
        <f>HLOOKUP(Gráficos!$D$43,'PIB trim CCAA'!$AN$2:$BE68,A71,FALSE)</f>
        <v>2.8039953191894673</v>
      </c>
    </row>
    <row r="72" spans="1:10" x14ac:dyDescent="0.25">
      <c r="A72">
        <f t="shared" si="0"/>
        <v>68</v>
      </c>
      <c r="B72" s="4">
        <f t="shared" si="2"/>
        <v>201603</v>
      </c>
      <c r="C72">
        <f>HLOOKUP(Gráficos!$B$5,'PIB trim CCAA'!$B$2:$S69,A72,FALSE)</f>
        <v>99.812427779578144</v>
      </c>
      <c r="D72">
        <f>HLOOKUP(Gráficos!$D$5,'PIB trim CCAA'!$B$2:$S69,A72,FALSE)</f>
        <v>102.29129314273877</v>
      </c>
      <c r="F72" s="10">
        <f>HLOOKUP(Gráficos!$B$24,'PIB trim CCAA'!$U$2:$AL69,A72,FALSE)</f>
        <v>0.76251196784140607</v>
      </c>
      <c r="G72" s="10">
        <f>HLOOKUP(Gráficos!$D$24,'PIB trim CCAA'!$U$2:$AL69,A72,FALSE)</f>
        <v>0.7424447116581856</v>
      </c>
      <c r="I72" s="10">
        <f>HLOOKUP(Gráficos!$B$43,'PIB trim CCAA'!$AN$2:$BE69,A72,FALSE)</f>
        <v>2.7681832025650888</v>
      </c>
      <c r="J72" s="10">
        <f>HLOOKUP(Gráficos!$D$43,'PIB trim CCAA'!$AN$2:$BE69,A72,FALSE)</f>
        <v>2.6967589351444721</v>
      </c>
    </row>
    <row r="73" spans="1:10" x14ac:dyDescent="0.25">
      <c r="A73">
        <f t="shared" si="0"/>
        <v>69</v>
      </c>
      <c r="B73" s="5">
        <f t="shared" si="2"/>
        <v>201604</v>
      </c>
      <c r="C73">
        <f>HLOOKUP(Gráficos!$B$5,'PIB trim CCAA'!$B$2:$S70,A73,FALSE)</f>
        <v>100.52693876224046</v>
      </c>
      <c r="D73">
        <f>HLOOKUP(Gráficos!$D$5,'PIB trim CCAA'!$B$2:$S70,A73,FALSE)</f>
        <v>102.92677534305429</v>
      </c>
      <c r="F73" s="10">
        <f>HLOOKUP(Gráficos!$B$24,'PIB trim CCAA'!$U$2:$AL70,A73,FALSE)</f>
        <v>0.56495471803810204</v>
      </c>
      <c r="G73" s="10">
        <f>HLOOKUP(Gráficos!$D$24,'PIB trim CCAA'!$U$2:$AL70,A73,FALSE)</f>
        <v>0.60961205966991727</v>
      </c>
      <c r="I73" s="10">
        <f>HLOOKUP(Gráficos!$B$43,'PIB trim CCAA'!$AN$2:$BE70,A73,FALSE)</f>
        <v>2.7477014108078457</v>
      </c>
      <c r="J73" s="10">
        <f>HLOOKUP(Gráficos!$D$43,'PIB trim CCAA'!$AN$2:$BE70,A73,FALSE)</f>
        <v>2.3418973830986678</v>
      </c>
    </row>
    <row r="74" spans="1:10" x14ac:dyDescent="0.25">
      <c r="A74">
        <f t="shared" si="0"/>
        <v>70</v>
      </c>
      <c r="B74" s="4">
        <f t="shared" si="2"/>
        <v>201701</v>
      </c>
      <c r="C74">
        <f>HLOOKUP(Gráficos!$B$5,'PIB trim CCAA'!$B$2:$S71,A74,FALSE)</f>
        <v>101.25104043693294</v>
      </c>
      <c r="D74">
        <f>HLOOKUP(Gráficos!$D$5,'PIB trim CCAA'!$B$2:$S71,A74,FALSE)</f>
        <v>103.71027237944458</v>
      </c>
      <c r="F74" s="10">
        <f>HLOOKUP(Gráficos!$B$24,'PIB trim CCAA'!$U$2:$AL71,A74,FALSE)</f>
        <v>0.81457748447100187</v>
      </c>
      <c r="G74" s="10">
        <f>HLOOKUP(Gráficos!$D$24,'PIB trim CCAA'!$U$2:$AL71,A74,FALSE)</f>
        <v>0.86099925260725296</v>
      </c>
      <c r="I74" s="10">
        <f>HLOOKUP(Gráficos!$B$43,'PIB trim CCAA'!$AN$2:$BE71,A74,FALSE)</f>
        <v>3.0088299430568677</v>
      </c>
      <c r="J74" s="10">
        <f>HLOOKUP(Gráficos!$D$43,'PIB trim CCAA'!$AN$2:$BE71,A74,FALSE)</f>
        <v>2.4701354869578473</v>
      </c>
    </row>
    <row r="75" spans="1:10" x14ac:dyDescent="0.25">
      <c r="A75">
        <f t="shared" si="0"/>
        <v>71</v>
      </c>
      <c r="B75" s="4">
        <f t="shared" si="2"/>
        <v>201702</v>
      </c>
      <c r="C75">
        <f>HLOOKUP(Gráficos!$B$5,'PIB trim CCAA'!$B$2:$S72,A75,FALSE)</f>
        <v>102.4251363901792</v>
      </c>
      <c r="D75">
        <f>HLOOKUP(Gráficos!$D$5,'PIB trim CCAA'!$B$2:$S72,A75,FALSE)</f>
        <v>104.54679686278433</v>
      </c>
      <c r="F75" s="10">
        <f>HLOOKUP(Gráficos!$B$24,'PIB trim CCAA'!$U$2:$AL72,A75,FALSE)</f>
        <v>0.87408964982695903</v>
      </c>
      <c r="G75" s="10">
        <f>HLOOKUP(Gráficos!$D$24,'PIB trim CCAA'!$U$2:$AL72,A75,FALSE)</f>
        <v>0.81824228460496418</v>
      </c>
      <c r="I75" s="10">
        <f>HLOOKUP(Gráficos!$B$43,'PIB trim CCAA'!$AN$2:$BE72,A75,FALSE)</f>
        <v>3.4362702321636185</v>
      </c>
      <c r="J75" s="10">
        <f>HLOOKUP(Gráficos!$D$43,'PIB trim CCAA'!$AN$2:$BE72,A75,FALSE)</f>
        <v>2.7637553832526196</v>
      </c>
    </row>
    <row r="76" spans="1:10" x14ac:dyDescent="0.25">
      <c r="A76">
        <f t="shared" si="0"/>
        <v>72</v>
      </c>
      <c r="B76" s="4">
        <f t="shared" si="2"/>
        <v>201703</v>
      </c>
      <c r="C76">
        <f>HLOOKUP(Gráficos!$B$5,'PIB trim CCAA'!$B$2:$S73,A76,FALSE)</f>
        <v>103.43318254389773</v>
      </c>
      <c r="D76">
        <f>HLOOKUP(Gráficos!$D$5,'PIB trim CCAA'!$B$2:$S73,A76,FALSE)</f>
        <v>105.17864844805641</v>
      </c>
      <c r="F76" s="10">
        <f>HLOOKUP(Gráficos!$B$24,'PIB trim CCAA'!$U$2:$AL73,A76,FALSE)</f>
        <v>0.63923588393712816</v>
      </c>
      <c r="G76" s="10">
        <f>HLOOKUP(Gráficos!$D$24,'PIB trim CCAA'!$U$2:$AL73,A76,FALSE)</f>
        <v>0.55519032682163072</v>
      </c>
      <c r="I76" s="10">
        <f>HLOOKUP(Gráficos!$B$43,'PIB trim CCAA'!$AN$2:$BE73,A76,FALSE)</f>
        <v>3.6275590573906502</v>
      </c>
      <c r="J76" s="10">
        <f>HLOOKUP(Gráficos!$D$43,'PIB trim CCAA'!$AN$2:$BE73,A76,FALSE)</f>
        <v>2.52118201719993</v>
      </c>
    </row>
    <row r="77" spans="1:10" x14ac:dyDescent="0.25">
      <c r="A77">
        <f t="shared" si="0"/>
        <v>73</v>
      </c>
      <c r="B77" s="5">
        <f t="shared" si="2"/>
        <v>201704</v>
      </c>
      <c r="C77">
        <f>HLOOKUP(Gráficos!$B$5,'PIB trim CCAA'!$B$2:$S74,A77,FALSE)</f>
        <v>104.53875765500024</v>
      </c>
      <c r="D77">
        <f>HLOOKUP(Gráficos!$D$5,'PIB trim CCAA'!$B$2:$S74,A77,FALSE)</f>
        <v>105.90138115832544</v>
      </c>
      <c r="F77" s="10">
        <f>HLOOKUP(Gráficos!$B$24,'PIB trim CCAA'!$U$2:$AL74,A77,FALSE)</f>
        <v>0.72683290969395298</v>
      </c>
      <c r="G77" s="10">
        <f>HLOOKUP(Gráficos!$D$24,'PIB trim CCAA'!$U$2:$AL74,A77,FALSE)</f>
        <v>0.87688090720916545</v>
      </c>
      <c r="I77" s="10">
        <f>HLOOKUP(Gráficos!$B$43,'PIB trim CCAA'!$AN$2:$BE74,A77,FALSE)</f>
        <v>3.9907898739941272</v>
      </c>
      <c r="J77" s="10">
        <f>HLOOKUP(Gráficos!$D$43,'PIB trim CCAA'!$AN$2:$BE74,A77,FALSE)</f>
        <v>2.7981754646303258</v>
      </c>
    </row>
    <row r="78" spans="1:10" x14ac:dyDescent="0.25">
      <c r="A78">
        <f t="shared" si="0"/>
        <v>74</v>
      </c>
      <c r="B78" s="4">
        <f t="shared" si="2"/>
        <v>201801</v>
      </c>
      <c r="C78">
        <f>HLOOKUP(Gráficos!$B$5,'PIB trim CCAA'!$B$2:$S75,A78,FALSE)</f>
        <v>105.29316077397452</v>
      </c>
      <c r="D78">
        <f>HLOOKUP(Gráficos!$D$5,'PIB trim CCAA'!$B$2:$S75,A78,FALSE)</f>
        <v>106.59229957183285</v>
      </c>
      <c r="F78" s="10">
        <f>HLOOKUP(Gráficos!$B$24,'PIB trim CCAA'!$U$2:$AL75,A78,FALSE)</f>
        <v>0.55563790007711056</v>
      </c>
      <c r="G78" s="10">
        <f>HLOOKUP(Gráficos!$D$24,'PIB trim CCAA'!$U$2:$AL75,A78,FALSE)</f>
        <v>0.61901009649598659</v>
      </c>
      <c r="I78" s="10">
        <f>HLOOKUP(Gráficos!$B$43,'PIB trim CCAA'!$AN$2:$BE75,A78,FALSE)</f>
        <v>3.9921765935425846</v>
      </c>
      <c r="J78" s="10">
        <f>HLOOKUP(Gráficos!$D$43,'PIB trim CCAA'!$AN$2:$BE75,A78,FALSE)</f>
        <v>2.4240233419764223</v>
      </c>
    </row>
    <row r="79" spans="1:10" x14ac:dyDescent="0.25">
      <c r="A79">
        <f t="shared" si="0"/>
        <v>75</v>
      </c>
      <c r="B79" s="4">
        <f t="shared" si="2"/>
        <v>201802</v>
      </c>
      <c r="C79">
        <f>HLOOKUP(Gráficos!$B$5,'PIB trim CCAA'!$B$2:$S76,A79,FALSE)</f>
        <v>105.80614560733186</v>
      </c>
      <c r="D79">
        <f>HLOOKUP(Gráficos!$D$5,'PIB trim CCAA'!$B$2:$S76,A79,FALSE)</f>
        <v>107.47271563759639</v>
      </c>
      <c r="F79" s="10">
        <f>HLOOKUP(Gráficos!$B$24,'PIB trim CCAA'!$U$2:$AL76,A79,FALSE)</f>
        <v>0.56310960392944587</v>
      </c>
      <c r="G79" s="10">
        <f>HLOOKUP(Gráficos!$D$24,'PIB trim CCAA'!$U$2:$AL76,A79,FALSE)</f>
        <v>0.53120641309052363</v>
      </c>
      <c r="I79" s="10">
        <f>HLOOKUP(Gráficos!$B$43,'PIB trim CCAA'!$AN$2:$BE76,A79,FALSE)</f>
        <v>3.3009565193772517</v>
      </c>
      <c r="J79" s="10">
        <f>HLOOKUP(Gráficos!$D$43,'PIB trim CCAA'!$AN$2:$BE76,A79,FALSE)</f>
        <v>2.1452596252211631</v>
      </c>
    </row>
    <row r="80" spans="1:10" x14ac:dyDescent="0.25">
      <c r="A80">
        <f t="shared" si="0"/>
        <v>76</v>
      </c>
      <c r="B80" s="4">
        <f t="shared" si="2"/>
        <v>201803</v>
      </c>
      <c r="C80">
        <f>HLOOKUP(Gráficos!$B$5,'PIB trim CCAA'!$B$2:$S77,A80,FALSE)</f>
        <v>106.59657417321921</v>
      </c>
      <c r="D80">
        <f>HLOOKUP(Gráficos!$D$5,'PIB trim CCAA'!$B$2:$S77,A80,FALSE)</f>
        <v>108.07401713590717</v>
      </c>
      <c r="F80" s="10">
        <f>HLOOKUP(Gráficos!$B$24,'PIB trim CCAA'!$U$2:$AL77,A80,FALSE)</f>
        <v>0.60058945712242462</v>
      </c>
      <c r="G80" s="10">
        <f>HLOOKUP(Gráficos!$D$24,'PIB trim CCAA'!$U$2:$AL77,A80,FALSE)</f>
        <v>0.62307307961018132</v>
      </c>
      <c r="I80" s="10">
        <f>HLOOKUP(Gráficos!$B$43,'PIB trim CCAA'!$AN$2:$BE77,A80,FALSE)</f>
        <v>3.058391467340682</v>
      </c>
      <c r="J80" s="10">
        <f>HLOOKUP(Gráficos!$D$43,'PIB trim CCAA'!$AN$2:$BE77,A80,FALSE)</f>
        <v>2.1609416747792043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Instrucciones</vt:lpstr>
      <vt:lpstr>Gráficos</vt:lpstr>
      <vt:lpstr>PIB trim CCAA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Cuevas Galindo, Angel</dc:creator>
  <cp:lastModifiedBy>Cuevas Galindo, Angel</cp:lastModifiedBy>
  <dcterms:created xsi:type="dcterms:W3CDTF">2015-05-26T08:09:45Z</dcterms:created>
  <dcterms:modified xsi:type="dcterms:W3CDTF">2018-10-31T08:58:51Z</dcterms:modified>
</cp:coreProperties>
</file>