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municacion\DOCUMENTOS PUBLICADOS\30-07-2015 ESTIMACIÓN PIB TRIMESTRAL CCAA\ULTIMOS DOCUMENTOS\"/>
    </mc:Choice>
  </mc:AlternateContent>
  <workbookProtection workbookAlgorithmName="SHA-512" workbookHashValue="J05ft7WDUvlTP8dNXvsp4lyjQE3OmE30CpxpnAVtlISZeLIF40q4tHeNUBus6/pUsAvcN/lbIgu3hpyZJG896Q==" workbookSaltValue="f9BOXHDWLet9FDlgv9CnBw==" workbookSpinCount="100000" lockStructure="1"/>
  <bookViews>
    <workbookView xWindow="0" yWindow="0" windowWidth="24000" windowHeight="9735" activeTab="3"/>
  </bookViews>
  <sheets>
    <sheet name="Instrucciones" sheetId="4" r:id="rId1"/>
    <sheet name="PIB trim CCAA" sheetId="1" state="hidden" r:id="rId2"/>
    <sheet name="Hoja2" sheetId="2" state="hidden" r:id="rId3"/>
    <sheet name="Gráficos" sheetId="3" r:id="rId4"/>
  </sheets>
  <definedNames>
    <definedName name="_cls1">#REF!</definedName>
    <definedName name="_cls2">#REF!</definedName>
    <definedName name="_cls3">#REF!</definedName>
    <definedName name="_cls4">#REF!</definedName>
    <definedName name="a">#REF!</definedName>
    <definedName name="actReg">#REF!</definedName>
    <definedName name="actRegCode">#REF!</definedName>
    <definedName name="actRegValue">#REF!</definedName>
    <definedName name="cls0">#REF!</definedName>
    <definedName name="clsValues">#REF!</definedName>
    <definedName name="madrid">#REF!</definedName>
    <definedName name="regdat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7" i="2" l="1"/>
  <c r="J67" i="2"/>
  <c r="H67" i="2"/>
  <c r="E67" i="2"/>
  <c r="D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BT64" i="1"/>
  <c r="BP64" i="1"/>
  <c r="BO64" i="1"/>
  <c r="BL64" i="1"/>
  <c r="BK64" i="1"/>
  <c r="BI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L64" i="1"/>
  <c r="BX64" i="1" s="1"/>
  <c r="AK64" i="1"/>
  <c r="BW64" i="1" s="1"/>
  <c r="AJ64" i="1"/>
  <c r="BV64" i="1" s="1"/>
  <c r="AI64" i="1"/>
  <c r="BU64" i="1" s="1"/>
  <c r="AH64" i="1"/>
  <c r="AG64" i="1"/>
  <c r="BS64" i="1" s="1"/>
  <c r="AF64" i="1"/>
  <c r="BR64" i="1" s="1"/>
  <c r="AE64" i="1"/>
  <c r="BQ64" i="1" s="1"/>
  <c r="AD64" i="1"/>
  <c r="AC64" i="1"/>
  <c r="AB64" i="1"/>
  <c r="BN64" i="1" s="1"/>
  <c r="AA64" i="1"/>
  <c r="BM64" i="1" s="1"/>
  <c r="Z64" i="1"/>
  <c r="Y64" i="1"/>
  <c r="X64" i="1"/>
  <c r="BJ64" i="1" s="1"/>
  <c r="W64" i="1"/>
  <c r="G67" i="2" s="1"/>
  <c r="V64" i="1"/>
  <c r="BH64" i="1" s="1"/>
  <c r="U64" i="1"/>
  <c r="BG64" i="1" s="1"/>
  <c r="B66" i="2" l="1"/>
  <c r="B62" i="2"/>
  <c r="B58" i="2"/>
  <c r="B54" i="2"/>
  <c r="B50" i="2"/>
  <c r="B46" i="2"/>
  <c r="B42" i="2"/>
  <c r="B38" i="2"/>
  <c r="B34" i="2"/>
  <c r="B30" i="2"/>
  <c r="B26" i="2"/>
  <c r="B22" i="2"/>
  <c r="B18" i="2"/>
  <c r="B14" i="2"/>
  <c r="B10" i="2"/>
  <c r="AL63" i="1" l="1"/>
  <c r="AK63" i="1"/>
  <c r="BW63" i="1" s="1"/>
  <c r="AJ63" i="1"/>
  <c r="BV63" i="1" s="1"/>
  <c r="AI63" i="1"/>
  <c r="BU63" i="1" s="1"/>
  <c r="AH63" i="1"/>
  <c r="BT63" i="1" s="1"/>
  <c r="AG63" i="1"/>
  <c r="BS63" i="1" s="1"/>
  <c r="AF63" i="1"/>
  <c r="BR63" i="1" s="1"/>
  <c r="AE63" i="1"/>
  <c r="BQ63" i="1" s="1"/>
  <c r="AD63" i="1"/>
  <c r="BP63" i="1" s="1"/>
  <c r="AC63" i="1"/>
  <c r="BO63" i="1" s="1"/>
  <c r="AB63" i="1"/>
  <c r="BN63" i="1" s="1"/>
  <c r="AA63" i="1"/>
  <c r="BM63" i="1" s="1"/>
  <c r="Z63" i="1"/>
  <c r="BL63" i="1" s="1"/>
  <c r="Y63" i="1"/>
  <c r="BK63" i="1" s="1"/>
  <c r="X63" i="1"/>
  <c r="W63" i="1"/>
  <c r="V63" i="1"/>
  <c r="BH63" i="1" s="1"/>
  <c r="U63" i="1"/>
  <c r="BG63" i="1" s="1"/>
  <c r="AL62" i="1"/>
  <c r="BX62" i="1" s="1"/>
  <c r="AK62" i="1"/>
  <c r="BW62" i="1" s="1"/>
  <c r="AJ62" i="1"/>
  <c r="BV62" i="1" s="1"/>
  <c r="AI62" i="1"/>
  <c r="BU62" i="1" s="1"/>
  <c r="AH62" i="1"/>
  <c r="BT62" i="1" s="1"/>
  <c r="AG62" i="1"/>
  <c r="BS62" i="1" s="1"/>
  <c r="AF62" i="1"/>
  <c r="BR62" i="1" s="1"/>
  <c r="AE62" i="1"/>
  <c r="BQ62" i="1" s="1"/>
  <c r="AD62" i="1"/>
  <c r="BP62" i="1" s="1"/>
  <c r="AC62" i="1"/>
  <c r="BO62" i="1" s="1"/>
  <c r="AB62" i="1"/>
  <c r="BN62" i="1" s="1"/>
  <c r="AA62" i="1"/>
  <c r="BM62" i="1" s="1"/>
  <c r="Z62" i="1"/>
  <c r="BL62" i="1" s="1"/>
  <c r="Y62" i="1"/>
  <c r="BK62" i="1" s="1"/>
  <c r="X62" i="1"/>
  <c r="W62" i="1"/>
  <c r="V62" i="1"/>
  <c r="BH62" i="1" s="1"/>
  <c r="U62" i="1"/>
  <c r="BG62" i="1" s="1"/>
  <c r="AL61" i="1"/>
  <c r="BX61" i="1" s="1"/>
  <c r="AK61" i="1"/>
  <c r="BW61" i="1" s="1"/>
  <c r="AJ61" i="1"/>
  <c r="BV61" i="1" s="1"/>
  <c r="AI61" i="1"/>
  <c r="BU61" i="1" s="1"/>
  <c r="AH61" i="1"/>
  <c r="BT61" i="1" s="1"/>
  <c r="AG61" i="1"/>
  <c r="BS61" i="1" s="1"/>
  <c r="AF61" i="1"/>
  <c r="BR61" i="1" s="1"/>
  <c r="AE61" i="1"/>
  <c r="BQ61" i="1" s="1"/>
  <c r="AD61" i="1"/>
  <c r="BP61" i="1" s="1"/>
  <c r="AC61" i="1"/>
  <c r="BO61" i="1" s="1"/>
  <c r="AB61" i="1"/>
  <c r="BN61" i="1" s="1"/>
  <c r="AA61" i="1"/>
  <c r="BM61" i="1" s="1"/>
  <c r="Z61" i="1"/>
  <c r="BL61" i="1" s="1"/>
  <c r="Y61" i="1"/>
  <c r="BK61" i="1" s="1"/>
  <c r="X61" i="1"/>
  <c r="W61" i="1"/>
  <c r="V61" i="1"/>
  <c r="BH61" i="1" s="1"/>
  <c r="U61" i="1"/>
  <c r="BG61" i="1" s="1"/>
  <c r="AL60" i="1"/>
  <c r="BX60" i="1" s="1"/>
  <c r="AK60" i="1"/>
  <c r="BW60" i="1" s="1"/>
  <c r="AJ60" i="1"/>
  <c r="BV60" i="1" s="1"/>
  <c r="AI60" i="1"/>
  <c r="BU60" i="1" s="1"/>
  <c r="AH60" i="1"/>
  <c r="BT60" i="1" s="1"/>
  <c r="AG60" i="1"/>
  <c r="BS60" i="1" s="1"/>
  <c r="AF60" i="1"/>
  <c r="BR60" i="1" s="1"/>
  <c r="AE60" i="1"/>
  <c r="BQ60" i="1" s="1"/>
  <c r="AD60" i="1"/>
  <c r="BP60" i="1" s="1"/>
  <c r="AC60" i="1"/>
  <c r="BO60" i="1" s="1"/>
  <c r="AB60" i="1"/>
  <c r="BN60" i="1" s="1"/>
  <c r="AA60" i="1"/>
  <c r="BM60" i="1" s="1"/>
  <c r="Z60" i="1"/>
  <c r="BL60" i="1" s="1"/>
  <c r="Y60" i="1"/>
  <c r="BK60" i="1" s="1"/>
  <c r="X60" i="1"/>
  <c r="W60" i="1"/>
  <c r="V60" i="1"/>
  <c r="BH60" i="1" s="1"/>
  <c r="U60" i="1"/>
  <c r="BG60" i="1" s="1"/>
  <c r="AL59" i="1"/>
  <c r="BX59" i="1" s="1"/>
  <c r="AK59" i="1"/>
  <c r="BW59" i="1" s="1"/>
  <c r="AJ59" i="1"/>
  <c r="BV59" i="1" s="1"/>
  <c r="AI59" i="1"/>
  <c r="BU59" i="1" s="1"/>
  <c r="AH59" i="1"/>
  <c r="BT59" i="1" s="1"/>
  <c r="AG59" i="1"/>
  <c r="BS59" i="1" s="1"/>
  <c r="AF59" i="1"/>
  <c r="BR59" i="1" s="1"/>
  <c r="AE59" i="1"/>
  <c r="BQ59" i="1" s="1"/>
  <c r="AD59" i="1"/>
  <c r="BP59" i="1" s="1"/>
  <c r="AC59" i="1"/>
  <c r="BO59" i="1" s="1"/>
  <c r="AB59" i="1"/>
  <c r="BN59" i="1" s="1"/>
  <c r="AA59" i="1"/>
  <c r="BM59" i="1" s="1"/>
  <c r="Z59" i="1"/>
  <c r="BL59" i="1" s="1"/>
  <c r="Y59" i="1"/>
  <c r="BK59" i="1" s="1"/>
  <c r="X59" i="1"/>
  <c r="W59" i="1"/>
  <c r="V59" i="1"/>
  <c r="BH59" i="1" s="1"/>
  <c r="U59" i="1"/>
  <c r="BG59" i="1" s="1"/>
  <c r="AL58" i="1"/>
  <c r="BX58" i="1" s="1"/>
  <c r="AK58" i="1"/>
  <c r="BW58" i="1" s="1"/>
  <c r="AJ58" i="1"/>
  <c r="BV58" i="1" s="1"/>
  <c r="AI58" i="1"/>
  <c r="BU58" i="1" s="1"/>
  <c r="AH58" i="1"/>
  <c r="BT58" i="1" s="1"/>
  <c r="AG58" i="1"/>
  <c r="BS58" i="1" s="1"/>
  <c r="AF58" i="1"/>
  <c r="BR58" i="1" s="1"/>
  <c r="AE58" i="1"/>
  <c r="BQ58" i="1" s="1"/>
  <c r="AD58" i="1"/>
  <c r="BP58" i="1" s="1"/>
  <c r="AC58" i="1"/>
  <c r="BO58" i="1" s="1"/>
  <c r="AB58" i="1"/>
  <c r="BN58" i="1" s="1"/>
  <c r="AA58" i="1"/>
  <c r="BM58" i="1" s="1"/>
  <c r="Z58" i="1"/>
  <c r="BL58" i="1" s="1"/>
  <c r="Y58" i="1"/>
  <c r="BK58" i="1" s="1"/>
  <c r="X58" i="1"/>
  <c r="W58" i="1"/>
  <c r="V58" i="1"/>
  <c r="BH58" i="1" s="1"/>
  <c r="U58" i="1"/>
  <c r="BG58" i="1" s="1"/>
  <c r="AL57" i="1"/>
  <c r="BX57" i="1" s="1"/>
  <c r="AK57" i="1"/>
  <c r="BW57" i="1" s="1"/>
  <c r="AJ57" i="1"/>
  <c r="BV57" i="1" s="1"/>
  <c r="AI57" i="1"/>
  <c r="BU57" i="1" s="1"/>
  <c r="AH57" i="1"/>
  <c r="BT57" i="1" s="1"/>
  <c r="AG57" i="1"/>
  <c r="BS57" i="1" s="1"/>
  <c r="AF57" i="1"/>
  <c r="BR57" i="1" s="1"/>
  <c r="AE57" i="1"/>
  <c r="BQ57" i="1" s="1"/>
  <c r="AD57" i="1"/>
  <c r="BP57" i="1" s="1"/>
  <c r="AC57" i="1"/>
  <c r="BO57" i="1" s="1"/>
  <c r="AB57" i="1"/>
  <c r="BN57" i="1" s="1"/>
  <c r="AA57" i="1"/>
  <c r="BM57" i="1" s="1"/>
  <c r="Z57" i="1"/>
  <c r="BL57" i="1" s="1"/>
  <c r="Y57" i="1"/>
  <c r="BK57" i="1" s="1"/>
  <c r="X57" i="1"/>
  <c r="W57" i="1"/>
  <c r="V57" i="1"/>
  <c r="BH57" i="1" s="1"/>
  <c r="U57" i="1"/>
  <c r="BG57" i="1" s="1"/>
  <c r="AL56" i="1"/>
  <c r="BX56" i="1" s="1"/>
  <c r="AK56" i="1"/>
  <c r="BW56" i="1" s="1"/>
  <c r="AJ56" i="1"/>
  <c r="BV56" i="1" s="1"/>
  <c r="AI56" i="1"/>
  <c r="BU56" i="1" s="1"/>
  <c r="AH56" i="1"/>
  <c r="BT56" i="1" s="1"/>
  <c r="AG56" i="1"/>
  <c r="BS56" i="1" s="1"/>
  <c r="AF56" i="1"/>
  <c r="BR56" i="1" s="1"/>
  <c r="AE56" i="1"/>
  <c r="BQ56" i="1" s="1"/>
  <c r="AD56" i="1"/>
  <c r="BP56" i="1" s="1"/>
  <c r="AC56" i="1"/>
  <c r="BO56" i="1" s="1"/>
  <c r="AB56" i="1"/>
  <c r="BN56" i="1" s="1"/>
  <c r="AA56" i="1"/>
  <c r="BM56" i="1" s="1"/>
  <c r="Z56" i="1"/>
  <c r="BL56" i="1" s="1"/>
  <c r="Y56" i="1"/>
  <c r="BK56" i="1" s="1"/>
  <c r="X56" i="1"/>
  <c r="W56" i="1"/>
  <c r="V56" i="1"/>
  <c r="BH56" i="1" s="1"/>
  <c r="U56" i="1"/>
  <c r="BG56" i="1" s="1"/>
  <c r="AL55" i="1"/>
  <c r="BX55" i="1" s="1"/>
  <c r="AK55" i="1"/>
  <c r="BW55" i="1" s="1"/>
  <c r="AJ55" i="1"/>
  <c r="BV55" i="1" s="1"/>
  <c r="AI55" i="1"/>
  <c r="BU55" i="1" s="1"/>
  <c r="AH55" i="1"/>
  <c r="BT55" i="1" s="1"/>
  <c r="AG55" i="1"/>
  <c r="BS55" i="1" s="1"/>
  <c r="AF55" i="1"/>
  <c r="BR55" i="1" s="1"/>
  <c r="AE55" i="1"/>
  <c r="BQ55" i="1" s="1"/>
  <c r="AD55" i="1"/>
  <c r="BP55" i="1" s="1"/>
  <c r="AC55" i="1"/>
  <c r="BO55" i="1" s="1"/>
  <c r="AB55" i="1"/>
  <c r="BN55" i="1" s="1"/>
  <c r="AA55" i="1"/>
  <c r="BM55" i="1" s="1"/>
  <c r="Z55" i="1"/>
  <c r="BL55" i="1" s="1"/>
  <c r="Y55" i="1"/>
  <c r="BK55" i="1" s="1"/>
  <c r="X55" i="1"/>
  <c r="W55" i="1"/>
  <c r="V55" i="1"/>
  <c r="BH55" i="1" s="1"/>
  <c r="U55" i="1"/>
  <c r="BG55" i="1" s="1"/>
  <c r="AL54" i="1"/>
  <c r="BX54" i="1" s="1"/>
  <c r="AK54" i="1"/>
  <c r="BW54" i="1" s="1"/>
  <c r="AJ54" i="1"/>
  <c r="BV54" i="1" s="1"/>
  <c r="AI54" i="1"/>
  <c r="BU54" i="1" s="1"/>
  <c r="AH54" i="1"/>
  <c r="BT54" i="1" s="1"/>
  <c r="AG54" i="1"/>
  <c r="BS54" i="1" s="1"/>
  <c r="AF54" i="1"/>
  <c r="BR54" i="1" s="1"/>
  <c r="AE54" i="1"/>
  <c r="BQ54" i="1" s="1"/>
  <c r="AD54" i="1"/>
  <c r="BP54" i="1" s="1"/>
  <c r="AC54" i="1"/>
  <c r="BO54" i="1" s="1"/>
  <c r="AB54" i="1"/>
  <c r="BN54" i="1" s="1"/>
  <c r="AA54" i="1"/>
  <c r="BM54" i="1" s="1"/>
  <c r="Z54" i="1"/>
  <c r="BL54" i="1" s="1"/>
  <c r="Y54" i="1"/>
  <c r="BK54" i="1" s="1"/>
  <c r="X54" i="1"/>
  <c r="W54" i="1"/>
  <c r="V54" i="1"/>
  <c r="BH54" i="1" s="1"/>
  <c r="U54" i="1"/>
  <c r="BG54" i="1" s="1"/>
  <c r="AL53" i="1"/>
  <c r="BX53" i="1" s="1"/>
  <c r="AK53" i="1"/>
  <c r="BW53" i="1" s="1"/>
  <c r="AJ53" i="1"/>
  <c r="BV53" i="1" s="1"/>
  <c r="AI53" i="1"/>
  <c r="BU53" i="1" s="1"/>
  <c r="AH53" i="1"/>
  <c r="BT53" i="1" s="1"/>
  <c r="AG53" i="1"/>
  <c r="BS53" i="1" s="1"/>
  <c r="AF53" i="1"/>
  <c r="BR53" i="1" s="1"/>
  <c r="AE53" i="1"/>
  <c r="BQ53" i="1" s="1"/>
  <c r="AD53" i="1"/>
  <c r="BP53" i="1" s="1"/>
  <c r="AC53" i="1"/>
  <c r="BO53" i="1" s="1"/>
  <c r="AB53" i="1"/>
  <c r="BN53" i="1" s="1"/>
  <c r="AA53" i="1"/>
  <c r="BM53" i="1" s="1"/>
  <c r="Z53" i="1"/>
  <c r="BL53" i="1" s="1"/>
  <c r="Y53" i="1"/>
  <c r="BK53" i="1" s="1"/>
  <c r="X53" i="1"/>
  <c r="W53" i="1"/>
  <c r="V53" i="1"/>
  <c r="BH53" i="1" s="1"/>
  <c r="U53" i="1"/>
  <c r="BG53" i="1" s="1"/>
  <c r="AL52" i="1"/>
  <c r="BX52" i="1" s="1"/>
  <c r="AK52" i="1"/>
  <c r="BW52" i="1" s="1"/>
  <c r="AJ52" i="1"/>
  <c r="BV52" i="1" s="1"/>
  <c r="AI52" i="1"/>
  <c r="BU52" i="1" s="1"/>
  <c r="AH52" i="1"/>
  <c r="BT52" i="1" s="1"/>
  <c r="AG52" i="1"/>
  <c r="BS52" i="1" s="1"/>
  <c r="AF52" i="1"/>
  <c r="BR52" i="1" s="1"/>
  <c r="AE52" i="1"/>
  <c r="BQ52" i="1" s="1"/>
  <c r="AD52" i="1"/>
  <c r="BP52" i="1" s="1"/>
  <c r="AC52" i="1"/>
  <c r="BO52" i="1" s="1"/>
  <c r="AB52" i="1"/>
  <c r="BN52" i="1" s="1"/>
  <c r="AA52" i="1"/>
  <c r="BM52" i="1" s="1"/>
  <c r="Z52" i="1"/>
  <c r="BL52" i="1" s="1"/>
  <c r="Y52" i="1"/>
  <c r="BK52" i="1" s="1"/>
  <c r="X52" i="1"/>
  <c r="W52" i="1"/>
  <c r="V52" i="1"/>
  <c r="BH52" i="1" s="1"/>
  <c r="U52" i="1"/>
  <c r="BG52" i="1" s="1"/>
  <c r="AL51" i="1"/>
  <c r="BX51" i="1" s="1"/>
  <c r="AK51" i="1"/>
  <c r="BW51" i="1" s="1"/>
  <c r="AJ51" i="1"/>
  <c r="BV51" i="1" s="1"/>
  <c r="AI51" i="1"/>
  <c r="BU51" i="1" s="1"/>
  <c r="AH51" i="1"/>
  <c r="BT51" i="1" s="1"/>
  <c r="AG51" i="1"/>
  <c r="BS51" i="1" s="1"/>
  <c r="AF51" i="1"/>
  <c r="BR51" i="1" s="1"/>
  <c r="AE51" i="1"/>
  <c r="BQ51" i="1" s="1"/>
  <c r="AD51" i="1"/>
  <c r="BP51" i="1" s="1"/>
  <c r="AC51" i="1"/>
  <c r="BO51" i="1" s="1"/>
  <c r="AB51" i="1"/>
  <c r="BN51" i="1" s="1"/>
  <c r="AA51" i="1"/>
  <c r="BM51" i="1" s="1"/>
  <c r="Z51" i="1"/>
  <c r="BL51" i="1" s="1"/>
  <c r="Y51" i="1"/>
  <c r="BK51" i="1" s="1"/>
  <c r="X51" i="1"/>
  <c r="W51" i="1"/>
  <c r="V51" i="1"/>
  <c r="BH51" i="1" s="1"/>
  <c r="U51" i="1"/>
  <c r="BG51" i="1" s="1"/>
  <c r="AL50" i="1"/>
  <c r="BX50" i="1" s="1"/>
  <c r="AK50" i="1"/>
  <c r="BW50" i="1" s="1"/>
  <c r="AJ50" i="1"/>
  <c r="BV50" i="1" s="1"/>
  <c r="AI50" i="1"/>
  <c r="BU50" i="1" s="1"/>
  <c r="AH50" i="1"/>
  <c r="BT50" i="1" s="1"/>
  <c r="AG50" i="1"/>
  <c r="BS50" i="1" s="1"/>
  <c r="AF50" i="1"/>
  <c r="BR50" i="1" s="1"/>
  <c r="AE50" i="1"/>
  <c r="BQ50" i="1" s="1"/>
  <c r="AD50" i="1"/>
  <c r="BP50" i="1" s="1"/>
  <c r="AC50" i="1"/>
  <c r="BO50" i="1" s="1"/>
  <c r="AB50" i="1"/>
  <c r="BN50" i="1" s="1"/>
  <c r="AA50" i="1"/>
  <c r="BM50" i="1" s="1"/>
  <c r="Z50" i="1"/>
  <c r="BL50" i="1" s="1"/>
  <c r="Y50" i="1"/>
  <c r="BK50" i="1" s="1"/>
  <c r="X50" i="1"/>
  <c r="W50" i="1"/>
  <c r="V50" i="1"/>
  <c r="BH50" i="1" s="1"/>
  <c r="U50" i="1"/>
  <c r="BG50" i="1" s="1"/>
  <c r="AL49" i="1"/>
  <c r="BX49" i="1" s="1"/>
  <c r="AK49" i="1"/>
  <c r="BW49" i="1" s="1"/>
  <c r="AJ49" i="1"/>
  <c r="BV49" i="1" s="1"/>
  <c r="AI49" i="1"/>
  <c r="BU49" i="1" s="1"/>
  <c r="AH49" i="1"/>
  <c r="BT49" i="1" s="1"/>
  <c r="AG49" i="1"/>
  <c r="BS49" i="1" s="1"/>
  <c r="AF49" i="1"/>
  <c r="BR49" i="1" s="1"/>
  <c r="AE49" i="1"/>
  <c r="BQ49" i="1" s="1"/>
  <c r="AD49" i="1"/>
  <c r="BP49" i="1" s="1"/>
  <c r="AC49" i="1"/>
  <c r="BO49" i="1" s="1"/>
  <c r="AB49" i="1"/>
  <c r="BN49" i="1" s="1"/>
  <c r="AA49" i="1"/>
  <c r="BM49" i="1" s="1"/>
  <c r="Z49" i="1"/>
  <c r="BL49" i="1" s="1"/>
  <c r="Y49" i="1"/>
  <c r="BK49" i="1" s="1"/>
  <c r="X49" i="1"/>
  <c r="W49" i="1"/>
  <c r="V49" i="1"/>
  <c r="BH49" i="1" s="1"/>
  <c r="U49" i="1"/>
  <c r="BG49" i="1" s="1"/>
  <c r="AL48" i="1"/>
  <c r="BX48" i="1" s="1"/>
  <c r="AK48" i="1"/>
  <c r="BW48" i="1" s="1"/>
  <c r="AJ48" i="1"/>
  <c r="BV48" i="1" s="1"/>
  <c r="AI48" i="1"/>
  <c r="BU48" i="1" s="1"/>
  <c r="AH48" i="1"/>
  <c r="BT48" i="1" s="1"/>
  <c r="AG48" i="1"/>
  <c r="BS48" i="1" s="1"/>
  <c r="AF48" i="1"/>
  <c r="BR48" i="1" s="1"/>
  <c r="AE48" i="1"/>
  <c r="BQ48" i="1" s="1"/>
  <c r="AD48" i="1"/>
  <c r="BP48" i="1" s="1"/>
  <c r="AC48" i="1"/>
  <c r="BO48" i="1" s="1"/>
  <c r="AB48" i="1"/>
  <c r="BN48" i="1" s="1"/>
  <c r="AA48" i="1"/>
  <c r="BM48" i="1" s="1"/>
  <c r="Z48" i="1"/>
  <c r="BL48" i="1" s="1"/>
  <c r="Y48" i="1"/>
  <c r="BK48" i="1" s="1"/>
  <c r="X48" i="1"/>
  <c r="W48" i="1"/>
  <c r="V48" i="1"/>
  <c r="BH48" i="1" s="1"/>
  <c r="U48" i="1"/>
  <c r="BG48" i="1" s="1"/>
  <c r="AL47" i="1"/>
  <c r="BX47" i="1" s="1"/>
  <c r="AK47" i="1"/>
  <c r="BW47" i="1" s="1"/>
  <c r="AJ47" i="1"/>
  <c r="BV47" i="1" s="1"/>
  <c r="AI47" i="1"/>
  <c r="BU47" i="1" s="1"/>
  <c r="AH47" i="1"/>
  <c r="BT47" i="1" s="1"/>
  <c r="AG47" i="1"/>
  <c r="BS47" i="1" s="1"/>
  <c r="AF47" i="1"/>
  <c r="BR47" i="1" s="1"/>
  <c r="AE47" i="1"/>
  <c r="BQ47" i="1" s="1"/>
  <c r="AD47" i="1"/>
  <c r="BP47" i="1" s="1"/>
  <c r="AC47" i="1"/>
  <c r="BO47" i="1" s="1"/>
  <c r="AB47" i="1"/>
  <c r="BN47" i="1" s="1"/>
  <c r="AA47" i="1"/>
  <c r="BM47" i="1" s="1"/>
  <c r="Z47" i="1"/>
  <c r="BL47" i="1" s="1"/>
  <c r="Y47" i="1"/>
  <c r="BK47" i="1" s="1"/>
  <c r="X47" i="1"/>
  <c r="W47" i="1"/>
  <c r="V47" i="1"/>
  <c r="BH47" i="1" s="1"/>
  <c r="U47" i="1"/>
  <c r="BG47" i="1" s="1"/>
  <c r="AL46" i="1"/>
  <c r="BX46" i="1" s="1"/>
  <c r="AK46" i="1"/>
  <c r="BW46" i="1" s="1"/>
  <c r="AJ46" i="1"/>
  <c r="BV46" i="1" s="1"/>
  <c r="AI46" i="1"/>
  <c r="BU46" i="1" s="1"/>
  <c r="AH46" i="1"/>
  <c r="BT46" i="1" s="1"/>
  <c r="AG46" i="1"/>
  <c r="BS46" i="1" s="1"/>
  <c r="AF46" i="1"/>
  <c r="BR46" i="1" s="1"/>
  <c r="AE46" i="1"/>
  <c r="BQ46" i="1" s="1"/>
  <c r="AD46" i="1"/>
  <c r="BP46" i="1" s="1"/>
  <c r="AC46" i="1"/>
  <c r="BO46" i="1" s="1"/>
  <c r="AB46" i="1"/>
  <c r="BN46" i="1" s="1"/>
  <c r="AA46" i="1"/>
  <c r="BM46" i="1" s="1"/>
  <c r="Z46" i="1"/>
  <c r="BL46" i="1" s="1"/>
  <c r="Y46" i="1"/>
  <c r="BK46" i="1" s="1"/>
  <c r="X46" i="1"/>
  <c r="W46" i="1"/>
  <c r="V46" i="1"/>
  <c r="BH46" i="1" s="1"/>
  <c r="U46" i="1"/>
  <c r="BG46" i="1" s="1"/>
  <c r="AL45" i="1"/>
  <c r="BX45" i="1" s="1"/>
  <c r="AK45" i="1"/>
  <c r="BW45" i="1" s="1"/>
  <c r="AJ45" i="1"/>
  <c r="BV45" i="1" s="1"/>
  <c r="AI45" i="1"/>
  <c r="BU45" i="1" s="1"/>
  <c r="AH45" i="1"/>
  <c r="BT45" i="1" s="1"/>
  <c r="AG45" i="1"/>
  <c r="BS45" i="1" s="1"/>
  <c r="AF45" i="1"/>
  <c r="BR45" i="1" s="1"/>
  <c r="AE45" i="1"/>
  <c r="BQ45" i="1" s="1"/>
  <c r="AD45" i="1"/>
  <c r="BP45" i="1" s="1"/>
  <c r="AC45" i="1"/>
  <c r="BO45" i="1" s="1"/>
  <c r="AB45" i="1"/>
  <c r="BN45" i="1" s="1"/>
  <c r="AA45" i="1"/>
  <c r="BM45" i="1" s="1"/>
  <c r="Z45" i="1"/>
  <c r="BL45" i="1" s="1"/>
  <c r="Y45" i="1"/>
  <c r="BK45" i="1" s="1"/>
  <c r="X45" i="1"/>
  <c r="W45" i="1"/>
  <c r="V45" i="1"/>
  <c r="BH45" i="1" s="1"/>
  <c r="U45" i="1"/>
  <c r="BG45" i="1" s="1"/>
  <c r="AL44" i="1"/>
  <c r="BX44" i="1" s="1"/>
  <c r="AK44" i="1"/>
  <c r="BW44" i="1" s="1"/>
  <c r="AJ44" i="1"/>
  <c r="BV44" i="1" s="1"/>
  <c r="AI44" i="1"/>
  <c r="BU44" i="1" s="1"/>
  <c r="AH44" i="1"/>
  <c r="BT44" i="1" s="1"/>
  <c r="AG44" i="1"/>
  <c r="BS44" i="1" s="1"/>
  <c r="AF44" i="1"/>
  <c r="BR44" i="1" s="1"/>
  <c r="AE44" i="1"/>
  <c r="BQ44" i="1" s="1"/>
  <c r="AD44" i="1"/>
  <c r="BP44" i="1" s="1"/>
  <c r="AC44" i="1"/>
  <c r="BO44" i="1" s="1"/>
  <c r="AB44" i="1"/>
  <c r="BN44" i="1" s="1"/>
  <c r="AA44" i="1"/>
  <c r="BM44" i="1" s="1"/>
  <c r="Z44" i="1"/>
  <c r="BL44" i="1" s="1"/>
  <c r="Y44" i="1"/>
  <c r="BK44" i="1" s="1"/>
  <c r="X44" i="1"/>
  <c r="W44" i="1"/>
  <c r="V44" i="1"/>
  <c r="BH44" i="1" s="1"/>
  <c r="U44" i="1"/>
  <c r="BG44" i="1" s="1"/>
  <c r="AL43" i="1"/>
  <c r="BX43" i="1" s="1"/>
  <c r="AK43" i="1"/>
  <c r="BW43" i="1" s="1"/>
  <c r="AJ43" i="1"/>
  <c r="BV43" i="1" s="1"/>
  <c r="AI43" i="1"/>
  <c r="BU43" i="1" s="1"/>
  <c r="AH43" i="1"/>
  <c r="BT43" i="1" s="1"/>
  <c r="AG43" i="1"/>
  <c r="BS43" i="1" s="1"/>
  <c r="AF43" i="1"/>
  <c r="BR43" i="1" s="1"/>
  <c r="AE43" i="1"/>
  <c r="BQ43" i="1" s="1"/>
  <c r="AD43" i="1"/>
  <c r="BP43" i="1" s="1"/>
  <c r="AC43" i="1"/>
  <c r="BO43" i="1" s="1"/>
  <c r="AB43" i="1"/>
  <c r="BN43" i="1" s="1"/>
  <c r="AA43" i="1"/>
  <c r="BM43" i="1" s="1"/>
  <c r="Z43" i="1"/>
  <c r="BL43" i="1" s="1"/>
  <c r="Y43" i="1"/>
  <c r="BK43" i="1" s="1"/>
  <c r="X43" i="1"/>
  <c r="W43" i="1"/>
  <c r="V43" i="1"/>
  <c r="BH43" i="1" s="1"/>
  <c r="U43" i="1"/>
  <c r="BG43" i="1" s="1"/>
  <c r="AL42" i="1"/>
  <c r="BX42" i="1" s="1"/>
  <c r="AK42" i="1"/>
  <c r="BW42" i="1" s="1"/>
  <c r="AJ42" i="1"/>
  <c r="BV42" i="1" s="1"/>
  <c r="AI42" i="1"/>
  <c r="BU42" i="1" s="1"/>
  <c r="AH42" i="1"/>
  <c r="BT42" i="1" s="1"/>
  <c r="AG42" i="1"/>
  <c r="BS42" i="1" s="1"/>
  <c r="AF42" i="1"/>
  <c r="BR42" i="1" s="1"/>
  <c r="AE42" i="1"/>
  <c r="BQ42" i="1" s="1"/>
  <c r="AD42" i="1"/>
  <c r="BP42" i="1" s="1"/>
  <c r="AC42" i="1"/>
  <c r="BO42" i="1" s="1"/>
  <c r="AB42" i="1"/>
  <c r="BN42" i="1" s="1"/>
  <c r="AA42" i="1"/>
  <c r="BM42" i="1" s="1"/>
  <c r="Z42" i="1"/>
  <c r="BL42" i="1" s="1"/>
  <c r="Y42" i="1"/>
  <c r="BK42" i="1" s="1"/>
  <c r="X42" i="1"/>
  <c r="W42" i="1"/>
  <c r="V42" i="1"/>
  <c r="BH42" i="1" s="1"/>
  <c r="U42" i="1"/>
  <c r="BG42" i="1" s="1"/>
  <c r="AL41" i="1"/>
  <c r="BX41" i="1" s="1"/>
  <c r="AK41" i="1"/>
  <c r="BW41" i="1" s="1"/>
  <c r="AJ41" i="1"/>
  <c r="BV41" i="1" s="1"/>
  <c r="AI41" i="1"/>
  <c r="BU41" i="1" s="1"/>
  <c r="AH41" i="1"/>
  <c r="BT41" i="1" s="1"/>
  <c r="AG41" i="1"/>
  <c r="BS41" i="1" s="1"/>
  <c r="AF41" i="1"/>
  <c r="BR41" i="1" s="1"/>
  <c r="AE41" i="1"/>
  <c r="BQ41" i="1" s="1"/>
  <c r="AD41" i="1"/>
  <c r="BP41" i="1" s="1"/>
  <c r="AC41" i="1"/>
  <c r="BO41" i="1" s="1"/>
  <c r="AB41" i="1"/>
  <c r="BN41" i="1" s="1"/>
  <c r="AA41" i="1"/>
  <c r="BM41" i="1" s="1"/>
  <c r="Z41" i="1"/>
  <c r="BL41" i="1" s="1"/>
  <c r="Y41" i="1"/>
  <c r="BK41" i="1" s="1"/>
  <c r="X41" i="1"/>
  <c r="W41" i="1"/>
  <c r="V41" i="1"/>
  <c r="BH41" i="1" s="1"/>
  <c r="U41" i="1"/>
  <c r="BG41" i="1" s="1"/>
  <c r="AL40" i="1"/>
  <c r="BX40" i="1" s="1"/>
  <c r="AK40" i="1"/>
  <c r="BW40" i="1" s="1"/>
  <c r="AJ40" i="1"/>
  <c r="BV40" i="1" s="1"/>
  <c r="AI40" i="1"/>
  <c r="BU40" i="1" s="1"/>
  <c r="AH40" i="1"/>
  <c r="BT40" i="1" s="1"/>
  <c r="AG40" i="1"/>
  <c r="BS40" i="1" s="1"/>
  <c r="AF40" i="1"/>
  <c r="BR40" i="1" s="1"/>
  <c r="AE40" i="1"/>
  <c r="BQ40" i="1" s="1"/>
  <c r="AD40" i="1"/>
  <c r="BP40" i="1" s="1"/>
  <c r="AC40" i="1"/>
  <c r="BO40" i="1" s="1"/>
  <c r="AB40" i="1"/>
  <c r="BN40" i="1" s="1"/>
  <c r="AA40" i="1"/>
  <c r="BM40" i="1" s="1"/>
  <c r="Z40" i="1"/>
  <c r="BL40" i="1" s="1"/>
  <c r="Y40" i="1"/>
  <c r="BK40" i="1" s="1"/>
  <c r="X40" i="1"/>
  <c r="W40" i="1"/>
  <c r="V40" i="1"/>
  <c r="BH40" i="1" s="1"/>
  <c r="U40" i="1"/>
  <c r="BG40" i="1" s="1"/>
  <c r="AL39" i="1"/>
  <c r="BX39" i="1" s="1"/>
  <c r="AK39" i="1"/>
  <c r="BW39" i="1" s="1"/>
  <c r="AJ39" i="1"/>
  <c r="BV39" i="1" s="1"/>
  <c r="AI39" i="1"/>
  <c r="BU39" i="1" s="1"/>
  <c r="AH39" i="1"/>
  <c r="BT39" i="1" s="1"/>
  <c r="AG39" i="1"/>
  <c r="BS39" i="1" s="1"/>
  <c r="AF39" i="1"/>
  <c r="BR39" i="1" s="1"/>
  <c r="AE39" i="1"/>
  <c r="BQ39" i="1" s="1"/>
  <c r="AD39" i="1"/>
  <c r="BP39" i="1" s="1"/>
  <c r="AC39" i="1"/>
  <c r="BO39" i="1" s="1"/>
  <c r="AB39" i="1"/>
  <c r="BN39" i="1" s="1"/>
  <c r="AA39" i="1"/>
  <c r="BM39" i="1" s="1"/>
  <c r="Z39" i="1"/>
  <c r="BL39" i="1" s="1"/>
  <c r="Y39" i="1"/>
  <c r="BK39" i="1" s="1"/>
  <c r="X39" i="1"/>
  <c r="W39" i="1"/>
  <c r="V39" i="1"/>
  <c r="BH39" i="1" s="1"/>
  <c r="U39" i="1"/>
  <c r="BG39" i="1" s="1"/>
  <c r="AL38" i="1"/>
  <c r="BX38" i="1" s="1"/>
  <c r="AK38" i="1"/>
  <c r="BW38" i="1" s="1"/>
  <c r="AJ38" i="1"/>
  <c r="BV38" i="1" s="1"/>
  <c r="AI38" i="1"/>
  <c r="BU38" i="1" s="1"/>
  <c r="AH38" i="1"/>
  <c r="BT38" i="1" s="1"/>
  <c r="AG38" i="1"/>
  <c r="BS38" i="1" s="1"/>
  <c r="AF38" i="1"/>
  <c r="BR38" i="1" s="1"/>
  <c r="AE38" i="1"/>
  <c r="BQ38" i="1" s="1"/>
  <c r="AD38" i="1"/>
  <c r="BP38" i="1" s="1"/>
  <c r="AC38" i="1"/>
  <c r="BO38" i="1" s="1"/>
  <c r="AB38" i="1"/>
  <c r="BN38" i="1" s="1"/>
  <c r="AA38" i="1"/>
  <c r="BM38" i="1" s="1"/>
  <c r="Z38" i="1"/>
  <c r="BL38" i="1" s="1"/>
  <c r="Y38" i="1"/>
  <c r="BK38" i="1" s="1"/>
  <c r="X38" i="1"/>
  <c r="W38" i="1"/>
  <c r="V38" i="1"/>
  <c r="BH38" i="1" s="1"/>
  <c r="U38" i="1"/>
  <c r="BG38" i="1" s="1"/>
  <c r="AL37" i="1"/>
  <c r="BX37" i="1" s="1"/>
  <c r="AK37" i="1"/>
  <c r="BW37" i="1" s="1"/>
  <c r="AJ37" i="1"/>
  <c r="BV37" i="1" s="1"/>
  <c r="AI37" i="1"/>
  <c r="BU37" i="1" s="1"/>
  <c r="AH37" i="1"/>
  <c r="BT37" i="1" s="1"/>
  <c r="AG37" i="1"/>
  <c r="BS37" i="1" s="1"/>
  <c r="AF37" i="1"/>
  <c r="BR37" i="1" s="1"/>
  <c r="AE37" i="1"/>
  <c r="BQ37" i="1" s="1"/>
  <c r="AD37" i="1"/>
  <c r="BP37" i="1" s="1"/>
  <c r="AC37" i="1"/>
  <c r="BO37" i="1" s="1"/>
  <c r="AB37" i="1"/>
  <c r="BN37" i="1" s="1"/>
  <c r="AA37" i="1"/>
  <c r="BM37" i="1" s="1"/>
  <c r="Z37" i="1"/>
  <c r="BL37" i="1" s="1"/>
  <c r="Y37" i="1"/>
  <c r="BK37" i="1" s="1"/>
  <c r="X37" i="1"/>
  <c r="W37" i="1"/>
  <c r="V37" i="1"/>
  <c r="BH37" i="1" s="1"/>
  <c r="U37" i="1"/>
  <c r="BG37" i="1" s="1"/>
  <c r="AL36" i="1"/>
  <c r="BX36" i="1" s="1"/>
  <c r="AK36" i="1"/>
  <c r="BW36" i="1" s="1"/>
  <c r="AJ36" i="1"/>
  <c r="BV36" i="1" s="1"/>
  <c r="AI36" i="1"/>
  <c r="BU36" i="1" s="1"/>
  <c r="AH36" i="1"/>
  <c r="BT36" i="1" s="1"/>
  <c r="AG36" i="1"/>
  <c r="BS36" i="1" s="1"/>
  <c r="AF36" i="1"/>
  <c r="BR36" i="1" s="1"/>
  <c r="AE36" i="1"/>
  <c r="BQ36" i="1" s="1"/>
  <c r="AD36" i="1"/>
  <c r="BP36" i="1" s="1"/>
  <c r="AC36" i="1"/>
  <c r="BO36" i="1" s="1"/>
  <c r="AB36" i="1"/>
  <c r="BN36" i="1" s="1"/>
  <c r="AA36" i="1"/>
  <c r="BM36" i="1" s="1"/>
  <c r="Z36" i="1"/>
  <c r="BL36" i="1" s="1"/>
  <c r="Y36" i="1"/>
  <c r="BK36" i="1" s="1"/>
  <c r="X36" i="1"/>
  <c r="W36" i="1"/>
  <c r="V36" i="1"/>
  <c r="BH36" i="1" s="1"/>
  <c r="U36" i="1"/>
  <c r="BG36" i="1" s="1"/>
  <c r="AL35" i="1"/>
  <c r="BX35" i="1" s="1"/>
  <c r="AK35" i="1"/>
  <c r="BW35" i="1" s="1"/>
  <c r="AJ35" i="1"/>
  <c r="BV35" i="1" s="1"/>
  <c r="AI35" i="1"/>
  <c r="BU35" i="1" s="1"/>
  <c r="AH35" i="1"/>
  <c r="BT35" i="1" s="1"/>
  <c r="AG35" i="1"/>
  <c r="BS35" i="1" s="1"/>
  <c r="AF35" i="1"/>
  <c r="BR35" i="1" s="1"/>
  <c r="AE35" i="1"/>
  <c r="BQ35" i="1" s="1"/>
  <c r="AD35" i="1"/>
  <c r="BP35" i="1" s="1"/>
  <c r="AC35" i="1"/>
  <c r="BO35" i="1" s="1"/>
  <c r="AB35" i="1"/>
  <c r="BN35" i="1" s="1"/>
  <c r="AA35" i="1"/>
  <c r="BM35" i="1" s="1"/>
  <c r="Z35" i="1"/>
  <c r="BL35" i="1" s="1"/>
  <c r="Y35" i="1"/>
  <c r="BK35" i="1" s="1"/>
  <c r="X35" i="1"/>
  <c r="W35" i="1"/>
  <c r="V35" i="1"/>
  <c r="BH35" i="1" s="1"/>
  <c r="U35" i="1"/>
  <c r="BG35" i="1" s="1"/>
  <c r="AL34" i="1"/>
  <c r="BX34" i="1" s="1"/>
  <c r="AK34" i="1"/>
  <c r="BW34" i="1" s="1"/>
  <c r="AJ34" i="1"/>
  <c r="BV34" i="1" s="1"/>
  <c r="AI34" i="1"/>
  <c r="BU34" i="1" s="1"/>
  <c r="AH34" i="1"/>
  <c r="BT34" i="1" s="1"/>
  <c r="AG34" i="1"/>
  <c r="BS34" i="1" s="1"/>
  <c r="AF34" i="1"/>
  <c r="BR34" i="1" s="1"/>
  <c r="AE34" i="1"/>
  <c r="BQ34" i="1" s="1"/>
  <c r="AD34" i="1"/>
  <c r="BP34" i="1" s="1"/>
  <c r="AC34" i="1"/>
  <c r="BO34" i="1" s="1"/>
  <c r="AB34" i="1"/>
  <c r="BN34" i="1" s="1"/>
  <c r="AA34" i="1"/>
  <c r="BM34" i="1" s="1"/>
  <c r="Z34" i="1"/>
  <c r="BL34" i="1" s="1"/>
  <c r="Y34" i="1"/>
  <c r="BK34" i="1" s="1"/>
  <c r="X34" i="1"/>
  <c r="W34" i="1"/>
  <c r="V34" i="1"/>
  <c r="BH34" i="1" s="1"/>
  <c r="U34" i="1"/>
  <c r="BG34" i="1" s="1"/>
  <c r="AL33" i="1"/>
  <c r="BX33" i="1" s="1"/>
  <c r="AK33" i="1"/>
  <c r="BW33" i="1" s="1"/>
  <c r="AJ33" i="1"/>
  <c r="BV33" i="1" s="1"/>
  <c r="AI33" i="1"/>
  <c r="BU33" i="1" s="1"/>
  <c r="AH33" i="1"/>
  <c r="BT33" i="1" s="1"/>
  <c r="AG33" i="1"/>
  <c r="BS33" i="1" s="1"/>
  <c r="AF33" i="1"/>
  <c r="BR33" i="1" s="1"/>
  <c r="AE33" i="1"/>
  <c r="BQ33" i="1" s="1"/>
  <c r="AD33" i="1"/>
  <c r="BP33" i="1" s="1"/>
  <c r="AC33" i="1"/>
  <c r="BO33" i="1" s="1"/>
  <c r="AB33" i="1"/>
  <c r="BN33" i="1" s="1"/>
  <c r="AA33" i="1"/>
  <c r="BM33" i="1" s="1"/>
  <c r="Z33" i="1"/>
  <c r="BL33" i="1" s="1"/>
  <c r="Y33" i="1"/>
  <c r="BK33" i="1" s="1"/>
  <c r="X33" i="1"/>
  <c r="W33" i="1"/>
  <c r="V33" i="1"/>
  <c r="BH33" i="1" s="1"/>
  <c r="U33" i="1"/>
  <c r="BG33" i="1" s="1"/>
  <c r="AL32" i="1"/>
  <c r="BX32" i="1" s="1"/>
  <c r="AK32" i="1"/>
  <c r="BW32" i="1" s="1"/>
  <c r="AJ32" i="1"/>
  <c r="BV32" i="1" s="1"/>
  <c r="AI32" i="1"/>
  <c r="BU32" i="1" s="1"/>
  <c r="AH32" i="1"/>
  <c r="BT32" i="1" s="1"/>
  <c r="AG32" i="1"/>
  <c r="BS32" i="1" s="1"/>
  <c r="AF32" i="1"/>
  <c r="BR32" i="1" s="1"/>
  <c r="AE32" i="1"/>
  <c r="BQ32" i="1" s="1"/>
  <c r="AD32" i="1"/>
  <c r="BP32" i="1" s="1"/>
  <c r="AC32" i="1"/>
  <c r="BO32" i="1" s="1"/>
  <c r="AB32" i="1"/>
  <c r="BN32" i="1" s="1"/>
  <c r="AA32" i="1"/>
  <c r="BM32" i="1" s="1"/>
  <c r="Z32" i="1"/>
  <c r="BL32" i="1" s="1"/>
  <c r="Y32" i="1"/>
  <c r="BK32" i="1" s="1"/>
  <c r="X32" i="1"/>
  <c r="W32" i="1"/>
  <c r="V32" i="1"/>
  <c r="BH32" i="1" s="1"/>
  <c r="U32" i="1"/>
  <c r="BG32" i="1" s="1"/>
  <c r="AL31" i="1"/>
  <c r="BX31" i="1" s="1"/>
  <c r="AK31" i="1"/>
  <c r="BW31" i="1" s="1"/>
  <c r="AJ31" i="1"/>
  <c r="BV31" i="1" s="1"/>
  <c r="AI31" i="1"/>
  <c r="BU31" i="1" s="1"/>
  <c r="AH31" i="1"/>
  <c r="BT31" i="1" s="1"/>
  <c r="AG31" i="1"/>
  <c r="BS31" i="1" s="1"/>
  <c r="AF31" i="1"/>
  <c r="BR31" i="1" s="1"/>
  <c r="AE31" i="1"/>
  <c r="BQ31" i="1" s="1"/>
  <c r="AD31" i="1"/>
  <c r="BP31" i="1" s="1"/>
  <c r="AC31" i="1"/>
  <c r="BO31" i="1" s="1"/>
  <c r="AB31" i="1"/>
  <c r="BN31" i="1" s="1"/>
  <c r="AA31" i="1"/>
  <c r="BM31" i="1" s="1"/>
  <c r="Z31" i="1"/>
  <c r="BL31" i="1" s="1"/>
  <c r="Y31" i="1"/>
  <c r="BK31" i="1" s="1"/>
  <c r="X31" i="1"/>
  <c r="W31" i="1"/>
  <c r="V31" i="1"/>
  <c r="BH31" i="1" s="1"/>
  <c r="U31" i="1"/>
  <c r="BG31" i="1" s="1"/>
  <c r="AL30" i="1"/>
  <c r="BX30" i="1" s="1"/>
  <c r="AK30" i="1"/>
  <c r="BW30" i="1" s="1"/>
  <c r="AJ30" i="1"/>
  <c r="BV30" i="1" s="1"/>
  <c r="AI30" i="1"/>
  <c r="BU30" i="1" s="1"/>
  <c r="AH30" i="1"/>
  <c r="BT30" i="1" s="1"/>
  <c r="AG30" i="1"/>
  <c r="BS30" i="1" s="1"/>
  <c r="AF30" i="1"/>
  <c r="BR30" i="1" s="1"/>
  <c r="AE30" i="1"/>
  <c r="BQ30" i="1" s="1"/>
  <c r="AD30" i="1"/>
  <c r="BP30" i="1" s="1"/>
  <c r="AC30" i="1"/>
  <c r="BO30" i="1" s="1"/>
  <c r="AB30" i="1"/>
  <c r="BN30" i="1" s="1"/>
  <c r="AA30" i="1"/>
  <c r="BM30" i="1" s="1"/>
  <c r="Z30" i="1"/>
  <c r="BL30" i="1" s="1"/>
  <c r="Y30" i="1"/>
  <c r="BK30" i="1" s="1"/>
  <c r="X30" i="1"/>
  <c r="W30" i="1"/>
  <c r="V30" i="1"/>
  <c r="BH30" i="1" s="1"/>
  <c r="U30" i="1"/>
  <c r="BG30" i="1" s="1"/>
  <c r="AL29" i="1"/>
  <c r="BX29" i="1" s="1"/>
  <c r="AK29" i="1"/>
  <c r="BW29" i="1" s="1"/>
  <c r="AJ29" i="1"/>
  <c r="BV29" i="1" s="1"/>
  <c r="AI29" i="1"/>
  <c r="BU29" i="1" s="1"/>
  <c r="AH29" i="1"/>
  <c r="BT29" i="1" s="1"/>
  <c r="AG29" i="1"/>
  <c r="BS29" i="1" s="1"/>
  <c r="AF29" i="1"/>
  <c r="BR29" i="1" s="1"/>
  <c r="AE29" i="1"/>
  <c r="BQ29" i="1" s="1"/>
  <c r="AD29" i="1"/>
  <c r="BP29" i="1" s="1"/>
  <c r="AC29" i="1"/>
  <c r="BO29" i="1" s="1"/>
  <c r="AB29" i="1"/>
  <c r="BN29" i="1" s="1"/>
  <c r="AA29" i="1"/>
  <c r="BM29" i="1" s="1"/>
  <c r="Z29" i="1"/>
  <c r="BL29" i="1" s="1"/>
  <c r="Y29" i="1"/>
  <c r="BK29" i="1" s="1"/>
  <c r="X29" i="1"/>
  <c r="W29" i="1"/>
  <c r="V29" i="1"/>
  <c r="BH29" i="1" s="1"/>
  <c r="U29" i="1"/>
  <c r="BG29" i="1" s="1"/>
  <c r="AL28" i="1"/>
  <c r="BX28" i="1" s="1"/>
  <c r="AK28" i="1"/>
  <c r="BW28" i="1" s="1"/>
  <c r="AJ28" i="1"/>
  <c r="BV28" i="1" s="1"/>
  <c r="AI28" i="1"/>
  <c r="BU28" i="1" s="1"/>
  <c r="AH28" i="1"/>
  <c r="BT28" i="1" s="1"/>
  <c r="AG28" i="1"/>
  <c r="BS28" i="1" s="1"/>
  <c r="AF28" i="1"/>
  <c r="BR28" i="1" s="1"/>
  <c r="AE28" i="1"/>
  <c r="BQ28" i="1" s="1"/>
  <c r="AD28" i="1"/>
  <c r="BP28" i="1" s="1"/>
  <c r="AC28" i="1"/>
  <c r="BO28" i="1" s="1"/>
  <c r="AB28" i="1"/>
  <c r="BN28" i="1" s="1"/>
  <c r="AA28" i="1"/>
  <c r="BM28" i="1" s="1"/>
  <c r="Z28" i="1"/>
  <c r="BL28" i="1" s="1"/>
  <c r="Y28" i="1"/>
  <c r="BK28" i="1" s="1"/>
  <c r="X28" i="1"/>
  <c r="W28" i="1"/>
  <c r="V28" i="1"/>
  <c r="BH28" i="1" s="1"/>
  <c r="U28" i="1"/>
  <c r="BG28" i="1" s="1"/>
  <c r="AL27" i="1"/>
  <c r="BX27" i="1" s="1"/>
  <c r="AK27" i="1"/>
  <c r="BW27" i="1" s="1"/>
  <c r="AJ27" i="1"/>
  <c r="BV27" i="1" s="1"/>
  <c r="AI27" i="1"/>
  <c r="BU27" i="1" s="1"/>
  <c r="AH27" i="1"/>
  <c r="BT27" i="1" s="1"/>
  <c r="AG27" i="1"/>
  <c r="BS27" i="1" s="1"/>
  <c r="AF27" i="1"/>
  <c r="BR27" i="1" s="1"/>
  <c r="AE27" i="1"/>
  <c r="BQ27" i="1" s="1"/>
  <c r="AD27" i="1"/>
  <c r="BP27" i="1" s="1"/>
  <c r="AC27" i="1"/>
  <c r="BO27" i="1" s="1"/>
  <c r="AB27" i="1"/>
  <c r="BN27" i="1" s="1"/>
  <c r="AA27" i="1"/>
  <c r="BM27" i="1" s="1"/>
  <c r="Z27" i="1"/>
  <c r="BL27" i="1" s="1"/>
  <c r="Y27" i="1"/>
  <c r="BK27" i="1" s="1"/>
  <c r="X27" i="1"/>
  <c r="W27" i="1"/>
  <c r="V27" i="1"/>
  <c r="BH27" i="1" s="1"/>
  <c r="U27" i="1"/>
  <c r="BG27" i="1" s="1"/>
  <c r="AL26" i="1"/>
  <c r="BX26" i="1" s="1"/>
  <c r="AK26" i="1"/>
  <c r="BW26" i="1" s="1"/>
  <c r="AJ26" i="1"/>
  <c r="BV26" i="1" s="1"/>
  <c r="AI26" i="1"/>
  <c r="BU26" i="1" s="1"/>
  <c r="AH26" i="1"/>
  <c r="BT26" i="1" s="1"/>
  <c r="AG26" i="1"/>
  <c r="BS26" i="1" s="1"/>
  <c r="AF26" i="1"/>
  <c r="BR26" i="1" s="1"/>
  <c r="AE26" i="1"/>
  <c r="BQ26" i="1" s="1"/>
  <c r="AD26" i="1"/>
  <c r="BP26" i="1" s="1"/>
  <c r="AC26" i="1"/>
  <c r="BO26" i="1" s="1"/>
  <c r="AB26" i="1"/>
  <c r="BN26" i="1" s="1"/>
  <c r="AA26" i="1"/>
  <c r="BM26" i="1" s="1"/>
  <c r="Z26" i="1"/>
  <c r="BL26" i="1" s="1"/>
  <c r="Y26" i="1"/>
  <c r="BK26" i="1" s="1"/>
  <c r="X26" i="1"/>
  <c r="W26" i="1"/>
  <c r="V26" i="1"/>
  <c r="BH26" i="1" s="1"/>
  <c r="U26" i="1"/>
  <c r="BG26" i="1" s="1"/>
  <c r="AL25" i="1"/>
  <c r="BX25" i="1" s="1"/>
  <c r="AK25" i="1"/>
  <c r="BW25" i="1" s="1"/>
  <c r="AJ25" i="1"/>
  <c r="BV25" i="1" s="1"/>
  <c r="AI25" i="1"/>
  <c r="BU25" i="1" s="1"/>
  <c r="AH25" i="1"/>
  <c r="BT25" i="1" s="1"/>
  <c r="AG25" i="1"/>
  <c r="BS25" i="1" s="1"/>
  <c r="AF25" i="1"/>
  <c r="BR25" i="1" s="1"/>
  <c r="AE25" i="1"/>
  <c r="BQ25" i="1" s="1"/>
  <c r="AD25" i="1"/>
  <c r="BP25" i="1" s="1"/>
  <c r="AC25" i="1"/>
  <c r="BO25" i="1" s="1"/>
  <c r="AB25" i="1"/>
  <c r="BN25" i="1" s="1"/>
  <c r="AA25" i="1"/>
  <c r="BM25" i="1" s="1"/>
  <c r="Z25" i="1"/>
  <c r="BL25" i="1" s="1"/>
  <c r="Y25" i="1"/>
  <c r="BK25" i="1" s="1"/>
  <c r="X25" i="1"/>
  <c r="W25" i="1"/>
  <c r="V25" i="1"/>
  <c r="BH25" i="1" s="1"/>
  <c r="U25" i="1"/>
  <c r="BG25" i="1" s="1"/>
  <c r="AL24" i="1"/>
  <c r="BX24" i="1" s="1"/>
  <c r="AK24" i="1"/>
  <c r="BW24" i="1" s="1"/>
  <c r="AJ24" i="1"/>
  <c r="BV24" i="1" s="1"/>
  <c r="AI24" i="1"/>
  <c r="BU24" i="1" s="1"/>
  <c r="AH24" i="1"/>
  <c r="BT24" i="1" s="1"/>
  <c r="AG24" i="1"/>
  <c r="BS24" i="1" s="1"/>
  <c r="AF24" i="1"/>
  <c r="BR24" i="1" s="1"/>
  <c r="AE24" i="1"/>
  <c r="BQ24" i="1" s="1"/>
  <c r="AD24" i="1"/>
  <c r="BP24" i="1" s="1"/>
  <c r="AC24" i="1"/>
  <c r="BO24" i="1" s="1"/>
  <c r="AB24" i="1"/>
  <c r="BN24" i="1" s="1"/>
  <c r="AA24" i="1"/>
  <c r="BM24" i="1" s="1"/>
  <c r="Z24" i="1"/>
  <c r="BL24" i="1" s="1"/>
  <c r="Y24" i="1"/>
  <c r="BK24" i="1" s="1"/>
  <c r="X24" i="1"/>
  <c r="W24" i="1"/>
  <c r="V24" i="1"/>
  <c r="BH24" i="1" s="1"/>
  <c r="U24" i="1"/>
  <c r="BG24" i="1" s="1"/>
  <c r="AL23" i="1"/>
  <c r="BX23" i="1" s="1"/>
  <c r="AK23" i="1"/>
  <c r="BW23" i="1" s="1"/>
  <c r="AJ23" i="1"/>
  <c r="BV23" i="1" s="1"/>
  <c r="AI23" i="1"/>
  <c r="BU23" i="1" s="1"/>
  <c r="AH23" i="1"/>
  <c r="BT23" i="1" s="1"/>
  <c r="AG23" i="1"/>
  <c r="BS23" i="1" s="1"/>
  <c r="AF23" i="1"/>
  <c r="BR23" i="1" s="1"/>
  <c r="AE23" i="1"/>
  <c r="BQ23" i="1" s="1"/>
  <c r="AD23" i="1"/>
  <c r="BP23" i="1" s="1"/>
  <c r="AC23" i="1"/>
  <c r="BO23" i="1" s="1"/>
  <c r="AB23" i="1"/>
  <c r="BN23" i="1" s="1"/>
  <c r="AA23" i="1"/>
  <c r="BM23" i="1" s="1"/>
  <c r="Z23" i="1"/>
  <c r="BL23" i="1" s="1"/>
  <c r="Y23" i="1"/>
  <c r="BK23" i="1" s="1"/>
  <c r="X23" i="1"/>
  <c r="W23" i="1"/>
  <c r="V23" i="1"/>
  <c r="BH23" i="1" s="1"/>
  <c r="U23" i="1"/>
  <c r="BG23" i="1" s="1"/>
  <c r="AL22" i="1"/>
  <c r="BX22" i="1" s="1"/>
  <c r="AK22" i="1"/>
  <c r="BW22" i="1" s="1"/>
  <c r="AJ22" i="1"/>
  <c r="BV22" i="1" s="1"/>
  <c r="AI22" i="1"/>
  <c r="BU22" i="1" s="1"/>
  <c r="AH22" i="1"/>
  <c r="BT22" i="1" s="1"/>
  <c r="AG22" i="1"/>
  <c r="BS22" i="1" s="1"/>
  <c r="AF22" i="1"/>
  <c r="BR22" i="1" s="1"/>
  <c r="AE22" i="1"/>
  <c r="BQ22" i="1" s="1"/>
  <c r="AD22" i="1"/>
  <c r="BP22" i="1" s="1"/>
  <c r="AC22" i="1"/>
  <c r="BO22" i="1" s="1"/>
  <c r="AB22" i="1"/>
  <c r="BN22" i="1" s="1"/>
  <c r="AA22" i="1"/>
  <c r="BM22" i="1" s="1"/>
  <c r="Z22" i="1"/>
  <c r="BL22" i="1" s="1"/>
  <c r="Y22" i="1"/>
  <c r="BK22" i="1" s="1"/>
  <c r="X22" i="1"/>
  <c r="W22" i="1"/>
  <c r="V22" i="1"/>
  <c r="BH22" i="1" s="1"/>
  <c r="U22" i="1"/>
  <c r="BG22" i="1" s="1"/>
  <c r="AL21" i="1"/>
  <c r="BX21" i="1" s="1"/>
  <c r="AK21" i="1"/>
  <c r="BW21" i="1" s="1"/>
  <c r="AJ21" i="1"/>
  <c r="BV21" i="1" s="1"/>
  <c r="AI21" i="1"/>
  <c r="BU21" i="1" s="1"/>
  <c r="AH21" i="1"/>
  <c r="BT21" i="1" s="1"/>
  <c r="AG21" i="1"/>
  <c r="BS21" i="1" s="1"/>
  <c r="AF21" i="1"/>
  <c r="BR21" i="1" s="1"/>
  <c r="AE21" i="1"/>
  <c r="BQ21" i="1" s="1"/>
  <c r="AD21" i="1"/>
  <c r="BP21" i="1" s="1"/>
  <c r="AC21" i="1"/>
  <c r="BO21" i="1" s="1"/>
  <c r="AB21" i="1"/>
  <c r="BN21" i="1" s="1"/>
  <c r="AA21" i="1"/>
  <c r="BM21" i="1" s="1"/>
  <c r="Z21" i="1"/>
  <c r="BL21" i="1" s="1"/>
  <c r="Y21" i="1"/>
  <c r="BK21" i="1" s="1"/>
  <c r="X21" i="1"/>
  <c r="W21" i="1"/>
  <c r="V21" i="1"/>
  <c r="BH21" i="1" s="1"/>
  <c r="U21" i="1"/>
  <c r="BG21" i="1" s="1"/>
  <c r="AL20" i="1"/>
  <c r="BX20" i="1" s="1"/>
  <c r="AK20" i="1"/>
  <c r="BW20" i="1" s="1"/>
  <c r="AJ20" i="1"/>
  <c r="BV20" i="1" s="1"/>
  <c r="AI20" i="1"/>
  <c r="BU20" i="1" s="1"/>
  <c r="AH20" i="1"/>
  <c r="BT20" i="1" s="1"/>
  <c r="AG20" i="1"/>
  <c r="BS20" i="1" s="1"/>
  <c r="AF20" i="1"/>
  <c r="BR20" i="1" s="1"/>
  <c r="AE20" i="1"/>
  <c r="BQ20" i="1" s="1"/>
  <c r="AD20" i="1"/>
  <c r="BP20" i="1" s="1"/>
  <c r="AC20" i="1"/>
  <c r="BO20" i="1" s="1"/>
  <c r="AB20" i="1"/>
  <c r="BN20" i="1" s="1"/>
  <c r="AA20" i="1"/>
  <c r="BM20" i="1" s="1"/>
  <c r="Z20" i="1"/>
  <c r="BL20" i="1" s="1"/>
  <c r="Y20" i="1"/>
  <c r="BK20" i="1" s="1"/>
  <c r="X20" i="1"/>
  <c r="W20" i="1"/>
  <c r="V20" i="1"/>
  <c r="BH20" i="1" s="1"/>
  <c r="U20" i="1"/>
  <c r="BG20" i="1" s="1"/>
  <c r="AL19" i="1"/>
  <c r="BX19" i="1" s="1"/>
  <c r="AK19" i="1"/>
  <c r="BW19" i="1" s="1"/>
  <c r="AJ19" i="1"/>
  <c r="BV19" i="1" s="1"/>
  <c r="AI19" i="1"/>
  <c r="BU19" i="1" s="1"/>
  <c r="AH19" i="1"/>
  <c r="BT19" i="1" s="1"/>
  <c r="AG19" i="1"/>
  <c r="BS19" i="1" s="1"/>
  <c r="AF19" i="1"/>
  <c r="BR19" i="1" s="1"/>
  <c r="AE19" i="1"/>
  <c r="BQ19" i="1" s="1"/>
  <c r="AD19" i="1"/>
  <c r="BP19" i="1" s="1"/>
  <c r="AC19" i="1"/>
  <c r="BO19" i="1" s="1"/>
  <c r="AB19" i="1"/>
  <c r="BN19" i="1" s="1"/>
  <c r="AA19" i="1"/>
  <c r="BM19" i="1" s="1"/>
  <c r="Z19" i="1"/>
  <c r="BL19" i="1" s="1"/>
  <c r="Y19" i="1"/>
  <c r="BK19" i="1" s="1"/>
  <c r="X19" i="1"/>
  <c r="W19" i="1"/>
  <c r="V19" i="1"/>
  <c r="BH19" i="1" s="1"/>
  <c r="U19" i="1"/>
  <c r="BG19" i="1" s="1"/>
  <c r="AL18" i="1"/>
  <c r="BX18" i="1" s="1"/>
  <c r="AK18" i="1"/>
  <c r="BW18" i="1" s="1"/>
  <c r="AJ18" i="1"/>
  <c r="BV18" i="1" s="1"/>
  <c r="AI18" i="1"/>
  <c r="BU18" i="1" s="1"/>
  <c r="AH18" i="1"/>
  <c r="BT18" i="1" s="1"/>
  <c r="AG18" i="1"/>
  <c r="BS18" i="1" s="1"/>
  <c r="AF18" i="1"/>
  <c r="BR18" i="1" s="1"/>
  <c r="AE18" i="1"/>
  <c r="BQ18" i="1" s="1"/>
  <c r="AD18" i="1"/>
  <c r="BP18" i="1" s="1"/>
  <c r="AC18" i="1"/>
  <c r="BO18" i="1" s="1"/>
  <c r="AB18" i="1"/>
  <c r="BN18" i="1" s="1"/>
  <c r="AA18" i="1"/>
  <c r="BM18" i="1" s="1"/>
  <c r="Z18" i="1"/>
  <c r="BL18" i="1" s="1"/>
  <c r="Y18" i="1"/>
  <c r="BK18" i="1" s="1"/>
  <c r="X18" i="1"/>
  <c r="W18" i="1"/>
  <c r="V18" i="1"/>
  <c r="BH18" i="1" s="1"/>
  <c r="U18" i="1"/>
  <c r="BG18" i="1" s="1"/>
  <c r="AL17" i="1"/>
  <c r="BX17" i="1" s="1"/>
  <c r="AK17" i="1"/>
  <c r="BW17" i="1" s="1"/>
  <c r="AJ17" i="1"/>
  <c r="BV17" i="1" s="1"/>
  <c r="AI17" i="1"/>
  <c r="BU17" i="1" s="1"/>
  <c r="AH17" i="1"/>
  <c r="BT17" i="1" s="1"/>
  <c r="AG17" i="1"/>
  <c r="BS17" i="1" s="1"/>
  <c r="AF17" i="1"/>
  <c r="BR17" i="1" s="1"/>
  <c r="AE17" i="1"/>
  <c r="BQ17" i="1" s="1"/>
  <c r="AD17" i="1"/>
  <c r="BP17" i="1" s="1"/>
  <c r="AC17" i="1"/>
  <c r="BO17" i="1" s="1"/>
  <c r="AB17" i="1"/>
  <c r="BN17" i="1" s="1"/>
  <c r="AA17" i="1"/>
  <c r="BM17" i="1" s="1"/>
  <c r="Z17" i="1"/>
  <c r="BL17" i="1" s="1"/>
  <c r="Y17" i="1"/>
  <c r="BK17" i="1" s="1"/>
  <c r="X17" i="1"/>
  <c r="W17" i="1"/>
  <c r="V17" i="1"/>
  <c r="BH17" i="1" s="1"/>
  <c r="U17" i="1"/>
  <c r="BG17" i="1" s="1"/>
  <c r="AL16" i="1"/>
  <c r="BX16" i="1" s="1"/>
  <c r="AK16" i="1"/>
  <c r="BW16" i="1" s="1"/>
  <c r="AJ16" i="1"/>
  <c r="BV16" i="1" s="1"/>
  <c r="AI16" i="1"/>
  <c r="BU16" i="1" s="1"/>
  <c r="AH16" i="1"/>
  <c r="BT16" i="1" s="1"/>
  <c r="AG16" i="1"/>
  <c r="BS16" i="1" s="1"/>
  <c r="AF16" i="1"/>
  <c r="BR16" i="1" s="1"/>
  <c r="AE16" i="1"/>
  <c r="BQ16" i="1" s="1"/>
  <c r="AD16" i="1"/>
  <c r="BP16" i="1" s="1"/>
  <c r="AC16" i="1"/>
  <c r="BO16" i="1" s="1"/>
  <c r="AB16" i="1"/>
  <c r="BN16" i="1" s="1"/>
  <c r="AA16" i="1"/>
  <c r="BM16" i="1" s="1"/>
  <c r="Z16" i="1"/>
  <c r="BL16" i="1" s="1"/>
  <c r="Y16" i="1"/>
  <c r="BK16" i="1" s="1"/>
  <c r="X16" i="1"/>
  <c r="W16" i="1"/>
  <c r="V16" i="1"/>
  <c r="BH16" i="1" s="1"/>
  <c r="U16" i="1"/>
  <c r="BG16" i="1" s="1"/>
  <c r="AL15" i="1"/>
  <c r="BX15" i="1" s="1"/>
  <c r="AK15" i="1"/>
  <c r="BW15" i="1" s="1"/>
  <c r="AJ15" i="1"/>
  <c r="BV15" i="1" s="1"/>
  <c r="AI15" i="1"/>
  <c r="BU15" i="1" s="1"/>
  <c r="AH15" i="1"/>
  <c r="BT15" i="1" s="1"/>
  <c r="AG15" i="1"/>
  <c r="BS15" i="1" s="1"/>
  <c r="AF15" i="1"/>
  <c r="BR15" i="1" s="1"/>
  <c r="AE15" i="1"/>
  <c r="BQ15" i="1" s="1"/>
  <c r="AD15" i="1"/>
  <c r="BP15" i="1" s="1"/>
  <c r="AC15" i="1"/>
  <c r="BO15" i="1" s="1"/>
  <c r="AB15" i="1"/>
  <c r="BN15" i="1" s="1"/>
  <c r="AA15" i="1"/>
  <c r="BM15" i="1" s="1"/>
  <c r="Z15" i="1"/>
  <c r="BL15" i="1" s="1"/>
  <c r="Y15" i="1"/>
  <c r="BK15" i="1" s="1"/>
  <c r="X15" i="1"/>
  <c r="W15" i="1"/>
  <c r="V15" i="1"/>
  <c r="BH15" i="1" s="1"/>
  <c r="U15" i="1"/>
  <c r="BG15" i="1" s="1"/>
  <c r="AL14" i="1"/>
  <c r="BX14" i="1" s="1"/>
  <c r="AK14" i="1"/>
  <c r="BW14" i="1" s="1"/>
  <c r="AJ14" i="1"/>
  <c r="BV14" i="1" s="1"/>
  <c r="AI14" i="1"/>
  <c r="BU14" i="1" s="1"/>
  <c r="AH14" i="1"/>
  <c r="BT14" i="1" s="1"/>
  <c r="AG14" i="1"/>
  <c r="BS14" i="1" s="1"/>
  <c r="AF14" i="1"/>
  <c r="BR14" i="1" s="1"/>
  <c r="AE14" i="1"/>
  <c r="BQ14" i="1" s="1"/>
  <c r="AD14" i="1"/>
  <c r="BP14" i="1" s="1"/>
  <c r="AC14" i="1"/>
  <c r="BO14" i="1" s="1"/>
  <c r="AB14" i="1"/>
  <c r="BN14" i="1" s="1"/>
  <c r="AA14" i="1"/>
  <c r="BM14" i="1" s="1"/>
  <c r="Z14" i="1"/>
  <c r="BL14" i="1" s="1"/>
  <c r="Y14" i="1"/>
  <c r="BK14" i="1" s="1"/>
  <c r="X14" i="1"/>
  <c r="W14" i="1"/>
  <c r="V14" i="1"/>
  <c r="BH14" i="1" s="1"/>
  <c r="U14" i="1"/>
  <c r="BG14" i="1" s="1"/>
  <c r="AL13" i="1"/>
  <c r="BX13" i="1" s="1"/>
  <c r="AK13" i="1"/>
  <c r="BW13" i="1" s="1"/>
  <c r="AJ13" i="1"/>
  <c r="BV13" i="1" s="1"/>
  <c r="AI13" i="1"/>
  <c r="BU13" i="1" s="1"/>
  <c r="AH13" i="1"/>
  <c r="BT13" i="1" s="1"/>
  <c r="AG13" i="1"/>
  <c r="BS13" i="1" s="1"/>
  <c r="AF13" i="1"/>
  <c r="BR13" i="1" s="1"/>
  <c r="AE13" i="1"/>
  <c r="BQ13" i="1" s="1"/>
  <c r="AD13" i="1"/>
  <c r="BP13" i="1" s="1"/>
  <c r="AC13" i="1"/>
  <c r="BO13" i="1" s="1"/>
  <c r="AB13" i="1"/>
  <c r="BN13" i="1" s="1"/>
  <c r="AA13" i="1"/>
  <c r="BM13" i="1" s="1"/>
  <c r="Z13" i="1"/>
  <c r="BL13" i="1" s="1"/>
  <c r="Y13" i="1"/>
  <c r="BK13" i="1" s="1"/>
  <c r="X13" i="1"/>
  <c r="W13" i="1"/>
  <c r="V13" i="1"/>
  <c r="BH13" i="1" s="1"/>
  <c r="U13" i="1"/>
  <c r="BG13" i="1" s="1"/>
  <c r="AL12" i="1"/>
  <c r="BX12" i="1" s="1"/>
  <c r="AK12" i="1"/>
  <c r="BW12" i="1" s="1"/>
  <c r="AJ12" i="1"/>
  <c r="BV12" i="1" s="1"/>
  <c r="AI12" i="1"/>
  <c r="BU12" i="1" s="1"/>
  <c r="AH12" i="1"/>
  <c r="BT12" i="1" s="1"/>
  <c r="AG12" i="1"/>
  <c r="BS12" i="1" s="1"/>
  <c r="AF12" i="1"/>
  <c r="BR12" i="1" s="1"/>
  <c r="AE12" i="1"/>
  <c r="BQ12" i="1" s="1"/>
  <c r="AD12" i="1"/>
  <c r="BP12" i="1" s="1"/>
  <c r="AC12" i="1"/>
  <c r="BO12" i="1" s="1"/>
  <c r="AB12" i="1"/>
  <c r="BN12" i="1" s="1"/>
  <c r="AA12" i="1"/>
  <c r="BM12" i="1" s="1"/>
  <c r="Z12" i="1"/>
  <c r="BL12" i="1" s="1"/>
  <c r="Y12" i="1"/>
  <c r="BK12" i="1" s="1"/>
  <c r="X12" i="1"/>
  <c r="W12" i="1"/>
  <c r="V12" i="1"/>
  <c r="BH12" i="1" s="1"/>
  <c r="U12" i="1"/>
  <c r="BG12" i="1" s="1"/>
  <c r="AL11" i="1"/>
  <c r="BX11" i="1" s="1"/>
  <c r="AK11" i="1"/>
  <c r="BW11" i="1" s="1"/>
  <c r="AJ11" i="1"/>
  <c r="BV11" i="1" s="1"/>
  <c r="AI11" i="1"/>
  <c r="BU11" i="1" s="1"/>
  <c r="AH11" i="1"/>
  <c r="BT11" i="1" s="1"/>
  <c r="AG11" i="1"/>
  <c r="BS11" i="1" s="1"/>
  <c r="AF11" i="1"/>
  <c r="BR11" i="1" s="1"/>
  <c r="AE11" i="1"/>
  <c r="BQ11" i="1" s="1"/>
  <c r="AD11" i="1"/>
  <c r="BP11" i="1" s="1"/>
  <c r="AC11" i="1"/>
  <c r="BO11" i="1" s="1"/>
  <c r="AB11" i="1"/>
  <c r="BN11" i="1" s="1"/>
  <c r="AA11" i="1"/>
  <c r="BM11" i="1" s="1"/>
  <c r="Z11" i="1"/>
  <c r="BL11" i="1" s="1"/>
  <c r="Y11" i="1"/>
  <c r="BK11" i="1" s="1"/>
  <c r="X11" i="1"/>
  <c r="W11" i="1"/>
  <c r="V11" i="1"/>
  <c r="BH11" i="1" s="1"/>
  <c r="U11" i="1"/>
  <c r="BG11" i="1" s="1"/>
  <c r="AL10" i="1"/>
  <c r="BX10" i="1" s="1"/>
  <c r="AK10" i="1"/>
  <c r="BW10" i="1" s="1"/>
  <c r="AJ10" i="1"/>
  <c r="BV10" i="1" s="1"/>
  <c r="AI10" i="1"/>
  <c r="BU10" i="1" s="1"/>
  <c r="AH10" i="1"/>
  <c r="BT10" i="1" s="1"/>
  <c r="AG10" i="1"/>
  <c r="BS10" i="1" s="1"/>
  <c r="AF10" i="1"/>
  <c r="BR10" i="1" s="1"/>
  <c r="AE10" i="1"/>
  <c r="BQ10" i="1" s="1"/>
  <c r="AD10" i="1"/>
  <c r="BP10" i="1" s="1"/>
  <c r="AC10" i="1"/>
  <c r="BO10" i="1" s="1"/>
  <c r="AB10" i="1"/>
  <c r="BN10" i="1" s="1"/>
  <c r="AA10" i="1"/>
  <c r="BM10" i="1" s="1"/>
  <c r="Z10" i="1"/>
  <c r="BL10" i="1" s="1"/>
  <c r="Y10" i="1"/>
  <c r="BK10" i="1" s="1"/>
  <c r="X10" i="1"/>
  <c r="W10" i="1"/>
  <c r="V10" i="1"/>
  <c r="BH10" i="1" s="1"/>
  <c r="U10" i="1"/>
  <c r="BG10" i="1" s="1"/>
  <c r="AL9" i="1"/>
  <c r="BX9" i="1" s="1"/>
  <c r="AK9" i="1"/>
  <c r="BW9" i="1" s="1"/>
  <c r="AJ9" i="1"/>
  <c r="BV9" i="1" s="1"/>
  <c r="AI9" i="1"/>
  <c r="BU9" i="1" s="1"/>
  <c r="AH9" i="1"/>
  <c r="BT9" i="1" s="1"/>
  <c r="AG9" i="1"/>
  <c r="BS9" i="1" s="1"/>
  <c r="AF9" i="1"/>
  <c r="BR9" i="1" s="1"/>
  <c r="AE9" i="1"/>
  <c r="BQ9" i="1" s="1"/>
  <c r="AD9" i="1"/>
  <c r="BP9" i="1" s="1"/>
  <c r="AC9" i="1"/>
  <c r="BO9" i="1" s="1"/>
  <c r="AB9" i="1"/>
  <c r="BN9" i="1" s="1"/>
  <c r="AA9" i="1"/>
  <c r="BM9" i="1" s="1"/>
  <c r="Z9" i="1"/>
  <c r="BL9" i="1" s="1"/>
  <c r="Y9" i="1"/>
  <c r="BK9" i="1" s="1"/>
  <c r="X9" i="1"/>
  <c r="W9" i="1"/>
  <c r="V9" i="1"/>
  <c r="BH9" i="1" s="1"/>
  <c r="U9" i="1"/>
  <c r="BG9" i="1" s="1"/>
  <c r="AL8" i="1"/>
  <c r="BX8" i="1" s="1"/>
  <c r="AK8" i="1"/>
  <c r="BW8" i="1" s="1"/>
  <c r="AJ8" i="1"/>
  <c r="BV8" i="1" s="1"/>
  <c r="AI8" i="1"/>
  <c r="BU8" i="1" s="1"/>
  <c r="AH8" i="1"/>
  <c r="BT8" i="1" s="1"/>
  <c r="AG8" i="1"/>
  <c r="BS8" i="1" s="1"/>
  <c r="AF8" i="1"/>
  <c r="BR8" i="1" s="1"/>
  <c r="AE8" i="1"/>
  <c r="BQ8" i="1" s="1"/>
  <c r="AD8" i="1"/>
  <c r="BP8" i="1" s="1"/>
  <c r="AC8" i="1"/>
  <c r="BO8" i="1" s="1"/>
  <c r="AB8" i="1"/>
  <c r="BN8" i="1" s="1"/>
  <c r="AA8" i="1"/>
  <c r="BM8" i="1" s="1"/>
  <c r="Z8" i="1"/>
  <c r="BL8" i="1" s="1"/>
  <c r="Y8" i="1"/>
  <c r="BK8" i="1" s="1"/>
  <c r="X8" i="1"/>
  <c r="W8" i="1"/>
  <c r="V8" i="1"/>
  <c r="BH8" i="1" s="1"/>
  <c r="U8" i="1"/>
  <c r="BG8" i="1" s="1"/>
  <c r="AL7" i="1"/>
  <c r="BX7" i="1" s="1"/>
  <c r="AK7" i="1"/>
  <c r="BW7" i="1" s="1"/>
  <c r="AJ7" i="1"/>
  <c r="BV7" i="1" s="1"/>
  <c r="AI7" i="1"/>
  <c r="BU7" i="1" s="1"/>
  <c r="AH7" i="1"/>
  <c r="BT7" i="1" s="1"/>
  <c r="AG7" i="1"/>
  <c r="BS7" i="1" s="1"/>
  <c r="AF7" i="1"/>
  <c r="BR7" i="1" s="1"/>
  <c r="AE7" i="1"/>
  <c r="BQ7" i="1" s="1"/>
  <c r="AD7" i="1"/>
  <c r="BP7" i="1" s="1"/>
  <c r="AC7" i="1"/>
  <c r="BO7" i="1" s="1"/>
  <c r="AB7" i="1"/>
  <c r="BN7" i="1" s="1"/>
  <c r="AA7" i="1"/>
  <c r="BM7" i="1" s="1"/>
  <c r="Z7" i="1"/>
  <c r="BL7" i="1" s="1"/>
  <c r="Y7" i="1"/>
  <c r="BK7" i="1" s="1"/>
  <c r="X7" i="1"/>
  <c r="W7" i="1"/>
  <c r="V7" i="1"/>
  <c r="BH7" i="1" s="1"/>
  <c r="U7" i="1"/>
  <c r="BG7" i="1" s="1"/>
  <c r="AL6" i="1"/>
  <c r="BX6" i="1" s="1"/>
  <c r="AK6" i="1"/>
  <c r="BW6" i="1" s="1"/>
  <c r="AJ6" i="1"/>
  <c r="BV6" i="1" s="1"/>
  <c r="AI6" i="1"/>
  <c r="BU6" i="1" s="1"/>
  <c r="AH6" i="1"/>
  <c r="BT6" i="1" s="1"/>
  <c r="AG6" i="1"/>
  <c r="BS6" i="1" s="1"/>
  <c r="AF6" i="1"/>
  <c r="BR6" i="1" s="1"/>
  <c r="AE6" i="1"/>
  <c r="BQ6" i="1" s="1"/>
  <c r="AD6" i="1"/>
  <c r="BP6" i="1" s="1"/>
  <c r="AC6" i="1"/>
  <c r="BO6" i="1" s="1"/>
  <c r="AB6" i="1"/>
  <c r="BN6" i="1" s="1"/>
  <c r="AA6" i="1"/>
  <c r="BM6" i="1" s="1"/>
  <c r="Z6" i="1"/>
  <c r="BL6" i="1" s="1"/>
  <c r="Y6" i="1"/>
  <c r="BK6" i="1" s="1"/>
  <c r="X6" i="1"/>
  <c r="W6" i="1"/>
  <c r="V6" i="1"/>
  <c r="BH6" i="1" s="1"/>
  <c r="U6" i="1"/>
  <c r="BG6" i="1" s="1"/>
  <c r="AL5" i="1"/>
  <c r="BX5" i="1" s="1"/>
  <c r="AK5" i="1"/>
  <c r="BW5" i="1" s="1"/>
  <c r="AJ5" i="1"/>
  <c r="BV5" i="1" s="1"/>
  <c r="AI5" i="1"/>
  <c r="BU5" i="1" s="1"/>
  <c r="AH5" i="1"/>
  <c r="BT5" i="1" s="1"/>
  <c r="AG5" i="1"/>
  <c r="BS5" i="1" s="1"/>
  <c r="AF5" i="1"/>
  <c r="BR5" i="1" s="1"/>
  <c r="AE5" i="1"/>
  <c r="BQ5" i="1" s="1"/>
  <c r="AD5" i="1"/>
  <c r="BP5" i="1" s="1"/>
  <c r="AC5" i="1"/>
  <c r="BO5" i="1" s="1"/>
  <c r="AB5" i="1"/>
  <c r="BN5" i="1" s="1"/>
  <c r="AA5" i="1"/>
  <c r="BM5" i="1" s="1"/>
  <c r="Z5" i="1"/>
  <c r="BL5" i="1" s="1"/>
  <c r="Y5" i="1"/>
  <c r="BK5" i="1" s="1"/>
  <c r="X5" i="1"/>
  <c r="W5" i="1"/>
  <c r="V5" i="1"/>
  <c r="BH5" i="1" s="1"/>
  <c r="U5" i="1"/>
  <c r="BG5" i="1" s="1"/>
  <c r="AL4" i="1"/>
  <c r="BX4" i="1" s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H7" i="2" s="1"/>
  <c r="W4" i="1"/>
  <c r="G7" i="2" s="1"/>
  <c r="V4" i="1"/>
  <c r="U4" i="1"/>
  <c r="BE63" i="1"/>
  <c r="K66" i="2" s="1"/>
  <c r="BD63" i="1"/>
  <c r="BC63" i="1"/>
  <c r="BB63" i="1"/>
  <c r="BA63" i="1"/>
  <c r="AZ63" i="1"/>
  <c r="AY63" i="1"/>
  <c r="AX63" i="1"/>
  <c r="AW63" i="1"/>
  <c r="AV63" i="1"/>
  <c r="AU63" i="1"/>
  <c r="J66" i="2" s="1"/>
  <c r="AT63" i="1"/>
  <c r="AS63" i="1"/>
  <c r="AR63" i="1"/>
  <c r="AQ63" i="1"/>
  <c r="AP63" i="1"/>
  <c r="AO63" i="1"/>
  <c r="AN63" i="1"/>
  <c r="BE62" i="1"/>
  <c r="K65" i="2" s="1"/>
  <c r="BD62" i="1"/>
  <c r="BC62" i="1"/>
  <c r="BB62" i="1"/>
  <c r="BA62" i="1"/>
  <c r="AZ62" i="1"/>
  <c r="AY62" i="1"/>
  <c r="AX62" i="1"/>
  <c r="AW62" i="1"/>
  <c r="AV62" i="1"/>
  <c r="AU62" i="1"/>
  <c r="J65" i="2" s="1"/>
  <c r="AT62" i="1"/>
  <c r="AS62" i="1"/>
  <c r="AR62" i="1"/>
  <c r="AQ62" i="1"/>
  <c r="AP62" i="1"/>
  <c r="AO62" i="1"/>
  <c r="AN62" i="1"/>
  <c r="BE61" i="1"/>
  <c r="K64" i="2" s="1"/>
  <c r="BD61" i="1"/>
  <c r="BC61" i="1"/>
  <c r="BB61" i="1"/>
  <c r="BA61" i="1"/>
  <c r="AZ61" i="1"/>
  <c r="AY61" i="1"/>
  <c r="AX61" i="1"/>
  <c r="AW61" i="1"/>
  <c r="AV61" i="1"/>
  <c r="AU61" i="1"/>
  <c r="J64" i="2" s="1"/>
  <c r="AT61" i="1"/>
  <c r="AS61" i="1"/>
  <c r="AR61" i="1"/>
  <c r="AQ61" i="1"/>
  <c r="AP61" i="1"/>
  <c r="AO61" i="1"/>
  <c r="AN61" i="1"/>
  <c r="BE60" i="1"/>
  <c r="K63" i="2" s="1"/>
  <c r="BD60" i="1"/>
  <c r="BC60" i="1"/>
  <c r="BB60" i="1"/>
  <c r="BA60" i="1"/>
  <c r="AZ60" i="1"/>
  <c r="AY60" i="1"/>
  <c r="AX60" i="1"/>
  <c r="AW60" i="1"/>
  <c r="AV60" i="1"/>
  <c r="AU60" i="1"/>
  <c r="J63" i="2" s="1"/>
  <c r="AT60" i="1"/>
  <c r="AS60" i="1"/>
  <c r="AR60" i="1"/>
  <c r="AQ60" i="1"/>
  <c r="AP60" i="1"/>
  <c r="AO60" i="1"/>
  <c r="AN60" i="1"/>
  <c r="BE59" i="1"/>
  <c r="K62" i="2" s="1"/>
  <c r="BD59" i="1"/>
  <c r="BC59" i="1"/>
  <c r="BB59" i="1"/>
  <c r="BA59" i="1"/>
  <c r="AZ59" i="1"/>
  <c r="AY59" i="1"/>
  <c r="AX59" i="1"/>
  <c r="AW59" i="1"/>
  <c r="AV59" i="1"/>
  <c r="AU59" i="1"/>
  <c r="J62" i="2" s="1"/>
  <c r="AT59" i="1"/>
  <c r="AS59" i="1"/>
  <c r="AR59" i="1"/>
  <c r="AQ59" i="1"/>
  <c r="AP59" i="1"/>
  <c r="AO59" i="1"/>
  <c r="AN59" i="1"/>
  <c r="BE58" i="1"/>
  <c r="K61" i="2" s="1"/>
  <c r="BD58" i="1"/>
  <c r="BC58" i="1"/>
  <c r="BB58" i="1"/>
  <c r="BA58" i="1"/>
  <c r="AZ58" i="1"/>
  <c r="AY58" i="1"/>
  <c r="AX58" i="1"/>
  <c r="AW58" i="1"/>
  <c r="AV58" i="1"/>
  <c r="AU58" i="1"/>
  <c r="J61" i="2" s="1"/>
  <c r="AT58" i="1"/>
  <c r="AS58" i="1"/>
  <c r="AR58" i="1"/>
  <c r="AQ58" i="1"/>
  <c r="AP58" i="1"/>
  <c r="AO58" i="1"/>
  <c r="AN58" i="1"/>
  <c r="BE57" i="1"/>
  <c r="K60" i="2" s="1"/>
  <c r="BD57" i="1"/>
  <c r="BC57" i="1"/>
  <c r="BB57" i="1"/>
  <c r="BA57" i="1"/>
  <c r="AZ57" i="1"/>
  <c r="AY57" i="1"/>
  <c r="AX57" i="1"/>
  <c r="AW57" i="1"/>
  <c r="AV57" i="1"/>
  <c r="AU57" i="1"/>
  <c r="J60" i="2" s="1"/>
  <c r="AT57" i="1"/>
  <c r="AS57" i="1"/>
  <c r="AR57" i="1"/>
  <c r="AQ57" i="1"/>
  <c r="AP57" i="1"/>
  <c r="AO57" i="1"/>
  <c r="AN57" i="1"/>
  <c r="BE56" i="1"/>
  <c r="K59" i="2" s="1"/>
  <c r="BD56" i="1"/>
  <c r="BC56" i="1"/>
  <c r="BB56" i="1"/>
  <c r="BA56" i="1"/>
  <c r="AZ56" i="1"/>
  <c r="AY56" i="1"/>
  <c r="AX56" i="1"/>
  <c r="AW56" i="1"/>
  <c r="AV56" i="1"/>
  <c r="AU56" i="1"/>
  <c r="J59" i="2" s="1"/>
  <c r="AT56" i="1"/>
  <c r="AS56" i="1"/>
  <c r="AR56" i="1"/>
  <c r="AQ56" i="1"/>
  <c r="AP56" i="1"/>
  <c r="AO56" i="1"/>
  <c r="AN56" i="1"/>
  <c r="BE55" i="1"/>
  <c r="K58" i="2" s="1"/>
  <c r="BD55" i="1"/>
  <c r="BC55" i="1"/>
  <c r="BB55" i="1"/>
  <c r="BA55" i="1"/>
  <c r="AZ55" i="1"/>
  <c r="AY55" i="1"/>
  <c r="AX55" i="1"/>
  <c r="AW55" i="1"/>
  <c r="AV55" i="1"/>
  <c r="AU55" i="1"/>
  <c r="J58" i="2" s="1"/>
  <c r="AT55" i="1"/>
  <c r="AS55" i="1"/>
  <c r="AR55" i="1"/>
  <c r="AQ55" i="1"/>
  <c r="AP55" i="1"/>
  <c r="AO55" i="1"/>
  <c r="AN55" i="1"/>
  <c r="BE54" i="1"/>
  <c r="K57" i="2" s="1"/>
  <c r="BD54" i="1"/>
  <c r="BC54" i="1"/>
  <c r="BB54" i="1"/>
  <c r="BA54" i="1"/>
  <c r="AZ54" i="1"/>
  <c r="AY54" i="1"/>
  <c r="AX54" i="1"/>
  <c r="AW54" i="1"/>
  <c r="AV54" i="1"/>
  <c r="AU54" i="1"/>
  <c r="J57" i="2" s="1"/>
  <c r="AT54" i="1"/>
  <c r="AS54" i="1"/>
  <c r="AR54" i="1"/>
  <c r="AQ54" i="1"/>
  <c r="AP54" i="1"/>
  <c r="AO54" i="1"/>
  <c r="AN54" i="1"/>
  <c r="BE53" i="1"/>
  <c r="K56" i="2" s="1"/>
  <c r="BD53" i="1"/>
  <c r="BC53" i="1"/>
  <c r="BB53" i="1"/>
  <c r="BA53" i="1"/>
  <c r="AZ53" i="1"/>
  <c r="AY53" i="1"/>
  <c r="AX53" i="1"/>
  <c r="AW53" i="1"/>
  <c r="AV53" i="1"/>
  <c r="AU53" i="1"/>
  <c r="J56" i="2" s="1"/>
  <c r="AT53" i="1"/>
  <c r="AS53" i="1"/>
  <c r="AR53" i="1"/>
  <c r="AQ53" i="1"/>
  <c r="AP53" i="1"/>
  <c r="AO53" i="1"/>
  <c r="AN53" i="1"/>
  <c r="BE52" i="1"/>
  <c r="K55" i="2" s="1"/>
  <c r="BD52" i="1"/>
  <c r="BC52" i="1"/>
  <c r="BB52" i="1"/>
  <c r="BA52" i="1"/>
  <c r="AZ52" i="1"/>
  <c r="AY52" i="1"/>
  <c r="AX52" i="1"/>
  <c r="AW52" i="1"/>
  <c r="AV52" i="1"/>
  <c r="AU52" i="1"/>
  <c r="J55" i="2" s="1"/>
  <c r="AT52" i="1"/>
  <c r="AS52" i="1"/>
  <c r="AR52" i="1"/>
  <c r="AQ52" i="1"/>
  <c r="AP52" i="1"/>
  <c r="AO52" i="1"/>
  <c r="AN52" i="1"/>
  <c r="BE51" i="1"/>
  <c r="K54" i="2" s="1"/>
  <c r="BD51" i="1"/>
  <c r="BC51" i="1"/>
  <c r="BB51" i="1"/>
  <c r="BA51" i="1"/>
  <c r="AZ51" i="1"/>
  <c r="AY51" i="1"/>
  <c r="AX51" i="1"/>
  <c r="AW51" i="1"/>
  <c r="AV51" i="1"/>
  <c r="AU51" i="1"/>
  <c r="J54" i="2" s="1"/>
  <c r="AT51" i="1"/>
  <c r="AS51" i="1"/>
  <c r="AR51" i="1"/>
  <c r="AQ51" i="1"/>
  <c r="AP51" i="1"/>
  <c r="AO51" i="1"/>
  <c r="AN51" i="1"/>
  <c r="BE50" i="1"/>
  <c r="K53" i="2" s="1"/>
  <c r="BD50" i="1"/>
  <c r="BC50" i="1"/>
  <c r="BB50" i="1"/>
  <c r="BA50" i="1"/>
  <c r="AZ50" i="1"/>
  <c r="AY50" i="1"/>
  <c r="AX50" i="1"/>
  <c r="AW50" i="1"/>
  <c r="AV50" i="1"/>
  <c r="AU50" i="1"/>
  <c r="J53" i="2" s="1"/>
  <c r="AT50" i="1"/>
  <c r="AS50" i="1"/>
  <c r="AR50" i="1"/>
  <c r="AQ50" i="1"/>
  <c r="AP50" i="1"/>
  <c r="AO50" i="1"/>
  <c r="AN50" i="1"/>
  <c r="BE49" i="1"/>
  <c r="K52" i="2" s="1"/>
  <c r="BD49" i="1"/>
  <c r="BC49" i="1"/>
  <c r="BB49" i="1"/>
  <c r="BA49" i="1"/>
  <c r="AZ49" i="1"/>
  <c r="AY49" i="1"/>
  <c r="AX49" i="1"/>
  <c r="AW49" i="1"/>
  <c r="AV49" i="1"/>
  <c r="AU49" i="1"/>
  <c r="J52" i="2" s="1"/>
  <c r="AT49" i="1"/>
  <c r="AS49" i="1"/>
  <c r="AR49" i="1"/>
  <c r="AQ49" i="1"/>
  <c r="AP49" i="1"/>
  <c r="AO49" i="1"/>
  <c r="AN49" i="1"/>
  <c r="BE48" i="1"/>
  <c r="K51" i="2" s="1"/>
  <c r="BD48" i="1"/>
  <c r="BC48" i="1"/>
  <c r="BB48" i="1"/>
  <c r="BA48" i="1"/>
  <c r="AZ48" i="1"/>
  <c r="AY48" i="1"/>
  <c r="AX48" i="1"/>
  <c r="AW48" i="1"/>
  <c r="AV48" i="1"/>
  <c r="AU48" i="1"/>
  <c r="J51" i="2" s="1"/>
  <c r="AT48" i="1"/>
  <c r="AS48" i="1"/>
  <c r="AR48" i="1"/>
  <c r="AQ48" i="1"/>
  <c r="AP48" i="1"/>
  <c r="AO48" i="1"/>
  <c r="AN48" i="1"/>
  <c r="BE47" i="1"/>
  <c r="K50" i="2" s="1"/>
  <c r="BD47" i="1"/>
  <c r="BC47" i="1"/>
  <c r="BB47" i="1"/>
  <c r="BA47" i="1"/>
  <c r="AZ47" i="1"/>
  <c r="AY47" i="1"/>
  <c r="AX47" i="1"/>
  <c r="AW47" i="1"/>
  <c r="AV47" i="1"/>
  <c r="AU47" i="1"/>
  <c r="J50" i="2" s="1"/>
  <c r="AT47" i="1"/>
  <c r="AS47" i="1"/>
  <c r="AR47" i="1"/>
  <c r="AQ47" i="1"/>
  <c r="AP47" i="1"/>
  <c r="AO47" i="1"/>
  <c r="AN47" i="1"/>
  <c r="BE46" i="1"/>
  <c r="K49" i="2" s="1"/>
  <c r="BD46" i="1"/>
  <c r="BC46" i="1"/>
  <c r="BB46" i="1"/>
  <c r="BA46" i="1"/>
  <c r="AZ46" i="1"/>
  <c r="AY46" i="1"/>
  <c r="AX46" i="1"/>
  <c r="AW46" i="1"/>
  <c r="AV46" i="1"/>
  <c r="AU46" i="1"/>
  <c r="J49" i="2" s="1"/>
  <c r="AT46" i="1"/>
  <c r="AS46" i="1"/>
  <c r="AR46" i="1"/>
  <c r="AQ46" i="1"/>
  <c r="AP46" i="1"/>
  <c r="AO46" i="1"/>
  <c r="AN46" i="1"/>
  <c r="BE45" i="1"/>
  <c r="K48" i="2" s="1"/>
  <c r="BD45" i="1"/>
  <c r="BC45" i="1"/>
  <c r="BB45" i="1"/>
  <c r="BA45" i="1"/>
  <c r="AZ45" i="1"/>
  <c r="AY45" i="1"/>
  <c r="AX45" i="1"/>
  <c r="AW45" i="1"/>
  <c r="AV45" i="1"/>
  <c r="AU45" i="1"/>
  <c r="J48" i="2" s="1"/>
  <c r="AT45" i="1"/>
  <c r="AS45" i="1"/>
  <c r="AR45" i="1"/>
  <c r="AQ45" i="1"/>
  <c r="AP45" i="1"/>
  <c r="AO45" i="1"/>
  <c r="AN45" i="1"/>
  <c r="BE44" i="1"/>
  <c r="K47" i="2" s="1"/>
  <c r="BD44" i="1"/>
  <c r="BC44" i="1"/>
  <c r="BB44" i="1"/>
  <c r="BA44" i="1"/>
  <c r="AZ44" i="1"/>
  <c r="AY44" i="1"/>
  <c r="AX44" i="1"/>
  <c r="AW44" i="1"/>
  <c r="AV44" i="1"/>
  <c r="AU44" i="1"/>
  <c r="J47" i="2" s="1"/>
  <c r="AT44" i="1"/>
  <c r="AS44" i="1"/>
  <c r="AR44" i="1"/>
  <c r="AQ44" i="1"/>
  <c r="AP44" i="1"/>
  <c r="AO44" i="1"/>
  <c r="AN44" i="1"/>
  <c r="BE43" i="1"/>
  <c r="K46" i="2" s="1"/>
  <c r="BD43" i="1"/>
  <c r="BC43" i="1"/>
  <c r="BB43" i="1"/>
  <c r="BA43" i="1"/>
  <c r="AZ43" i="1"/>
  <c r="AY43" i="1"/>
  <c r="AX43" i="1"/>
  <c r="AW43" i="1"/>
  <c r="AV43" i="1"/>
  <c r="AU43" i="1"/>
  <c r="J46" i="2" s="1"/>
  <c r="AT43" i="1"/>
  <c r="AS43" i="1"/>
  <c r="AR43" i="1"/>
  <c r="AQ43" i="1"/>
  <c r="AP43" i="1"/>
  <c r="AO43" i="1"/>
  <c r="AN43" i="1"/>
  <c r="BE42" i="1"/>
  <c r="K45" i="2" s="1"/>
  <c r="BD42" i="1"/>
  <c r="BC42" i="1"/>
  <c r="BB42" i="1"/>
  <c r="BA42" i="1"/>
  <c r="AZ42" i="1"/>
  <c r="AY42" i="1"/>
  <c r="AX42" i="1"/>
  <c r="AW42" i="1"/>
  <c r="AV42" i="1"/>
  <c r="AU42" i="1"/>
  <c r="J45" i="2" s="1"/>
  <c r="AT42" i="1"/>
  <c r="AS42" i="1"/>
  <c r="AR42" i="1"/>
  <c r="AQ42" i="1"/>
  <c r="AP42" i="1"/>
  <c r="AO42" i="1"/>
  <c r="AN42" i="1"/>
  <c r="BE41" i="1"/>
  <c r="K44" i="2" s="1"/>
  <c r="BD41" i="1"/>
  <c r="BC41" i="1"/>
  <c r="BB41" i="1"/>
  <c r="BA41" i="1"/>
  <c r="AZ41" i="1"/>
  <c r="AY41" i="1"/>
  <c r="AX41" i="1"/>
  <c r="AW41" i="1"/>
  <c r="AV41" i="1"/>
  <c r="AU41" i="1"/>
  <c r="J44" i="2" s="1"/>
  <c r="AT41" i="1"/>
  <c r="AS41" i="1"/>
  <c r="AR41" i="1"/>
  <c r="AQ41" i="1"/>
  <c r="AP41" i="1"/>
  <c r="AO41" i="1"/>
  <c r="AN41" i="1"/>
  <c r="BE40" i="1"/>
  <c r="K43" i="2" s="1"/>
  <c r="BD40" i="1"/>
  <c r="BC40" i="1"/>
  <c r="BB40" i="1"/>
  <c r="BA40" i="1"/>
  <c r="AZ40" i="1"/>
  <c r="AY40" i="1"/>
  <c r="AX40" i="1"/>
  <c r="AW40" i="1"/>
  <c r="AV40" i="1"/>
  <c r="AU40" i="1"/>
  <c r="J43" i="2" s="1"/>
  <c r="AT40" i="1"/>
  <c r="AS40" i="1"/>
  <c r="AR40" i="1"/>
  <c r="AQ40" i="1"/>
  <c r="AP40" i="1"/>
  <c r="AO40" i="1"/>
  <c r="AN40" i="1"/>
  <c r="BE39" i="1"/>
  <c r="K42" i="2" s="1"/>
  <c r="BD39" i="1"/>
  <c r="BC39" i="1"/>
  <c r="BB39" i="1"/>
  <c r="BA39" i="1"/>
  <c r="AZ39" i="1"/>
  <c r="AY39" i="1"/>
  <c r="AX39" i="1"/>
  <c r="AW39" i="1"/>
  <c r="AV39" i="1"/>
  <c r="AU39" i="1"/>
  <c r="J42" i="2" s="1"/>
  <c r="AT39" i="1"/>
  <c r="AS39" i="1"/>
  <c r="AR39" i="1"/>
  <c r="AQ39" i="1"/>
  <c r="AP39" i="1"/>
  <c r="AO39" i="1"/>
  <c r="AN39" i="1"/>
  <c r="BE38" i="1"/>
  <c r="K41" i="2" s="1"/>
  <c r="BD38" i="1"/>
  <c r="BC38" i="1"/>
  <c r="BB38" i="1"/>
  <c r="BA38" i="1"/>
  <c r="AZ38" i="1"/>
  <c r="AY38" i="1"/>
  <c r="AX38" i="1"/>
  <c r="AW38" i="1"/>
  <c r="AV38" i="1"/>
  <c r="AU38" i="1"/>
  <c r="J41" i="2" s="1"/>
  <c r="AT38" i="1"/>
  <c r="AS38" i="1"/>
  <c r="AR38" i="1"/>
  <c r="AQ38" i="1"/>
  <c r="AP38" i="1"/>
  <c r="AO38" i="1"/>
  <c r="AN38" i="1"/>
  <c r="BE37" i="1"/>
  <c r="K40" i="2" s="1"/>
  <c r="BD37" i="1"/>
  <c r="BC37" i="1"/>
  <c r="BB37" i="1"/>
  <c r="BA37" i="1"/>
  <c r="AZ37" i="1"/>
  <c r="AY37" i="1"/>
  <c r="AX37" i="1"/>
  <c r="AW37" i="1"/>
  <c r="AV37" i="1"/>
  <c r="AU37" i="1"/>
  <c r="J40" i="2" s="1"/>
  <c r="AT37" i="1"/>
  <c r="AS37" i="1"/>
  <c r="AR37" i="1"/>
  <c r="AQ37" i="1"/>
  <c r="AP37" i="1"/>
  <c r="AO37" i="1"/>
  <c r="AN37" i="1"/>
  <c r="BE36" i="1"/>
  <c r="K39" i="2" s="1"/>
  <c r="BD36" i="1"/>
  <c r="BC36" i="1"/>
  <c r="BB36" i="1"/>
  <c r="BA36" i="1"/>
  <c r="AZ36" i="1"/>
  <c r="AY36" i="1"/>
  <c r="AX36" i="1"/>
  <c r="AW36" i="1"/>
  <c r="AV36" i="1"/>
  <c r="AU36" i="1"/>
  <c r="J39" i="2" s="1"/>
  <c r="AT36" i="1"/>
  <c r="AS36" i="1"/>
  <c r="AR36" i="1"/>
  <c r="AQ36" i="1"/>
  <c r="AP36" i="1"/>
  <c r="AO36" i="1"/>
  <c r="AN36" i="1"/>
  <c r="BE35" i="1"/>
  <c r="K38" i="2" s="1"/>
  <c r="BD35" i="1"/>
  <c r="BC35" i="1"/>
  <c r="BB35" i="1"/>
  <c r="BA35" i="1"/>
  <c r="AZ35" i="1"/>
  <c r="AY35" i="1"/>
  <c r="AX35" i="1"/>
  <c r="AW35" i="1"/>
  <c r="AV35" i="1"/>
  <c r="AU35" i="1"/>
  <c r="J38" i="2" s="1"/>
  <c r="AT35" i="1"/>
  <c r="AS35" i="1"/>
  <c r="AR35" i="1"/>
  <c r="AQ35" i="1"/>
  <c r="AP35" i="1"/>
  <c r="AO35" i="1"/>
  <c r="AN35" i="1"/>
  <c r="BE34" i="1"/>
  <c r="K37" i="2" s="1"/>
  <c r="BD34" i="1"/>
  <c r="BC34" i="1"/>
  <c r="BB34" i="1"/>
  <c r="BA34" i="1"/>
  <c r="AZ34" i="1"/>
  <c r="AY34" i="1"/>
  <c r="AX34" i="1"/>
  <c r="AW34" i="1"/>
  <c r="AV34" i="1"/>
  <c r="AU34" i="1"/>
  <c r="J37" i="2" s="1"/>
  <c r="AT34" i="1"/>
  <c r="AS34" i="1"/>
  <c r="AR34" i="1"/>
  <c r="AQ34" i="1"/>
  <c r="AP34" i="1"/>
  <c r="AO34" i="1"/>
  <c r="AN34" i="1"/>
  <c r="BE33" i="1"/>
  <c r="K36" i="2" s="1"/>
  <c r="BD33" i="1"/>
  <c r="BC33" i="1"/>
  <c r="BB33" i="1"/>
  <c r="BA33" i="1"/>
  <c r="AZ33" i="1"/>
  <c r="AY33" i="1"/>
  <c r="AX33" i="1"/>
  <c r="AW33" i="1"/>
  <c r="AV33" i="1"/>
  <c r="AU33" i="1"/>
  <c r="J36" i="2" s="1"/>
  <c r="AT33" i="1"/>
  <c r="AS33" i="1"/>
  <c r="AR33" i="1"/>
  <c r="AQ33" i="1"/>
  <c r="AP33" i="1"/>
  <c r="AO33" i="1"/>
  <c r="AN33" i="1"/>
  <c r="BE32" i="1"/>
  <c r="K35" i="2" s="1"/>
  <c r="BD32" i="1"/>
  <c r="BC32" i="1"/>
  <c r="BB32" i="1"/>
  <c r="BA32" i="1"/>
  <c r="AZ32" i="1"/>
  <c r="AY32" i="1"/>
  <c r="AX32" i="1"/>
  <c r="AW32" i="1"/>
  <c r="AV32" i="1"/>
  <c r="AU32" i="1"/>
  <c r="J35" i="2" s="1"/>
  <c r="AT32" i="1"/>
  <c r="AS32" i="1"/>
  <c r="AR32" i="1"/>
  <c r="AQ32" i="1"/>
  <c r="AP32" i="1"/>
  <c r="AO32" i="1"/>
  <c r="AN32" i="1"/>
  <c r="BE31" i="1"/>
  <c r="K34" i="2" s="1"/>
  <c r="BD31" i="1"/>
  <c r="BC31" i="1"/>
  <c r="BB31" i="1"/>
  <c r="BA31" i="1"/>
  <c r="AZ31" i="1"/>
  <c r="AY31" i="1"/>
  <c r="AX31" i="1"/>
  <c r="AW31" i="1"/>
  <c r="AV31" i="1"/>
  <c r="AU31" i="1"/>
  <c r="J34" i="2" s="1"/>
  <c r="AT31" i="1"/>
  <c r="AS31" i="1"/>
  <c r="AR31" i="1"/>
  <c r="AQ31" i="1"/>
  <c r="AP31" i="1"/>
  <c r="AO31" i="1"/>
  <c r="AN31" i="1"/>
  <c r="BE30" i="1"/>
  <c r="K33" i="2" s="1"/>
  <c r="BD30" i="1"/>
  <c r="BC30" i="1"/>
  <c r="BB30" i="1"/>
  <c r="BA30" i="1"/>
  <c r="AZ30" i="1"/>
  <c r="AY30" i="1"/>
  <c r="AX30" i="1"/>
  <c r="AW30" i="1"/>
  <c r="AV30" i="1"/>
  <c r="AU30" i="1"/>
  <c r="J33" i="2" s="1"/>
  <c r="AT30" i="1"/>
  <c r="AS30" i="1"/>
  <c r="AR30" i="1"/>
  <c r="AQ30" i="1"/>
  <c r="AP30" i="1"/>
  <c r="AO30" i="1"/>
  <c r="AN30" i="1"/>
  <c r="BE29" i="1"/>
  <c r="K32" i="2" s="1"/>
  <c r="BD29" i="1"/>
  <c r="BC29" i="1"/>
  <c r="BB29" i="1"/>
  <c r="BA29" i="1"/>
  <c r="AZ29" i="1"/>
  <c r="AY29" i="1"/>
  <c r="AX29" i="1"/>
  <c r="AW29" i="1"/>
  <c r="AV29" i="1"/>
  <c r="AU29" i="1"/>
  <c r="J32" i="2" s="1"/>
  <c r="AT29" i="1"/>
  <c r="AS29" i="1"/>
  <c r="AR29" i="1"/>
  <c r="AQ29" i="1"/>
  <c r="AP29" i="1"/>
  <c r="AO29" i="1"/>
  <c r="AN29" i="1"/>
  <c r="BE28" i="1"/>
  <c r="K31" i="2" s="1"/>
  <c r="BD28" i="1"/>
  <c r="BC28" i="1"/>
  <c r="BB28" i="1"/>
  <c r="BA28" i="1"/>
  <c r="AZ28" i="1"/>
  <c r="AY28" i="1"/>
  <c r="AX28" i="1"/>
  <c r="AW28" i="1"/>
  <c r="AV28" i="1"/>
  <c r="AU28" i="1"/>
  <c r="J31" i="2" s="1"/>
  <c r="AT28" i="1"/>
  <c r="AS28" i="1"/>
  <c r="AR28" i="1"/>
  <c r="AQ28" i="1"/>
  <c r="AP28" i="1"/>
  <c r="AO28" i="1"/>
  <c r="AN28" i="1"/>
  <c r="BE27" i="1"/>
  <c r="K30" i="2" s="1"/>
  <c r="BD27" i="1"/>
  <c r="BC27" i="1"/>
  <c r="BB27" i="1"/>
  <c r="BA27" i="1"/>
  <c r="AZ27" i="1"/>
  <c r="AY27" i="1"/>
  <c r="AX27" i="1"/>
  <c r="AW27" i="1"/>
  <c r="AV27" i="1"/>
  <c r="AU27" i="1"/>
  <c r="J30" i="2" s="1"/>
  <c r="AT27" i="1"/>
  <c r="AS27" i="1"/>
  <c r="AR27" i="1"/>
  <c r="AQ27" i="1"/>
  <c r="AP27" i="1"/>
  <c r="AO27" i="1"/>
  <c r="AN27" i="1"/>
  <c r="BE26" i="1"/>
  <c r="K29" i="2" s="1"/>
  <c r="BD26" i="1"/>
  <c r="BC26" i="1"/>
  <c r="BB26" i="1"/>
  <c r="BA26" i="1"/>
  <c r="AZ26" i="1"/>
  <c r="AY26" i="1"/>
  <c r="AX26" i="1"/>
  <c r="AW26" i="1"/>
  <c r="AV26" i="1"/>
  <c r="AU26" i="1"/>
  <c r="J29" i="2" s="1"/>
  <c r="AT26" i="1"/>
  <c r="AS26" i="1"/>
  <c r="AR26" i="1"/>
  <c r="AQ26" i="1"/>
  <c r="AP26" i="1"/>
  <c r="AO26" i="1"/>
  <c r="AN26" i="1"/>
  <c r="BE25" i="1"/>
  <c r="K28" i="2" s="1"/>
  <c r="BD25" i="1"/>
  <c r="BC25" i="1"/>
  <c r="BB25" i="1"/>
  <c r="BA25" i="1"/>
  <c r="AZ25" i="1"/>
  <c r="AY25" i="1"/>
  <c r="AX25" i="1"/>
  <c r="AW25" i="1"/>
  <c r="AV25" i="1"/>
  <c r="AU25" i="1"/>
  <c r="J28" i="2" s="1"/>
  <c r="AT25" i="1"/>
  <c r="AS25" i="1"/>
  <c r="AR25" i="1"/>
  <c r="AQ25" i="1"/>
  <c r="AP25" i="1"/>
  <c r="AO25" i="1"/>
  <c r="AN25" i="1"/>
  <c r="BE24" i="1"/>
  <c r="K27" i="2" s="1"/>
  <c r="BD24" i="1"/>
  <c r="BC24" i="1"/>
  <c r="BB24" i="1"/>
  <c r="BA24" i="1"/>
  <c r="AZ24" i="1"/>
  <c r="AY24" i="1"/>
  <c r="AX24" i="1"/>
  <c r="AW24" i="1"/>
  <c r="AV24" i="1"/>
  <c r="AU24" i="1"/>
  <c r="J27" i="2" s="1"/>
  <c r="AT24" i="1"/>
  <c r="AS24" i="1"/>
  <c r="AR24" i="1"/>
  <c r="AQ24" i="1"/>
  <c r="AP24" i="1"/>
  <c r="AO24" i="1"/>
  <c r="AN24" i="1"/>
  <c r="BE23" i="1"/>
  <c r="K26" i="2" s="1"/>
  <c r="BD23" i="1"/>
  <c r="BC23" i="1"/>
  <c r="BB23" i="1"/>
  <c r="BA23" i="1"/>
  <c r="AZ23" i="1"/>
  <c r="AY23" i="1"/>
  <c r="AX23" i="1"/>
  <c r="AW23" i="1"/>
  <c r="AV23" i="1"/>
  <c r="AU23" i="1"/>
  <c r="J26" i="2" s="1"/>
  <c r="AT23" i="1"/>
  <c r="AS23" i="1"/>
  <c r="AR23" i="1"/>
  <c r="AQ23" i="1"/>
  <c r="AP23" i="1"/>
  <c r="AO23" i="1"/>
  <c r="AN23" i="1"/>
  <c r="BE22" i="1"/>
  <c r="K25" i="2" s="1"/>
  <c r="BD22" i="1"/>
  <c r="BC22" i="1"/>
  <c r="BB22" i="1"/>
  <c r="BA22" i="1"/>
  <c r="AZ22" i="1"/>
  <c r="AY22" i="1"/>
  <c r="AX22" i="1"/>
  <c r="AW22" i="1"/>
  <c r="AV22" i="1"/>
  <c r="AU22" i="1"/>
  <c r="J25" i="2" s="1"/>
  <c r="AT22" i="1"/>
  <c r="AS22" i="1"/>
  <c r="AR22" i="1"/>
  <c r="AQ22" i="1"/>
  <c r="AP22" i="1"/>
  <c r="AO22" i="1"/>
  <c r="AN22" i="1"/>
  <c r="BE21" i="1"/>
  <c r="K24" i="2" s="1"/>
  <c r="BD21" i="1"/>
  <c r="BC21" i="1"/>
  <c r="BB21" i="1"/>
  <c r="BA21" i="1"/>
  <c r="AZ21" i="1"/>
  <c r="AY21" i="1"/>
  <c r="AX21" i="1"/>
  <c r="AW21" i="1"/>
  <c r="AV21" i="1"/>
  <c r="AU21" i="1"/>
  <c r="J24" i="2" s="1"/>
  <c r="AT21" i="1"/>
  <c r="AS21" i="1"/>
  <c r="AR21" i="1"/>
  <c r="AQ21" i="1"/>
  <c r="AP21" i="1"/>
  <c r="AO21" i="1"/>
  <c r="AN21" i="1"/>
  <c r="BE20" i="1"/>
  <c r="K23" i="2" s="1"/>
  <c r="BD20" i="1"/>
  <c r="BC20" i="1"/>
  <c r="BB20" i="1"/>
  <c r="BA20" i="1"/>
  <c r="AZ20" i="1"/>
  <c r="AY20" i="1"/>
  <c r="AX20" i="1"/>
  <c r="AW20" i="1"/>
  <c r="AV20" i="1"/>
  <c r="AU20" i="1"/>
  <c r="J23" i="2" s="1"/>
  <c r="AT20" i="1"/>
  <c r="AS20" i="1"/>
  <c r="AR20" i="1"/>
  <c r="AQ20" i="1"/>
  <c r="AP20" i="1"/>
  <c r="AO20" i="1"/>
  <c r="AN20" i="1"/>
  <c r="BE19" i="1"/>
  <c r="K22" i="2" s="1"/>
  <c r="BD19" i="1"/>
  <c r="BC19" i="1"/>
  <c r="BB19" i="1"/>
  <c r="BA19" i="1"/>
  <c r="AZ19" i="1"/>
  <c r="AY19" i="1"/>
  <c r="AX19" i="1"/>
  <c r="AW19" i="1"/>
  <c r="AV19" i="1"/>
  <c r="AU19" i="1"/>
  <c r="J22" i="2" s="1"/>
  <c r="AT19" i="1"/>
  <c r="AS19" i="1"/>
  <c r="AR19" i="1"/>
  <c r="AQ19" i="1"/>
  <c r="AP19" i="1"/>
  <c r="AO19" i="1"/>
  <c r="AN19" i="1"/>
  <c r="BE18" i="1"/>
  <c r="K21" i="2" s="1"/>
  <c r="BD18" i="1"/>
  <c r="BC18" i="1"/>
  <c r="BB18" i="1"/>
  <c r="BA18" i="1"/>
  <c r="AZ18" i="1"/>
  <c r="AY18" i="1"/>
  <c r="AX18" i="1"/>
  <c r="AW18" i="1"/>
  <c r="AV18" i="1"/>
  <c r="AU18" i="1"/>
  <c r="J21" i="2" s="1"/>
  <c r="AT18" i="1"/>
  <c r="AS18" i="1"/>
  <c r="AR18" i="1"/>
  <c r="AQ18" i="1"/>
  <c r="AP18" i="1"/>
  <c r="AO18" i="1"/>
  <c r="AN18" i="1"/>
  <c r="BE17" i="1"/>
  <c r="K20" i="2" s="1"/>
  <c r="BD17" i="1"/>
  <c r="BC17" i="1"/>
  <c r="BB17" i="1"/>
  <c r="BA17" i="1"/>
  <c r="AZ17" i="1"/>
  <c r="AY17" i="1"/>
  <c r="AX17" i="1"/>
  <c r="AW17" i="1"/>
  <c r="AV17" i="1"/>
  <c r="AU17" i="1"/>
  <c r="J20" i="2" s="1"/>
  <c r="AT17" i="1"/>
  <c r="AS17" i="1"/>
  <c r="AR17" i="1"/>
  <c r="AQ17" i="1"/>
  <c r="AP17" i="1"/>
  <c r="AO17" i="1"/>
  <c r="AN17" i="1"/>
  <c r="BE16" i="1"/>
  <c r="K19" i="2" s="1"/>
  <c r="BD16" i="1"/>
  <c r="BC16" i="1"/>
  <c r="BB16" i="1"/>
  <c r="BA16" i="1"/>
  <c r="AZ16" i="1"/>
  <c r="AY16" i="1"/>
  <c r="AX16" i="1"/>
  <c r="AW16" i="1"/>
  <c r="AV16" i="1"/>
  <c r="AU16" i="1"/>
  <c r="J19" i="2" s="1"/>
  <c r="AT16" i="1"/>
  <c r="AS16" i="1"/>
  <c r="AR16" i="1"/>
  <c r="AQ16" i="1"/>
  <c r="AP16" i="1"/>
  <c r="AO16" i="1"/>
  <c r="AN16" i="1"/>
  <c r="BE15" i="1"/>
  <c r="K18" i="2" s="1"/>
  <c r="BD15" i="1"/>
  <c r="BC15" i="1"/>
  <c r="BB15" i="1"/>
  <c r="BA15" i="1"/>
  <c r="AZ15" i="1"/>
  <c r="AY15" i="1"/>
  <c r="AX15" i="1"/>
  <c r="AW15" i="1"/>
  <c r="AV15" i="1"/>
  <c r="AU15" i="1"/>
  <c r="J18" i="2" s="1"/>
  <c r="AT15" i="1"/>
  <c r="AS15" i="1"/>
  <c r="AR15" i="1"/>
  <c r="AQ15" i="1"/>
  <c r="AP15" i="1"/>
  <c r="AO15" i="1"/>
  <c r="AN15" i="1"/>
  <c r="BE14" i="1"/>
  <c r="K17" i="2" s="1"/>
  <c r="BD14" i="1"/>
  <c r="BC14" i="1"/>
  <c r="BB14" i="1"/>
  <c r="BA14" i="1"/>
  <c r="AZ14" i="1"/>
  <c r="AY14" i="1"/>
  <c r="AX14" i="1"/>
  <c r="AW14" i="1"/>
  <c r="AV14" i="1"/>
  <c r="AU14" i="1"/>
  <c r="J17" i="2" s="1"/>
  <c r="AT14" i="1"/>
  <c r="AS14" i="1"/>
  <c r="AR14" i="1"/>
  <c r="AQ14" i="1"/>
  <c r="AP14" i="1"/>
  <c r="AO14" i="1"/>
  <c r="AN14" i="1"/>
  <c r="BE13" i="1"/>
  <c r="K16" i="2" s="1"/>
  <c r="BD13" i="1"/>
  <c r="BC13" i="1"/>
  <c r="BB13" i="1"/>
  <c r="BA13" i="1"/>
  <c r="AZ13" i="1"/>
  <c r="AY13" i="1"/>
  <c r="AX13" i="1"/>
  <c r="AW13" i="1"/>
  <c r="AV13" i="1"/>
  <c r="AU13" i="1"/>
  <c r="J16" i="2" s="1"/>
  <c r="AT13" i="1"/>
  <c r="AS13" i="1"/>
  <c r="AR13" i="1"/>
  <c r="AQ13" i="1"/>
  <c r="AP13" i="1"/>
  <c r="AO13" i="1"/>
  <c r="AN13" i="1"/>
  <c r="BE12" i="1"/>
  <c r="K15" i="2" s="1"/>
  <c r="BD12" i="1"/>
  <c r="BC12" i="1"/>
  <c r="BB12" i="1"/>
  <c r="BA12" i="1"/>
  <c r="AZ12" i="1"/>
  <c r="AY12" i="1"/>
  <c r="AX12" i="1"/>
  <c r="AW12" i="1"/>
  <c r="AV12" i="1"/>
  <c r="AU12" i="1"/>
  <c r="J15" i="2" s="1"/>
  <c r="AT12" i="1"/>
  <c r="AS12" i="1"/>
  <c r="AR12" i="1"/>
  <c r="AQ12" i="1"/>
  <c r="AP12" i="1"/>
  <c r="AO12" i="1"/>
  <c r="AN12" i="1"/>
  <c r="BE11" i="1"/>
  <c r="K14" i="2" s="1"/>
  <c r="BD11" i="1"/>
  <c r="BC11" i="1"/>
  <c r="BB11" i="1"/>
  <c r="BA11" i="1"/>
  <c r="AZ11" i="1"/>
  <c r="AY11" i="1"/>
  <c r="AX11" i="1"/>
  <c r="AW11" i="1"/>
  <c r="AV11" i="1"/>
  <c r="AU11" i="1"/>
  <c r="J14" i="2" s="1"/>
  <c r="AT11" i="1"/>
  <c r="AS11" i="1"/>
  <c r="AR11" i="1"/>
  <c r="AQ11" i="1"/>
  <c r="AP11" i="1"/>
  <c r="AO11" i="1"/>
  <c r="AN11" i="1"/>
  <c r="BE10" i="1"/>
  <c r="K13" i="2" s="1"/>
  <c r="BD10" i="1"/>
  <c r="BC10" i="1"/>
  <c r="BB10" i="1"/>
  <c r="BA10" i="1"/>
  <c r="AZ10" i="1"/>
  <c r="AY10" i="1"/>
  <c r="AX10" i="1"/>
  <c r="AW10" i="1"/>
  <c r="AV10" i="1"/>
  <c r="AU10" i="1"/>
  <c r="J13" i="2" s="1"/>
  <c r="AT10" i="1"/>
  <c r="AS10" i="1"/>
  <c r="AR10" i="1"/>
  <c r="AQ10" i="1"/>
  <c r="AP10" i="1"/>
  <c r="AO10" i="1"/>
  <c r="AN10" i="1"/>
  <c r="BE9" i="1"/>
  <c r="K12" i="2" s="1"/>
  <c r="BD9" i="1"/>
  <c r="BC9" i="1"/>
  <c r="BB9" i="1"/>
  <c r="BA9" i="1"/>
  <c r="AZ9" i="1"/>
  <c r="AY9" i="1"/>
  <c r="AX9" i="1"/>
  <c r="AW9" i="1"/>
  <c r="AV9" i="1"/>
  <c r="AU9" i="1"/>
  <c r="J12" i="2" s="1"/>
  <c r="AT9" i="1"/>
  <c r="AS9" i="1"/>
  <c r="AR9" i="1"/>
  <c r="AQ9" i="1"/>
  <c r="AP9" i="1"/>
  <c r="AO9" i="1"/>
  <c r="AN9" i="1"/>
  <c r="BE8" i="1"/>
  <c r="K11" i="2" s="1"/>
  <c r="BD8" i="1"/>
  <c r="BC8" i="1"/>
  <c r="BB8" i="1"/>
  <c r="BA8" i="1"/>
  <c r="AZ8" i="1"/>
  <c r="AY8" i="1"/>
  <c r="AX8" i="1"/>
  <c r="AW8" i="1"/>
  <c r="AV8" i="1"/>
  <c r="AU8" i="1"/>
  <c r="J11" i="2" s="1"/>
  <c r="AT8" i="1"/>
  <c r="AS8" i="1"/>
  <c r="AR8" i="1"/>
  <c r="AQ8" i="1"/>
  <c r="AP8" i="1"/>
  <c r="AO8" i="1"/>
  <c r="AN8" i="1"/>
  <c r="BE7" i="1"/>
  <c r="K10" i="2" s="1"/>
  <c r="BD7" i="1"/>
  <c r="BC7" i="1"/>
  <c r="BB7" i="1"/>
  <c r="BA7" i="1"/>
  <c r="AZ7" i="1"/>
  <c r="AY7" i="1"/>
  <c r="AX7" i="1"/>
  <c r="AW7" i="1"/>
  <c r="AV7" i="1"/>
  <c r="AU7" i="1"/>
  <c r="J10" i="2" s="1"/>
  <c r="AT7" i="1"/>
  <c r="AS7" i="1"/>
  <c r="AR7" i="1"/>
  <c r="AQ7" i="1"/>
  <c r="AP7" i="1"/>
  <c r="AO7" i="1"/>
  <c r="AN7" i="1"/>
  <c r="BJ6" i="1" l="1"/>
  <c r="H9" i="2"/>
  <c r="BJ8" i="1"/>
  <c r="H11" i="2"/>
  <c r="BJ10" i="1"/>
  <c r="H13" i="2"/>
  <c r="BJ12" i="1"/>
  <c r="H15" i="2"/>
  <c r="BJ14" i="1"/>
  <c r="H17" i="2"/>
  <c r="BJ16" i="1"/>
  <c r="H19" i="2"/>
  <c r="BJ18" i="1"/>
  <c r="H21" i="2"/>
  <c r="BJ20" i="1"/>
  <c r="H23" i="2"/>
  <c r="BJ22" i="1"/>
  <c r="H25" i="2"/>
  <c r="BJ24" i="1"/>
  <c r="H27" i="2"/>
  <c r="BJ26" i="1"/>
  <c r="H29" i="2"/>
  <c r="BJ28" i="1"/>
  <c r="H31" i="2"/>
  <c r="BJ30" i="1"/>
  <c r="H33" i="2"/>
  <c r="BI5" i="1"/>
  <c r="G8" i="2"/>
  <c r="BI7" i="1"/>
  <c r="G10" i="2"/>
  <c r="BI9" i="1"/>
  <c r="G12" i="2"/>
  <c r="BI11" i="1"/>
  <c r="G14" i="2"/>
  <c r="BI13" i="1"/>
  <c r="G16" i="2"/>
  <c r="BI15" i="1"/>
  <c r="G18" i="2"/>
  <c r="BI17" i="1"/>
  <c r="G20" i="2"/>
  <c r="BI19" i="1"/>
  <c r="G22" i="2"/>
  <c r="BI21" i="1"/>
  <c r="G24" i="2"/>
  <c r="BI23" i="1"/>
  <c r="G26" i="2"/>
  <c r="BI25" i="1"/>
  <c r="G28" i="2"/>
  <c r="BI27" i="1"/>
  <c r="G30" i="2"/>
  <c r="BI29" i="1"/>
  <c r="G32" i="2"/>
  <c r="BI31" i="1"/>
  <c r="G34" i="2"/>
  <c r="BI33" i="1"/>
  <c r="G36" i="2"/>
  <c r="BI35" i="1"/>
  <c r="G38" i="2"/>
  <c r="BI37" i="1"/>
  <c r="G40" i="2"/>
  <c r="BI39" i="1"/>
  <c r="G42" i="2"/>
  <c r="BI41" i="1"/>
  <c r="G44" i="2"/>
  <c r="BI43" i="1"/>
  <c r="G46" i="2"/>
  <c r="BI45" i="1"/>
  <c r="G48" i="2"/>
  <c r="BI47" i="1"/>
  <c r="G50" i="2"/>
  <c r="BI49" i="1"/>
  <c r="G52" i="2"/>
  <c r="BI51" i="1"/>
  <c r="G54" i="2"/>
  <c r="BI53" i="1"/>
  <c r="G56" i="2"/>
  <c r="BI55" i="1"/>
  <c r="G58" i="2"/>
  <c r="BI57" i="1"/>
  <c r="G60" i="2"/>
  <c r="BI59" i="1"/>
  <c r="G62" i="2"/>
  <c r="BI61" i="1"/>
  <c r="G64" i="2"/>
  <c r="BJ5" i="1"/>
  <c r="H8" i="2"/>
  <c r="BJ7" i="1"/>
  <c r="H10" i="2"/>
  <c r="BJ9" i="1"/>
  <c r="H12" i="2"/>
  <c r="BJ11" i="1"/>
  <c r="H14" i="2"/>
  <c r="BJ13" i="1"/>
  <c r="H16" i="2"/>
  <c r="BJ15" i="1"/>
  <c r="H18" i="2"/>
  <c r="BJ17" i="1"/>
  <c r="H20" i="2"/>
  <c r="BJ19" i="1"/>
  <c r="H22" i="2"/>
  <c r="BJ21" i="1"/>
  <c r="H24" i="2"/>
  <c r="BJ23" i="1"/>
  <c r="H26" i="2"/>
  <c r="BJ25" i="1"/>
  <c r="H28" i="2"/>
  <c r="BJ27" i="1"/>
  <c r="H30" i="2"/>
  <c r="BJ29" i="1"/>
  <c r="H32" i="2"/>
  <c r="BJ31" i="1"/>
  <c r="H34" i="2"/>
  <c r="BJ33" i="1"/>
  <c r="H36" i="2"/>
  <c r="BJ35" i="1"/>
  <c r="H38" i="2"/>
  <c r="BJ37" i="1"/>
  <c r="H40" i="2"/>
  <c r="BJ39" i="1"/>
  <c r="H42" i="2"/>
  <c r="BJ41" i="1"/>
  <c r="H44" i="2"/>
  <c r="BJ43" i="1"/>
  <c r="H46" i="2"/>
  <c r="BJ45" i="1"/>
  <c r="H48" i="2"/>
  <c r="BJ47" i="1"/>
  <c r="H50" i="2"/>
  <c r="BJ49" i="1"/>
  <c r="H52" i="2"/>
  <c r="BJ51" i="1"/>
  <c r="H54" i="2"/>
  <c r="BJ53" i="1"/>
  <c r="H56" i="2"/>
  <c r="BJ55" i="1"/>
  <c r="H58" i="2"/>
  <c r="BJ57" i="1"/>
  <c r="H60" i="2"/>
  <c r="BJ59" i="1"/>
  <c r="H62" i="2"/>
  <c r="BJ61" i="1"/>
  <c r="H64" i="2"/>
  <c r="BJ63" i="1"/>
  <c r="H66" i="2"/>
  <c r="BJ32" i="1"/>
  <c r="H35" i="2"/>
  <c r="BJ34" i="1"/>
  <c r="H37" i="2"/>
  <c r="BJ36" i="1"/>
  <c r="H39" i="2"/>
  <c r="BJ38" i="1"/>
  <c r="H41" i="2"/>
  <c r="BJ40" i="1"/>
  <c r="H43" i="2"/>
  <c r="BJ42" i="1"/>
  <c r="H45" i="2"/>
  <c r="BJ44" i="1"/>
  <c r="H47" i="2"/>
  <c r="BJ46" i="1"/>
  <c r="H49" i="2"/>
  <c r="BJ48" i="1"/>
  <c r="H51" i="2"/>
  <c r="BJ50" i="1"/>
  <c r="H53" i="2"/>
  <c r="BJ52" i="1"/>
  <c r="H55" i="2"/>
  <c r="BJ54" i="1"/>
  <c r="H57" i="2"/>
  <c r="BJ56" i="1"/>
  <c r="H59" i="2"/>
  <c r="BJ58" i="1"/>
  <c r="H61" i="2"/>
  <c r="BJ60" i="1"/>
  <c r="H63" i="2"/>
  <c r="BJ62" i="1"/>
  <c r="H65" i="2"/>
  <c r="BI63" i="1"/>
  <c r="G66" i="2"/>
  <c r="BI6" i="1"/>
  <c r="G9" i="2"/>
  <c r="BI8" i="1"/>
  <c r="G11" i="2"/>
  <c r="BI10" i="1"/>
  <c r="G13" i="2"/>
  <c r="BI12" i="1"/>
  <c r="G15" i="2"/>
  <c r="BI14" i="1"/>
  <c r="G17" i="2"/>
  <c r="BI16" i="1"/>
  <c r="G19" i="2"/>
  <c r="BI18" i="1"/>
  <c r="G21" i="2"/>
  <c r="BI20" i="1"/>
  <c r="G23" i="2"/>
  <c r="BI22" i="1"/>
  <c r="G25" i="2"/>
  <c r="BI24" i="1"/>
  <c r="G27" i="2"/>
  <c r="BI26" i="1"/>
  <c r="G29" i="2"/>
  <c r="BI28" i="1"/>
  <c r="G31" i="2"/>
  <c r="BI30" i="1"/>
  <c r="G33" i="2"/>
  <c r="BI32" i="1"/>
  <c r="G35" i="2"/>
  <c r="BI34" i="1"/>
  <c r="G37" i="2"/>
  <c r="BI36" i="1"/>
  <c r="G39" i="2"/>
  <c r="BI38" i="1"/>
  <c r="G41" i="2"/>
  <c r="BI40" i="1"/>
  <c r="G43" i="2"/>
  <c r="BI42" i="1"/>
  <c r="G45" i="2"/>
  <c r="BI44" i="1"/>
  <c r="G47" i="2"/>
  <c r="BI46" i="1"/>
  <c r="G49" i="2"/>
  <c r="BI48" i="1"/>
  <c r="G51" i="2"/>
  <c r="BI50" i="1"/>
  <c r="G53" i="2"/>
  <c r="BI52" i="1"/>
  <c r="G55" i="2"/>
  <c r="BI54" i="1"/>
  <c r="G57" i="2"/>
  <c r="BI56" i="1"/>
  <c r="G59" i="2"/>
  <c r="BI58" i="1"/>
  <c r="G61" i="2"/>
  <c r="BI60" i="1"/>
  <c r="G63" i="2"/>
  <c r="BI62" i="1"/>
  <c r="G65" i="2"/>
  <c r="BX63" i="1"/>
  <c r="BR4" i="1"/>
  <c r="BI4" i="1"/>
  <c r="BM4" i="1"/>
  <c r="BQ4" i="1"/>
  <c r="BU4" i="1"/>
  <c r="BJ4" i="1"/>
  <c r="BG4" i="1"/>
  <c r="BK4" i="1"/>
  <c r="BO4" i="1"/>
  <c r="BS4" i="1"/>
  <c r="BW4" i="1"/>
  <c r="BN4" i="1"/>
  <c r="BV4" i="1"/>
  <c r="BH4" i="1"/>
  <c r="BL4" i="1"/>
  <c r="BP4" i="1"/>
  <c r="BT4" i="1"/>
</calcChain>
</file>

<file path=xl/sharedStrings.xml><?xml version="1.0" encoding="utf-8"?>
<sst xmlns="http://schemas.openxmlformats.org/spreadsheetml/2006/main" count="111" uniqueCount="38">
  <si>
    <t>Serie 1</t>
  </si>
  <si>
    <t>Serie 2</t>
  </si>
  <si>
    <t>Gráfico de índices:</t>
  </si>
  <si>
    <t>Seleccionar: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</si>
  <si>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</si>
  <si>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</si>
  <si>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</si>
  <si>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</si>
  <si>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</si>
  <si>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</si>
  <si>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</si>
  <si>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</si>
  <si>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</si>
  <si>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</si>
  <si>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</si>
  <si>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</si>
  <si>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</si>
  <si>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</si>
  <si>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</si>
  <si>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</si>
  <si>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</si>
  <si>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España</t>
  </si>
  <si>
    <t>Índices de volumen CVEC</t>
  </si>
  <si>
    <t>Tasas interanuales</t>
  </si>
  <si>
    <t>Tasas intertrimestrales</t>
  </si>
  <si>
    <t>Gráfico de tasas intertrimestrales:</t>
  </si>
  <si>
    <t>Serie1</t>
  </si>
  <si>
    <t>Serie2</t>
  </si>
  <si>
    <t>Gráfico de tasas interanuales:</t>
  </si>
  <si>
    <t>Contenido del archivo:</t>
  </si>
  <si>
    <r>
      <t xml:space="preserve">Hoja </t>
    </r>
    <r>
      <rPr>
        <b/>
        <sz val="20"/>
        <color theme="1"/>
        <rFont val="Calibri"/>
        <family val="2"/>
        <scheme val="minor"/>
      </rPr>
      <t>Gráficos</t>
    </r>
    <r>
      <rPr>
        <sz val="20"/>
        <color theme="1"/>
        <rFont val="Calibri"/>
        <family val="2"/>
        <scheme val="minor"/>
      </rPr>
      <t>:</t>
    </r>
  </si>
  <si>
    <t>Se pueden graficar automáticamente, dos a dos, los índices o tasas de las correspondientes CC.AA. o España.</t>
  </si>
  <si>
    <t>Pinchar en el recuadro verde y seleccionar del desplegable.</t>
  </si>
  <si>
    <t>Tasas intertrimestral anualizada</t>
  </si>
  <si>
    <t>Todos los datos están disponibles bajo petición a la AIReF</t>
  </si>
  <si>
    <t>Cabe recordar que estas series trimestrales van a estar sujetas a revisión en tanto en cuanto lo están</t>
  </si>
  <si>
    <t>los datos anuales de la Contabilidad Regional de España</t>
  </si>
  <si>
    <t>y Contabilidad Nacional Trimestral de España a los que se ajustan.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</si>
</sst>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</font>
    <font>
      <b/>
      <sz val="11"/>
      <name val="Calibri"/>
      <family val="2"/>
    </font>
    <font>
      <b/>
      <sz val="12"/>
      <color theme="1"/>
      <name val="Verdana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i/>
      <sz val="14"/>
      <name val="Calibri"/>
      <family val="2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Fill="1"/>
    <xf numFmtId="49" fontId="3" fillId="0" borderId="0" xfId="1" applyNumberFormat="1" applyFont="1" applyFill="1" applyBorder="1" applyAlignment="1"/>
    <xf numFmtId="0" fontId="2" fillId="0" borderId="0" xfId="1" applyFont="1" applyFill="1" applyBorder="1"/>
    <xf numFmtId="164" fontId="2" fillId="0" borderId="0" xfId="1" applyNumberFormat="1" applyFont="1" applyFill="1" applyBorder="1"/>
    <xf numFmtId="0" fontId="2" fillId="0" borderId="1" xfId="1" applyFont="1" applyFill="1" applyBorder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5" fontId="2" fillId="0" borderId="0" xfId="1" applyNumberFormat="1" applyFont="1" applyFill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1" applyFont="1" applyFill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10" fillId="0" borderId="0" xfId="1" applyNumberFormat="1" applyFont="1" applyFill="1" applyAlignment="1">
      <alignment horizontal="center" wrapText="1"/>
    </xf>
    <xf numFmtId="49" fontId="11" fillId="0" borderId="0" xfId="1" applyNumberFormat="1" applyFont="1" applyFill="1" applyBorder="1" applyAlignment="1"/>
    <xf numFmtId="0" fontId="0" fillId="3" borderId="0" xfId="0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índice</a:t>
            </a:r>
          </a:p>
        </c:rich>
      </c:tx>
      <c:layout>
        <c:manualLayout>
          <c:xMode val="edge"/>
          <c:yMode val="edge"/>
          <c:x val="0.3000063880903776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Gráficos!$D$5</c:f>
              <c:strCache>
                <c:ptCount val="1"/>
                <c:pt idx="0">
                  <c:v>Aragón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Hoja2!$B$6:$B$67</c:f>
              <c:numCache>
                <c:formatCode>General</c:formatCode>
                <c:ptCount val="62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</c:numCache>
            </c:numRef>
          </c:cat>
          <c:val>
            <c:numRef>
              <c:f>Hoja2!$E$6:$E$67</c:f>
              <c:numCache>
                <c:formatCode>General</c:formatCode>
                <c:ptCount val="62"/>
                <c:pt idx="0">
                  <c:v>76.739871299410339</c:v>
                </c:pt>
                <c:pt idx="1">
                  <c:v>77.759296056537707</c:v>
                </c:pt>
                <c:pt idx="2">
                  <c:v>78.593085145317602</c:v>
                </c:pt>
                <c:pt idx="3">
                  <c:v>79.103696235531473</c:v>
                </c:pt>
                <c:pt idx="4">
                  <c:v>79.657574943576066</c:v>
                </c:pt>
                <c:pt idx="5">
                  <c:v>80.052243761915577</c:v>
                </c:pt>
                <c:pt idx="6">
                  <c:v>80.78831661958138</c:v>
                </c:pt>
                <c:pt idx="7">
                  <c:v>81.815155812125241</c:v>
                </c:pt>
                <c:pt idx="8">
                  <c:v>82.601331373158047</c:v>
                </c:pt>
                <c:pt idx="9">
                  <c:v>83.841506275765624</c:v>
                </c:pt>
                <c:pt idx="10">
                  <c:v>84.659070221765134</c:v>
                </c:pt>
                <c:pt idx="11">
                  <c:v>84.946112358614698</c:v>
                </c:pt>
                <c:pt idx="12">
                  <c:v>85.968976581938449</c:v>
                </c:pt>
                <c:pt idx="13">
                  <c:v>86.347399817835267</c:v>
                </c:pt>
                <c:pt idx="14">
                  <c:v>87.060198168401158</c:v>
                </c:pt>
                <c:pt idx="15">
                  <c:v>88.083026489134483</c:v>
                </c:pt>
                <c:pt idx="16">
                  <c:v>88.304050981925357</c:v>
                </c:pt>
                <c:pt idx="17">
                  <c:v>89.080331323645851</c:v>
                </c:pt>
                <c:pt idx="18">
                  <c:v>89.916672779659777</c:v>
                </c:pt>
                <c:pt idx="19">
                  <c:v>90.589889730170697</c:v>
                </c:pt>
                <c:pt idx="20">
                  <c:v>91.745583583577556</c:v>
                </c:pt>
                <c:pt idx="21">
                  <c:v>92.378231966131651</c:v>
                </c:pt>
                <c:pt idx="22">
                  <c:v>92.892525882128794</c:v>
                </c:pt>
                <c:pt idx="23">
                  <c:v>93.943639811106593</c:v>
                </c:pt>
                <c:pt idx="24">
                  <c:v>95.264875827854496</c:v>
                </c:pt>
                <c:pt idx="25">
                  <c:v>96.184505863762453</c:v>
                </c:pt>
                <c:pt idx="26">
                  <c:v>97.429281587945056</c:v>
                </c:pt>
                <c:pt idx="27">
                  <c:v>98.900035770027898</c:v>
                </c:pt>
                <c:pt idx="28">
                  <c:v>99.88014483492725</c:v>
                </c:pt>
                <c:pt idx="29">
                  <c:v>101.09423673944141</c:v>
                </c:pt>
                <c:pt idx="30">
                  <c:v>101.98027290203925</c:v>
                </c:pt>
                <c:pt idx="31">
                  <c:v>103.11330611132992</c:v>
                </c:pt>
                <c:pt idx="32">
                  <c:v>103.78294245255475</c:v>
                </c:pt>
                <c:pt idx="33">
                  <c:v>103.87530884931563</c:v>
                </c:pt>
                <c:pt idx="34">
                  <c:v>103.35145947965086</c:v>
                </c:pt>
                <c:pt idx="35">
                  <c:v>101.03227813467421</c:v>
                </c:pt>
                <c:pt idx="36">
                  <c:v>99.552228348201496</c:v>
                </c:pt>
                <c:pt idx="37">
                  <c:v>99.268135891402665</c:v>
                </c:pt>
                <c:pt idx="38">
                  <c:v>99.079795625351821</c:v>
                </c:pt>
                <c:pt idx="39">
                  <c:v>99.458285917334223</c:v>
                </c:pt>
                <c:pt idx="40">
                  <c:v>99.9027243884765</c:v>
                </c:pt>
                <c:pt idx="41">
                  <c:v>99.688771852560407</c:v>
                </c:pt>
                <c:pt idx="42">
                  <c:v>99.915321617689372</c:v>
                </c:pt>
                <c:pt idx="43">
                  <c:v>100.49333722250118</c:v>
                </c:pt>
                <c:pt idx="44">
                  <c:v>99.958605907133702</c:v>
                </c:pt>
                <c:pt idx="45">
                  <c:v>99.585097479418351</c:v>
                </c:pt>
                <c:pt idx="46">
                  <c:v>98.742368560874795</c:v>
                </c:pt>
                <c:pt idx="47">
                  <c:v>97.581710091771782</c:v>
                </c:pt>
                <c:pt idx="48">
                  <c:v>96.728855777039769</c:v>
                </c:pt>
                <c:pt idx="49">
                  <c:v>95.362188151263197</c:v>
                </c:pt>
                <c:pt idx="50">
                  <c:v>94.925979715043155</c:v>
                </c:pt>
                <c:pt idx="51">
                  <c:v>94.005120289589925</c:v>
                </c:pt>
                <c:pt idx="52">
                  <c:v>94.144049300600841</c:v>
                </c:pt>
                <c:pt idx="53">
                  <c:v>94.36263373924649</c:v>
                </c:pt>
                <c:pt idx="54">
                  <c:v>94.824945002861909</c:v>
                </c:pt>
                <c:pt idx="55">
                  <c:v>95.147409920035415</c:v>
                </c:pt>
                <c:pt idx="56">
                  <c:v>95.359810455438165</c:v>
                </c:pt>
                <c:pt idx="57">
                  <c:v>96.021676048573823</c:v>
                </c:pt>
                <c:pt idx="58">
                  <c:v>96.325992999048012</c:v>
                </c:pt>
                <c:pt idx="59">
                  <c:v>97.07302348665894</c:v>
                </c:pt>
                <c:pt idx="60">
                  <c:v>97.855542205468382</c:v>
                </c:pt>
                <c:pt idx="61">
                  <c:v>99.019878316276305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Gráficos!$B$5</c:f>
              <c:strCache>
                <c:ptCount val="1"/>
                <c:pt idx="0">
                  <c:v>Andalucía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Hoja2!$B$6:$B$67</c:f>
              <c:numCache>
                <c:formatCode>General</c:formatCode>
                <c:ptCount val="62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</c:numCache>
            </c:numRef>
          </c:cat>
          <c:val>
            <c:numRef>
              <c:f>Hoja2!$D$6:$D$67</c:f>
              <c:numCache>
                <c:formatCode>General</c:formatCode>
                <c:ptCount val="62"/>
                <c:pt idx="0">
                  <c:v>78.858432507417234</c:v>
                </c:pt>
                <c:pt idx="1">
                  <c:v>79.793664561674504</c:v>
                </c:pt>
                <c:pt idx="2">
                  <c:v>80.639056506201214</c:v>
                </c:pt>
                <c:pt idx="3">
                  <c:v>81.463644432752545</c:v>
                </c:pt>
                <c:pt idx="4">
                  <c:v>82.151340714474202</c:v>
                </c:pt>
                <c:pt idx="5">
                  <c:v>82.902362529324989</c:v>
                </c:pt>
                <c:pt idx="6">
                  <c:v>83.809945800567661</c:v>
                </c:pt>
                <c:pt idx="7">
                  <c:v>84.620509192575781</c:v>
                </c:pt>
                <c:pt idx="8">
                  <c:v>85.178321928453215</c:v>
                </c:pt>
                <c:pt idx="9">
                  <c:v>86.075095354167573</c:v>
                </c:pt>
                <c:pt idx="10">
                  <c:v>86.815217311075642</c:v>
                </c:pt>
                <c:pt idx="11">
                  <c:v>87.667981004564851</c:v>
                </c:pt>
                <c:pt idx="12">
                  <c:v>88.877466475225006</c:v>
                </c:pt>
                <c:pt idx="13">
                  <c:v>89.709601685406454</c:v>
                </c:pt>
                <c:pt idx="14">
                  <c:v>90.45626481877612</c:v>
                </c:pt>
                <c:pt idx="15">
                  <c:v>91.266574687325686</c:v>
                </c:pt>
                <c:pt idx="16">
                  <c:v>92.013328318576384</c:v>
                </c:pt>
                <c:pt idx="17">
                  <c:v>92.721746827594259</c:v>
                </c:pt>
                <c:pt idx="18">
                  <c:v>93.634840445354428</c:v>
                </c:pt>
                <c:pt idx="19">
                  <c:v>94.393455309377444</c:v>
                </c:pt>
                <c:pt idx="20">
                  <c:v>95.453844937026872</c:v>
                </c:pt>
                <c:pt idx="21">
                  <c:v>96.171050087340319</c:v>
                </c:pt>
                <c:pt idx="22">
                  <c:v>96.850642087400459</c:v>
                </c:pt>
                <c:pt idx="23">
                  <c:v>97.651313583878292</c:v>
                </c:pt>
                <c:pt idx="24">
                  <c:v>98.819413891764825</c:v>
                </c:pt>
                <c:pt idx="25">
                  <c:v>99.957696720162701</c:v>
                </c:pt>
                <c:pt idx="26">
                  <c:v>101.12467426650315</c:v>
                </c:pt>
                <c:pt idx="27">
                  <c:v>102.12969639830122</c:v>
                </c:pt>
                <c:pt idx="28">
                  <c:v>102.86480728207192</c:v>
                </c:pt>
                <c:pt idx="29">
                  <c:v>103.83408164589991</c:v>
                </c:pt>
                <c:pt idx="30">
                  <c:v>104.95302119114749</c:v>
                </c:pt>
                <c:pt idx="31">
                  <c:v>105.58507726040841</c:v>
                </c:pt>
                <c:pt idx="32">
                  <c:v>105.74539959123723</c:v>
                </c:pt>
                <c:pt idx="33">
                  <c:v>105.63995869040878</c:v>
                </c:pt>
                <c:pt idx="34">
                  <c:v>104.77362960271974</c:v>
                </c:pt>
                <c:pt idx="35">
                  <c:v>103.74945576986495</c:v>
                </c:pt>
                <c:pt idx="36">
                  <c:v>102.44080925474508</c:v>
                </c:pt>
                <c:pt idx="37">
                  <c:v>101.34977817635138</c:v>
                </c:pt>
                <c:pt idx="38">
                  <c:v>100.79058808030695</c:v>
                </c:pt>
                <c:pt idx="39">
                  <c:v>100.26656245171709</c:v>
                </c:pt>
                <c:pt idx="40">
                  <c:v>100.13557081164767</c:v>
                </c:pt>
                <c:pt idx="41">
                  <c:v>100.06084856366031</c:v>
                </c:pt>
                <c:pt idx="42">
                  <c:v>99.9659170495692</c:v>
                </c:pt>
                <c:pt idx="43">
                  <c:v>99.837700439916773</c:v>
                </c:pt>
                <c:pt idx="44">
                  <c:v>99.989990581929632</c:v>
                </c:pt>
                <c:pt idx="45">
                  <c:v>99.566052510602432</c:v>
                </c:pt>
                <c:pt idx="46">
                  <c:v>98.994502124810111</c:v>
                </c:pt>
                <c:pt idx="47">
                  <c:v>98.639469843774307</c:v>
                </c:pt>
                <c:pt idx="48">
                  <c:v>97.597705072201833</c:v>
                </c:pt>
                <c:pt idx="49">
                  <c:v>96.842273174743539</c:v>
                </c:pt>
                <c:pt idx="50">
                  <c:v>96.143909289702719</c:v>
                </c:pt>
                <c:pt idx="51">
                  <c:v>95.472018575874003</c:v>
                </c:pt>
                <c:pt idx="52">
                  <c:v>95.19317919920276</c:v>
                </c:pt>
                <c:pt idx="53">
                  <c:v>95.409725737781443</c:v>
                </c:pt>
                <c:pt idx="54">
                  <c:v>95.428898737050275</c:v>
                </c:pt>
                <c:pt idx="55">
                  <c:v>95.749559932102358</c:v>
                </c:pt>
                <c:pt idx="56">
                  <c:v>96.111581261439511</c:v>
                </c:pt>
                <c:pt idx="57">
                  <c:v>96.369276147726708</c:v>
                </c:pt>
                <c:pt idx="58">
                  <c:v>96.832404052897331</c:v>
                </c:pt>
                <c:pt idx="59">
                  <c:v>97.394542384785979</c:v>
                </c:pt>
                <c:pt idx="60">
                  <c:v>98.228856762911121</c:v>
                </c:pt>
                <c:pt idx="61">
                  <c:v>99.03310553458175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35320"/>
        <c:axId val="190827552"/>
      </c:lineChart>
      <c:catAx>
        <c:axId val="190835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190827552"/>
        <c:crosses val="autoZero"/>
        <c:auto val="1"/>
        <c:lblAlgn val="ctr"/>
        <c:lblOffset val="100"/>
        <c:noMultiLvlLbl val="0"/>
      </c:catAx>
      <c:valAx>
        <c:axId val="190827552"/>
        <c:scaling>
          <c:orientation val="minMax"/>
          <c:min val="70"/>
        </c:scaling>
        <c:delete val="0"/>
        <c:axPos val="l"/>
        <c:numFmt formatCode="#,##0" sourceLinked="0"/>
        <c:majorTickMark val="in"/>
        <c:minorTickMark val="none"/>
        <c:tickLblPos val="nextTo"/>
        <c:crossAx val="190835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620822813859937"/>
          <c:y val="0.4989701998974394"/>
          <c:w val="0.29056442656281478"/>
          <c:h val="0.1944896408939072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intertrimestrales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Gráficos!$D$24</c:f>
              <c:strCache>
                <c:ptCount val="1"/>
                <c:pt idx="0">
                  <c:v>Balears, Illes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Hoja2!$B$6:$B$67</c:f>
              <c:numCache>
                <c:formatCode>General</c:formatCode>
                <c:ptCount val="62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</c:numCache>
            </c:numRef>
          </c:cat>
          <c:val>
            <c:numRef>
              <c:f>Hoja2!$H$6:$H$67</c:f>
              <c:numCache>
                <c:formatCode>0.0</c:formatCode>
                <c:ptCount val="62"/>
                <c:pt idx="1">
                  <c:v>0.81233521583568002</c:v>
                </c:pt>
                <c:pt idx="2">
                  <c:v>0.58593700818356798</c:v>
                </c:pt>
                <c:pt idx="3">
                  <c:v>0.68033987651578975</c:v>
                </c:pt>
                <c:pt idx="4">
                  <c:v>0.71384222334414105</c:v>
                </c:pt>
                <c:pt idx="5">
                  <c:v>0.15096629946409479</c:v>
                </c:pt>
                <c:pt idx="6">
                  <c:v>0.81269589779235929</c:v>
                </c:pt>
                <c:pt idx="7">
                  <c:v>-8.7607565614478133E-2</c:v>
                </c:pt>
                <c:pt idx="8">
                  <c:v>-0.13790335772666529</c:v>
                </c:pt>
                <c:pt idx="9">
                  <c:v>0.22494862367412605</c:v>
                </c:pt>
                <c:pt idx="10">
                  <c:v>-0.16745978840966291</c:v>
                </c:pt>
                <c:pt idx="11">
                  <c:v>0.36415184046187932</c:v>
                </c:pt>
                <c:pt idx="12">
                  <c:v>0.42790459751362864</c:v>
                </c:pt>
                <c:pt idx="13">
                  <c:v>0.14707632839308094</c:v>
                </c:pt>
                <c:pt idx="14">
                  <c:v>0.43038408941227235</c:v>
                </c:pt>
                <c:pt idx="15">
                  <c:v>0.33069874163940138</c:v>
                </c:pt>
                <c:pt idx="16">
                  <c:v>7.1830195185618173E-2</c:v>
                </c:pt>
                <c:pt idx="17">
                  <c:v>0.79592798112353425</c:v>
                </c:pt>
                <c:pt idx="18">
                  <c:v>1.0135647897962174</c:v>
                </c:pt>
                <c:pt idx="19">
                  <c:v>0.46742435284525818</c:v>
                </c:pt>
                <c:pt idx="20">
                  <c:v>0.87724626948715301</c:v>
                </c:pt>
                <c:pt idx="21">
                  <c:v>0.96016725886372001</c:v>
                </c:pt>
                <c:pt idx="22">
                  <c:v>0.79268862250989613</c:v>
                </c:pt>
                <c:pt idx="23">
                  <c:v>1.1662316815697071</c:v>
                </c:pt>
                <c:pt idx="24">
                  <c:v>0.20925320717655183</c:v>
                </c:pt>
                <c:pt idx="25">
                  <c:v>0.86752788795294578</c:v>
                </c:pt>
                <c:pt idx="26">
                  <c:v>1.0583733156334763</c:v>
                </c:pt>
                <c:pt idx="27">
                  <c:v>0.72415466682520524</c:v>
                </c:pt>
                <c:pt idx="28">
                  <c:v>1.3166089723642971</c:v>
                </c:pt>
                <c:pt idx="29">
                  <c:v>0.44480579835943779</c:v>
                </c:pt>
                <c:pt idx="30">
                  <c:v>0.28878228514830351</c:v>
                </c:pt>
                <c:pt idx="31">
                  <c:v>1.3594761269057898</c:v>
                </c:pt>
                <c:pt idx="32">
                  <c:v>0.90659894771436544</c:v>
                </c:pt>
                <c:pt idx="33">
                  <c:v>-4.2682171019992055E-3</c:v>
                </c:pt>
                <c:pt idx="34">
                  <c:v>-1.2207374741879162</c:v>
                </c:pt>
                <c:pt idx="35">
                  <c:v>-0.93055713841254661</c:v>
                </c:pt>
                <c:pt idx="36">
                  <c:v>-1.6132862683864935</c:v>
                </c:pt>
                <c:pt idx="37">
                  <c:v>-1.2181932999933198</c:v>
                </c:pt>
                <c:pt idx="38">
                  <c:v>-0.37279027545138455</c:v>
                </c:pt>
                <c:pt idx="39">
                  <c:v>-4.8699284991882141E-2</c:v>
                </c:pt>
                <c:pt idx="40">
                  <c:v>0.16942898667264839</c:v>
                </c:pt>
                <c:pt idx="41">
                  <c:v>-0.12409734392762051</c:v>
                </c:pt>
                <c:pt idx="42">
                  <c:v>0.16199171467379259</c:v>
                </c:pt>
                <c:pt idx="43">
                  <c:v>5.1114135546947992E-2</c:v>
                </c:pt>
                <c:pt idx="44">
                  <c:v>-0.27308670342577335</c:v>
                </c:pt>
                <c:pt idx="45">
                  <c:v>0.5815972361155497</c:v>
                </c:pt>
                <c:pt idx="46">
                  <c:v>0.27941657360293082</c:v>
                </c:pt>
                <c:pt idx="47">
                  <c:v>-0.29451128385558079</c:v>
                </c:pt>
                <c:pt idx="48">
                  <c:v>0.27096770254684266</c:v>
                </c:pt>
                <c:pt idx="49">
                  <c:v>-0.69738675049975107</c:v>
                </c:pt>
                <c:pt idx="50">
                  <c:v>-0.25643885466214433</c:v>
                </c:pt>
                <c:pt idx="51">
                  <c:v>-0.61263224411478578</c:v>
                </c:pt>
                <c:pt idx="52">
                  <c:v>7.2447889545212973E-2</c:v>
                </c:pt>
                <c:pt idx="53">
                  <c:v>5.7243052483957335E-2</c:v>
                </c:pt>
                <c:pt idx="54">
                  <c:v>0.15256494214253014</c:v>
                </c:pt>
                <c:pt idx="55">
                  <c:v>0.15581180520023441</c:v>
                </c:pt>
                <c:pt idx="56">
                  <c:v>0.36845502763891425</c:v>
                </c:pt>
                <c:pt idx="57">
                  <c:v>0.87634461268604191</c:v>
                </c:pt>
                <c:pt idx="58">
                  <c:v>0.6976403808965026</c:v>
                </c:pt>
                <c:pt idx="59">
                  <c:v>1.2191430561291128</c:v>
                </c:pt>
                <c:pt idx="60">
                  <c:v>0.68457580546232855</c:v>
                </c:pt>
                <c:pt idx="61">
                  <c:v>1.3858952289368842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Gráficos!$B$24</c:f>
              <c:strCache>
                <c:ptCount val="1"/>
                <c:pt idx="0">
                  <c:v>Asturias, Principado de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Hoja2!$B$6:$B$67</c:f>
              <c:numCache>
                <c:formatCode>General</c:formatCode>
                <c:ptCount val="62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</c:numCache>
            </c:numRef>
          </c:cat>
          <c:val>
            <c:numRef>
              <c:f>Hoja2!$G$6:$G$67</c:f>
              <c:numCache>
                <c:formatCode>0.0</c:formatCode>
                <c:ptCount val="62"/>
                <c:pt idx="1">
                  <c:v>1.0486761808313094</c:v>
                </c:pt>
                <c:pt idx="2">
                  <c:v>0.96538939208175023</c:v>
                </c:pt>
                <c:pt idx="3">
                  <c:v>1.0111077864600304</c:v>
                </c:pt>
                <c:pt idx="4">
                  <c:v>1.059272995997862</c:v>
                </c:pt>
                <c:pt idx="5">
                  <c:v>0.90266663455711438</c:v>
                </c:pt>
                <c:pt idx="6">
                  <c:v>0.67172346493467039</c:v>
                </c:pt>
                <c:pt idx="7">
                  <c:v>0.55180126756775305</c:v>
                </c:pt>
                <c:pt idx="8">
                  <c:v>0.483766231463445</c:v>
                </c:pt>
                <c:pt idx="9">
                  <c:v>0.72121421217699044</c:v>
                </c:pt>
                <c:pt idx="10">
                  <c:v>0.18284063670508388</c:v>
                </c:pt>
                <c:pt idx="11">
                  <c:v>0.60420354968668821</c:v>
                </c:pt>
                <c:pt idx="12">
                  <c:v>1.0586223462858868</c:v>
                </c:pt>
                <c:pt idx="13">
                  <c:v>0.33895559543841713</c:v>
                </c:pt>
                <c:pt idx="14">
                  <c:v>0.36938838354685366</c:v>
                </c:pt>
                <c:pt idx="15">
                  <c:v>1.1441535005833448</c:v>
                </c:pt>
                <c:pt idx="16">
                  <c:v>6.2863394436996067E-2</c:v>
                </c:pt>
                <c:pt idx="17">
                  <c:v>0.37625441879904908</c:v>
                </c:pt>
                <c:pt idx="18">
                  <c:v>0.75959669504084282</c:v>
                </c:pt>
                <c:pt idx="19">
                  <c:v>0.56056465782536868</c:v>
                </c:pt>
                <c:pt idx="20">
                  <c:v>0.8429129846722283</c:v>
                </c:pt>
                <c:pt idx="21">
                  <c:v>0.80162763855404773</c:v>
                </c:pt>
                <c:pt idx="22">
                  <c:v>1.092749088919609</c:v>
                </c:pt>
                <c:pt idx="23">
                  <c:v>0.95889497540833091</c:v>
                </c:pt>
                <c:pt idx="24">
                  <c:v>1.1402395536006749</c:v>
                </c:pt>
                <c:pt idx="25">
                  <c:v>1.0298735026972983</c:v>
                </c:pt>
                <c:pt idx="26">
                  <c:v>0.76067969113997602</c:v>
                </c:pt>
                <c:pt idx="27">
                  <c:v>0.94932310354356453</c:v>
                </c:pt>
                <c:pt idx="28">
                  <c:v>0.38836605290351045</c:v>
                </c:pt>
                <c:pt idx="29">
                  <c:v>0.84471830351779964</c:v>
                </c:pt>
                <c:pt idx="30">
                  <c:v>0.90570980637787457</c:v>
                </c:pt>
                <c:pt idx="31">
                  <c:v>0.70960787915816947</c:v>
                </c:pt>
                <c:pt idx="32">
                  <c:v>0.58556227702875052</c:v>
                </c:pt>
                <c:pt idx="33">
                  <c:v>-1.4225311710180932E-2</c:v>
                </c:pt>
                <c:pt idx="34">
                  <c:v>-0.85465459050578785</c:v>
                </c:pt>
                <c:pt idx="35">
                  <c:v>-1.3242400700676393</c:v>
                </c:pt>
                <c:pt idx="36">
                  <c:v>-2.4602513016902305</c:v>
                </c:pt>
                <c:pt idx="37">
                  <c:v>-1.1852070522784697</c:v>
                </c:pt>
                <c:pt idx="38">
                  <c:v>-0.64823963629646597</c:v>
                </c:pt>
                <c:pt idx="39">
                  <c:v>3.3706491950624695E-2</c:v>
                </c:pt>
                <c:pt idx="40">
                  <c:v>0.78375862229693727</c:v>
                </c:pt>
                <c:pt idx="41">
                  <c:v>2.5231111612900037E-2</c:v>
                </c:pt>
                <c:pt idx="42">
                  <c:v>0.25900880695228778</c:v>
                </c:pt>
                <c:pt idx="43">
                  <c:v>0.1560482572624311</c:v>
                </c:pt>
                <c:pt idx="44">
                  <c:v>-0.14329547300704348</c:v>
                </c:pt>
                <c:pt idx="45">
                  <c:v>-0.32449222193545735</c:v>
                </c:pt>
                <c:pt idx="46">
                  <c:v>-0.66825631012641384</c:v>
                </c:pt>
                <c:pt idx="47">
                  <c:v>-0.85683178953936956</c:v>
                </c:pt>
                <c:pt idx="48">
                  <c:v>-0.93875818757869212</c:v>
                </c:pt>
                <c:pt idx="49">
                  <c:v>-1.0673761348493072</c:v>
                </c:pt>
                <c:pt idx="50">
                  <c:v>-0.75412513345877175</c:v>
                </c:pt>
                <c:pt idx="51">
                  <c:v>-1.3230404271306395</c:v>
                </c:pt>
                <c:pt idx="52">
                  <c:v>-0.57889291842687651</c:v>
                </c:pt>
                <c:pt idx="53">
                  <c:v>-0.46949640121937142</c:v>
                </c:pt>
                <c:pt idx="54">
                  <c:v>3.5677120461352629E-2</c:v>
                </c:pt>
                <c:pt idx="55">
                  <c:v>3.0295777973332605E-2</c:v>
                </c:pt>
                <c:pt idx="56">
                  <c:v>0.20781549251187581</c:v>
                </c:pt>
                <c:pt idx="57">
                  <c:v>0.57284148274872049</c:v>
                </c:pt>
                <c:pt idx="58">
                  <c:v>0.40204783979338465</c:v>
                </c:pt>
                <c:pt idx="59">
                  <c:v>0.34380254982828706</c:v>
                </c:pt>
                <c:pt idx="60">
                  <c:v>0.77505355979203827</c:v>
                </c:pt>
                <c:pt idx="61">
                  <c:v>0.81969494751743532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999360"/>
        <c:axId val="190971728"/>
      </c:lineChart>
      <c:catAx>
        <c:axId val="19099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190971728"/>
        <c:crosses val="autoZero"/>
        <c:auto val="1"/>
        <c:lblAlgn val="ctr"/>
        <c:lblOffset val="100"/>
        <c:noMultiLvlLbl val="0"/>
      </c:catAx>
      <c:valAx>
        <c:axId val="190971728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190999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29316426358895"/>
          <c:y val="0.54842336945321746"/>
          <c:w val="0.33557472803508626"/>
          <c:h val="0.205901910791394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interanuales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Gráficos!$D$43</c:f>
              <c:strCache>
                <c:ptCount val="1"/>
                <c:pt idx="0">
                  <c:v>España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Hoja2!$B$6:$B$67</c:f>
              <c:numCache>
                <c:formatCode>General</c:formatCode>
                <c:ptCount val="62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</c:numCache>
            </c:numRef>
          </c:cat>
          <c:val>
            <c:numRef>
              <c:f>Hoja2!$K$6:$K$67</c:f>
              <c:numCache>
                <c:formatCode>General</c:formatCode>
                <c:ptCount val="62"/>
                <c:pt idx="4" formatCode="0.0">
                  <c:v>4.4904036851876494</c:v>
                </c:pt>
                <c:pt idx="5" formatCode="0.0">
                  <c:v>4.0331777344654762</c:v>
                </c:pt>
                <c:pt idx="6" formatCode="0.0">
                  <c:v>3.9589417391799886</c:v>
                </c:pt>
                <c:pt idx="7" formatCode="0.0">
                  <c:v>3.5383260473075273</c:v>
                </c:pt>
                <c:pt idx="8" formatCode="0.0">
                  <c:v>3.1035524092856814</c:v>
                </c:pt>
                <c:pt idx="9" formatCode="0.0">
                  <c:v>3.0613620064783964</c:v>
                </c:pt>
                <c:pt idx="10" formatCode="0.0">
                  <c:v>2.6553364053542916</c:v>
                </c:pt>
                <c:pt idx="11" formatCode="0.0">
                  <c:v>2.7060535437542166</c:v>
                </c:pt>
                <c:pt idx="12" formatCode="0.0">
                  <c:v>3.1310542282406484</c:v>
                </c:pt>
                <c:pt idx="13" formatCode="0.0">
                  <c:v>3.0541383054488724</c:v>
                </c:pt>
                <c:pt idx="14" formatCode="0.0">
                  <c:v>3.1375443458401042</c:v>
                </c:pt>
                <c:pt idx="15" formatCode="0.0">
                  <c:v>3.4241226312079265</c:v>
                </c:pt>
                <c:pt idx="16" formatCode="0.0">
                  <c:v>3.0288099075331809</c:v>
                </c:pt>
                <c:pt idx="17" formatCode="0.0">
                  <c:v>3.1384358122920286</c:v>
                </c:pt>
                <c:pt idx="18" formatCode="0.0">
                  <c:v>3.4595472860680765</c:v>
                </c:pt>
                <c:pt idx="19" formatCode="0.0">
                  <c:v>3.0394557914045217</c:v>
                </c:pt>
                <c:pt idx="20" formatCode="0.0">
                  <c:v>3.4558763292896311</c:v>
                </c:pt>
                <c:pt idx="21" formatCode="0.0">
                  <c:v>3.6984921531990844</c:v>
                </c:pt>
                <c:pt idx="22" formatCode="0.0">
                  <c:v>3.6493651268386662</c:v>
                </c:pt>
                <c:pt idx="23" formatCode="0.0">
                  <c:v>4.0813591271771532</c:v>
                </c:pt>
                <c:pt idx="24" formatCode="0.0">
                  <c:v>4.1607500757073979</c:v>
                </c:pt>
                <c:pt idx="25" formatCode="0.0">
                  <c:v>4.1844580902736128</c:v>
                </c:pt>
                <c:pt idx="26" formatCode="0.0">
                  <c:v>4.2235816291197548</c:v>
                </c:pt>
                <c:pt idx="27" formatCode="0.0">
                  <c:v>4.1280783266281817</c:v>
                </c:pt>
                <c:pt idx="28" formatCode="0.0">
                  <c:v>4.0641995804405751</c:v>
                </c:pt>
                <c:pt idx="29" formatCode="0.0">
                  <c:v>3.8267733827871409</c:v>
                </c:pt>
                <c:pt idx="30" formatCode="0.0">
                  <c:v>3.6394498239170847</c:v>
                </c:pt>
                <c:pt idx="31" formatCode="0.0">
                  <c:v>3.553729805633421</c:v>
                </c:pt>
                <c:pt idx="32" formatCode="0.0">
                  <c:v>2.9692101290965223</c:v>
                </c:pt>
                <c:pt idx="33" formatCode="0.0">
                  <c:v>2.1960825788155169</c:v>
                </c:pt>
                <c:pt idx="34" formatCode="0.0">
                  <c:v>0.61422221186051562</c:v>
                </c:pt>
                <c:pt idx="35" formatCode="0.0">
                  <c:v>-1.2570233240812634</c:v>
                </c:pt>
                <c:pt idx="36" formatCode="0.0">
                  <c:v>-3.2735082067801846</c:v>
                </c:pt>
                <c:pt idx="37" formatCode="0.0">
                  <c:v>-4.2626158480962184</c:v>
                </c:pt>
                <c:pt idx="38" formatCode="0.0">
                  <c:v>-3.8355595676583754</c:v>
                </c:pt>
                <c:pt idx="39" formatCode="0.0">
                  <c:v>-2.9137576881887117</c:v>
                </c:pt>
                <c:pt idx="40" formatCode="0.0">
                  <c:v>-1.0422283367165774</c:v>
                </c:pt>
                <c:pt idx="41" formatCode="0.0">
                  <c:v>0.11399997798069439</c:v>
                </c:pt>
                <c:pt idx="42" formatCode="0.0">
                  <c:v>0.46635235154031118</c:v>
                </c:pt>
                <c:pt idx="43" formatCode="0.0">
                  <c:v>0.53094233473980346</c:v>
                </c:pt>
                <c:pt idx="44" formatCode="0.0">
                  <c:v>0.10346751390502007</c:v>
                </c:pt>
                <c:pt idx="45" formatCode="0.0">
                  <c:v>-0.39199729670825745</c:v>
                </c:pt>
                <c:pt idx="46" formatCode="0.0">
                  <c:v>-0.90798892345451687</c:v>
                </c:pt>
                <c:pt idx="47" formatCode="0.0">
                  <c:v>-1.2722285234614272</c:v>
                </c:pt>
                <c:pt idx="48" formatCode="0.0">
                  <c:v>-1.7383186547316742</c:v>
                </c:pt>
                <c:pt idx="49" formatCode="0.0">
                  <c:v>-2.0635505313943647</c:v>
                </c:pt>
                <c:pt idx="50" formatCode="0.0">
                  <c:v>-2.0870584225085587</c:v>
                </c:pt>
                <c:pt idx="51" formatCode="0.0">
                  <c:v>-2.4703579316445956</c:v>
                </c:pt>
                <c:pt idx="52" formatCode="0.0">
                  <c:v>-2.2006209516710507</c:v>
                </c:pt>
                <c:pt idx="53" formatCode="0.0">
                  <c:v>-1.6579539876263261</c:v>
                </c:pt>
                <c:pt idx="54" formatCode="0.0">
                  <c:v>-1.0391475055928079</c:v>
                </c:pt>
                <c:pt idx="55" formatCode="0.0">
                  <c:v>5.1891550809646247E-4</c:v>
                </c:pt>
                <c:pt idx="56" formatCode="0.0">
                  <c:v>0.63315389981570824</c:v>
                </c:pt>
                <c:pt idx="57" formatCode="0.0">
                  <c:v>1.2490582042782306</c:v>
                </c:pt>
                <c:pt idx="58" formatCode="0.0">
                  <c:v>1.642168061506899</c:v>
                </c:pt>
                <c:pt idx="59" formatCode="0.0">
                  <c:v>2.0308171942799325</c:v>
                </c:pt>
                <c:pt idx="60" formatCode="0.0">
                  <c:v>2.662645421679688</c:v>
                </c:pt>
                <c:pt idx="61" formatCode="0.0">
                  <c:v>3.1473409538854247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Gráficos!$B$43</c:f>
              <c:strCache>
                <c:ptCount val="1"/>
                <c:pt idx="0">
                  <c:v>Castilla - La Mancha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Hoja2!$B$6:$B$67</c:f>
              <c:numCache>
                <c:formatCode>General</c:formatCode>
                <c:ptCount val="62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</c:numCache>
            </c:numRef>
          </c:cat>
          <c:val>
            <c:numRef>
              <c:f>Hoja2!$J$6:$J$67</c:f>
              <c:numCache>
                <c:formatCode>0.0</c:formatCode>
                <c:ptCount val="62"/>
                <c:pt idx="4">
                  <c:v>4.1599881401565897</c:v>
                </c:pt>
                <c:pt idx="5">
                  <c:v>3.893150538466883</c:v>
                </c:pt>
                <c:pt idx="6">
                  <c:v>4.0948577869251324</c:v>
                </c:pt>
                <c:pt idx="7">
                  <c:v>4.3770600558300954</c:v>
                </c:pt>
                <c:pt idx="8">
                  <c:v>4.7113740165918738</c:v>
                </c:pt>
                <c:pt idx="9">
                  <c:v>4.4347697167053557</c:v>
                </c:pt>
                <c:pt idx="10">
                  <c:v>4.6266939806064</c:v>
                </c:pt>
                <c:pt idx="11">
                  <c:v>4.7162765900885084</c:v>
                </c:pt>
                <c:pt idx="12">
                  <c:v>4.3358929050079986</c:v>
                </c:pt>
                <c:pt idx="13">
                  <c:v>4.5767213322554401</c:v>
                </c:pt>
                <c:pt idx="14">
                  <c:v>4.0118517832639977</c:v>
                </c:pt>
                <c:pt idx="15">
                  <c:v>4.0036876396471577</c:v>
                </c:pt>
                <c:pt idx="16">
                  <c:v>3.942197987712559</c:v>
                </c:pt>
                <c:pt idx="17">
                  <c:v>3.7502461346873961</c:v>
                </c:pt>
                <c:pt idx="18">
                  <c:v>4.2644977301796061</c:v>
                </c:pt>
                <c:pt idx="19">
                  <c:v>3.9688841515599815</c:v>
                </c:pt>
                <c:pt idx="20">
                  <c:v>4.7013183489677424</c:v>
                </c:pt>
                <c:pt idx="21">
                  <c:v>4.4901698265128243</c:v>
                </c:pt>
                <c:pt idx="22">
                  <c:v>4.0042853574202342</c:v>
                </c:pt>
                <c:pt idx="23">
                  <c:v>5.070296450500722</c:v>
                </c:pt>
                <c:pt idx="24">
                  <c:v>4.2558914772747647</c:v>
                </c:pt>
                <c:pt idx="25">
                  <c:v>5.226064920420681</c:v>
                </c:pt>
                <c:pt idx="26">
                  <c:v>6.0534992964722978</c:v>
                </c:pt>
                <c:pt idx="27">
                  <c:v>5.5925074602540814</c:v>
                </c:pt>
                <c:pt idx="28">
                  <c:v>6.1409530804162005</c:v>
                </c:pt>
                <c:pt idx="29">
                  <c:v>5.8861106453029111</c:v>
                </c:pt>
                <c:pt idx="30">
                  <c:v>5.982605359455162</c:v>
                </c:pt>
                <c:pt idx="31">
                  <c:v>5.5425201625004528</c:v>
                </c:pt>
                <c:pt idx="32">
                  <c:v>5.2999760331932322</c:v>
                </c:pt>
                <c:pt idx="33">
                  <c:v>4.0670256987460407</c:v>
                </c:pt>
                <c:pt idx="34">
                  <c:v>1.9502527782361279</c:v>
                </c:pt>
                <c:pt idx="35">
                  <c:v>-0.12394321595613489</c:v>
                </c:pt>
                <c:pt idx="36">
                  <c:v>-2.5060718747114463</c:v>
                </c:pt>
                <c:pt idx="37">
                  <c:v>-3.0302004780851655</c:v>
                </c:pt>
                <c:pt idx="38">
                  <c:v>-2.9199870103890579</c:v>
                </c:pt>
                <c:pt idx="39">
                  <c:v>-2.2256134188048615</c:v>
                </c:pt>
                <c:pt idx="40">
                  <c:v>-0.98072013725790663</c:v>
                </c:pt>
                <c:pt idx="41">
                  <c:v>-0.68728246719617081</c:v>
                </c:pt>
                <c:pt idx="42">
                  <c:v>0.14817077169613224</c:v>
                </c:pt>
                <c:pt idx="43">
                  <c:v>0.53097608951993003</c:v>
                </c:pt>
                <c:pt idx="44">
                  <c:v>0.6616112909374694</c:v>
                </c:pt>
                <c:pt idx="45">
                  <c:v>0.39570036826617194</c:v>
                </c:pt>
                <c:pt idx="46">
                  <c:v>-1.0836437882046468</c:v>
                </c:pt>
                <c:pt idx="47">
                  <c:v>-1.9851801502070665</c:v>
                </c:pt>
                <c:pt idx="48">
                  <c:v>-3.707615465852343</c:v>
                </c:pt>
                <c:pt idx="49">
                  <c:v>-4.3895267225882666</c:v>
                </c:pt>
                <c:pt idx="50">
                  <c:v>-4.1012803604097314</c:v>
                </c:pt>
                <c:pt idx="51">
                  <c:v>-4.3908508549112106</c:v>
                </c:pt>
                <c:pt idx="52">
                  <c:v>-2.7821874427200632</c:v>
                </c:pt>
                <c:pt idx="53">
                  <c:v>-1.4841070285216196</c:v>
                </c:pt>
                <c:pt idx="54">
                  <c:v>-0.44848033726376801</c:v>
                </c:pt>
                <c:pt idx="55">
                  <c:v>1.132454583036524</c:v>
                </c:pt>
                <c:pt idx="56">
                  <c:v>1.0732955678820266</c:v>
                </c:pt>
                <c:pt idx="57">
                  <c:v>1.127036507029433</c:v>
                </c:pt>
                <c:pt idx="58">
                  <c:v>1.2450960699995406</c:v>
                </c:pt>
                <c:pt idx="59">
                  <c:v>1.1729135756152864</c:v>
                </c:pt>
                <c:pt idx="60">
                  <c:v>2.0500501123334569</c:v>
                </c:pt>
                <c:pt idx="61">
                  <c:v>2.5005703537871682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977408"/>
        <c:axId val="192075088"/>
      </c:lineChart>
      <c:catAx>
        <c:axId val="19097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192075088"/>
        <c:crosses val="autoZero"/>
        <c:auto val="1"/>
        <c:lblAlgn val="ctr"/>
        <c:lblOffset val="100"/>
        <c:noMultiLvlLbl val="0"/>
      </c:catAx>
      <c:valAx>
        <c:axId val="192075088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190977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29316426358895"/>
          <c:y val="0.54842336945321746"/>
          <c:w val="0.33557472803508626"/>
          <c:h val="0.1982937308597363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13</xdr:col>
      <xdr:colOff>23999</xdr:colOff>
      <xdr:row>19</xdr:row>
      <xdr:rowOff>100012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21</xdr:row>
      <xdr:rowOff>0</xdr:rowOff>
    </xdr:from>
    <xdr:to>
      <xdr:col>13</xdr:col>
      <xdr:colOff>23999</xdr:colOff>
      <xdr:row>38</xdr:row>
      <xdr:rowOff>100012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13</xdr:col>
      <xdr:colOff>23999</xdr:colOff>
      <xdr:row>57</xdr:row>
      <xdr:rowOff>100012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showGridLines="0" workbookViewId="0"/>
  </sheetViews>
  <sheetFormatPr baseColWidth="10" defaultRowHeight="26.25" x14ac:dyDescent="0.4"/>
  <cols>
    <col min="1" max="1" width="1.5703125" style="12" customWidth="1"/>
    <col min="2" max="2" width="22.7109375" style="12" customWidth="1"/>
    <col min="3" max="3" width="2.5703125" style="12" customWidth="1"/>
    <col min="4" max="16384" width="11.42578125" style="12"/>
  </cols>
  <sheetData>
    <row r="2" spans="2:4" x14ac:dyDescent="0.4">
      <c r="B2" s="11" t="s">
        <v>29</v>
      </c>
    </row>
    <row r="4" spans="2:4" x14ac:dyDescent="0.4">
      <c r="B4" s="12" t="s">
        <v>30</v>
      </c>
      <c r="D4" s="12" t="s">
        <v>31</v>
      </c>
    </row>
    <row r="5" spans="2:4" x14ac:dyDescent="0.4">
      <c r="D5" s="12" t="s">
        <v>32</v>
      </c>
    </row>
    <row r="7" spans="2:4" x14ac:dyDescent="0.4">
      <c r="D7" s="12" t="s">
        <v>34</v>
      </c>
    </row>
    <row r="9" spans="2:4" x14ac:dyDescent="0.4">
      <c r="D9" s="12" t="s">
        <v>35</v>
      </c>
    </row>
    <row r="10" spans="2:4" x14ac:dyDescent="0.4">
      <c r="D10" s="12" t="s">
        <v>36</v>
      </c>
    </row>
    <row r="11" spans="2:4" x14ac:dyDescent="0.4">
      <c r="D11" s="12" t="s">
        <v>37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BX64"/>
  <sheetViews>
    <sheetView showGridLines="0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ColWidth="7.7109375" defaultRowHeight="15" x14ac:dyDescent="0.25"/>
  <cols>
    <col min="1" max="1" width="7.7109375" style="1" customWidth="1"/>
    <col min="2" max="18" width="12.7109375" style="1" customWidth="1"/>
    <col min="19" max="19" width="11.42578125" style="1" customWidth="1"/>
    <col min="20" max="20" width="9.85546875" style="1" customWidth="1"/>
    <col min="21" max="57" width="12.7109375" style="1" customWidth="1"/>
    <col min="58" max="58" width="9.85546875" style="1" customWidth="1"/>
    <col min="59" max="76" width="12.7109375" customWidth="1"/>
    <col min="77" max="163" width="9.85546875" style="1" customWidth="1"/>
    <col min="164" max="180" width="7.7109375" style="1" customWidth="1"/>
    <col min="181" max="181" width="1.7109375" style="1" customWidth="1"/>
    <col min="182" max="184" width="7.7109375" style="1" customWidth="1"/>
    <col min="185" max="185" width="1.7109375" style="1" customWidth="1"/>
    <col min="186" max="190" width="7.7109375" style="1" customWidth="1"/>
    <col min="191" max="191" width="1.7109375" style="1" customWidth="1"/>
    <col min="192" max="197" width="7.7109375" style="1" customWidth="1"/>
    <col min="198" max="198" width="1.7109375" style="1" customWidth="1"/>
    <col min="199" max="205" width="7.7109375" style="1" customWidth="1"/>
    <col min="206" max="206" width="1.7109375" style="1" customWidth="1"/>
    <col min="207" max="209" width="7.7109375" style="1" customWidth="1"/>
    <col min="210" max="210" width="1.7109375" style="1" customWidth="1"/>
    <col min="211" max="213" width="7.7109375" style="1" customWidth="1"/>
    <col min="214" max="214" width="1.7109375" style="1" customWidth="1"/>
    <col min="215" max="217" width="7.7109375" style="1" customWidth="1"/>
    <col min="218" max="218" width="1.7109375" style="1" customWidth="1"/>
    <col min="219" max="225" width="7.7109375" style="1" customWidth="1"/>
    <col min="226" max="226" width="1.7109375" style="1" customWidth="1"/>
    <col min="227" max="234" width="7.7109375" style="1" customWidth="1"/>
    <col min="235" max="235" width="1.7109375" style="1" customWidth="1"/>
    <col min="236" max="249" width="7.7109375" style="1" customWidth="1"/>
    <col min="250" max="250" width="1.7109375" style="1" customWidth="1"/>
    <col min="251" max="253" width="7.7109375" style="1" customWidth="1"/>
    <col min="254" max="254" width="1.7109375" style="1" customWidth="1"/>
    <col min="255" max="258" width="7.7109375" style="1" customWidth="1"/>
    <col min="259" max="259" width="1.7109375" style="1" customWidth="1"/>
    <col min="260" max="262" width="7.7109375" style="1" customWidth="1"/>
    <col min="263" max="263" width="1.7109375" style="1" customWidth="1"/>
    <col min="264" max="16384" width="7.7109375" style="1"/>
  </cols>
  <sheetData>
    <row r="1" spans="1:76" s="18" customFormat="1" ht="18.75" x14ac:dyDescent="0.3">
      <c r="B1" s="19" t="s">
        <v>22</v>
      </c>
      <c r="S1" s="19"/>
      <c r="U1" s="19" t="s">
        <v>24</v>
      </c>
      <c r="AL1" s="19"/>
      <c r="AM1" s="19"/>
      <c r="AN1" s="19" t="s">
        <v>23</v>
      </c>
      <c r="BE1" s="19"/>
      <c r="BG1" s="19" t="s">
        <v>33</v>
      </c>
      <c r="BX1" s="19"/>
    </row>
    <row r="2" spans="1:76" s="13" customFormat="1" ht="54.75" customHeight="1" x14ac:dyDescent="0.25">
      <c r="B2" s="14" t="s">
        <v>4</v>
      </c>
      <c r="C2" s="15" t="s">
        <v>5</v>
      </c>
      <c r="D2" s="15" t="s">
        <v>6</v>
      </c>
      <c r="E2" s="15" t="s">
        <v>7</v>
      </c>
      <c r="F2" s="15" t="s">
        <v>8</v>
      </c>
      <c r="G2" s="15" t="s">
        <v>9</v>
      </c>
      <c r="H2" s="15" t="s">
        <v>10</v>
      </c>
      <c r="I2" s="15" t="s">
        <v>11</v>
      </c>
      <c r="J2" s="15" t="s">
        <v>12</v>
      </c>
      <c r="K2" s="15" t="s">
        <v>13</v>
      </c>
      <c r="L2" s="15" t="s">
        <v>14</v>
      </c>
      <c r="M2" s="15" t="s">
        <v>15</v>
      </c>
      <c r="N2" s="15" t="s">
        <v>16</v>
      </c>
      <c r="O2" s="15" t="s">
        <v>17</v>
      </c>
      <c r="P2" s="15" t="s">
        <v>18</v>
      </c>
      <c r="Q2" s="15" t="s">
        <v>19</v>
      </c>
      <c r="R2" s="15" t="s">
        <v>20</v>
      </c>
      <c r="S2" s="16" t="s">
        <v>21</v>
      </c>
      <c r="U2" s="14" t="s">
        <v>4</v>
      </c>
      <c r="V2" s="15" t="s">
        <v>5</v>
      </c>
      <c r="W2" s="15" t="s">
        <v>6</v>
      </c>
      <c r="X2" s="15" t="s">
        <v>7</v>
      </c>
      <c r="Y2" s="15" t="s">
        <v>8</v>
      </c>
      <c r="Z2" s="15" t="s">
        <v>9</v>
      </c>
      <c r="AA2" s="15" t="s">
        <v>10</v>
      </c>
      <c r="AB2" s="15" t="s">
        <v>11</v>
      </c>
      <c r="AC2" s="15" t="s">
        <v>12</v>
      </c>
      <c r="AD2" s="15" t="s">
        <v>13</v>
      </c>
      <c r="AE2" s="15" t="s">
        <v>14</v>
      </c>
      <c r="AF2" s="15" t="s">
        <v>15</v>
      </c>
      <c r="AG2" s="15" t="s">
        <v>16</v>
      </c>
      <c r="AH2" s="15" t="s">
        <v>17</v>
      </c>
      <c r="AI2" s="15" t="s">
        <v>18</v>
      </c>
      <c r="AJ2" s="15" t="s">
        <v>19</v>
      </c>
      <c r="AK2" s="15" t="s">
        <v>20</v>
      </c>
      <c r="AL2" s="16" t="s">
        <v>21</v>
      </c>
      <c r="AM2" s="17"/>
      <c r="AN2" s="14" t="s">
        <v>4</v>
      </c>
      <c r="AO2" s="15" t="s">
        <v>5</v>
      </c>
      <c r="AP2" s="15" t="s">
        <v>6</v>
      </c>
      <c r="AQ2" s="15" t="s">
        <v>7</v>
      </c>
      <c r="AR2" s="15" t="s">
        <v>8</v>
      </c>
      <c r="AS2" s="15" t="s">
        <v>9</v>
      </c>
      <c r="AT2" s="15" t="s">
        <v>10</v>
      </c>
      <c r="AU2" s="15" t="s">
        <v>11</v>
      </c>
      <c r="AV2" s="15" t="s">
        <v>12</v>
      </c>
      <c r="AW2" s="15" t="s">
        <v>13</v>
      </c>
      <c r="AX2" s="15" t="s">
        <v>14</v>
      </c>
      <c r="AY2" s="15" t="s">
        <v>15</v>
      </c>
      <c r="AZ2" s="15" t="s">
        <v>16</v>
      </c>
      <c r="BA2" s="15" t="s">
        <v>17</v>
      </c>
      <c r="BB2" s="15" t="s">
        <v>18</v>
      </c>
      <c r="BC2" s="15" t="s">
        <v>19</v>
      </c>
      <c r="BD2" s="15" t="s">
        <v>20</v>
      </c>
      <c r="BE2" s="16" t="s">
        <v>21</v>
      </c>
      <c r="BG2" s="14" t="s">
        <v>4</v>
      </c>
      <c r="BH2" s="15" t="s">
        <v>5</v>
      </c>
      <c r="BI2" s="15" t="s">
        <v>6</v>
      </c>
      <c r="BJ2" s="15" t="s">
        <v>7</v>
      </c>
      <c r="BK2" s="15" t="s">
        <v>8</v>
      </c>
      <c r="BL2" s="15" t="s">
        <v>9</v>
      </c>
      <c r="BM2" s="15" t="s">
        <v>10</v>
      </c>
      <c r="BN2" s="15" t="s">
        <v>11</v>
      </c>
      <c r="BO2" s="15" t="s">
        <v>12</v>
      </c>
      <c r="BP2" s="15" t="s">
        <v>13</v>
      </c>
      <c r="BQ2" s="15" t="s">
        <v>14</v>
      </c>
      <c r="BR2" s="15" t="s">
        <v>15</v>
      </c>
      <c r="BS2" s="15" t="s">
        <v>16</v>
      </c>
      <c r="BT2" s="15" t="s">
        <v>17</v>
      </c>
      <c r="BU2" s="15" t="s">
        <v>18</v>
      </c>
      <c r="BV2" s="15" t="s">
        <v>19</v>
      </c>
      <c r="BW2" s="15" t="s">
        <v>20</v>
      </c>
      <c r="BX2" s="16" t="s">
        <v>21</v>
      </c>
    </row>
    <row r="3" spans="1:76" x14ac:dyDescent="0.25">
      <c r="A3" s="3">
        <v>200001</v>
      </c>
      <c r="B3" s="4">
        <v>78.858432507417234</v>
      </c>
      <c r="C3" s="4">
        <v>76.739871299410339</v>
      </c>
      <c r="D3" s="4">
        <v>83.323359552838696</v>
      </c>
      <c r="E3" s="4">
        <v>87.584036013777435</v>
      </c>
      <c r="F3" s="4">
        <v>81.883074388230256</v>
      </c>
      <c r="G3" s="4">
        <v>84.053788635825327</v>
      </c>
      <c r="H3" s="4">
        <v>82.96133644540329</v>
      </c>
      <c r="I3" s="4">
        <v>71.638193428467716</v>
      </c>
      <c r="J3" s="4">
        <v>79.637350547635094</v>
      </c>
      <c r="K3" s="4">
        <v>81.283270260527999</v>
      </c>
      <c r="L3" s="4">
        <v>77.601656007689741</v>
      </c>
      <c r="M3" s="4">
        <v>77.457373335374612</v>
      </c>
      <c r="N3" s="4">
        <v>75.047207822055128</v>
      </c>
      <c r="O3" s="4">
        <v>75.901604929866622</v>
      </c>
      <c r="P3" s="4">
        <v>79.541146115942496</v>
      </c>
      <c r="Q3" s="4">
        <v>81.471766075434459</v>
      </c>
      <c r="R3" s="4">
        <v>79.092198172473033</v>
      </c>
      <c r="S3" s="4">
        <v>78.910499999999999</v>
      </c>
    </row>
    <row r="4" spans="1:76" x14ac:dyDescent="0.25">
      <c r="A4" s="3">
        <v>200002</v>
      </c>
      <c r="B4" s="4">
        <v>79.793664561674504</v>
      </c>
      <c r="C4" s="4">
        <v>77.759296056537707</v>
      </c>
      <c r="D4" s="4">
        <v>84.197151777537741</v>
      </c>
      <c r="E4" s="4">
        <v>88.295511981767547</v>
      </c>
      <c r="F4" s="4">
        <v>83.073816394390917</v>
      </c>
      <c r="G4" s="4">
        <v>85.345547046547622</v>
      </c>
      <c r="H4" s="4">
        <v>83.715787460653033</v>
      </c>
      <c r="I4" s="4">
        <v>72.585459157339969</v>
      </c>
      <c r="J4" s="4">
        <v>80.73992002243746</v>
      </c>
      <c r="K4" s="4">
        <v>82.340722697293259</v>
      </c>
      <c r="L4" s="4">
        <v>78.426340056623445</v>
      </c>
      <c r="M4" s="4">
        <v>78.302033418046975</v>
      </c>
      <c r="N4" s="4">
        <v>75.926040763415998</v>
      </c>
      <c r="O4" s="4">
        <v>76.797076507669345</v>
      </c>
      <c r="P4" s="4">
        <v>80.320875144413748</v>
      </c>
      <c r="Q4" s="4">
        <v>82.687248786281998</v>
      </c>
      <c r="R4" s="4">
        <v>80.062130325109294</v>
      </c>
      <c r="S4" s="4">
        <v>79.884900000000002</v>
      </c>
      <c r="U4" s="9">
        <f t="shared" ref="U4:U35" si="0">(B4/B3-1)*100</f>
        <v>1.1859632819474442</v>
      </c>
      <c r="V4" s="9">
        <f t="shared" ref="V4:V35" si="1">(C4/C3-1)*100</f>
        <v>1.328416037016722</v>
      </c>
      <c r="W4" s="9">
        <f t="shared" ref="W4:W35" si="2">(D4/D3-1)*100</f>
        <v>1.0486761808313094</v>
      </c>
      <c r="X4" s="9">
        <f t="shared" ref="X4:X35" si="3">(E4/E3-1)*100</f>
        <v>0.81233521583568002</v>
      </c>
      <c r="Y4" s="9">
        <f t="shared" ref="Y4:Y35" si="4">(F4/F3-1)*100</f>
        <v>1.4541979707735742</v>
      </c>
      <c r="Z4" s="9">
        <f t="shared" ref="Z4:Z35" si="5">(G4/G3-1)*100</f>
        <v>1.5368235408388609</v>
      </c>
      <c r="AA4" s="9">
        <f t="shared" ref="AA4:AA35" si="6">(H4/H3-1)*100</f>
        <v>0.90940074928307357</v>
      </c>
      <c r="AB4" s="9">
        <f t="shared" ref="AB4:AB35" si="7">(I4/I3-1)*100</f>
        <v>1.3222914810353537</v>
      </c>
      <c r="AC4" s="9">
        <f t="shared" ref="AC4:AC35" si="8">(J4/J3-1)*100</f>
        <v>1.3844878906950298</v>
      </c>
      <c r="AD4" s="9">
        <f t="shared" ref="AD4:AD35" si="9">(K4/K3-1)*100</f>
        <v>1.3009472101404462</v>
      </c>
      <c r="AE4" s="9">
        <f t="shared" ref="AE4:AE35" si="10">(L4/L3-1)*100</f>
        <v>1.0627144978091474</v>
      </c>
      <c r="AF4" s="9">
        <f t="shared" ref="AF4:AF35" si="11">(M4/M3-1)*100</f>
        <v>1.09048376713623</v>
      </c>
      <c r="AG4" s="9">
        <f t="shared" ref="AG4:AG35" si="12">(N4/N3-1)*100</f>
        <v>1.1710401584089203</v>
      </c>
      <c r="AH4" s="9">
        <f t="shared" ref="AH4:AH35" si="13">(O4/O3-1)*100</f>
        <v>1.1797795035166203</v>
      </c>
      <c r="AI4" s="9">
        <f t="shared" ref="AI4:AI35" si="14">(P4/P3-1)*100</f>
        <v>0.98028387387665283</v>
      </c>
      <c r="AJ4" s="9">
        <f t="shared" ref="AJ4:AJ35" si="15">(Q4/Q3-1)*100</f>
        <v>1.4919066682832494</v>
      </c>
      <c r="AK4" s="9">
        <f t="shared" ref="AK4:AK35" si="16">(R4/R3-1)*100</f>
        <v>1.2263310099450919</v>
      </c>
      <c r="AL4" s="9">
        <f t="shared" ref="AL4:AL35" si="17">(S4/S3-1)*100</f>
        <v>1.2348166593799448</v>
      </c>
      <c r="AM4" s="9"/>
      <c r="BG4" s="10">
        <f>U4*4</f>
        <v>4.7438531277897766</v>
      </c>
      <c r="BH4" s="10">
        <f t="shared" ref="BH4:BH63" si="18">V4*4</f>
        <v>5.3136641480668878</v>
      </c>
      <c r="BI4" s="10">
        <f t="shared" ref="BI4:BI63" si="19">W4*4</f>
        <v>4.1947047233252377</v>
      </c>
      <c r="BJ4" s="10">
        <f t="shared" ref="BJ4:BJ63" si="20">X4*4</f>
        <v>3.2493408633427201</v>
      </c>
      <c r="BK4" s="10">
        <f t="shared" ref="BK4:BK63" si="21">Y4*4</f>
        <v>5.8167918830942966</v>
      </c>
      <c r="BL4" s="10">
        <f t="shared" ref="BL4:BL63" si="22">Z4*4</f>
        <v>6.1472941633554434</v>
      </c>
      <c r="BM4" s="10">
        <f t="shared" ref="BM4:BM63" si="23">AA4*4</f>
        <v>3.6376029971322943</v>
      </c>
      <c r="BN4" s="10">
        <f t="shared" ref="BN4:BN63" si="24">AB4*4</f>
        <v>5.2891659241414146</v>
      </c>
      <c r="BO4" s="10">
        <f t="shared" ref="BO4:BO63" si="25">AC4*4</f>
        <v>5.537951562780119</v>
      </c>
      <c r="BP4" s="10">
        <f t="shared" ref="BP4:BP63" si="26">AD4*4</f>
        <v>5.2037888405617849</v>
      </c>
      <c r="BQ4" s="10">
        <f t="shared" ref="BQ4:BQ63" si="27">AE4*4</f>
        <v>4.2508579912365896</v>
      </c>
      <c r="BR4" s="10">
        <f t="shared" ref="BR4:BR63" si="28">AF4*4</f>
        <v>4.3619350685449199</v>
      </c>
      <c r="BS4" s="10">
        <f t="shared" ref="BS4:BS63" si="29">AG4*4</f>
        <v>4.6841606336356811</v>
      </c>
      <c r="BT4" s="10">
        <f t="shared" ref="BT4:BT63" si="30">AH4*4</f>
        <v>4.7191180140664812</v>
      </c>
      <c r="BU4" s="10">
        <f t="shared" ref="BU4:BU63" si="31">AI4*4</f>
        <v>3.9211354955066113</v>
      </c>
      <c r="BV4" s="10">
        <f t="shared" ref="BV4:BV63" si="32">AJ4*4</f>
        <v>5.9676266731329974</v>
      </c>
      <c r="BW4" s="10">
        <f t="shared" ref="BW4:BW63" si="33">AK4*4</f>
        <v>4.9053240397803677</v>
      </c>
      <c r="BX4" s="10">
        <f t="shared" ref="BX4:BX63" si="34">AL4*4</f>
        <v>4.9392666375197791</v>
      </c>
    </row>
    <row r="5" spans="1:76" x14ac:dyDescent="0.25">
      <c r="A5" s="3">
        <v>200003</v>
      </c>
      <c r="B5" s="4">
        <v>80.639056506201214</v>
      </c>
      <c r="C5" s="4">
        <v>78.593085145317602</v>
      </c>
      <c r="D5" s="4">
        <v>85.009982149233053</v>
      </c>
      <c r="E5" s="4">
        <v>88.812868063033875</v>
      </c>
      <c r="F5" s="4">
        <v>84.293588621919938</v>
      </c>
      <c r="G5" s="4">
        <v>86.40285792768789</v>
      </c>
      <c r="H5" s="4">
        <v>84.32282627924728</v>
      </c>
      <c r="I5" s="4">
        <v>73.211339474481107</v>
      </c>
      <c r="J5" s="4">
        <v>81.534627153530835</v>
      </c>
      <c r="K5" s="4">
        <v>83.510679142324591</v>
      </c>
      <c r="L5" s="4">
        <v>78.955687241644384</v>
      </c>
      <c r="M5" s="4">
        <v>79.111946565264276</v>
      </c>
      <c r="N5" s="4">
        <v>76.785404602999932</v>
      </c>
      <c r="O5" s="4">
        <v>77.680076214679858</v>
      </c>
      <c r="P5" s="4">
        <v>81.162206565991056</v>
      </c>
      <c r="Q5" s="4">
        <v>83.714884761812314</v>
      </c>
      <c r="R5" s="4">
        <v>80.827651802686731</v>
      </c>
      <c r="S5" s="4">
        <v>80.743799999999993</v>
      </c>
      <c r="U5" s="9">
        <f t="shared" si="0"/>
        <v>1.0594725147298867</v>
      </c>
      <c r="V5" s="9">
        <f t="shared" si="1"/>
        <v>1.0722693376411963</v>
      </c>
      <c r="W5" s="9">
        <f t="shared" si="2"/>
        <v>0.96538939208175023</v>
      </c>
      <c r="X5" s="9">
        <f t="shared" si="3"/>
        <v>0.58593700818356798</v>
      </c>
      <c r="Y5" s="9">
        <f t="shared" si="4"/>
        <v>1.4682992553732843</v>
      </c>
      <c r="Z5" s="9">
        <f t="shared" si="5"/>
        <v>1.2388588716451876</v>
      </c>
      <c r="AA5" s="9">
        <f t="shared" si="6"/>
        <v>0.7251186866988002</v>
      </c>
      <c r="AB5" s="9">
        <f t="shared" si="7"/>
        <v>0.86226680165299996</v>
      </c>
      <c r="AC5" s="9">
        <f t="shared" si="8"/>
        <v>0.98428030504926767</v>
      </c>
      <c r="AD5" s="9">
        <f t="shared" si="9"/>
        <v>1.4208722084361636</v>
      </c>
      <c r="AE5" s="9">
        <f t="shared" si="10"/>
        <v>0.67496096928501004</v>
      </c>
      <c r="AF5" s="9">
        <f t="shared" si="11"/>
        <v>1.0343449740229049</v>
      </c>
      <c r="AG5" s="9">
        <f t="shared" si="12"/>
        <v>1.1318433451069865</v>
      </c>
      <c r="AH5" s="9">
        <f t="shared" si="13"/>
        <v>1.1497829698274176</v>
      </c>
      <c r="AI5" s="9">
        <f t="shared" si="14"/>
        <v>1.0474629665882418</v>
      </c>
      <c r="AJ5" s="9">
        <f t="shared" si="15"/>
        <v>1.2427986063321628</v>
      </c>
      <c r="AK5" s="9">
        <f t="shared" si="16"/>
        <v>0.95615926589620592</v>
      </c>
      <c r="AL5" s="9">
        <f t="shared" si="17"/>
        <v>1.0751719035762664</v>
      </c>
      <c r="AM5" s="9"/>
      <c r="BG5" s="10">
        <f t="shared" ref="BG5:BG63" si="35">U5*4</f>
        <v>4.2378900589195467</v>
      </c>
      <c r="BH5" s="10">
        <f t="shared" si="18"/>
        <v>4.289077350564785</v>
      </c>
      <c r="BI5" s="10">
        <f t="shared" si="19"/>
        <v>3.8615575683270009</v>
      </c>
      <c r="BJ5" s="10">
        <f t="shared" si="20"/>
        <v>2.3437480327342719</v>
      </c>
      <c r="BK5" s="10">
        <f t="shared" si="21"/>
        <v>5.8731970214931373</v>
      </c>
      <c r="BL5" s="10">
        <f t="shared" si="22"/>
        <v>4.9554354865807504</v>
      </c>
      <c r="BM5" s="10">
        <f t="shared" si="23"/>
        <v>2.9004747467952008</v>
      </c>
      <c r="BN5" s="10">
        <f t="shared" si="24"/>
        <v>3.4490672066119998</v>
      </c>
      <c r="BO5" s="10">
        <f t="shared" si="25"/>
        <v>3.9371212201970707</v>
      </c>
      <c r="BP5" s="10">
        <f t="shared" si="26"/>
        <v>5.6834888337446543</v>
      </c>
      <c r="BQ5" s="10">
        <f t="shared" si="27"/>
        <v>2.6998438771400401</v>
      </c>
      <c r="BR5" s="10">
        <f t="shared" si="28"/>
        <v>4.1373798960916197</v>
      </c>
      <c r="BS5" s="10">
        <f t="shared" si="29"/>
        <v>4.5273733804279459</v>
      </c>
      <c r="BT5" s="10">
        <f t="shared" si="30"/>
        <v>4.5991318793096703</v>
      </c>
      <c r="BU5" s="10">
        <f t="shared" si="31"/>
        <v>4.1898518663529671</v>
      </c>
      <c r="BV5" s="10">
        <f t="shared" si="32"/>
        <v>4.9711944253286511</v>
      </c>
      <c r="BW5" s="10">
        <f t="shared" si="33"/>
        <v>3.8246370635848237</v>
      </c>
      <c r="BX5" s="10">
        <f t="shared" si="34"/>
        <v>4.3006876143050654</v>
      </c>
    </row>
    <row r="6" spans="1:76" x14ac:dyDescent="0.25">
      <c r="A6" s="3">
        <v>200004</v>
      </c>
      <c r="B6" s="4">
        <v>81.463644432752545</v>
      </c>
      <c r="C6" s="4">
        <v>79.103696235531473</v>
      </c>
      <c r="D6" s="4">
        <v>85.869524698012228</v>
      </c>
      <c r="E6" s="4">
        <v>89.417097419944056</v>
      </c>
      <c r="F6" s="4">
        <v>85.507015564904634</v>
      </c>
      <c r="G6" s="4">
        <v>87.47087859832078</v>
      </c>
      <c r="H6" s="4">
        <v>84.850632592598629</v>
      </c>
      <c r="I6" s="4">
        <v>73.829643098203505</v>
      </c>
      <c r="J6" s="4">
        <v>82.653993010158572</v>
      </c>
      <c r="K6" s="4">
        <v>84.426271230315777</v>
      </c>
      <c r="L6" s="4">
        <v>79.551931935650146</v>
      </c>
      <c r="M6" s="4">
        <v>79.78952182746032</v>
      </c>
      <c r="N6" s="4">
        <v>77.838885456273786</v>
      </c>
      <c r="O6" s="4">
        <v>78.486941522474936</v>
      </c>
      <c r="P6" s="4">
        <v>81.882712053379834</v>
      </c>
      <c r="Q6" s="4">
        <v>84.586976586939784</v>
      </c>
      <c r="R6" s="4">
        <v>81.458074439355102</v>
      </c>
      <c r="S6" s="4">
        <v>81.640299999999996</v>
      </c>
      <c r="U6" s="9">
        <f t="shared" si="0"/>
        <v>1.0225664365107301</v>
      </c>
      <c r="V6" s="9">
        <f t="shared" si="1"/>
        <v>0.64968958690163614</v>
      </c>
      <c r="W6" s="9">
        <f t="shared" si="2"/>
        <v>1.0111077864600304</v>
      </c>
      <c r="X6" s="9">
        <f t="shared" si="3"/>
        <v>0.68033987651578975</v>
      </c>
      <c r="Y6" s="9">
        <f t="shared" si="4"/>
        <v>1.4395245982790517</v>
      </c>
      <c r="Z6" s="9">
        <f t="shared" si="5"/>
        <v>1.2360941480971999</v>
      </c>
      <c r="AA6" s="9">
        <f t="shared" si="6"/>
        <v>0.62593527356809009</v>
      </c>
      <c r="AB6" s="9">
        <f t="shared" si="7"/>
        <v>0.84454625220717894</v>
      </c>
      <c r="AC6" s="9">
        <f t="shared" si="8"/>
        <v>1.3728717426032544</v>
      </c>
      <c r="AD6" s="9">
        <f t="shared" si="9"/>
        <v>1.0963772506636715</v>
      </c>
      <c r="AE6" s="9">
        <f t="shared" si="10"/>
        <v>0.75516370616970363</v>
      </c>
      <c r="AF6" s="9">
        <f t="shared" si="11"/>
        <v>0.85647653940239543</v>
      </c>
      <c r="AG6" s="9">
        <f t="shared" si="12"/>
        <v>1.3719805980324296</v>
      </c>
      <c r="AH6" s="9">
        <f t="shared" si="13"/>
        <v>1.038703033149968</v>
      </c>
      <c r="AI6" s="9">
        <f t="shared" si="14"/>
        <v>0.88773521306737546</v>
      </c>
      <c r="AJ6" s="9">
        <f t="shared" si="15"/>
        <v>1.0417404594281754</v>
      </c>
      <c r="AK6" s="9">
        <f t="shared" si="16"/>
        <v>0.77995911375394744</v>
      </c>
      <c r="AL6" s="9">
        <f t="shared" si="17"/>
        <v>1.1103019674575609</v>
      </c>
      <c r="AM6" s="9"/>
      <c r="BG6" s="10">
        <f t="shared" si="35"/>
        <v>4.0902657460429204</v>
      </c>
      <c r="BH6" s="10">
        <f t="shared" si="18"/>
        <v>2.5987583476065446</v>
      </c>
      <c r="BI6" s="10">
        <f t="shared" si="19"/>
        <v>4.0444311458401216</v>
      </c>
      <c r="BJ6" s="10">
        <f t="shared" si="20"/>
        <v>2.721359506063159</v>
      </c>
      <c r="BK6" s="10">
        <f t="shared" si="21"/>
        <v>5.7580983931162066</v>
      </c>
      <c r="BL6" s="10">
        <f t="shared" si="22"/>
        <v>4.9443765923887995</v>
      </c>
      <c r="BM6" s="10">
        <f t="shared" si="23"/>
        <v>2.5037410942723604</v>
      </c>
      <c r="BN6" s="10">
        <f t="shared" si="24"/>
        <v>3.3781850088287158</v>
      </c>
      <c r="BO6" s="10">
        <f t="shared" si="25"/>
        <v>5.4914869704130176</v>
      </c>
      <c r="BP6" s="10">
        <f t="shared" si="26"/>
        <v>4.3855090026546861</v>
      </c>
      <c r="BQ6" s="10">
        <f t="shared" si="27"/>
        <v>3.0206548246788145</v>
      </c>
      <c r="BR6" s="10">
        <f t="shared" si="28"/>
        <v>3.4259061576095817</v>
      </c>
      <c r="BS6" s="10">
        <f t="shared" si="29"/>
        <v>5.4879223921297182</v>
      </c>
      <c r="BT6" s="10">
        <f t="shared" si="30"/>
        <v>4.1548121325998721</v>
      </c>
      <c r="BU6" s="10">
        <f t="shared" si="31"/>
        <v>3.5509408522695018</v>
      </c>
      <c r="BV6" s="10">
        <f t="shared" si="32"/>
        <v>4.1669618377127016</v>
      </c>
      <c r="BW6" s="10">
        <f t="shared" si="33"/>
        <v>3.1198364550157898</v>
      </c>
      <c r="BX6" s="10">
        <f t="shared" si="34"/>
        <v>4.4412078698302437</v>
      </c>
    </row>
    <row r="7" spans="1:76" x14ac:dyDescent="0.25">
      <c r="A7" s="3">
        <v>200101</v>
      </c>
      <c r="B7" s="4">
        <v>82.151340714474202</v>
      </c>
      <c r="C7" s="4">
        <v>79.657574943576066</v>
      </c>
      <c r="D7" s="4">
        <v>86.779117384929989</v>
      </c>
      <c r="E7" s="4">
        <v>90.055394416216387</v>
      </c>
      <c r="F7" s="4">
        <v>86.500452374326414</v>
      </c>
      <c r="G7" s="4">
        <v>88.293913606512007</v>
      </c>
      <c r="H7" s="4">
        <v>85.196310715704982</v>
      </c>
      <c r="I7" s="4">
        <v>74.618333778914405</v>
      </c>
      <c r="J7" s="4">
        <v>83.651080563233918</v>
      </c>
      <c r="K7" s="4">
        <v>85.587489260014905</v>
      </c>
      <c r="L7" s="4">
        <v>79.950120561406024</v>
      </c>
      <c r="M7" s="4">
        <v>80.417760900734791</v>
      </c>
      <c r="N7" s="4">
        <v>78.761227340171388</v>
      </c>
      <c r="O7" s="4">
        <v>79.362852691743853</v>
      </c>
      <c r="P7" s="4">
        <v>82.302737213640881</v>
      </c>
      <c r="Q7" s="4">
        <v>85.187287315860729</v>
      </c>
      <c r="R7" s="4">
        <v>81.776766870713303</v>
      </c>
      <c r="S7" s="4">
        <v>82.453900000000004</v>
      </c>
      <c r="U7" s="9">
        <f t="shared" si="0"/>
        <v>0.84417568905763574</v>
      </c>
      <c r="V7" s="9">
        <f t="shared" si="1"/>
        <v>0.70019320765419835</v>
      </c>
      <c r="W7" s="9">
        <f t="shared" si="2"/>
        <v>1.059272995997862</v>
      </c>
      <c r="X7" s="9">
        <f t="shared" si="3"/>
        <v>0.71384222334414105</v>
      </c>
      <c r="Y7" s="9">
        <f t="shared" si="4"/>
        <v>1.1618190657908034</v>
      </c>
      <c r="Z7" s="9">
        <f t="shared" si="5"/>
        <v>0.94092459271013507</v>
      </c>
      <c r="AA7" s="9">
        <f t="shared" si="6"/>
        <v>0.40739604708204258</v>
      </c>
      <c r="AB7" s="9">
        <f t="shared" si="7"/>
        <v>1.0682574743884787</v>
      </c>
      <c r="AC7" s="9">
        <f t="shared" si="8"/>
        <v>1.2063392423797392</v>
      </c>
      <c r="AD7" s="9">
        <f t="shared" si="9"/>
        <v>1.3754226176012407</v>
      </c>
      <c r="AE7" s="9">
        <f t="shared" si="10"/>
        <v>0.50053922773110049</v>
      </c>
      <c r="AF7" s="9">
        <f t="shared" si="11"/>
        <v>0.78737039511653784</v>
      </c>
      <c r="AG7" s="9">
        <f t="shared" si="12"/>
        <v>1.1849371666758035</v>
      </c>
      <c r="AH7" s="9">
        <f t="shared" si="13"/>
        <v>1.1159960526912593</v>
      </c>
      <c r="AI7" s="9">
        <f t="shared" si="14"/>
        <v>0.51295951212171342</v>
      </c>
      <c r="AJ7" s="9">
        <f t="shared" si="15"/>
        <v>0.70969640143589974</v>
      </c>
      <c r="AK7" s="9">
        <f t="shared" si="16"/>
        <v>0.39123491876236205</v>
      </c>
      <c r="AL7" s="9">
        <f t="shared" si="17"/>
        <v>0.99656664661937899</v>
      </c>
      <c r="AM7" s="9"/>
      <c r="AN7" s="9">
        <f>(B7/B3-1)*100</f>
        <v>4.1757211021754115</v>
      </c>
      <c r="AO7" s="9">
        <f t="shared" ref="AO7:BE7" si="36">(C7/C3-1)*100</f>
        <v>3.8020700253482698</v>
      </c>
      <c r="AP7" s="9">
        <f t="shared" si="36"/>
        <v>4.1474057822882937</v>
      </c>
      <c r="AQ7" s="9">
        <f t="shared" si="36"/>
        <v>2.8216996097898406</v>
      </c>
      <c r="AR7" s="9">
        <f t="shared" si="36"/>
        <v>5.6389895232852316</v>
      </c>
      <c r="AS7" s="9">
        <f t="shared" si="36"/>
        <v>5.0445375984866203</v>
      </c>
      <c r="AT7" s="9">
        <f t="shared" si="36"/>
        <v>2.6939950175133953</v>
      </c>
      <c r="AU7" s="9">
        <f t="shared" si="36"/>
        <v>4.1599881401565897</v>
      </c>
      <c r="AV7" s="9">
        <f t="shared" si="36"/>
        <v>5.0400094779622373</v>
      </c>
      <c r="AW7" s="9">
        <f t="shared" si="36"/>
        <v>5.2953319738380245</v>
      </c>
      <c r="AX7" s="9">
        <f t="shared" si="36"/>
        <v>3.0263072652516154</v>
      </c>
      <c r="AY7" s="9">
        <f t="shared" si="36"/>
        <v>3.8219570815321902</v>
      </c>
      <c r="AZ7" s="9">
        <f t="shared" si="36"/>
        <v>4.9489109933611219</v>
      </c>
      <c r="BA7" s="9">
        <f t="shared" si="36"/>
        <v>4.560177304650459</v>
      </c>
      <c r="BB7" s="9">
        <f t="shared" si="36"/>
        <v>3.4719025718751517</v>
      </c>
      <c r="BC7" s="9">
        <f t="shared" si="36"/>
        <v>4.5605016552434652</v>
      </c>
      <c r="BD7" s="9">
        <f t="shared" si="36"/>
        <v>3.3942269405462078</v>
      </c>
      <c r="BE7" s="9">
        <f t="shared" si="36"/>
        <v>4.4904036851876494</v>
      </c>
      <c r="BG7" s="10">
        <f t="shared" si="35"/>
        <v>3.3767027562305429</v>
      </c>
      <c r="BH7" s="10">
        <f t="shared" si="18"/>
        <v>2.8007728306167934</v>
      </c>
      <c r="BI7" s="10">
        <f t="shared" si="19"/>
        <v>4.2370919839914478</v>
      </c>
      <c r="BJ7" s="10">
        <f t="shared" si="20"/>
        <v>2.8553688933765642</v>
      </c>
      <c r="BK7" s="10">
        <f t="shared" si="21"/>
        <v>4.6472762631632136</v>
      </c>
      <c r="BL7" s="10">
        <f t="shared" si="22"/>
        <v>3.7636983708405403</v>
      </c>
      <c r="BM7" s="10">
        <f t="shared" si="23"/>
        <v>1.6295841883281703</v>
      </c>
      <c r="BN7" s="10">
        <f t="shared" si="24"/>
        <v>4.2730298975539149</v>
      </c>
      <c r="BO7" s="10">
        <f t="shared" si="25"/>
        <v>4.8253569695189569</v>
      </c>
      <c r="BP7" s="10">
        <f t="shared" si="26"/>
        <v>5.501690470404963</v>
      </c>
      <c r="BQ7" s="10">
        <f t="shared" si="27"/>
        <v>2.002156910924402</v>
      </c>
      <c r="BR7" s="10">
        <f t="shared" si="28"/>
        <v>3.1494815804661513</v>
      </c>
      <c r="BS7" s="10">
        <f t="shared" si="29"/>
        <v>4.739748666703214</v>
      </c>
      <c r="BT7" s="10">
        <f t="shared" si="30"/>
        <v>4.4639842107650374</v>
      </c>
      <c r="BU7" s="10">
        <f t="shared" si="31"/>
        <v>2.0518380484868537</v>
      </c>
      <c r="BV7" s="10">
        <f t="shared" si="32"/>
        <v>2.8387856057435989</v>
      </c>
      <c r="BW7" s="10">
        <f t="shared" si="33"/>
        <v>1.5649396750494482</v>
      </c>
      <c r="BX7" s="10">
        <f t="shared" si="34"/>
        <v>3.986266586477516</v>
      </c>
    </row>
    <row r="8" spans="1:76" x14ac:dyDescent="0.25">
      <c r="A8" s="3">
        <v>200102</v>
      </c>
      <c r="B8" s="4">
        <v>82.902362529324989</v>
      </c>
      <c r="C8" s="4">
        <v>80.052243761915577</v>
      </c>
      <c r="D8" s="4">
        <v>87.562443523326905</v>
      </c>
      <c r="E8" s="4">
        <v>90.191347712634354</v>
      </c>
      <c r="F8" s="4">
        <v>87.242755773727851</v>
      </c>
      <c r="G8" s="4">
        <v>89.018461593465219</v>
      </c>
      <c r="H8" s="4">
        <v>85.650563021792507</v>
      </c>
      <c r="I8" s="4">
        <v>75.411320351372609</v>
      </c>
      <c r="J8" s="4">
        <v>84.333734345553367</v>
      </c>
      <c r="K8" s="4">
        <v>86.558689157603965</v>
      </c>
      <c r="L8" s="4">
        <v>80.39571730135448</v>
      </c>
      <c r="M8" s="4">
        <v>81.045723919010555</v>
      </c>
      <c r="N8" s="4">
        <v>79.377040675933486</v>
      </c>
      <c r="O8" s="4">
        <v>80.217992259522703</v>
      </c>
      <c r="P8" s="4">
        <v>82.569486982227573</v>
      </c>
      <c r="Q8" s="4">
        <v>85.634938594704536</v>
      </c>
      <c r="R8" s="4">
        <v>82.171454835636879</v>
      </c>
      <c r="S8" s="4">
        <v>83.106800000000007</v>
      </c>
      <c r="U8" s="9">
        <f t="shared" si="0"/>
        <v>0.91419301050854607</v>
      </c>
      <c r="V8" s="9">
        <f t="shared" si="1"/>
        <v>0.49545673292097359</v>
      </c>
      <c r="W8" s="9">
        <f t="shared" si="2"/>
        <v>0.90266663455711438</v>
      </c>
      <c r="X8" s="9">
        <f t="shared" si="3"/>
        <v>0.15096629946409479</v>
      </c>
      <c r="Y8" s="9">
        <f t="shared" si="4"/>
        <v>0.85814973104321179</v>
      </c>
      <c r="Z8" s="9">
        <f t="shared" si="5"/>
        <v>0.82060921003253018</v>
      </c>
      <c r="AA8" s="9">
        <f t="shared" si="6"/>
        <v>0.53318307127563358</v>
      </c>
      <c r="AB8" s="9">
        <f t="shared" si="7"/>
        <v>1.0627235054694983</v>
      </c>
      <c r="AC8" s="9">
        <f t="shared" si="8"/>
        <v>0.81607288001905864</v>
      </c>
      <c r="AD8" s="9">
        <f t="shared" si="9"/>
        <v>1.1347451665961961</v>
      </c>
      <c r="AE8" s="9">
        <f t="shared" si="10"/>
        <v>0.55734342464963671</v>
      </c>
      <c r="AF8" s="9">
        <f t="shared" si="11"/>
        <v>0.78087602942700229</v>
      </c>
      <c r="AG8" s="9">
        <f t="shared" si="12"/>
        <v>0.78187371700340069</v>
      </c>
      <c r="AH8" s="9">
        <f t="shared" si="13"/>
        <v>1.0775060860026331</v>
      </c>
      <c r="AI8" s="9">
        <f t="shared" si="14"/>
        <v>0.32410801586617577</v>
      </c>
      <c r="AJ8" s="9">
        <f t="shared" si="15"/>
        <v>0.52549070753242777</v>
      </c>
      <c r="AK8" s="9">
        <f t="shared" si="16"/>
        <v>0.48264070594472575</v>
      </c>
      <c r="AL8" s="9">
        <f t="shared" si="17"/>
        <v>0.79183640798070609</v>
      </c>
      <c r="AM8" s="9"/>
      <c r="AN8" s="9">
        <f t="shared" ref="AN8:BE8" si="37">(B8/B4-1)*100</f>
        <v>3.8959207911145599</v>
      </c>
      <c r="AO8" s="9">
        <f t="shared" si="37"/>
        <v>2.9487763157098223</v>
      </c>
      <c r="AP8" s="9">
        <f t="shared" si="37"/>
        <v>3.9969187493192226</v>
      </c>
      <c r="AQ8" s="9">
        <f t="shared" si="37"/>
        <v>2.1471484657773932</v>
      </c>
      <c r="AR8" s="9">
        <f t="shared" si="37"/>
        <v>5.018355434093702</v>
      </c>
      <c r="AS8" s="9">
        <f t="shared" si="37"/>
        <v>4.3035807655136038</v>
      </c>
      <c r="AT8" s="9">
        <f t="shared" si="37"/>
        <v>2.3111238869357065</v>
      </c>
      <c r="AU8" s="9">
        <f t="shared" si="37"/>
        <v>3.893150538466883</v>
      </c>
      <c r="AV8" s="9">
        <f t="shared" si="37"/>
        <v>4.4510996816905291</v>
      </c>
      <c r="AW8" s="9">
        <f t="shared" si="37"/>
        <v>5.1225764386561012</v>
      </c>
      <c r="AX8" s="9">
        <f t="shared" si="37"/>
        <v>2.5111171110486108</v>
      </c>
      <c r="AY8" s="9">
        <f t="shared" si="37"/>
        <v>3.5039837168918453</v>
      </c>
      <c r="AZ8" s="9">
        <f t="shared" si="37"/>
        <v>4.5452125223686135</v>
      </c>
      <c r="BA8" s="9">
        <f t="shared" si="37"/>
        <v>4.4544869510908081</v>
      </c>
      <c r="BB8" s="9">
        <f t="shared" si="37"/>
        <v>2.7995360281756199</v>
      </c>
      <c r="BC8" s="9">
        <f t="shared" si="37"/>
        <v>3.5648662299084366</v>
      </c>
      <c r="BD8" s="9">
        <f t="shared" si="37"/>
        <v>2.6346095238313438</v>
      </c>
      <c r="BE8" s="9">
        <f t="shared" si="37"/>
        <v>4.0331777344654762</v>
      </c>
      <c r="BG8" s="10">
        <f t="shared" si="35"/>
        <v>3.6567720420341843</v>
      </c>
      <c r="BH8" s="10">
        <f t="shared" si="18"/>
        <v>1.9818269316838943</v>
      </c>
      <c r="BI8" s="10">
        <f t="shared" si="19"/>
        <v>3.6106665382284575</v>
      </c>
      <c r="BJ8" s="10">
        <f t="shared" si="20"/>
        <v>0.60386519785637915</v>
      </c>
      <c r="BK8" s="10">
        <f t="shared" si="21"/>
        <v>3.4325989241728472</v>
      </c>
      <c r="BL8" s="10">
        <f t="shared" si="22"/>
        <v>3.2824368401301207</v>
      </c>
      <c r="BM8" s="10">
        <f t="shared" si="23"/>
        <v>2.1327322851025343</v>
      </c>
      <c r="BN8" s="10">
        <f t="shared" si="24"/>
        <v>4.2508940218779934</v>
      </c>
      <c r="BO8" s="10">
        <f t="shared" si="25"/>
        <v>3.2642915200762346</v>
      </c>
      <c r="BP8" s="10">
        <f t="shared" si="26"/>
        <v>4.5389806663847843</v>
      </c>
      <c r="BQ8" s="10">
        <f t="shared" si="27"/>
        <v>2.2293736985985468</v>
      </c>
      <c r="BR8" s="10">
        <f t="shared" si="28"/>
        <v>3.1235041177080092</v>
      </c>
      <c r="BS8" s="10">
        <f t="shared" si="29"/>
        <v>3.1274948680136028</v>
      </c>
      <c r="BT8" s="10">
        <f t="shared" si="30"/>
        <v>4.3100243440105324</v>
      </c>
      <c r="BU8" s="10">
        <f t="shared" si="31"/>
        <v>1.2964320634647031</v>
      </c>
      <c r="BV8" s="10">
        <f t="shared" si="32"/>
        <v>2.1019628301297111</v>
      </c>
      <c r="BW8" s="10">
        <f t="shared" si="33"/>
        <v>1.930562823778903</v>
      </c>
      <c r="BX8" s="10">
        <f t="shared" si="34"/>
        <v>3.1673456319228244</v>
      </c>
    </row>
    <row r="9" spans="1:76" x14ac:dyDescent="0.25">
      <c r="A9" s="3">
        <v>200103</v>
      </c>
      <c r="B9" s="4">
        <v>83.809945800567661</v>
      </c>
      <c r="C9" s="4">
        <v>80.78831661958138</v>
      </c>
      <c r="D9" s="4">
        <v>88.150621002943268</v>
      </c>
      <c r="E9" s="4">
        <v>90.924329095658578</v>
      </c>
      <c r="F9" s="4">
        <v>87.998377410427835</v>
      </c>
      <c r="G9" s="4">
        <v>89.87511973581357</v>
      </c>
      <c r="H9" s="4">
        <v>86.293146207066926</v>
      </c>
      <c r="I9" s="4">
        <v>76.209239709864093</v>
      </c>
      <c r="J9" s="4">
        <v>85.020623005752824</v>
      </c>
      <c r="K9" s="4">
        <v>87.639109343721302</v>
      </c>
      <c r="L9" s="4">
        <v>81.102378638772223</v>
      </c>
      <c r="M9" s="4">
        <v>82.035302783777993</v>
      </c>
      <c r="N9" s="4">
        <v>80.379344127999332</v>
      </c>
      <c r="O9" s="4">
        <v>81.152454602876475</v>
      </c>
      <c r="P9" s="4">
        <v>83.313232328282027</v>
      </c>
      <c r="Q9" s="4">
        <v>86.247008228114041</v>
      </c>
      <c r="R9" s="4">
        <v>82.451464405219724</v>
      </c>
      <c r="S9" s="4">
        <v>83.940399999999997</v>
      </c>
      <c r="U9" s="9">
        <f t="shared" si="0"/>
        <v>1.09476164918898</v>
      </c>
      <c r="V9" s="9">
        <f t="shared" si="1"/>
        <v>0.91949060148142081</v>
      </c>
      <c r="W9" s="9">
        <f t="shared" si="2"/>
        <v>0.67172346493467039</v>
      </c>
      <c r="X9" s="9">
        <f t="shared" si="3"/>
        <v>0.81269589779235929</v>
      </c>
      <c r="Y9" s="9">
        <f t="shared" si="4"/>
        <v>0.86611390252246956</v>
      </c>
      <c r="Z9" s="9">
        <f t="shared" si="5"/>
        <v>0.96233761740411872</v>
      </c>
      <c r="AA9" s="9">
        <f t="shared" si="6"/>
        <v>0.7502381334153263</v>
      </c>
      <c r="AB9" s="9">
        <f t="shared" si="7"/>
        <v>1.0580896273578722</v>
      </c>
      <c r="AC9" s="9">
        <f t="shared" si="8"/>
        <v>0.81448860948687418</v>
      </c>
      <c r="AD9" s="9">
        <f t="shared" si="9"/>
        <v>1.2481937938664256</v>
      </c>
      <c r="AE9" s="9">
        <f t="shared" si="10"/>
        <v>0.87897883262724186</v>
      </c>
      <c r="AF9" s="9">
        <f t="shared" si="11"/>
        <v>1.2210130490737825</v>
      </c>
      <c r="AG9" s="9">
        <f t="shared" si="12"/>
        <v>1.2627120430930061</v>
      </c>
      <c r="AH9" s="9">
        <f t="shared" si="13"/>
        <v>1.1649036793772938</v>
      </c>
      <c r="AI9" s="9">
        <f t="shared" si="14"/>
        <v>0.9007508381571272</v>
      </c>
      <c r="AJ9" s="9">
        <f t="shared" si="15"/>
        <v>0.7147428881876472</v>
      </c>
      <c r="AK9" s="9">
        <f t="shared" si="16"/>
        <v>0.34076258007471605</v>
      </c>
      <c r="AL9" s="9">
        <f t="shared" si="17"/>
        <v>1.0030466821006057</v>
      </c>
      <c r="AM9" s="9"/>
      <c r="AN9" s="9">
        <f t="shared" ref="AN9:BE9" si="38">(B9/B5-1)*100</f>
        <v>3.9322003899222135</v>
      </c>
      <c r="AO9" s="9">
        <f t="shared" si="38"/>
        <v>2.7931610907051541</v>
      </c>
      <c r="AP9" s="9">
        <f t="shared" si="38"/>
        <v>3.6944353760678394</v>
      </c>
      <c r="AQ9" s="9">
        <f t="shared" si="38"/>
        <v>2.3774269187277319</v>
      </c>
      <c r="AR9" s="9">
        <f t="shared" si="38"/>
        <v>4.3951015125538229</v>
      </c>
      <c r="AS9" s="9">
        <f t="shared" si="38"/>
        <v>4.0186886075362027</v>
      </c>
      <c r="AT9" s="9">
        <f t="shared" si="38"/>
        <v>2.3366388613382583</v>
      </c>
      <c r="AU9" s="9">
        <f t="shared" si="38"/>
        <v>4.0948577869251324</v>
      </c>
      <c r="AV9" s="9">
        <f t="shared" si="38"/>
        <v>4.2754789884030586</v>
      </c>
      <c r="AW9" s="9">
        <f t="shared" si="38"/>
        <v>4.9435955302923107</v>
      </c>
      <c r="AX9" s="9">
        <f t="shared" si="38"/>
        <v>2.7188559458141137</v>
      </c>
      <c r="AY9" s="9">
        <f t="shared" si="38"/>
        <v>3.6952146236245875</v>
      </c>
      <c r="AZ9" s="9">
        <f t="shared" si="38"/>
        <v>4.6804982582054233</v>
      </c>
      <c r="BA9" s="9">
        <f t="shared" si="38"/>
        <v>4.4701016752354938</v>
      </c>
      <c r="BB9" s="9">
        <f t="shared" si="38"/>
        <v>2.6502800420316497</v>
      </c>
      <c r="BC9" s="9">
        <f t="shared" si="38"/>
        <v>3.0246992198653677</v>
      </c>
      <c r="BD9" s="9">
        <f t="shared" si="38"/>
        <v>2.0089815382698273</v>
      </c>
      <c r="BE9" s="9">
        <f t="shared" si="38"/>
        <v>3.9589417391799886</v>
      </c>
      <c r="BG9" s="10">
        <f t="shared" si="35"/>
        <v>4.37904659675592</v>
      </c>
      <c r="BH9" s="10">
        <f t="shared" si="18"/>
        <v>3.6779624059256832</v>
      </c>
      <c r="BI9" s="10">
        <f t="shared" si="19"/>
        <v>2.6868938597386816</v>
      </c>
      <c r="BJ9" s="10">
        <f t="shared" si="20"/>
        <v>3.2507835911694372</v>
      </c>
      <c r="BK9" s="10">
        <f t="shared" si="21"/>
        <v>3.4644556100898782</v>
      </c>
      <c r="BL9" s="10">
        <f t="shared" si="22"/>
        <v>3.8493504696164749</v>
      </c>
      <c r="BM9" s="10">
        <f t="shared" si="23"/>
        <v>3.0009525336613052</v>
      </c>
      <c r="BN9" s="10">
        <f t="shared" si="24"/>
        <v>4.2323585094314886</v>
      </c>
      <c r="BO9" s="10">
        <f t="shared" si="25"/>
        <v>3.2579544379474967</v>
      </c>
      <c r="BP9" s="10">
        <f t="shared" si="26"/>
        <v>4.9927751754657024</v>
      </c>
      <c r="BQ9" s="10">
        <f t="shared" si="27"/>
        <v>3.5159153305089674</v>
      </c>
      <c r="BR9" s="10">
        <f t="shared" si="28"/>
        <v>4.88405219629513</v>
      </c>
      <c r="BS9" s="10">
        <f t="shared" si="29"/>
        <v>5.0508481723720244</v>
      </c>
      <c r="BT9" s="10">
        <f t="shared" si="30"/>
        <v>4.6596147175091751</v>
      </c>
      <c r="BU9" s="10">
        <f t="shared" si="31"/>
        <v>3.6030033526285088</v>
      </c>
      <c r="BV9" s="10">
        <f t="shared" si="32"/>
        <v>2.8589715527505888</v>
      </c>
      <c r="BW9" s="10">
        <f t="shared" si="33"/>
        <v>1.3630503202988642</v>
      </c>
      <c r="BX9" s="10">
        <f t="shared" si="34"/>
        <v>4.0121867284024226</v>
      </c>
    </row>
    <row r="10" spans="1:76" x14ac:dyDescent="0.25">
      <c r="A10" s="3">
        <v>200104</v>
      </c>
      <c r="B10" s="4">
        <v>84.620509192575781</v>
      </c>
      <c r="C10" s="4">
        <v>81.815155812125241</v>
      </c>
      <c r="D10" s="4">
        <v>88.637037247006361</v>
      </c>
      <c r="E10" s="4">
        <v>90.84467250438658</v>
      </c>
      <c r="F10" s="4">
        <v>88.613579206648438</v>
      </c>
      <c r="G10" s="4">
        <v>90.579411032471199</v>
      </c>
      <c r="H10" s="4">
        <v>86.870340876711097</v>
      </c>
      <c r="I10" s="4">
        <v>77.061210915616897</v>
      </c>
      <c r="J10" s="4">
        <v>85.461291319579075</v>
      </c>
      <c r="K10" s="4">
        <v>88.238720053678463</v>
      </c>
      <c r="L10" s="4">
        <v>81.963214825179762</v>
      </c>
      <c r="M10" s="4">
        <v>82.748393485506256</v>
      </c>
      <c r="N10" s="4">
        <v>80.893355142837393</v>
      </c>
      <c r="O10" s="4">
        <v>82.059334869698276</v>
      </c>
      <c r="P10" s="4">
        <v>84.002488522784617</v>
      </c>
      <c r="Q10" s="4">
        <v>86.587356186130947</v>
      </c>
      <c r="R10" s="4">
        <v>82.925041187457637</v>
      </c>
      <c r="S10" s="4">
        <v>84.528999999999996</v>
      </c>
      <c r="U10" s="9">
        <f t="shared" si="0"/>
        <v>0.9671446321381838</v>
      </c>
      <c r="V10" s="9">
        <f t="shared" si="1"/>
        <v>1.2710243702428903</v>
      </c>
      <c r="W10" s="9">
        <f t="shared" si="2"/>
        <v>0.55180126756775305</v>
      </c>
      <c r="X10" s="9">
        <f t="shared" si="3"/>
        <v>-8.7607565614478133E-2</v>
      </c>
      <c r="Y10" s="9">
        <f t="shared" si="4"/>
        <v>0.69910584072621074</v>
      </c>
      <c r="Z10" s="9">
        <f t="shared" si="5"/>
        <v>0.78363322210628361</v>
      </c>
      <c r="AA10" s="9">
        <f t="shared" si="6"/>
        <v>0.66887660841470353</v>
      </c>
      <c r="AB10" s="9">
        <f t="shared" si="7"/>
        <v>1.1179368918996513</v>
      </c>
      <c r="AC10" s="9">
        <f t="shared" si="8"/>
        <v>0.51830755674000528</v>
      </c>
      <c r="AD10" s="9">
        <f t="shared" si="9"/>
        <v>0.68418165639438921</v>
      </c>
      <c r="AE10" s="9">
        <f t="shared" si="10"/>
        <v>1.0614191603943945</v>
      </c>
      <c r="AF10" s="9">
        <f t="shared" si="11"/>
        <v>0.86924857656436316</v>
      </c>
      <c r="AG10" s="9">
        <f t="shared" si="12"/>
        <v>0.63948147426970969</v>
      </c>
      <c r="AH10" s="9">
        <f t="shared" si="13"/>
        <v>1.1175019551283638</v>
      </c>
      <c r="AI10" s="9">
        <f t="shared" si="14"/>
        <v>0.82730698982689255</v>
      </c>
      <c r="AJ10" s="9">
        <f t="shared" si="15"/>
        <v>0.39462001640302447</v>
      </c>
      <c r="AK10" s="9">
        <f t="shared" si="16"/>
        <v>0.57437037128953428</v>
      </c>
      <c r="AL10" s="9">
        <f t="shared" si="17"/>
        <v>0.70121181219056083</v>
      </c>
      <c r="AM10" s="9"/>
      <c r="AN10" s="9">
        <f t="shared" ref="AN10:BE10" si="39">(B10/B6-1)*100</f>
        <v>3.8751823366178995</v>
      </c>
      <c r="AO10" s="9">
        <f t="shared" si="39"/>
        <v>3.4277280400657695</v>
      </c>
      <c r="AP10" s="9">
        <f t="shared" si="39"/>
        <v>3.2229275272303903</v>
      </c>
      <c r="AQ10" s="9">
        <f t="shared" si="39"/>
        <v>1.5965348078097019</v>
      </c>
      <c r="AR10" s="9">
        <f t="shared" si="39"/>
        <v>3.6331096591551093</v>
      </c>
      <c r="AS10" s="9">
        <f t="shared" si="39"/>
        <v>3.5537912548303741</v>
      </c>
      <c r="AT10" s="9">
        <f t="shared" si="39"/>
        <v>2.3803102256289455</v>
      </c>
      <c r="AU10" s="9">
        <f t="shared" si="39"/>
        <v>4.3770600558300954</v>
      </c>
      <c r="AV10" s="9">
        <f t="shared" si="39"/>
        <v>3.3964460846743094</v>
      </c>
      <c r="AW10" s="9">
        <f t="shared" si="39"/>
        <v>4.5157138504462457</v>
      </c>
      <c r="AX10" s="9">
        <f t="shared" si="39"/>
        <v>3.0310802401129822</v>
      </c>
      <c r="AY10" s="9">
        <f t="shared" si="39"/>
        <v>3.7083461465583278</v>
      </c>
      <c r="AZ10" s="9">
        <f t="shared" si="39"/>
        <v>3.9240922691261559</v>
      </c>
      <c r="BA10" s="9">
        <f t="shared" si="39"/>
        <v>4.5515767055343437</v>
      </c>
      <c r="BB10" s="9">
        <f t="shared" si="39"/>
        <v>2.5887961161116468</v>
      </c>
      <c r="BC10" s="9">
        <f t="shared" si="39"/>
        <v>2.3648789446152341</v>
      </c>
      <c r="BD10" s="9">
        <f t="shared" si="39"/>
        <v>1.800885619012127</v>
      </c>
      <c r="BE10" s="9">
        <f t="shared" si="39"/>
        <v>3.5383260473075273</v>
      </c>
      <c r="BG10" s="10">
        <f t="shared" si="35"/>
        <v>3.8685785285527352</v>
      </c>
      <c r="BH10" s="10">
        <f t="shared" si="18"/>
        <v>5.0840974809715611</v>
      </c>
      <c r="BI10" s="10">
        <f t="shared" si="19"/>
        <v>2.2072050702710122</v>
      </c>
      <c r="BJ10" s="10">
        <f t="shared" si="20"/>
        <v>-0.35043026245791253</v>
      </c>
      <c r="BK10" s="10">
        <f t="shared" si="21"/>
        <v>2.7964233629048429</v>
      </c>
      <c r="BL10" s="10">
        <f t="shared" si="22"/>
        <v>3.1345328884251344</v>
      </c>
      <c r="BM10" s="10">
        <f t="shared" si="23"/>
        <v>2.6755064336588141</v>
      </c>
      <c r="BN10" s="10">
        <f t="shared" si="24"/>
        <v>4.4717475675986051</v>
      </c>
      <c r="BO10" s="10">
        <f t="shared" si="25"/>
        <v>2.0732302269600211</v>
      </c>
      <c r="BP10" s="10">
        <f t="shared" si="26"/>
        <v>2.7367266255775569</v>
      </c>
      <c r="BQ10" s="10">
        <f t="shared" si="27"/>
        <v>4.2456766415775782</v>
      </c>
      <c r="BR10" s="10">
        <f t="shared" si="28"/>
        <v>3.4769943062574526</v>
      </c>
      <c r="BS10" s="10">
        <f t="shared" si="29"/>
        <v>2.5579258970788388</v>
      </c>
      <c r="BT10" s="10">
        <f t="shared" si="30"/>
        <v>4.4700078205134552</v>
      </c>
      <c r="BU10" s="10">
        <f t="shared" si="31"/>
        <v>3.3092279593075702</v>
      </c>
      <c r="BV10" s="10">
        <f t="shared" si="32"/>
        <v>1.5784800656120979</v>
      </c>
      <c r="BW10" s="10">
        <f t="shared" si="33"/>
        <v>2.2974814851581371</v>
      </c>
      <c r="BX10" s="10">
        <f t="shared" si="34"/>
        <v>2.8048472487622433</v>
      </c>
    </row>
    <row r="11" spans="1:76" x14ac:dyDescent="0.25">
      <c r="A11" s="3">
        <v>200201</v>
      </c>
      <c r="B11" s="4">
        <v>85.178321928453215</v>
      </c>
      <c r="C11" s="4">
        <v>82.601331373158047</v>
      </c>
      <c r="D11" s="4">
        <v>89.065833301777047</v>
      </c>
      <c r="E11" s="4">
        <v>90.719394650687235</v>
      </c>
      <c r="F11" s="4">
        <v>88.880373820823962</v>
      </c>
      <c r="G11" s="4">
        <v>91.267841507291294</v>
      </c>
      <c r="H11" s="4">
        <v>87.57514518864167</v>
      </c>
      <c r="I11" s="4">
        <v>78.133882568187971</v>
      </c>
      <c r="J11" s="4">
        <v>86.088371424694188</v>
      </c>
      <c r="K11" s="4">
        <v>88.678138106868246</v>
      </c>
      <c r="L11" s="4">
        <v>82.606580814104561</v>
      </c>
      <c r="M11" s="4">
        <v>83.138540565596387</v>
      </c>
      <c r="N11" s="4">
        <v>81.100397920156553</v>
      </c>
      <c r="O11" s="4">
        <v>82.754996956139266</v>
      </c>
      <c r="P11" s="4">
        <v>84.729700154632695</v>
      </c>
      <c r="Q11" s="4">
        <v>86.940028551214908</v>
      </c>
      <c r="R11" s="4">
        <v>83.356022677905784</v>
      </c>
      <c r="S11" s="4">
        <v>85.012900000000002</v>
      </c>
      <c r="U11" s="9">
        <f t="shared" si="0"/>
        <v>0.65919331046329077</v>
      </c>
      <c r="V11" s="9">
        <f t="shared" si="1"/>
        <v>0.96091678030671979</v>
      </c>
      <c r="W11" s="9">
        <f t="shared" si="2"/>
        <v>0.483766231463445</v>
      </c>
      <c r="X11" s="9">
        <f t="shared" si="3"/>
        <v>-0.13790335772666529</v>
      </c>
      <c r="Y11" s="9">
        <f t="shared" si="4"/>
        <v>0.30107644512740173</v>
      </c>
      <c r="Z11" s="9">
        <f t="shared" si="5"/>
        <v>0.76002975397280181</v>
      </c>
      <c r="AA11" s="9">
        <f t="shared" si="6"/>
        <v>0.81132905064900118</v>
      </c>
      <c r="AB11" s="9">
        <f t="shared" si="7"/>
        <v>1.3919735231589625</v>
      </c>
      <c r="AC11" s="9">
        <f t="shared" si="8"/>
        <v>0.73375922061622578</v>
      </c>
      <c r="AD11" s="9">
        <f t="shared" si="9"/>
        <v>0.49798779143948035</v>
      </c>
      <c r="AE11" s="9">
        <f t="shared" si="10"/>
        <v>0.784944795414666</v>
      </c>
      <c r="AF11" s="9">
        <f t="shared" si="11"/>
        <v>0.4714859874088928</v>
      </c>
      <c r="AG11" s="9">
        <f t="shared" si="12"/>
        <v>0.255945345515185</v>
      </c>
      <c r="AH11" s="9">
        <f t="shared" si="13"/>
        <v>0.84775496602016442</v>
      </c>
      <c r="AI11" s="9">
        <f t="shared" si="14"/>
        <v>0.86570248648150105</v>
      </c>
      <c r="AJ11" s="9">
        <f t="shared" si="15"/>
        <v>0.40730238295514365</v>
      </c>
      <c r="AK11" s="9">
        <f t="shared" si="16"/>
        <v>0.51972418014709643</v>
      </c>
      <c r="AL11" s="9">
        <f t="shared" si="17"/>
        <v>0.57246625418496677</v>
      </c>
      <c r="AM11" s="9"/>
      <c r="AN11" s="9">
        <f t="shared" ref="AN11:BE11" si="40">(B11/B7-1)*100</f>
        <v>3.6846400650959676</v>
      </c>
      <c r="AO11" s="9">
        <f t="shared" si="40"/>
        <v>3.6955134921784039</v>
      </c>
      <c r="AP11" s="9">
        <f t="shared" si="40"/>
        <v>2.635099302409083</v>
      </c>
      <c r="AQ11" s="9">
        <f t="shared" si="40"/>
        <v>0.73732422002614761</v>
      </c>
      <c r="AR11" s="9">
        <f t="shared" si="40"/>
        <v>2.7513398845575354</v>
      </c>
      <c r="AS11" s="9">
        <f t="shared" si="40"/>
        <v>3.3682139337857464</v>
      </c>
      <c r="AT11" s="9">
        <f t="shared" si="40"/>
        <v>2.7921801460097484</v>
      </c>
      <c r="AU11" s="9">
        <f t="shared" si="40"/>
        <v>4.7113740165918738</v>
      </c>
      <c r="AV11" s="9">
        <f t="shared" si="40"/>
        <v>2.9136394234834384</v>
      </c>
      <c r="AW11" s="9">
        <f t="shared" si="40"/>
        <v>3.6110988575257075</v>
      </c>
      <c r="AX11" s="9">
        <f t="shared" si="40"/>
        <v>3.3226469629376476</v>
      </c>
      <c r="AY11" s="9">
        <f t="shared" si="40"/>
        <v>3.3833069142773509</v>
      </c>
      <c r="AZ11" s="9">
        <f t="shared" si="40"/>
        <v>2.9699519154040566</v>
      </c>
      <c r="BA11" s="9">
        <f t="shared" si="40"/>
        <v>4.2742216910611308</v>
      </c>
      <c r="BB11" s="9">
        <f t="shared" si="40"/>
        <v>2.9488240891574646</v>
      </c>
      <c r="BC11" s="9">
        <f t="shared" si="40"/>
        <v>2.0575150243431262</v>
      </c>
      <c r="BD11" s="9">
        <f t="shared" si="40"/>
        <v>1.9311790715439203</v>
      </c>
      <c r="BE11" s="9">
        <f t="shared" si="40"/>
        <v>3.1035524092856814</v>
      </c>
      <c r="BG11" s="10">
        <f t="shared" si="35"/>
        <v>2.6367732418531631</v>
      </c>
      <c r="BH11" s="10">
        <f t="shared" si="18"/>
        <v>3.8436671212268791</v>
      </c>
      <c r="BI11" s="10">
        <f t="shared" si="19"/>
        <v>1.93506492585378</v>
      </c>
      <c r="BJ11" s="10">
        <f t="shared" si="20"/>
        <v>-0.55161343090666115</v>
      </c>
      <c r="BK11" s="10">
        <f t="shared" si="21"/>
        <v>1.2043057805096069</v>
      </c>
      <c r="BL11" s="10">
        <f t="shared" si="22"/>
        <v>3.0401190158912073</v>
      </c>
      <c r="BM11" s="10">
        <f t="shared" si="23"/>
        <v>3.2453162025960047</v>
      </c>
      <c r="BN11" s="10">
        <f t="shared" si="24"/>
        <v>5.56789409263585</v>
      </c>
      <c r="BO11" s="10">
        <f t="shared" si="25"/>
        <v>2.9350368824649031</v>
      </c>
      <c r="BP11" s="10">
        <f t="shared" si="26"/>
        <v>1.9919511657579214</v>
      </c>
      <c r="BQ11" s="10">
        <f t="shared" si="27"/>
        <v>3.139779181658664</v>
      </c>
      <c r="BR11" s="10">
        <f t="shared" si="28"/>
        <v>1.8859439496355712</v>
      </c>
      <c r="BS11" s="10">
        <f t="shared" si="29"/>
        <v>1.02378138206074</v>
      </c>
      <c r="BT11" s="10">
        <f t="shared" si="30"/>
        <v>3.3910198640806577</v>
      </c>
      <c r="BU11" s="10">
        <f t="shared" si="31"/>
        <v>3.4628099459260042</v>
      </c>
      <c r="BV11" s="10">
        <f t="shared" si="32"/>
        <v>1.6292095318205746</v>
      </c>
      <c r="BW11" s="10">
        <f t="shared" si="33"/>
        <v>2.0788967205883857</v>
      </c>
      <c r="BX11" s="10">
        <f t="shared" si="34"/>
        <v>2.2898650167398671</v>
      </c>
    </row>
    <row r="12" spans="1:76" x14ac:dyDescent="0.25">
      <c r="A12" s="3">
        <v>200202</v>
      </c>
      <c r="B12" s="4">
        <v>86.075095354167573</v>
      </c>
      <c r="C12" s="4">
        <v>83.841506275765624</v>
      </c>
      <c r="D12" s="4">
        <v>89.708188749743329</v>
      </c>
      <c r="E12" s="4">
        <v>90.923466680359454</v>
      </c>
      <c r="F12" s="4">
        <v>89.380600910705994</v>
      </c>
      <c r="G12" s="4">
        <v>91.904568508182265</v>
      </c>
      <c r="H12" s="4">
        <v>88.366924098973271</v>
      </c>
      <c r="I12" s="4">
        <v>78.755638749282951</v>
      </c>
      <c r="J12" s="4">
        <v>86.642989827261005</v>
      </c>
      <c r="K12" s="4">
        <v>89.475104564583603</v>
      </c>
      <c r="L12" s="4">
        <v>83.438861194883955</v>
      </c>
      <c r="M12" s="4">
        <v>83.591982015071238</v>
      </c>
      <c r="N12" s="4">
        <v>81.63225488996089</v>
      </c>
      <c r="O12" s="4">
        <v>83.608229559515948</v>
      </c>
      <c r="P12" s="4">
        <v>85.298374937457325</v>
      </c>
      <c r="Q12" s="4">
        <v>87.217796545246472</v>
      </c>
      <c r="R12" s="4">
        <v>84.035222353751095</v>
      </c>
      <c r="S12" s="4">
        <v>85.650999999999996</v>
      </c>
      <c r="U12" s="9">
        <f t="shared" si="0"/>
        <v>1.0528188457006982</v>
      </c>
      <c r="V12" s="9">
        <f t="shared" si="1"/>
        <v>1.5013982002360038</v>
      </c>
      <c r="W12" s="9">
        <f t="shared" si="2"/>
        <v>0.72121421217699044</v>
      </c>
      <c r="X12" s="9">
        <f t="shared" si="3"/>
        <v>0.22494862367412605</v>
      </c>
      <c r="Y12" s="9">
        <f t="shared" si="4"/>
        <v>0.56280939017026022</v>
      </c>
      <c r="Z12" s="9">
        <f t="shared" si="5"/>
        <v>0.69764660846076687</v>
      </c>
      <c r="AA12" s="9">
        <f t="shared" si="6"/>
        <v>0.90411372841696647</v>
      </c>
      <c r="AB12" s="9">
        <f t="shared" si="7"/>
        <v>0.7957574366695086</v>
      </c>
      <c r="AC12" s="9">
        <f t="shared" si="8"/>
        <v>0.64424311133817191</v>
      </c>
      <c r="AD12" s="9">
        <f t="shared" si="9"/>
        <v>0.89871807722767816</v>
      </c>
      <c r="AE12" s="9">
        <f t="shared" si="10"/>
        <v>1.0075230963164206</v>
      </c>
      <c r="AF12" s="9">
        <f t="shared" si="11"/>
        <v>0.54540462989856042</v>
      </c>
      <c r="AG12" s="9">
        <f t="shared" si="12"/>
        <v>0.65580069080295456</v>
      </c>
      <c r="AH12" s="9">
        <f t="shared" si="13"/>
        <v>1.0310345414294542</v>
      </c>
      <c r="AI12" s="9">
        <f t="shared" si="14"/>
        <v>0.67116345482964856</v>
      </c>
      <c r="AJ12" s="9">
        <f t="shared" si="15"/>
        <v>0.31949379205451489</v>
      </c>
      <c r="AK12" s="9">
        <f t="shared" si="16"/>
        <v>0.81481775884364449</v>
      </c>
      <c r="AL12" s="9">
        <f t="shared" si="17"/>
        <v>0.7505919689835272</v>
      </c>
      <c r="AM12" s="9"/>
      <c r="AN12" s="9">
        <f t="shared" ref="AN12:BE12" si="41">(B12/B8-1)*100</f>
        <v>3.8270716636335855</v>
      </c>
      <c r="AO12" s="9">
        <f t="shared" si="41"/>
        <v>4.7334869527451806</v>
      </c>
      <c r="AP12" s="9">
        <f t="shared" si="41"/>
        <v>2.4505314608366247</v>
      </c>
      <c r="AQ12" s="9">
        <f t="shared" si="41"/>
        <v>0.81173969154753056</v>
      </c>
      <c r="AR12" s="9">
        <f t="shared" si="41"/>
        <v>2.4504557633677315</v>
      </c>
      <c r="AS12" s="9">
        <f t="shared" si="41"/>
        <v>3.2421442283483648</v>
      </c>
      <c r="AT12" s="9">
        <f t="shared" si="41"/>
        <v>3.1714456757156784</v>
      </c>
      <c r="AU12" s="9">
        <f t="shared" si="41"/>
        <v>4.4347697167053557</v>
      </c>
      <c r="AV12" s="9">
        <f t="shared" si="41"/>
        <v>2.738234586228061</v>
      </c>
      <c r="AW12" s="9">
        <f t="shared" si="41"/>
        <v>3.3692924827795068</v>
      </c>
      <c r="AX12" s="9">
        <f t="shared" si="41"/>
        <v>3.7852064707907029</v>
      </c>
      <c r="AY12" s="9">
        <f t="shared" si="41"/>
        <v>3.1417550154838159</v>
      </c>
      <c r="AZ12" s="9">
        <f t="shared" si="41"/>
        <v>2.8411417140563167</v>
      </c>
      <c r="BA12" s="9">
        <f t="shared" si="41"/>
        <v>4.2262804197655379</v>
      </c>
      <c r="BB12" s="9">
        <f t="shared" si="41"/>
        <v>3.30495931967838</v>
      </c>
      <c r="BC12" s="9">
        <f t="shared" si="41"/>
        <v>1.8483786834172067</v>
      </c>
      <c r="BD12" s="9">
        <f t="shared" si="41"/>
        <v>2.2681447247614228</v>
      </c>
      <c r="BE12" s="9">
        <f t="shared" si="41"/>
        <v>3.0613620064783964</v>
      </c>
      <c r="BG12" s="10">
        <f t="shared" si="35"/>
        <v>4.2112753828027927</v>
      </c>
      <c r="BH12" s="10">
        <f t="shared" si="18"/>
        <v>6.0055928009440152</v>
      </c>
      <c r="BI12" s="10">
        <f t="shared" si="19"/>
        <v>2.8848568487079618</v>
      </c>
      <c r="BJ12" s="10">
        <f t="shared" si="20"/>
        <v>0.89979449469650419</v>
      </c>
      <c r="BK12" s="10">
        <f t="shared" si="21"/>
        <v>2.2512375606810409</v>
      </c>
      <c r="BL12" s="10">
        <f t="shared" si="22"/>
        <v>2.7905864338430675</v>
      </c>
      <c r="BM12" s="10">
        <f t="shared" si="23"/>
        <v>3.6164549136678659</v>
      </c>
      <c r="BN12" s="10">
        <f t="shared" si="24"/>
        <v>3.1830297466780344</v>
      </c>
      <c r="BO12" s="10">
        <f t="shared" si="25"/>
        <v>2.5769724453526877</v>
      </c>
      <c r="BP12" s="10">
        <f t="shared" si="26"/>
        <v>3.5948723089107126</v>
      </c>
      <c r="BQ12" s="10">
        <f t="shared" si="27"/>
        <v>4.0300923852656823</v>
      </c>
      <c r="BR12" s="10">
        <f t="shared" si="28"/>
        <v>2.1816185195942417</v>
      </c>
      <c r="BS12" s="10">
        <f t="shared" si="29"/>
        <v>2.6232027632118182</v>
      </c>
      <c r="BT12" s="10">
        <f t="shared" si="30"/>
        <v>4.1241381657178167</v>
      </c>
      <c r="BU12" s="10">
        <f t="shared" si="31"/>
        <v>2.6846538193185943</v>
      </c>
      <c r="BV12" s="10">
        <f t="shared" si="32"/>
        <v>1.2779751682180596</v>
      </c>
      <c r="BW12" s="10">
        <f t="shared" si="33"/>
        <v>3.259271035374578</v>
      </c>
      <c r="BX12" s="10">
        <f t="shared" si="34"/>
        <v>3.0023678759341088</v>
      </c>
    </row>
    <row r="13" spans="1:76" x14ac:dyDescent="0.25">
      <c r="A13" s="3">
        <v>200203</v>
      </c>
      <c r="B13" s="4">
        <v>86.815217311075642</v>
      </c>
      <c r="C13" s="4">
        <v>84.659070221765134</v>
      </c>
      <c r="D13" s="4">
        <v>89.872211773229949</v>
      </c>
      <c r="E13" s="4">
        <v>90.771206435441798</v>
      </c>
      <c r="F13" s="4">
        <v>89.849371133155501</v>
      </c>
      <c r="G13" s="4">
        <v>92.252012388302674</v>
      </c>
      <c r="H13" s="4">
        <v>88.855790519786495</v>
      </c>
      <c r="I13" s="4">
        <v>79.735208016186277</v>
      </c>
      <c r="J13" s="4">
        <v>87.11994457852245</v>
      </c>
      <c r="K13" s="4">
        <v>89.823558602716162</v>
      </c>
      <c r="L13" s="4">
        <v>83.971897664023203</v>
      </c>
      <c r="M13" s="4">
        <v>83.897549520808354</v>
      </c>
      <c r="N13" s="4">
        <v>82.209486066431353</v>
      </c>
      <c r="O13" s="4">
        <v>84.440549340873801</v>
      </c>
      <c r="P13" s="4">
        <v>85.97213408959685</v>
      </c>
      <c r="Q13" s="4">
        <v>87.538835113037237</v>
      </c>
      <c r="R13" s="4">
        <v>84.506811882572492</v>
      </c>
      <c r="S13" s="4">
        <v>86.169300000000007</v>
      </c>
      <c r="U13" s="9">
        <f t="shared" si="0"/>
        <v>0.85985609875043334</v>
      </c>
      <c r="V13" s="9">
        <f t="shared" si="1"/>
        <v>0.97513031708953424</v>
      </c>
      <c r="W13" s="9">
        <f t="shared" si="2"/>
        <v>0.18284063670508388</v>
      </c>
      <c r="X13" s="9">
        <f t="shared" si="3"/>
        <v>-0.16745978840966291</v>
      </c>
      <c r="Y13" s="9">
        <f t="shared" si="4"/>
        <v>0.52446528404728188</v>
      </c>
      <c r="Z13" s="9">
        <f t="shared" si="5"/>
        <v>0.37804854074199312</v>
      </c>
      <c r="AA13" s="9">
        <f t="shared" si="6"/>
        <v>0.55322330815281706</v>
      </c>
      <c r="AB13" s="9">
        <f t="shared" si="7"/>
        <v>1.2438084211617628</v>
      </c>
      <c r="AC13" s="9">
        <f t="shared" si="8"/>
        <v>0.55048279406371137</v>
      </c>
      <c r="AD13" s="9">
        <f t="shared" si="9"/>
        <v>0.38944244863221567</v>
      </c>
      <c r="AE13" s="9">
        <f t="shared" si="10"/>
        <v>0.63883478454274112</v>
      </c>
      <c r="AF13" s="9">
        <f t="shared" si="11"/>
        <v>0.36554642965880291</v>
      </c>
      <c r="AG13" s="9">
        <f t="shared" si="12"/>
        <v>0.70711164018262274</v>
      </c>
      <c r="AH13" s="9">
        <f t="shared" si="13"/>
        <v>0.99549982787923152</v>
      </c>
      <c r="AI13" s="9">
        <f t="shared" si="14"/>
        <v>0.78988509761590553</v>
      </c>
      <c r="AJ13" s="9">
        <f t="shared" si="15"/>
        <v>0.36808837245070336</v>
      </c>
      <c r="AK13" s="9">
        <f t="shared" si="16"/>
        <v>0.56118079492455397</v>
      </c>
      <c r="AL13" s="9">
        <f t="shared" si="17"/>
        <v>0.60513012107272779</v>
      </c>
      <c r="AM13" s="9"/>
      <c r="AN13" s="9">
        <f t="shared" ref="AN13:BE13" si="42">(B13/B9-1)*100</f>
        <v>3.5858172700162116</v>
      </c>
      <c r="AO13" s="9">
        <f t="shared" si="42"/>
        <v>4.791229430377264</v>
      </c>
      <c r="AP13" s="9">
        <f t="shared" si="42"/>
        <v>1.9530103709980651</v>
      </c>
      <c r="AQ13" s="9">
        <f t="shared" si="42"/>
        <v>-0.16840669789895957</v>
      </c>
      <c r="AR13" s="9">
        <f t="shared" si="42"/>
        <v>2.1034407419747714</v>
      </c>
      <c r="AS13" s="9">
        <f t="shared" si="42"/>
        <v>2.644661458561548</v>
      </c>
      <c r="AT13" s="9">
        <f t="shared" si="42"/>
        <v>2.9696962335459487</v>
      </c>
      <c r="AU13" s="9">
        <f t="shared" si="42"/>
        <v>4.6266939806064</v>
      </c>
      <c r="AV13" s="9">
        <f t="shared" si="42"/>
        <v>2.4691910016086061</v>
      </c>
      <c r="AW13" s="9">
        <f t="shared" si="42"/>
        <v>2.4925507291812199</v>
      </c>
      <c r="AX13" s="9">
        <f t="shared" si="42"/>
        <v>3.5381441005962744</v>
      </c>
      <c r="AY13" s="9">
        <f t="shared" si="42"/>
        <v>2.2700552979474153</v>
      </c>
      <c r="AZ13" s="9">
        <f t="shared" si="42"/>
        <v>2.2768809055192518</v>
      </c>
      <c r="BA13" s="9">
        <f t="shared" si="42"/>
        <v>4.0517501954657753</v>
      </c>
      <c r="BB13" s="9">
        <f t="shared" si="42"/>
        <v>3.1914519302742361</v>
      </c>
      <c r="BC13" s="9">
        <f t="shared" si="42"/>
        <v>1.4978222566357946</v>
      </c>
      <c r="BD13" s="9">
        <f t="shared" si="42"/>
        <v>2.4927968134701217</v>
      </c>
      <c r="BE13" s="9">
        <f t="shared" si="42"/>
        <v>2.6553364053542916</v>
      </c>
      <c r="BG13" s="10">
        <f t="shared" si="35"/>
        <v>3.4394243950017334</v>
      </c>
      <c r="BH13" s="10">
        <f t="shared" si="18"/>
        <v>3.900521268358137</v>
      </c>
      <c r="BI13" s="10">
        <f t="shared" si="19"/>
        <v>0.73136254682033552</v>
      </c>
      <c r="BJ13" s="10">
        <f t="shared" si="20"/>
        <v>-0.66983915363865165</v>
      </c>
      <c r="BK13" s="10">
        <f t="shared" si="21"/>
        <v>2.0978611361891275</v>
      </c>
      <c r="BL13" s="10">
        <f t="shared" si="22"/>
        <v>1.5121941629679725</v>
      </c>
      <c r="BM13" s="10">
        <f t="shared" si="23"/>
        <v>2.2128932326112682</v>
      </c>
      <c r="BN13" s="10">
        <f t="shared" si="24"/>
        <v>4.9752336846470513</v>
      </c>
      <c r="BO13" s="10">
        <f t="shared" si="25"/>
        <v>2.2019311762548455</v>
      </c>
      <c r="BP13" s="10">
        <f t="shared" si="26"/>
        <v>1.5577697945288627</v>
      </c>
      <c r="BQ13" s="10">
        <f t="shared" si="27"/>
        <v>2.5553391381709645</v>
      </c>
      <c r="BR13" s="10">
        <f t="shared" si="28"/>
        <v>1.4621857186352116</v>
      </c>
      <c r="BS13" s="10">
        <f t="shared" si="29"/>
        <v>2.8284465607304909</v>
      </c>
      <c r="BT13" s="10">
        <f t="shared" si="30"/>
        <v>3.9819993115169261</v>
      </c>
      <c r="BU13" s="10">
        <f t="shared" si="31"/>
        <v>3.1595403904636221</v>
      </c>
      <c r="BV13" s="10">
        <f t="shared" si="32"/>
        <v>1.4723534898028134</v>
      </c>
      <c r="BW13" s="10">
        <f t="shared" si="33"/>
        <v>2.2447231796982159</v>
      </c>
      <c r="BX13" s="10">
        <f t="shared" si="34"/>
        <v>2.4205204842909112</v>
      </c>
    </row>
    <row r="14" spans="1:76" x14ac:dyDescent="0.25">
      <c r="A14" s="3">
        <v>200204</v>
      </c>
      <c r="B14" s="4">
        <v>87.667981004564851</v>
      </c>
      <c r="C14" s="4">
        <v>84.946112358614698</v>
      </c>
      <c r="D14" s="4">
        <v>90.41522286694574</v>
      </c>
      <c r="E14" s="4">
        <v>91.101751454285903</v>
      </c>
      <c r="F14" s="4">
        <v>90.540604670089223</v>
      </c>
      <c r="G14" s="4">
        <v>92.36538808753258</v>
      </c>
      <c r="H14" s="4">
        <v>89.247682291329923</v>
      </c>
      <c r="I14" s="4">
        <v>80.695630766068859</v>
      </c>
      <c r="J14" s="4">
        <v>87.648448092837739</v>
      </c>
      <c r="K14" s="4">
        <v>90.515773476905665</v>
      </c>
      <c r="L14" s="4">
        <v>84.615378343387135</v>
      </c>
      <c r="M14" s="4">
        <v>84.569098137607838</v>
      </c>
      <c r="N14" s="4">
        <v>82.975294686227528</v>
      </c>
      <c r="O14" s="4">
        <v>85.346924026595858</v>
      </c>
      <c r="P14" s="4">
        <v>86.318977077821501</v>
      </c>
      <c r="Q14" s="4">
        <v>88.081911746950055</v>
      </c>
      <c r="R14" s="4">
        <v>85.333268598481467</v>
      </c>
      <c r="S14" s="4">
        <v>86.816400000000002</v>
      </c>
      <c r="U14" s="9">
        <f t="shared" si="0"/>
        <v>0.98227444439100697</v>
      </c>
      <c r="V14" s="9">
        <f t="shared" si="1"/>
        <v>0.33905656664743322</v>
      </c>
      <c r="W14" s="9">
        <f t="shared" si="2"/>
        <v>0.60420354968668821</v>
      </c>
      <c r="X14" s="9">
        <f t="shared" si="3"/>
        <v>0.36415184046187932</v>
      </c>
      <c r="Y14" s="9">
        <f t="shared" si="4"/>
        <v>0.76932484692555647</v>
      </c>
      <c r="Z14" s="9">
        <f t="shared" si="5"/>
        <v>0.12289780601499878</v>
      </c>
      <c r="AA14" s="9">
        <f t="shared" si="6"/>
        <v>0.44104246808334135</v>
      </c>
      <c r="AB14" s="9">
        <f t="shared" si="7"/>
        <v>1.2045152621757982</v>
      </c>
      <c r="AC14" s="9">
        <f t="shared" si="8"/>
        <v>0.60663894688195441</v>
      </c>
      <c r="AD14" s="9">
        <f t="shared" si="9"/>
        <v>0.77063844380862445</v>
      </c>
      <c r="AE14" s="9">
        <f t="shared" si="10"/>
        <v>0.76630479632429083</v>
      </c>
      <c r="AF14" s="9">
        <f t="shared" si="11"/>
        <v>0.80043889319190153</v>
      </c>
      <c r="AG14" s="9">
        <f t="shared" si="12"/>
        <v>0.93153315564744599</v>
      </c>
      <c r="AH14" s="9">
        <f t="shared" si="13"/>
        <v>1.0733879549541525</v>
      </c>
      <c r="AI14" s="9">
        <f t="shared" si="14"/>
        <v>0.40343652265650842</v>
      </c>
      <c r="AJ14" s="9">
        <f t="shared" si="15"/>
        <v>0.62038366538867962</v>
      </c>
      <c r="AK14" s="9">
        <f t="shared" si="16"/>
        <v>0.97797644651107518</v>
      </c>
      <c r="AL14" s="9">
        <f t="shared" si="17"/>
        <v>0.75096351020607077</v>
      </c>
      <c r="AM14" s="9"/>
      <c r="AN14" s="9">
        <f t="shared" ref="AN14:BE14" si="43">(B14/B10-1)*100</f>
        <v>3.6013394873975146</v>
      </c>
      <c r="AO14" s="9">
        <f t="shared" si="43"/>
        <v>3.8268662027353129</v>
      </c>
      <c r="AP14" s="9">
        <f t="shared" si="43"/>
        <v>2.0061428892124145</v>
      </c>
      <c r="AQ14" s="9">
        <f t="shared" si="43"/>
        <v>0.28298737043375155</v>
      </c>
      <c r="AR14" s="9">
        <f t="shared" si="43"/>
        <v>2.1746390120942261</v>
      </c>
      <c r="AS14" s="9">
        <f t="shared" si="43"/>
        <v>1.9717251798216484</v>
      </c>
      <c r="AT14" s="9">
        <f t="shared" si="43"/>
        <v>2.7366548704958138</v>
      </c>
      <c r="AU14" s="9">
        <f t="shared" si="43"/>
        <v>4.7162765900885084</v>
      </c>
      <c r="AV14" s="9">
        <f t="shared" si="43"/>
        <v>2.5592367485764766</v>
      </c>
      <c r="AW14" s="9">
        <f t="shared" si="43"/>
        <v>2.5805603501977359</v>
      </c>
      <c r="AX14" s="9">
        <f t="shared" si="43"/>
        <v>3.235797331600776</v>
      </c>
      <c r="AY14" s="9">
        <f t="shared" si="43"/>
        <v>2.2002900303079498</v>
      </c>
      <c r="AZ14" s="9">
        <f t="shared" si="43"/>
        <v>2.5736842534395565</v>
      </c>
      <c r="BA14" s="9">
        <f t="shared" si="43"/>
        <v>4.0063560862611647</v>
      </c>
      <c r="BB14" s="9">
        <f t="shared" si="43"/>
        <v>2.7576427743668086</v>
      </c>
      <c r="BC14" s="9">
        <f t="shared" si="43"/>
        <v>1.7260667453644851</v>
      </c>
      <c r="BD14" s="9">
        <f t="shared" si="43"/>
        <v>2.9041015554998273</v>
      </c>
      <c r="BE14" s="9">
        <f t="shared" si="43"/>
        <v>2.7060535437542166</v>
      </c>
      <c r="BG14" s="10">
        <f t="shared" si="35"/>
        <v>3.9290977775640279</v>
      </c>
      <c r="BH14" s="10">
        <f t="shared" si="18"/>
        <v>1.3562262665897329</v>
      </c>
      <c r="BI14" s="10">
        <f t="shared" si="19"/>
        <v>2.4168141987467529</v>
      </c>
      <c r="BJ14" s="10">
        <f t="shared" si="20"/>
        <v>1.4566073618475173</v>
      </c>
      <c r="BK14" s="10">
        <f t="shared" si="21"/>
        <v>3.0772993877022259</v>
      </c>
      <c r="BL14" s="10">
        <f t="shared" si="22"/>
        <v>0.49159122405999511</v>
      </c>
      <c r="BM14" s="10">
        <f t="shared" si="23"/>
        <v>1.7641698723333654</v>
      </c>
      <c r="BN14" s="10">
        <f t="shared" si="24"/>
        <v>4.8180610487031927</v>
      </c>
      <c r="BO14" s="10">
        <f t="shared" si="25"/>
        <v>2.4265557875278176</v>
      </c>
      <c r="BP14" s="10">
        <f t="shared" si="26"/>
        <v>3.0825537752344978</v>
      </c>
      <c r="BQ14" s="10">
        <f t="shared" si="27"/>
        <v>3.0652191852971633</v>
      </c>
      <c r="BR14" s="10">
        <f t="shared" si="28"/>
        <v>3.2017555727676061</v>
      </c>
      <c r="BS14" s="10">
        <f t="shared" si="29"/>
        <v>3.7261326225897839</v>
      </c>
      <c r="BT14" s="10">
        <f t="shared" si="30"/>
        <v>4.29355181981661</v>
      </c>
      <c r="BU14" s="10">
        <f t="shared" si="31"/>
        <v>1.6137460906260337</v>
      </c>
      <c r="BV14" s="10">
        <f t="shared" si="32"/>
        <v>2.4815346615547185</v>
      </c>
      <c r="BW14" s="10">
        <f t="shared" si="33"/>
        <v>3.9119057860443007</v>
      </c>
      <c r="BX14" s="10">
        <f t="shared" si="34"/>
        <v>3.0038540408242831</v>
      </c>
    </row>
    <row r="15" spans="1:76" x14ac:dyDescent="0.25">
      <c r="A15" s="3">
        <v>200301</v>
      </c>
      <c r="B15" s="4">
        <v>88.877466475225006</v>
      </c>
      <c r="C15" s="4">
        <v>85.968976581938449</v>
      </c>
      <c r="D15" s="4">
        <v>91.372378620659418</v>
      </c>
      <c r="E15" s="4">
        <v>91.491580037174231</v>
      </c>
      <c r="F15" s="4">
        <v>91.757909582935625</v>
      </c>
      <c r="G15" s="4">
        <v>92.624221250020682</v>
      </c>
      <c r="H15" s="4">
        <v>90.147337548464009</v>
      </c>
      <c r="I15" s="4">
        <v>81.52168403886931</v>
      </c>
      <c r="J15" s="4">
        <v>88.490075627426208</v>
      </c>
      <c r="K15" s="4">
        <v>91.062413144086676</v>
      </c>
      <c r="L15" s="4">
        <v>85.479580188616779</v>
      </c>
      <c r="M15" s="4">
        <v>85.452199424536019</v>
      </c>
      <c r="N15" s="4">
        <v>83.802223523489801</v>
      </c>
      <c r="O15" s="4">
        <v>86.344317725740368</v>
      </c>
      <c r="P15" s="4">
        <v>87.222862296571165</v>
      </c>
      <c r="Q15" s="4">
        <v>88.657522596705846</v>
      </c>
      <c r="R15" s="4">
        <v>86.371948197362912</v>
      </c>
      <c r="S15" s="4">
        <v>87.674700000000001</v>
      </c>
      <c r="U15" s="9">
        <f t="shared" si="0"/>
        <v>1.379620537396864</v>
      </c>
      <c r="V15" s="9">
        <f t="shared" si="1"/>
        <v>1.2041330614467105</v>
      </c>
      <c r="W15" s="9">
        <f t="shared" si="2"/>
        <v>1.0586223462858868</v>
      </c>
      <c r="X15" s="9">
        <f t="shared" si="3"/>
        <v>0.42790459751362864</v>
      </c>
      <c r="Y15" s="9">
        <f t="shared" si="4"/>
        <v>1.3444850708496991</v>
      </c>
      <c r="Z15" s="9">
        <f t="shared" si="5"/>
        <v>0.28022744000471</v>
      </c>
      <c r="AA15" s="9">
        <f t="shared" si="6"/>
        <v>1.0080432724262289</v>
      </c>
      <c r="AB15" s="9">
        <f t="shared" si="7"/>
        <v>1.0236654264406564</v>
      </c>
      <c r="AC15" s="9">
        <f t="shared" si="8"/>
        <v>0.96023096004735908</v>
      </c>
      <c r="AD15" s="9">
        <f t="shared" si="9"/>
        <v>0.60391647354200995</v>
      </c>
      <c r="AE15" s="9">
        <f t="shared" si="10"/>
        <v>1.0213295291578328</v>
      </c>
      <c r="AF15" s="9">
        <f t="shared" si="11"/>
        <v>1.0442363775610142</v>
      </c>
      <c r="AG15" s="9">
        <f t="shared" si="12"/>
        <v>0.99659644523024671</v>
      </c>
      <c r="AH15" s="9">
        <f t="shared" si="13"/>
        <v>1.1686346174979878</v>
      </c>
      <c r="AI15" s="9">
        <f t="shared" si="14"/>
        <v>1.0471454242729994</v>
      </c>
      <c r="AJ15" s="9">
        <f t="shared" si="15"/>
        <v>0.65349495525195422</v>
      </c>
      <c r="AK15" s="9">
        <f t="shared" si="16"/>
        <v>1.2172035783238888</v>
      </c>
      <c r="AL15" s="9">
        <f t="shared" si="17"/>
        <v>0.98863809142051284</v>
      </c>
      <c r="AM15" s="9"/>
      <c r="AN15" s="9">
        <f t="shared" ref="AN15:BE15" si="44">(B15/B11-1)*100</f>
        <v>4.3428239286974257</v>
      </c>
      <c r="AO15" s="9">
        <f t="shared" si="44"/>
        <v>4.0769865967012153</v>
      </c>
      <c r="AP15" s="9">
        <f t="shared" si="44"/>
        <v>2.5897083464848203</v>
      </c>
      <c r="AQ15" s="9">
        <f t="shared" si="44"/>
        <v>0.85118004750832643</v>
      </c>
      <c r="AR15" s="9">
        <f t="shared" si="44"/>
        <v>3.2375378707480973</v>
      </c>
      <c r="AS15" s="9">
        <f t="shared" si="44"/>
        <v>1.4861529760414438</v>
      </c>
      <c r="AT15" s="9">
        <f t="shared" si="44"/>
        <v>2.9371260010836453</v>
      </c>
      <c r="AU15" s="9">
        <f t="shared" si="44"/>
        <v>4.3358929050079986</v>
      </c>
      <c r="AV15" s="9">
        <f t="shared" si="44"/>
        <v>2.7898125646771188</v>
      </c>
      <c r="AW15" s="9">
        <f t="shared" si="44"/>
        <v>2.6886841425843633</v>
      </c>
      <c r="AX15" s="9">
        <f t="shared" si="44"/>
        <v>3.4779303854465704</v>
      </c>
      <c r="AY15" s="9">
        <f t="shared" si="44"/>
        <v>2.782895686163922</v>
      </c>
      <c r="AZ15" s="9">
        <f t="shared" si="44"/>
        <v>3.3314578875349055</v>
      </c>
      <c r="BA15" s="9">
        <f t="shared" si="44"/>
        <v>4.3372858457157104</v>
      </c>
      <c r="BB15" s="9">
        <f t="shared" si="44"/>
        <v>2.9424890414912586</v>
      </c>
      <c r="BC15" s="9">
        <f t="shared" si="44"/>
        <v>1.9754928473242783</v>
      </c>
      <c r="BD15" s="9">
        <f t="shared" si="44"/>
        <v>3.6181255085921071</v>
      </c>
      <c r="BE15" s="9">
        <f t="shared" si="44"/>
        <v>3.1310542282406484</v>
      </c>
      <c r="BG15" s="10">
        <f t="shared" si="35"/>
        <v>5.5184821495874559</v>
      </c>
      <c r="BH15" s="10">
        <f t="shared" si="18"/>
        <v>4.816532245786842</v>
      </c>
      <c r="BI15" s="10">
        <f t="shared" si="19"/>
        <v>4.2344893851435472</v>
      </c>
      <c r="BJ15" s="10">
        <f t="shared" si="20"/>
        <v>1.7116183900545145</v>
      </c>
      <c r="BK15" s="10">
        <f t="shared" si="21"/>
        <v>5.3779402833987966</v>
      </c>
      <c r="BL15" s="10">
        <f t="shared" si="22"/>
        <v>1.12090976001884</v>
      </c>
      <c r="BM15" s="10">
        <f t="shared" si="23"/>
        <v>4.0321730897049157</v>
      </c>
      <c r="BN15" s="10">
        <f t="shared" si="24"/>
        <v>4.0946617057626256</v>
      </c>
      <c r="BO15" s="10">
        <f t="shared" si="25"/>
        <v>3.8409238401894363</v>
      </c>
      <c r="BP15" s="10">
        <f t="shared" si="26"/>
        <v>2.4156658941680398</v>
      </c>
      <c r="BQ15" s="10">
        <f t="shared" si="27"/>
        <v>4.0853181166313313</v>
      </c>
      <c r="BR15" s="10">
        <f t="shared" si="28"/>
        <v>4.1769455102440567</v>
      </c>
      <c r="BS15" s="10">
        <f t="shared" si="29"/>
        <v>3.9863857809209868</v>
      </c>
      <c r="BT15" s="10">
        <f t="shared" si="30"/>
        <v>4.6745384699919512</v>
      </c>
      <c r="BU15" s="10">
        <f t="shared" si="31"/>
        <v>4.1885816970919976</v>
      </c>
      <c r="BV15" s="10">
        <f t="shared" si="32"/>
        <v>2.6139798210078169</v>
      </c>
      <c r="BW15" s="10">
        <f t="shared" si="33"/>
        <v>4.8688143132955553</v>
      </c>
      <c r="BX15" s="10">
        <f t="shared" si="34"/>
        <v>3.9545523656820514</v>
      </c>
    </row>
    <row r="16" spans="1:76" x14ac:dyDescent="0.25">
      <c r="A16" s="3">
        <v>200302</v>
      </c>
      <c r="B16" s="4">
        <v>89.709601685406454</v>
      </c>
      <c r="C16" s="4">
        <v>86.347399817835267</v>
      </c>
      <c r="D16" s="4">
        <v>91.682090410679322</v>
      </c>
      <c r="E16" s="4">
        <v>91.62614249388173</v>
      </c>
      <c r="F16" s="4">
        <v>92.6364194491902</v>
      </c>
      <c r="G16" s="4">
        <v>93.004967206506734</v>
      </c>
      <c r="H16" s="4">
        <v>90.78676703226202</v>
      </c>
      <c r="I16" s="4">
        <v>82.360064868275416</v>
      </c>
      <c r="J16" s="4">
        <v>89.09129414674311</v>
      </c>
      <c r="K16" s="4">
        <v>91.616444594354192</v>
      </c>
      <c r="L16" s="4">
        <v>85.976373627010858</v>
      </c>
      <c r="M16" s="4">
        <v>85.893342577529609</v>
      </c>
      <c r="N16" s="4">
        <v>84.358295289245504</v>
      </c>
      <c r="O16" s="4">
        <v>87.072517790240838</v>
      </c>
      <c r="P16" s="4">
        <v>87.772302829075826</v>
      </c>
      <c r="Q16" s="4">
        <v>89.0635918484342</v>
      </c>
      <c r="R16" s="4">
        <v>86.978855740447941</v>
      </c>
      <c r="S16" s="4">
        <v>88.266900000000007</v>
      </c>
      <c r="U16" s="9">
        <f t="shared" si="0"/>
        <v>0.93627242447713588</v>
      </c>
      <c r="V16" s="9">
        <f t="shared" si="1"/>
        <v>0.44018580997777779</v>
      </c>
      <c r="W16" s="9">
        <f t="shared" si="2"/>
        <v>0.33895559543841713</v>
      </c>
      <c r="X16" s="9">
        <f t="shared" si="3"/>
        <v>0.14707632839308094</v>
      </c>
      <c r="Y16" s="9">
        <f t="shared" si="4"/>
        <v>0.95742140404859732</v>
      </c>
      <c r="Z16" s="9">
        <f t="shared" si="5"/>
        <v>0.41106521744274094</v>
      </c>
      <c r="AA16" s="9">
        <f t="shared" si="6"/>
        <v>0.70931599444548077</v>
      </c>
      <c r="AB16" s="9">
        <f t="shared" si="7"/>
        <v>1.0284145123969246</v>
      </c>
      <c r="AC16" s="9">
        <f t="shared" si="8"/>
        <v>0.67941914960976124</v>
      </c>
      <c r="AD16" s="9">
        <f t="shared" si="9"/>
        <v>0.60840848725465246</v>
      </c>
      <c r="AE16" s="9">
        <f t="shared" si="10"/>
        <v>0.58118376025930729</v>
      </c>
      <c r="AF16" s="9">
        <f t="shared" si="11"/>
        <v>0.51624552201627871</v>
      </c>
      <c r="AG16" s="9">
        <f t="shared" si="12"/>
        <v>0.66355251970113827</v>
      </c>
      <c r="AH16" s="9">
        <f t="shared" si="13"/>
        <v>0.84336767453938588</v>
      </c>
      <c r="AI16" s="9">
        <f t="shared" si="14"/>
        <v>0.62992719802805741</v>
      </c>
      <c r="AJ16" s="9">
        <f t="shared" si="15"/>
        <v>0.45802007526820621</v>
      </c>
      <c r="AK16" s="9">
        <f t="shared" si="16"/>
        <v>0.70266742356930312</v>
      </c>
      <c r="AL16" s="9">
        <f t="shared" si="17"/>
        <v>0.67545141300739964</v>
      </c>
      <c r="AM16" s="9"/>
      <c r="AN16" s="9">
        <f t="shared" ref="AN16:BE16" si="45">(B16/B12-1)*100</f>
        <v>4.2224830728147422</v>
      </c>
      <c r="AO16" s="9">
        <f t="shared" si="45"/>
        <v>2.9888460422304863</v>
      </c>
      <c r="AP16" s="9">
        <f t="shared" si="45"/>
        <v>2.2003583936384352</v>
      </c>
      <c r="AQ16" s="9">
        <f t="shared" si="45"/>
        <v>0.77282118596788685</v>
      </c>
      <c r="AR16" s="9">
        <f t="shared" si="45"/>
        <v>3.6426456136011698</v>
      </c>
      <c r="AS16" s="9">
        <f t="shared" si="45"/>
        <v>1.1973275280939832</v>
      </c>
      <c r="AT16" s="9">
        <f t="shared" si="45"/>
        <v>2.7384034897248055</v>
      </c>
      <c r="AU16" s="9">
        <f t="shared" si="45"/>
        <v>4.5767213322554401</v>
      </c>
      <c r="AV16" s="9">
        <f t="shared" si="45"/>
        <v>2.8257384981327016</v>
      </c>
      <c r="AW16" s="9">
        <f t="shared" si="45"/>
        <v>2.3932243948650012</v>
      </c>
      <c r="AX16" s="9">
        <f t="shared" si="45"/>
        <v>3.0411637884176779</v>
      </c>
      <c r="AY16" s="9">
        <f t="shared" si="45"/>
        <v>2.7530876849449992</v>
      </c>
      <c r="AZ16" s="9">
        <f t="shared" si="45"/>
        <v>3.3394157774512934</v>
      </c>
      <c r="BA16" s="9">
        <f t="shared" si="45"/>
        <v>4.1434775607332552</v>
      </c>
      <c r="BB16" s="9">
        <f t="shared" si="45"/>
        <v>2.9003224193103749</v>
      </c>
      <c r="BC16" s="9">
        <f t="shared" si="45"/>
        <v>2.1163058186526973</v>
      </c>
      <c r="BD16" s="9">
        <f t="shared" si="45"/>
        <v>3.5028566644417891</v>
      </c>
      <c r="BE16" s="9">
        <f t="shared" si="45"/>
        <v>3.0541383054488724</v>
      </c>
      <c r="BG16" s="10">
        <f t="shared" si="35"/>
        <v>3.7450896979085435</v>
      </c>
      <c r="BH16" s="10">
        <f t="shared" si="18"/>
        <v>1.7607432399111111</v>
      </c>
      <c r="BI16" s="10">
        <f t="shared" si="19"/>
        <v>1.3558223817536685</v>
      </c>
      <c r="BJ16" s="10">
        <f t="shared" si="20"/>
        <v>0.58830531357232374</v>
      </c>
      <c r="BK16" s="10">
        <f t="shared" si="21"/>
        <v>3.8296856161943893</v>
      </c>
      <c r="BL16" s="10">
        <f t="shared" si="22"/>
        <v>1.6442608697709638</v>
      </c>
      <c r="BM16" s="10">
        <f t="shared" si="23"/>
        <v>2.8372639777819231</v>
      </c>
      <c r="BN16" s="10">
        <f t="shared" si="24"/>
        <v>4.1136580495876984</v>
      </c>
      <c r="BO16" s="10">
        <f t="shared" si="25"/>
        <v>2.717676598439045</v>
      </c>
      <c r="BP16" s="10">
        <f t="shared" si="26"/>
        <v>2.4336339490186099</v>
      </c>
      <c r="BQ16" s="10">
        <f t="shared" si="27"/>
        <v>2.3247350410372292</v>
      </c>
      <c r="BR16" s="10">
        <f t="shared" si="28"/>
        <v>2.0649820880651149</v>
      </c>
      <c r="BS16" s="10">
        <f t="shared" si="29"/>
        <v>2.6542100788045531</v>
      </c>
      <c r="BT16" s="10">
        <f t="shared" si="30"/>
        <v>3.3734706981575435</v>
      </c>
      <c r="BU16" s="10">
        <f t="shared" si="31"/>
        <v>2.5197087921122296</v>
      </c>
      <c r="BV16" s="10">
        <f t="shared" si="32"/>
        <v>1.8320803010728248</v>
      </c>
      <c r="BW16" s="10">
        <f t="shared" si="33"/>
        <v>2.8106696942772125</v>
      </c>
      <c r="BX16" s="10">
        <f t="shared" si="34"/>
        <v>2.7018056520295985</v>
      </c>
    </row>
    <row r="17" spans="1:76" x14ac:dyDescent="0.25">
      <c r="A17" s="3">
        <v>200303</v>
      </c>
      <c r="B17" s="4">
        <v>90.45626481877612</v>
      </c>
      <c r="C17" s="4">
        <v>87.060198168401158</v>
      </c>
      <c r="D17" s="4">
        <v>92.020753402449301</v>
      </c>
      <c r="E17" s="4">
        <v>92.020486832917612</v>
      </c>
      <c r="F17" s="4">
        <v>93.046879990798416</v>
      </c>
      <c r="G17" s="4">
        <v>93.299542528101654</v>
      </c>
      <c r="H17" s="4">
        <v>91.08493971786757</v>
      </c>
      <c r="I17" s="4">
        <v>82.934066380872906</v>
      </c>
      <c r="J17" s="4">
        <v>89.860663535253707</v>
      </c>
      <c r="K17" s="4">
        <v>92.214967504626443</v>
      </c>
      <c r="L17" s="4">
        <v>86.622323451992969</v>
      </c>
      <c r="M17" s="4">
        <v>86.532539227168215</v>
      </c>
      <c r="N17" s="4">
        <v>84.937917063676238</v>
      </c>
      <c r="O17" s="4">
        <v>87.731924722957572</v>
      </c>
      <c r="P17" s="4">
        <v>88.228162046106618</v>
      </c>
      <c r="Q17" s="4">
        <v>89.480698288867742</v>
      </c>
      <c r="R17" s="4">
        <v>87.960928520749263</v>
      </c>
      <c r="S17" s="4">
        <v>88.872900000000001</v>
      </c>
      <c r="U17" s="9">
        <f t="shared" si="0"/>
        <v>0.83231127921854497</v>
      </c>
      <c r="V17" s="9">
        <f t="shared" si="1"/>
        <v>0.82550065441422404</v>
      </c>
      <c r="W17" s="9">
        <f t="shared" si="2"/>
        <v>0.36938838354685366</v>
      </c>
      <c r="X17" s="9">
        <f t="shared" si="3"/>
        <v>0.43038408941227235</v>
      </c>
      <c r="Y17" s="9">
        <f t="shared" si="4"/>
        <v>0.44308765823288798</v>
      </c>
      <c r="Z17" s="9">
        <f t="shared" si="5"/>
        <v>0.31673074077951391</v>
      </c>
      <c r="AA17" s="9">
        <f t="shared" si="6"/>
        <v>0.32843187983506716</v>
      </c>
      <c r="AB17" s="9">
        <f t="shared" si="7"/>
        <v>0.69694154990713741</v>
      </c>
      <c r="AC17" s="9">
        <f t="shared" si="8"/>
        <v>0.86357415264768367</v>
      </c>
      <c r="AD17" s="9">
        <f t="shared" si="9"/>
        <v>0.65329200769830287</v>
      </c>
      <c r="AE17" s="9">
        <f t="shared" si="10"/>
        <v>0.75131085172819301</v>
      </c>
      <c r="AF17" s="9">
        <f t="shared" si="11"/>
        <v>0.74417484575319826</v>
      </c>
      <c r="AG17" s="9">
        <f t="shared" si="12"/>
        <v>0.6870951723755736</v>
      </c>
      <c r="AH17" s="9">
        <f t="shared" si="13"/>
        <v>0.75730775846547527</v>
      </c>
      <c r="AI17" s="9">
        <f t="shared" si="14"/>
        <v>0.51936567953390078</v>
      </c>
      <c r="AJ17" s="9">
        <f t="shared" si="15"/>
        <v>0.46832429702965417</v>
      </c>
      <c r="AK17" s="9">
        <f t="shared" si="16"/>
        <v>1.1290936997744749</v>
      </c>
      <c r="AL17" s="9">
        <f t="shared" si="17"/>
        <v>0.68655407632984833</v>
      </c>
      <c r="AM17" s="9"/>
      <c r="AN17" s="9">
        <f t="shared" ref="AN17:BE17" si="46">(B17/B13-1)*100</f>
        <v>4.1940199200952266</v>
      </c>
      <c r="AO17" s="9">
        <f t="shared" si="46"/>
        <v>2.8362323615724216</v>
      </c>
      <c r="AP17" s="9">
        <f t="shared" si="46"/>
        <v>2.3906629055048256</v>
      </c>
      <c r="AQ17" s="9">
        <f t="shared" si="46"/>
        <v>1.3762959054249402</v>
      </c>
      <c r="AR17" s="9">
        <f t="shared" si="46"/>
        <v>3.5587437255451215</v>
      </c>
      <c r="AS17" s="9">
        <f t="shared" si="46"/>
        <v>1.1355092563073432</v>
      </c>
      <c r="AT17" s="9">
        <f t="shared" si="46"/>
        <v>2.5087269890246233</v>
      </c>
      <c r="AU17" s="9">
        <f t="shared" si="46"/>
        <v>4.0118517832639977</v>
      </c>
      <c r="AV17" s="9">
        <f t="shared" si="46"/>
        <v>3.1459144860463084</v>
      </c>
      <c r="AW17" s="9">
        <f t="shared" si="46"/>
        <v>2.6623404139300755</v>
      </c>
      <c r="AX17" s="9">
        <f t="shared" si="46"/>
        <v>3.1563247487561563</v>
      </c>
      <c r="AY17" s="9">
        <f t="shared" si="46"/>
        <v>3.1407230859660906</v>
      </c>
      <c r="AZ17" s="9">
        <f t="shared" si="46"/>
        <v>3.3188761149049339</v>
      </c>
      <c r="BA17" s="9">
        <f t="shared" si="46"/>
        <v>3.8978611671472985</v>
      </c>
      <c r="BB17" s="9">
        <f t="shared" si="46"/>
        <v>2.6241386007222145</v>
      </c>
      <c r="BC17" s="9">
        <f t="shared" si="46"/>
        <v>2.2182876586408939</v>
      </c>
      <c r="BD17" s="9">
        <f t="shared" si="46"/>
        <v>4.087382497610359</v>
      </c>
      <c r="BE17" s="9">
        <f t="shared" si="46"/>
        <v>3.1375443458401042</v>
      </c>
      <c r="BG17" s="10">
        <f t="shared" si="35"/>
        <v>3.3292451168741799</v>
      </c>
      <c r="BH17" s="10">
        <f t="shared" si="18"/>
        <v>3.3020026176568962</v>
      </c>
      <c r="BI17" s="10">
        <f t="shared" si="19"/>
        <v>1.4775535341874146</v>
      </c>
      <c r="BJ17" s="10">
        <f t="shared" si="20"/>
        <v>1.7215363576490894</v>
      </c>
      <c r="BK17" s="10">
        <f t="shared" si="21"/>
        <v>1.7723506329315519</v>
      </c>
      <c r="BL17" s="10">
        <f t="shared" si="22"/>
        <v>1.2669229631180556</v>
      </c>
      <c r="BM17" s="10">
        <f t="shared" si="23"/>
        <v>1.3137275193402687</v>
      </c>
      <c r="BN17" s="10">
        <f t="shared" si="24"/>
        <v>2.7877661996285497</v>
      </c>
      <c r="BO17" s="10">
        <f t="shared" si="25"/>
        <v>3.4542966105907347</v>
      </c>
      <c r="BP17" s="10">
        <f t="shared" si="26"/>
        <v>2.6131680307932115</v>
      </c>
      <c r="BQ17" s="10">
        <f t="shared" si="27"/>
        <v>3.005243406912772</v>
      </c>
      <c r="BR17" s="10">
        <f t="shared" si="28"/>
        <v>2.976699383012793</v>
      </c>
      <c r="BS17" s="10">
        <f t="shared" si="29"/>
        <v>2.7483806895022944</v>
      </c>
      <c r="BT17" s="10">
        <f t="shared" si="30"/>
        <v>3.0292310338619011</v>
      </c>
      <c r="BU17" s="10">
        <f t="shared" si="31"/>
        <v>2.0774627181356031</v>
      </c>
      <c r="BV17" s="10">
        <f t="shared" si="32"/>
        <v>1.8732971881186167</v>
      </c>
      <c r="BW17" s="10">
        <f t="shared" si="33"/>
        <v>4.5163747990978997</v>
      </c>
      <c r="BX17" s="10">
        <f t="shared" si="34"/>
        <v>2.7462163053193933</v>
      </c>
    </row>
    <row r="18" spans="1:76" x14ac:dyDescent="0.25">
      <c r="A18" s="3">
        <v>200304</v>
      </c>
      <c r="B18" s="4">
        <v>91.266574687325686</v>
      </c>
      <c r="C18" s="4">
        <v>88.083026489134483</v>
      </c>
      <c r="D18" s="4">
        <v>93.073612073766583</v>
      </c>
      <c r="E18" s="4">
        <v>92.324797424924526</v>
      </c>
      <c r="F18" s="4">
        <v>93.634740603779036</v>
      </c>
      <c r="G18" s="4">
        <v>93.810871283239081</v>
      </c>
      <c r="H18" s="4">
        <v>91.880441629186947</v>
      </c>
      <c r="I18" s="4">
        <v>83.926431760785263</v>
      </c>
      <c r="J18" s="4">
        <v>90.86161136645508</v>
      </c>
      <c r="K18" s="4">
        <v>93.127483456898688</v>
      </c>
      <c r="L18" s="4">
        <v>87.59076777435601</v>
      </c>
      <c r="M18" s="4">
        <v>87.494435735390624</v>
      </c>
      <c r="N18" s="4">
        <v>85.917123486123387</v>
      </c>
      <c r="O18" s="4">
        <v>88.618673676608196</v>
      </c>
      <c r="P18" s="4">
        <v>89.445865099402795</v>
      </c>
      <c r="Q18" s="4">
        <v>90.475624997072629</v>
      </c>
      <c r="R18" s="4">
        <v>89.265702890617831</v>
      </c>
      <c r="S18" s="4">
        <v>89.789100000000005</v>
      </c>
      <c r="U18" s="9">
        <f t="shared" si="0"/>
        <v>0.89580292771647141</v>
      </c>
      <c r="V18" s="9">
        <f t="shared" si="1"/>
        <v>1.1748518177673528</v>
      </c>
      <c r="W18" s="9">
        <f t="shared" si="2"/>
        <v>1.1441535005833448</v>
      </c>
      <c r="X18" s="9">
        <f t="shared" si="3"/>
        <v>0.33069874163940138</v>
      </c>
      <c r="Y18" s="9">
        <f t="shared" si="4"/>
        <v>0.63178970970199089</v>
      </c>
      <c r="Z18" s="9">
        <f t="shared" si="5"/>
        <v>0.54805065628635852</v>
      </c>
      <c r="AA18" s="9">
        <f t="shared" si="6"/>
        <v>0.87336272470883713</v>
      </c>
      <c r="AB18" s="9">
        <f t="shared" si="7"/>
        <v>1.1965714732411037</v>
      </c>
      <c r="AC18" s="9">
        <f t="shared" si="8"/>
        <v>1.113888760468229</v>
      </c>
      <c r="AD18" s="9">
        <f t="shared" si="9"/>
        <v>0.98955297276059895</v>
      </c>
      <c r="AE18" s="9">
        <f t="shared" si="10"/>
        <v>1.118007788026798</v>
      </c>
      <c r="AF18" s="9">
        <f t="shared" si="11"/>
        <v>1.1116009270191407</v>
      </c>
      <c r="AG18" s="9">
        <f t="shared" si="12"/>
        <v>1.1528495827288321</v>
      </c>
      <c r="AH18" s="9">
        <f t="shared" si="13"/>
        <v>1.0107483181872823</v>
      </c>
      <c r="AI18" s="9">
        <f t="shared" si="14"/>
        <v>1.3801750201481333</v>
      </c>
      <c r="AJ18" s="9">
        <f t="shared" si="15"/>
        <v>1.1118897451973364</v>
      </c>
      <c r="AK18" s="9">
        <f t="shared" si="16"/>
        <v>1.4833567491966404</v>
      </c>
      <c r="AL18" s="9">
        <f t="shared" si="17"/>
        <v>1.0309104350145093</v>
      </c>
      <c r="AM18" s="9"/>
      <c r="AN18" s="9">
        <f t="shared" ref="AN18:BE18" si="47">(B18/B14-1)*100</f>
        <v>4.1047981732047267</v>
      </c>
      <c r="AO18" s="9">
        <f t="shared" si="47"/>
        <v>3.6928283630883074</v>
      </c>
      <c r="AP18" s="9">
        <f t="shared" si="47"/>
        <v>2.9402009114470662</v>
      </c>
      <c r="AQ18" s="9">
        <f t="shared" si="47"/>
        <v>1.3425054415691751</v>
      </c>
      <c r="AR18" s="9">
        <f t="shared" si="47"/>
        <v>3.4174014465268909</v>
      </c>
      <c r="AS18" s="9">
        <f t="shared" si="47"/>
        <v>1.5649619685857319</v>
      </c>
      <c r="AT18" s="9">
        <f t="shared" si="47"/>
        <v>2.9499470129240368</v>
      </c>
      <c r="AU18" s="9">
        <f t="shared" si="47"/>
        <v>4.0036876396471577</v>
      </c>
      <c r="AV18" s="9">
        <f t="shared" si="47"/>
        <v>3.6659671032782448</v>
      </c>
      <c r="AW18" s="9">
        <f t="shared" si="47"/>
        <v>2.8853644836381864</v>
      </c>
      <c r="AX18" s="9">
        <f t="shared" si="47"/>
        <v>3.5163695881546664</v>
      </c>
      <c r="AY18" s="9">
        <f t="shared" si="47"/>
        <v>3.4591093699767095</v>
      </c>
      <c r="AZ18" s="9">
        <f t="shared" si="47"/>
        <v>3.5454273600599162</v>
      </c>
      <c r="BA18" s="9">
        <f t="shared" si="47"/>
        <v>3.833471079745987</v>
      </c>
      <c r="BB18" s="9">
        <f t="shared" si="47"/>
        <v>3.6224803947366269</v>
      </c>
      <c r="BC18" s="9">
        <f t="shared" si="47"/>
        <v>2.7175991104728237</v>
      </c>
      <c r="BD18" s="9">
        <f t="shared" si="47"/>
        <v>4.6083249320258091</v>
      </c>
      <c r="BE18" s="9">
        <f t="shared" si="47"/>
        <v>3.4241226312079265</v>
      </c>
      <c r="BG18" s="10">
        <f t="shared" si="35"/>
        <v>3.5832117108658856</v>
      </c>
      <c r="BH18" s="10">
        <f t="shared" si="18"/>
        <v>4.6994072710694113</v>
      </c>
      <c r="BI18" s="10">
        <f t="shared" si="19"/>
        <v>4.576614002333379</v>
      </c>
      <c r="BJ18" s="10">
        <f t="shared" si="20"/>
        <v>1.3227949665576055</v>
      </c>
      <c r="BK18" s="10">
        <f t="shared" si="21"/>
        <v>2.5271588388079635</v>
      </c>
      <c r="BL18" s="10">
        <f t="shared" si="22"/>
        <v>2.1922026251454341</v>
      </c>
      <c r="BM18" s="10">
        <f t="shared" si="23"/>
        <v>3.4934508988353485</v>
      </c>
      <c r="BN18" s="10">
        <f t="shared" si="24"/>
        <v>4.7862858929644148</v>
      </c>
      <c r="BO18" s="10">
        <f t="shared" si="25"/>
        <v>4.4555550418729162</v>
      </c>
      <c r="BP18" s="10">
        <f t="shared" si="26"/>
        <v>3.9582118910423958</v>
      </c>
      <c r="BQ18" s="10">
        <f t="shared" si="27"/>
        <v>4.472031152107192</v>
      </c>
      <c r="BR18" s="10">
        <f t="shared" si="28"/>
        <v>4.4464037080765628</v>
      </c>
      <c r="BS18" s="10">
        <f t="shared" si="29"/>
        <v>4.6113983309153284</v>
      </c>
      <c r="BT18" s="10">
        <f t="shared" si="30"/>
        <v>4.0429932727491291</v>
      </c>
      <c r="BU18" s="10">
        <f t="shared" si="31"/>
        <v>5.5207000805925333</v>
      </c>
      <c r="BV18" s="10">
        <f t="shared" si="32"/>
        <v>4.4475589807893456</v>
      </c>
      <c r="BW18" s="10">
        <f t="shared" si="33"/>
        <v>5.9334269967865616</v>
      </c>
      <c r="BX18" s="10">
        <f t="shared" si="34"/>
        <v>4.1236417400580372</v>
      </c>
    </row>
    <row r="19" spans="1:76" x14ac:dyDescent="0.25">
      <c r="A19" s="3">
        <v>200401</v>
      </c>
      <c r="B19" s="4">
        <v>92.013328318576384</v>
      </c>
      <c r="C19" s="4">
        <v>88.304050981925357</v>
      </c>
      <c r="D19" s="4">
        <v>93.132121305641277</v>
      </c>
      <c r="E19" s="4">
        <v>92.391114507119568</v>
      </c>
      <c r="F19" s="4">
        <v>93.78825315138667</v>
      </c>
      <c r="G19" s="4">
        <v>94.054491907484191</v>
      </c>
      <c r="H19" s="4">
        <v>92.347043043156532</v>
      </c>
      <c r="I19" s="4">
        <v>84.735430226599007</v>
      </c>
      <c r="J19" s="4">
        <v>91.307614712666648</v>
      </c>
      <c r="K19" s="4">
        <v>93.682327846867906</v>
      </c>
      <c r="L19" s="4">
        <v>87.949371467670531</v>
      </c>
      <c r="M19" s="4">
        <v>88.248262426203539</v>
      </c>
      <c r="N19" s="4">
        <v>86.644533278845756</v>
      </c>
      <c r="O19" s="4">
        <v>89.02810024557958</v>
      </c>
      <c r="P19" s="4">
        <v>90.060834910082164</v>
      </c>
      <c r="Q19" s="4">
        <v>90.881939557654974</v>
      </c>
      <c r="R19" s="4">
        <v>89.616179218722863</v>
      </c>
      <c r="S19" s="4">
        <v>90.330200000000005</v>
      </c>
      <c r="U19" s="9">
        <f t="shared" si="0"/>
        <v>0.81821152356056359</v>
      </c>
      <c r="V19" s="9">
        <f t="shared" si="1"/>
        <v>0.25092745061177091</v>
      </c>
      <c r="W19" s="9">
        <f t="shared" si="2"/>
        <v>6.2863394436996067E-2</v>
      </c>
      <c r="X19" s="9">
        <f t="shared" si="3"/>
        <v>7.1830195185618173E-2</v>
      </c>
      <c r="Y19" s="9">
        <f t="shared" si="4"/>
        <v>0.16394828096681913</v>
      </c>
      <c r="Z19" s="9">
        <f t="shared" si="5"/>
        <v>0.25969338192111113</v>
      </c>
      <c r="AA19" s="9">
        <f t="shared" si="6"/>
        <v>0.50783540620398249</v>
      </c>
      <c r="AB19" s="9">
        <f t="shared" si="7"/>
        <v>0.96393764019375716</v>
      </c>
      <c r="AC19" s="9">
        <f t="shared" si="8"/>
        <v>0.49086004474738765</v>
      </c>
      <c r="AD19" s="9">
        <f t="shared" si="9"/>
        <v>0.59579016781443617</v>
      </c>
      <c r="AE19" s="9">
        <f t="shared" si="10"/>
        <v>0.40940809451326388</v>
      </c>
      <c r="AF19" s="9">
        <f t="shared" si="11"/>
        <v>0.86157100674688625</v>
      </c>
      <c r="AG19" s="9">
        <f t="shared" si="12"/>
        <v>0.84664123193074481</v>
      </c>
      <c r="AH19" s="9">
        <f t="shared" si="13"/>
        <v>0.46200936211873156</v>
      </c>
      <c r="AI19" s="9">
        <f t="shared" si="14"/>
        <v>0.68753296756194349</v>
      </c>
      <c r="AJ19" s="9">
        <f t="shared" si="15"/>
        <v>0.44908732113815297</v>
      </c>
      <c r="AK19" s="9">
        <f t="shared" si="16"/>
        <v>0.39262148479857206</v>
      </c>
      <c r="AL19" s="9">
        <f t="shared" si="17"/>
        <v>0.60263439548897679</v>
      </c>
      <c r="AM19" s="9"/>
      <c r="AN19" s="9">
        <f t="shared" ref="AN19:BE19" si="48">(B19/B15-1)*100</f>
        <v>3.5282979676581006</v>
      </c>
      <c r="AO19" s="9">
        <f t="shared" si="48"/>
        <v>2.7161826193909722</v>
      </c>
      <c r="AP19" s="9">
        <f t="shared" si="48"/>
        <v>1.925902238232835</v>
      </c>
      <c r="AQ19" s="9">
        <f t="shared" si="48"/>
        <v>0.98318825577157209</v>
      </c>
      <c r="AR19" s="9">
        <f t="shared" si="48"/>
        <v>2.2127177675248966</v>
      </c>
      <c r="AS19" s="9">
        <f t="shared" si="48"/>
        <v>1.5441648395647878</v>
      </c>
      <c r="AT19" s="9">
        <f t="shared" si="48"/>
        <v>2.4401225310841212</v>
      </c>
      <c r="AU19" s="9">
        <f t="shared" si="48"/>
        <v>3.942197987712559</v>
      </c>
      <c r="AV19" s="9">
        <f t="shared" si="48"/>
        <v>3.1840170383662603</v>
      </c>
      <c r="AW19" s="9">
        <f t="shared" si="48"/>
        <v>2.877053893394832</v>
      </c>
      <c r="AX19" s="9">
        <f t="shared" si="48"/>
        <v>2.8893348254682261</v>
      </c>
      <c r="AY19" s="9">
        <f t="shared" si="48"/>
        <v>3.2720784491179211</v>
      </c>
      <c r="AZ19" s="9">
        <f t="shared" si="48"/>
        <v>3.3916877570190573</v>
      </c>
      <c r="BA19" s="9">
        <f t="shared" si="48"/>
        <v>3.1082329335948122</v>
      </c>
      <c r="BB19" s="9">
        <f t="shared" si="48"/>
        <v>3.2537026861850116</v>
      </c>
      <c r="BC19" s="9">
        <f t="shared" si="48"/>
        <v>2.5089996830475192</v>
      </c>
      <c r="BD19" s="9">
        <f t="shared" si="48"/>
        <v>3.7561165274942798</v>
      </c>
      <c r="BE19" s="9">
        <f t="shared" si="48"/>
        <v>3.0288099075331809</v>
      </c>
      <c r="BG19" s="10">
        <f t="shared" si="35"/>
        <v>3.2728460942422544</v>
      </c>
      <c r="BH19" s="10">
        <f t="shared" si="18"/>
        <v>1.0037098024470836</v>
      </c>
      <c r="BI19" s="10">
        <f t="shared" si="19"/>
        <v>0.25145357774798427</v>
      </c>
      <c r="BJ19" s="10">
        <f t="shared" si="20"/>
        <v>0.28732078074247269</v>
      </c>
      <c r="BK19" s="10">
        <f t="shared" si="21"/>
        <v>0.65579312386727651</v>
      </c>
      <c r="BL19" s="10">
        <f t="shared" si="22"/>
        <v>1.0387735276844445</v>
      </c>
      <c r="BM19" s="10">
        <f t="shared" si="23"/>
        <v>2.0313416248159299</v>
      </c>
      <c r="BN19" s="10">
        <f t="shared" si="24"/>
        <v>3.8557505607750286</v>
      </c>
      <c r="BO19" s="10">
        <f t="shared" si="25"/>
        <v>1.9634401789895506</v>
      </c>
      <c r="BP19" s="10">
        <f t="shared" si="26"/>
        <v>2.3831606712577447</v>
      </c>
      <c r="BQ19" s="10">
        <f t="shared" si="27"/>
        <v>1.6376323780530555</v>
      </c>
      <c r="BR19" s="10">
        <f t="shared" si="28"/>
        <v>3.446284026987545</v>
      </c>
      <c r="BS19" s="10">
        <f t="shared" si="29"/>
        <v>3.3865649277229792</v>
      </c>
      <c r="BT19" s="10">
        <f t="shared" si="30"/>
        <v>1.8480374484749262</v>
      </c>
      <c r="BU19" s="10">
        <f t="shared" si="31"/>
        <v>2.7501318702477739</v>
      </c>
      <c r="BV19" s="10">
        <f t="shared" si="32"/>
        <v>1.7963492845526119</v>
      </c>
      <c r="BW19" s="10">
        <f t="shared" si="33"/>
        <v>1.5704859391942882</v>
      </c>
      <c r="BX19" s="10">
        <f t="shared" si="34"/>
        <v>2.4105375819559072</v>
      </c>
    </row>
    <row r="20" spans="1:76" x14ac:dyDescent="0.25">
      <c r="A20" s="3">
        <v>200402</v>
      </c>
      <c r="B20" s="4">
        <v>92.721746827594259</v>
      </c>
      <c r="C20" s="4">
        <v>89.080331323645851</v>
      </c>
      <c r="D20" s="4">
        <v>93.48253502737505</v>
      </c>
      <c r="E20" s="4">
        <v>93.126481239553613</v>
      </c>
      <c r="F20" s="4">
        <v>93.877766981177004</v>
      </c>
      <c r="G20" s="4">
        <v>94.575143104844727</v>
      </c>
      <c r="H20" s="4">
        <v>92.822213637209444</v>
      </c>
      <c r="I20" s="4">
        <v>85.448770017523955</v>
      </c>
      <c r="J20" s="4">
        <v>92.072791742657898</v>
      </c>
      <c r="K20" s="4">
        <v>94.413838074319031</v>
      </c>
      <c r="L20" s="4">
        <v>88.430830021691122</v>
      </c>
      <c r="M20" s="4">
        <v>89.197417855332148</v>
      </c>
      <c r="N20" s="4">
        <v>87.536372086352017</v>
      </c>
      <c r="O20" s="4">
        <v>89.613864225946358</v>
      </c>
      <c r="P20" s="4">
        <v>90.75217562334872</v>
      </c>
      <c r="Q20" s="4">
        <v>91.415229075295045</v>
      </c>
      <c r="R20" s="4">
        <v>90.087622019778649</v>
      </c>
      <c r="S20" s="4">
        <v>91.037099999999995</v>
      </c>
      <c r="U20" s="9">
        <f t="shared" si="0"/>
        <v>0.76990857951049207</v>
      </c>
      <c r="V20" s="9">
        <f t="shared" si="1"/>
        <v>0.87909935398025052</v>
      </c>
      <c r="W20" s="9">
        <f t="shared" si="2"/>
        <v>0.37625441879904908</v>
      </c>
      <c r="X20" s="9">
        <f t="shared" si="3"/>
        <v>0.79592798112353425</v>
      </c>
      <c r="Y20" s="9">
        <f t="shared" si="4"/>
        <v>9.5442474705054181E-2</v>
      </c>
      <c r="Z20" s="9">
        <f t="shared" si="5"/>
        <v>0.55356335120353428</v>
      </c>
      <c r="AA20" s="9">
        <f t="shared" si="6"/>
        <v>0.51454879159569256</v>
      </c>
      <c r="AB20" s="9">
        <f t="shared" si="7"/>
        <v>0.84184359366246131</v>
      </c>
      <c r="AC20" s="9">
        <f t="shared" si="8"/>
        <v>0.8380210482982875</v>
      </c>
      <c r="AD20" s="9">
        <f t="shared" si="9"/>
        <v>0.78084121548178675</v>
      </c>
      <c r="AE20" s="9">
        <f t="shared" si="10"/>
        <v>0.54742694118918855</v>
      </c>
      <c r="AF20" s="9">
        <f t="shared" si="11"/>
        <v>1.0755514080771134</v>
      </c>
      <c r="AG20" s="9">
        <f t="shared" si="12"/>
        <v>1.0293076478767427</v>
      </c>
      <c r="AH20" s="9">
        <f t="shared" si="13"/>
        <v>0.6579540378273574</v>
      </c>
      <c r="AI20" s="9">
        <f t="shared" si="14"/>
        <v>0.76763746855865733</v>
      </c>
      <c r="AJ20" s="9">
        <f t="shared" si="15"/>
        <v>0.58679372407293151</v>
      </c>
      <c r="AK20" s="9">
        <f t="shared" si="16"/>
        <v>0.5260688473508246</v>
      </c>
      <c r="AL20" s="9">
        <f t="shared" si="17"/>
        <v>0.78257327006914235</v>
      </c>
      <c r="AM20" s="9"/>
      <c r="AN20" s="9">
        <f t="shared" ref="AN20:BE20" si="49">(B20/B16-1)*100</f>
        <v>3.3576619287094767</v>
      </c>
      <c r="AO20" s="9">
        <f t="shared" si="49"/>
        <v>3.165042041307764</v>
      </c>
      <c r="AP20" s="9">
        <f t="shared" si="49"/>
        <v>1.9637909744758764</v>
      </c>
      <c r="AQ20" s="9">
        <f t="shared" si="49"/>
        <v>1.6374570672033517</v>
      </c>
      <c r="AR20" s="9">
        <f t="shared" si="49"/>
        <v>1.3400210623076392</v>
      </c>
      <c r="AS20" s="9">
        <f t="shared" si="49"/>
        <v>1.6882710090651454</v>
      </c>
      <c r="AT20" s="9">
        <f t="shared" si="49"/>
        <v>2.2420080276942755</v>
      </c>
      <c r="AU20" s="9">
        <f t="shared" si="49"/>
        <v>3.7502461346873961</v>
      </c>
      <c r="AV20" s="9">
        <f t="shared" si="49"/>
        <v>3.3465644701534236</v>
      </c>
      <c r="AW20" s="9">
        <f t="shared" si="49"/>
        <v>3.0533748524631532</v>
      </c>
      <c r="AX20" s="9">
        <f t="shared" si="49"/>
        <v>2.8548033501952119</v>
      </c>
      <c r="AY20" s="9">
        <f t="shared" si="49"/>
        <v>3.8467187079373355</v>
      </c>
      <c r="AZ20" s="9">
        <f t="shared" si="49"/>
        <v>3.7673554049540758</v>
      </c>
      <c r="BA20" s="9">
        <f t="shared" si="49"/>
        <v>2.9186550477702689</v>
      </c>
      <c r="BB20" s="9">
        <f t="shared" si="49"/>
        <v>3.3950035469341389</v>
      </c>
      <c r="BC20" s="9">
        <f t="shared" si="49"/>
        <v>2.6404024114172087</v>
      </c>
      <c r="BD20" s="9">
        <f t="shared" si="49"/>
        <v>3.5741632295181347</v>
      </c>
      <c r="BE20" s="9">
        <f t="shared" si="49"/>
        <v>3.1384358122920286</v>
      </c>
      <c r="BG20" s="10">
        <f t="shared" si="35"/>
        <v>3.0796343180419683</v>
      </c>
      <c r="BH20" s="10">
        <f t="shared" si="18"/>
        <v>3.5163974159210021</v>
      </c>
      <c r="BI20" s="10">
        <f t="shared" si="19"/>
        <v>1.5050176751961963</v>
      </c>
      <c r="BJ20" s="10">
        <f t="shared" si="20"/>
        <v>3.183711924494137</v>
      </c>
      <c r="BK20" s="10">
        <f t="shared" si="21"/>
        <v>0.38176989882021672</v>
      </c>
      <c r="BL20" s="10">
        <f t="shared" si="22"/>
        <v>2.2142534048141371</v>
      </c>
      <c r="BM20" s="10">
        <f t="shared" si="23"/>
        <v>2.0581951663827702</v>
      </c>
      <c r="BN20" s="10">
        <f t="shared" si="24"/>
        <v>3.3673743746498452</v>
      </c>
      <c r="BO20" s="10">
        <f t="shared" si="25"/>
        <v>3.35208419319315</v>
      </c>
      <c r="BP20" s="10">
        <f t="shared" si="26"/>
        <v>3.123364861927147</v>
      </c>
      <c r="BQ20" s="10">
        <f t="shared" si="27"/>
        <v>2.1897077647567542</v>
      </c>
      <c r="BR20" s="10">
        <f t="shared" si="28"/>
        <v>4.3022056323084534</v>
      </c>
      <c r="BS20" s="10">
        <f t="shared" si="29"/>
        <v>4.1172305915069707</v>
      </c>
      <c r="BT20" s="10">
        <f t="shared" si="30"/>
        <v>2.6318161513094296</v>
      </c>
      <c r="BU20" s="10">
        <f t="shared" si="31"/>
        <v>3.0705498742346293</v>
      </c>
      <c r="BV20" s="10">
        <f t="shared" si="32"/>
        <v>2.347174896291726</v>
      </c>
      <c r="BW20" s="10">
        <f t="shared" si="33"/>
        <v>2.1042753894032984</v>
      </c>
      <c r="BX20" s="10">
        <f t="shared" si="34"/>
        <v>3.1302930802765694</v>
      </c>
    </row>
    <row r="21" spans="1:76" x14ac:dyDescent="0.25">
      <c r="A21" s="3">
        <v>200403</v>
      </c>
      <c r="B21" s="4">
        <v>93.634840445354428</v>
      </c>
      <c r="C21" s="4">
        <v>89.916672779659777</v>
      </c>
      <c r="D21" s="4">
        <v>94.192625273883394</v>
      </c>
      <c r="E21" s="4">
        <v>94.070378463373913</v>
      </c>
      <c r="F21" s="4">
        <v>94.836529944293574</v>
      </c>
      <c r="G21" s="4">
        <v>95.522732874737386</v>
      </c>
      <c r="H21" s="4">
        <v>93.591853542496864</v>
      </c>
      <c r="I21" s="4">
        <v>86.470787759230873</v>
      </c>
      <c r="J21" s="4">
        <v>93.012682503670234</v>
      </c>
      <c r="K21" s="4">
        <v>95.291043148781682</v>
      </c>
      <c r="L21" s="4">
        <v>89.455146915536048</v>
      </c>
      <c r="M21" s="4">
        <v>90.178574152708833</v>
      </c>
      <c r="N21" s="4">
        <v>88.454634025235549</v>
      </c>
      <c r="O21" s="4">
        <v>90.607704974008016</v>
      </c>
      <c r="P21" s="4">
        <v>91.50838647743106</v>
      </c>
      <c r="Q21" s="4">
        <v>92.265879236726732</v>
      </c>
      <c r="R21" s="4">
        <v>91.057683129306398</v>
      </c>
      <c r="S21" s="4">
        <v>91.947500000000005</v>
      </c>
      <c r="U21" s="9">
        <f t="shared" si="0"/>
        <v>0.98476748875100384</v>
      </c>
      <c r="V21" s="9">
        <f t="shared" si="1"/>
        <v>0.93886208502675927</v>
      </c>
      <c r="W21" s="9">
        <f t="shared" si="2"/>
        <v>0.75959669504084282</v>
      </c>
      <c r="X21" s="9">
        <f t="shared" si="3"/>
        <v>1.0135647897962174</v>
      </c>
      <c r="Y21" s="9">
        <f t="shared" si="4"/>
        <v>1.0212886330251303</v>
      </c>
      <c r="Z21" s="9">
        <f t="shared" si="5"/>
        <v>1.0019437864790426</v>
      </c>
      <c r="AA21" s="9">
        <f t="shared" si="6"/>
        <v>0.82915487050925218</v>
      </c>
      <c r="AB21" s="9">
        <f t="shared" si="7"/>
        <v>1.1960590439128893</v>
      </c>
      <c r="AC21" s="9">
        <f t="shared" si="8"/>
        <v>1.0208127104903264</v>
      </c>
      <c r="AD21" s="9">
        <f t="shared" si="9"/>
        <v>0.92910646612220926</v>
      </c>
      <c r="AE21" s="9">
        <f t="shared" si="10"/>
        <v>1.1583255450544394</v>
      </c>
      <c r="AF21" s="9">
        <f t="shared" si="11"/>
        <v>1.0999828481223606</v>
      </c>
      <c r="AG21" s="9">
        <f t="shared" si="12"/>
        <v>1.0490061639494286</v>
      </c>
      <c r="AH21" s="9">
        <f t="shared" si="13"/>
        <v>1.1090256587483527</v>
      </c>
      <c r="AI21" s="9">
        <f t="shared" si="14"/>
        <v>0.83327022067312129</v>
      </c>
      <c r="AJ21" s="9">
        <f t="shared" si="15"/>
        <v>0.93053440880297433</v>
      </c>
      <c r="AK21" s="9">
        <f t="shared" si="16"/>
        <v>1.0767973310637169</v>
      </c>
      <c r="AL21" s="9">
        <f t="shared" si="17"/>
        <v>1.0000318551447895</v>
      </c>
      <c r="AM21" s="9"/>
      <c r="AN21" s="9">
        <f t="shared" ref="AN21:BE21" si="50">(B21/B17-1)*100</f>
        <v>3.5139364121947736</v>
      </c>
      <c r="AO21" s="9">
        <f t="shared" si="50"/>
        <v>3.2810338953436879</v>
      </c>
      <c r="AP21" s="9">
        <f t="shared" si="50"/>
        <v>2.360197880510162</v>
      </c>
      <c r="AQ21" s="9">
        <f t="shared" si="50"/>
        <v>2.2276470175367713</v>
      </c>
      <c r="AR21" s="9">
        <f t="shared" si="50"/>
        <v>1.9233852372826821</v>
      </c>
      <c r="AS21" s="9">
        <f t="shared" si="50"/>
        <v>2.3828523553222292</v>
      </c>
      <c r="AT21" s="9">
        <f t="shared" si="50"/>
        <v>2.7522813676930324</v>
      </c>
      <c r="AU21" s="9">
        <f t="shared" si="50"/>
        <v>4.2644977301796061</v>
      </c>
      <c r="AV21" s="9">
        <f t="shared" si="50"/>
        <v>3.5076738190119583</v>
      </c>
      <c r="AW21" s="9">
        <f t="shared" si="50"/>
        <v>3.3357661206147693</v>
      </c>
      <c r="AX21" s="9">
        <f t="shared" si="50"/>
        <v>3.2703157230746127</v>
      </c>
      <c r="AY21" s="9">
        <f t="shared" si="50"/>
        <v>4.2134842662699734</v>
      </c>
      <c r="AZ21" s="9">
        <f t="shared" si="50"/>
        <v>4.140338123576659</v>
      </c>
      <c r="BA21" s="9">
        <f t="shared" si="50"/>
        <v>3.2779176566930079</v>
      </c>
      <c r="BB21" s="9">
        <f t="shared" si="50"/>
        <v>3.7178882062739227</v>
      </c>
      <c r="BC21" s="9">
        <f t="shared" si="50"/>
        <v>3.1126052893191369</v>
      </c>
      <c r="BD21" s="9">
        <f t="shared" si="50"/>
        <v>3.5206024545621162</v>
      </c>
      <c r="BE21" s="9">
        <f t="shared" si="50"/>
        <v>3.4595472860680765</v>
      </c>
      <c r="BG21" s="10">
        <f t="shared" si="35"/>
        <v>3.9390699550040154</v>
      </c>
      <c r="BH21" s="10">
        <f t="shared" si="18"/>
        <v>3.7554483401070371</v>
      </c>
      <c r="BI21" s="10">
        <f t="shared" si="19"/>
        <v>3.0383867801633713</v>
      </c>
      <c r="BJ21" s="10">
        <f t="shared" si="20"/>
        <v>4.0542591591848698</v>
      </c>
      <c r="BK21" s="10">
        <f t="shared" si="21"/>
        <v>4.0851545321005212</v>
      </c>
      <c r="BL21" s="10">
        <f t="shared" si="22"/>
        <v>4.0077751459161703</v>
      </c>
      <c r="BM21" s="10">
        <f t="shared" si="23"/>
        <v>3.3166194820370087</v>
      </c>
      <c r="BN21" s="10">
        <f t="shared" si="24"/>
        <v>4.7842361756515572</v>
      </c>
      <c r="BO21" s="10">
        <f t="shared" si="25"/>
        <v>4.0832508419613056</v>
      </c>
      <c r="BP21" s="10">
        <f t="shared" si="26"/>
        <v>3.716425864488837</v>
      </c>
      <c r="BQ21" s="10">
        <f t="shared" si="27"/>
        <v>4.6333021802177576</v>
      </c>
      <c r="BR21" s="10">
        <f t="shared" si="28"/>
        <v>4.3999313924894423</v>
      </c>
      <c r="BS21" s="10">
        <f t="shared" si="29"/>
        <v>4.1960246557977143</v>
      </c>
      <c r="BT21" s="10">
        <f t="shared" si="30"/>
        <v>4.4361026349934107</v>
      </c>
      <c r="BU21" s="10">
        <f t="shared" si="31"/>
        <v>3.3330808826924851</v>
      </c>
      <c r="BV21" s="10">
        <f t="shared" si="32"/>
        <v>3.7221376352118973</v>
      </c>
      <c r="BW21" s="10">
        <f t="shared" si="33"/>
        <v>4.3071893242548676</v>
      </c>
      <c r="BX21" s="10">
        <f t="shared" si="34"/>
        <v>4.0001274205791582</v>
      </c>
    </row>
    <row r="22" spans="1:76" x14ac:dyDescent="0.25">
      <c r="A22" s="3">
        <v>200404</v>
      </c>
      <c r="B22" s="4">
        <v>94.393455309377444</v>
      </c>
      <c r="C22" s="4">
        <v>90.589889730170697</v>
      </c>
      <c r="D22" s="4">
        <v>94.720635841446679</v>
      </c>
      <c r="E22" s="4">
        <v>94.510086321125414</v>
      </c>
      <c r="F22" s="4">
        <v>95.571759197904527</v>
      </c>
      <c r="G22" s="4">
        <v>95.847649307202616</v>
      </c>
      <c r="H22" s="4">
        <v>93.988596418756799</v>
      </c>
      <c r="I22" s="4">
        <v>87.257374609908865</v>
      </c>
      <c r="J22" s="4">
        <v>93.47883890426931</v>
      </c>
      <c r="K22" s="4">
        <v>95.853776407564467</v>
      </c>
      <c r="L22" s="4">
        <v>90.061937297102574</v>
      </c>
      <c r="M22" s="4">
        <v>90.618110118909485</v>
      </c>
      <c r="N22" s="4">
        <v>89.079059263785979</v>
      </c>
      <c r="O22" s="4">
        <v>91.364576847035323</v>
      </c>
      <c r="P22" s="4">
        <v>91.985571265209856</v>
      </c>
      <c r="Q22" s="4">
        <v>92.601136401189351</v>
      </c>
      <c r="R22" s="4">
        <v>91.795409483664358</v>
      </c>
      <c r="S22" s="4">
        <v>92.518199999999993</v>
      </c>
      <c r="U22" s="9">
        <f t="shared" si="0"/>
        <v>0.81018439334634706</v>
      </c>
      <c r="V22" s="9">
        <f t="shared" si="1"/>
        <v>0.74871203493109828</v>
      </c>
      <c r="W22" s="9">
        <f t="shared" si="2"/>
        <v>0.56056465782536868</v>
      </c>
      <c r="X22" s="9">
        <f t="shared" si="3"/>
        <v>0.46742435284525818</v>
      </c>
      <c r="Y22" s="9">
        <f t="shared" si="4"/>
        <v>0.77525954823824961</v>
      </c>
      <c r="Z22" s="9">
        <f t="shared" si="5"/>
        <v>0.34014566238520505</v>
      </c>
      <c r="AA22" s="9">
        <f t="shared" si="6"/>
        <v>0.42390748899934216</v>
      </c>
      <c r="AB22" s="9">
        <f t="shared" si="7"/>
        <v>0.90965616373031022</v>
      </c>
      <c r="AC22" s="9">
        <f t="shared" si="8"/>
        <v>0.50117509575178243</v>
      </c>
      <c r="AD22" s="9">
        <f t="shared" si="9"/>
        <v>0.59054160830642743</v>
      </c>
      <c r="AE22" s="9">
        <f t="shared" si="10"/>
        <v>0.67831802024702625</v>
      </c>
      <c r="AF22" s="9">
        <f t="shared" si="11"/>
        <v>0.48740620522158551</v>
      </c>
      <c r="AG22" s="9">
        <f t="shared" si="12"/>
        <v>0.70592710651233848</v>
      </c>
      <c r="AH22" s="9">
        <f t="shared" si="13"/>
        <v>0.83532837880004873</v>
      </c>
      <c r="AI22" s="9">
        <f t="shared" si="14"/>
        <v>0.52146563407768909</v>
      </c>
      <c r="AJ22" s="9">
        <f t="shared" si="15"/>
        <v>0.36335985440776319</v>
      </c>
      <c r="AK22" s="9">
        <f t="shared" si="16"/>
        <v>0.81017474748434903</v>
      </c>
      <c r="AL22" s="9">
        <f t="shared" si="17"/>
        <v>0.62068027950732407</v>
      </c>
      <c r="AM22" s="9"/>
      <c r="AN22" s="9">
        <f t="shared" ref="AN22:BE22" si="51">(B22/B18-1)*100</f>
        <v>3.4260961724095429</v>
      </c>
      <c r="AO22" s="9">
        <f t="shared" si="51"/>
        <v>2.8460230545614307</v>
      </c>
      <c r="AP22" s="9">
        <f t="shared" si="51"/>
        <v>1.7695926170510301</v>
      </c>
      <c r="AQ22" s="9">
        <f t="shared" si="51"/>
        <v>2.3669576940885229</v>
      </c>
      <c r="AR22" s="9">
        <f t="shared" si="51"/>
        <v>2.068696491959221</v>
      </c>
      <c r="AS22" s="9">
        <f t="shared" si="51"/>
        <v>2.1711535092920897</v>
      </c>
      <c r="AT22" s="9">
        <f t="shared" si="51"/>
        <v>2.2944543497929404</v>
      </c>
      <c r="AU22" s="9">
        <f t="shared" si="51"/>
        <v>3.9688841515599815</v>
      </c>
      <c r="AV22" s="9">
        <f t="shared" si="51"/>
        <v>2.8804546809748421</v>
      </c>
      <c r="AW22" s="9">
        <f t="shared" si="51"/>
        <v>2.9274848298972422</v>
      </c>
      <c r="AX22" s="9">
        <f t="shared" si="51"/>
        <v>2.8212671101509157</v>
      </c>
      <c r="AY22" s="9">
        <f t="shared" si="51"/>
        <v>3.5701406121022128</v>
      </c>
      <c r="AZ22" s="9">
        <f t="shared" si="51"/>
        <v>3.6802160609733292</v>
      </c>
      <c r="BA22" s="9">
        <f t="shared" si="51"/>
        <v>3.0985604461285732</v>
      </c>
      <c r="BB22" s="9">
        <f t="shared" si="51"/>
        <v>2.8393779443964595</v>
      </c>
      <c r="BC22" s="9">
        <f t="shared" si="51"/>
        <v>2.3492641296321448</v>
      </c>
      <c r="BD22" s="9">
        <f t="shared" si="51"/>
        <v>2.8339065409548336</v>
      </c>
      <c r="BE22" s="9">
        <f t="shared" si="51"/>
        <v>3.0394557914045217</v>
      </c>
      <c r="BG22" s="10">
        <f t="shared" si="35"/>
        <v>3.2407375733853883</v>
      </c>
      <c r="BH22" s="10">
        <f t="shared" si="18"/>
        <v>2.9948481397243931</v>
      </c>
      <c r="BI22" s="10">
        <f t="shared" si="19"/>
        <v>2.2422586313014747</v>
      </c>
      <c r="BJ22" s="10">
        <f t="shared" si="20"/>
        <v>1.8696974113810327</v>
      </c>
      <c r="BK22" s="10">
        <f t="shared" si="21"/>
        <v>3.1010381929529984</v>
      </c>
      <c r="BL22" s="10">
        <f t="shared" si="22"/>
        <v>1.3605826495408202</v>
      </c>
      <c r="BM22" s="10">
        <f t="shared" si="23"/>
        <v>1.6956299559973687</v>
      </c>
      <c r="BN22" s="10">
        <f t="shared" si="24"/>
        <v>3.6386246549212409</v>
      </c>
      <c r="BO22" s="10">
        <f t="shared" si="25"/>
        <v>2.0047003830071297</v>
      </c>
      <c r="BP22" s="10">
        <f t="shared" si="26"/>
        <v>2.3621664332257097</v>
      </c>
      <c r="BQ22" s="10">
        <f t="shared" si="27"/>
        <v>2.713272080988105</v>
      </c>
      <c r="BR22" s="10">
        <f t="shared" si="28"/>
        <v>1.949624820886342</v>
      </c>
      <c r="BS22" s="10">
        <f t="shared" si="29"/>
        <v>2.8237084260493539</v>
      </c>
      <c r="BT22" s="10">
        <f t="shared" si="30"/>
        <v>3.3413135152001949</v>
      </c>
      <c r="BU22" s="10">
        <f t="shared" si="31"/>
        <v>2.0858625363107564</v>
      </c>
      <c r="BV22" s="10">
        <f t="shared" si="32"/>
        <v>1.4534394176310528</v>
      </c>
      <c r="BW22" s="10">
        <f t="shared" si="33"/>
        <v>3.2406989899373961</v>
      </c>
      <c r="BX22" s="10">
        <f t="shared" si="34"/>
        <v>2.4827211180292963</v>
      </c>
    </row>
    <row r="23" spans="1:76" x14ac:dyDescent="0.25">
      <c r="A23" s="3">
        <v>200501</v>
      </c>
      <c r="B23" s="4">
        <v>95.453844937026872</v>
      </c>
      <c r="C23" s="4">
        <v>91.745583583577556</v>
      </c>
      <c r="D23" s="4">
        <v>95.519048380118321</v>
      </c>
      <c r="E23" s="4">
        <v>95.339172527666577</v>
      </c>
      <c r="F23" s="4">
        <v>96.222489089124736</v>
      </c>
      <c r="G23" s="4">
        <v>96.789220126552706</v>
      </c>
      <c r="H23" s="4">
        <v>94.852318197354492</v>
      </c>
      <c r="I23" s="4">
        <v>88.719112555918869</v>
      </c>
      <c r="J23" s="4">
        <v>94.22880590369067</v>
      </c>
      <c r="K23" s="4">
        <v>96.657551524392773</v>
      </c>
      <c r="L23" s="4">
        <v>91.127025664769263</v>
      </c>
      <c r="M23" s="4">
        <v>91.625125599011454</v>
      </c>
      <c r="N23" s="4">
        <v>90.057523334306396</v>
      </c>
      <c r="O23" s="4">
        <v>92.576996949389454</v>
      </c>
      <c r="P23" s="4">
        <v>92.768326049670705</v>
      </c>
      <c r="Q23" s="4">
        <v>93.666049304852422</v>
      </c>
      <c r="R23" s="4">
        <v>92.349966029018489</v>
      </c>
      <c r="S23" s="4">
        <v>93.451899999999995</v>
      </c>
      <c r="U23" s="9">
        <f t="shared" si="0"/>
        <v>1.1233719797352215</v>
      </c>
      <c r="V23" s="9">
        <f t="shared" si="1"/>
        <v>1.2757426428591456</v>
      </c>
      <c r="W23" s="9">
        <f t="shared" si="2"/>
        <v>0.8429129846722283</v>
      </c>
      <c r="X23" s="9">
        <f t="shared" si="3"/>
        <v>0.87724626948715301</v>
      </c>
      <c r="Y23" s="9">
        <f t="shared" si="4"/>
        <v>0.68088093876426115</v>
      </c>
      <c r="Z23" s="9">
        <f t="shared" si="5"/>
        <v>0.98236193183229847</v>
      </c>
      <c r="AA23" s="9">
        <f t="shared" si="6"/>
        <v>0.91896443984487153</v>
      </c>
      <c r="AB23" s="9">
        <f t="shared" si="7"/>
        <v>1.6752027579844286</v>
      </c>
      <c r="AC23" s="9">
        <f t="shared" si="8"/>
        <v>0.80228531741755038</v>
      </c>
      <c r="AD23" s="9">
        <f t="shared" si="9"/>
        <v>0.8385429838577263</v>
      </c>
      <c r="AE23" s="9">
        <f t="shared" si="10"/>
        <v>1.1826176513981768</v>
      </c>
      <c r="AF23" s="9">
        <f t="shared" si="11"/>
        <v>1.1112739813052386</v>
      </c>
      <c r="AG23" s="9">
        <f t="shared" si="12"/>
        <v>1.0984220967387381</v>
      </c>
      <c r="AH23" s="9">
        <f t="shared" si="13"/>
        <v>1.3270133176274568</v>
      </c>
      <c r="AI23" s="9">
        <f t="shared" si="14"/>
        <v>0.85095387645528486</v>
      </c>
      <c r="AJ23" s="9">
        <f t="shared" si="15"/>
        <v>1.1499998218697849</v>
      </c>
      <c r="AK23" s="9">
        <f t="shared" si="16"/>
        <v>0.60412230684891988</v>
      </c>
      <c r="AL23" s="9">
        <f t="shared" si="17"/>
        <v>1.0092068371412299</v>
      </c>
      <c r="AM23" s="9"/>
      <c r="AN23" s="9">
        <f t="shared" ref="AN23:BE23" si="52">(B23/B19-1)*100</f>
        <v>3.7391502745541816</v>
      </c>
      <c r="AO23" s="9">
        <f t="shared" si="52"/>
        <v>3.8973666138562901</v>
      </c>
      <c r="AP23" s="9">
        <f t="shared" si="52"/>
        <v>2.5629471776376977</v>
      </c>
      <c r="AQ23" s="9">
        <f t="shared" si="52"/>
        <v>3.1908458256771466</v>
      </c>
      <c r="AR23" s="9">
        <f t="shared" si="52"/>
        <v>2.5954592989474667</v>
      </c>
      <c r="AS23" s="9">
        <f t="shared" si="52"/>
        <v>2.9075998005055448</v>
      </c>
      <c r="AT23" s="9">
        <f t="shared" si="52"/>
        <v>2.7128915790266994</v>
      </c>
      <c r="AU23" s="9">
        <f t="shared" si="52"/>
        <v>4.7013183489677424</v>
      </c>
      <c r="AV23" s="9">
        <f t="shared" si="52"/>
        <v>3.1992854048554786</v>
      </c>
      <c r="AW23" s="9">
        <f t="shared" si="52"/>
        <v>3.1758643768845518</v>
      </c>
      <c r="AX23" s="9">
        <f t="shared" si="52"/>
        <v>3.61304935336213</v>
      </c>
      <c r="AY23" s="9">
        <f t="shared" si="52"/>
        <v>3.8265491919818428</v>
      </c>
      <c r="AZ23" s="9">
        <f t="shared" si="52"/>
        <v>3.9390714293268791</v>
      </c>
      <c r="BA23" s="9">
        <f t="shared" si="52"/>
        <v>3.9862657902622001</v>
      </c>
      <c r="BB23" s="9">
        <f t="shared" si="52"/>
        <v>3.0062914054613588</v>
      </c>
      <c r="BC23" s="9">
        <f t="shared" si="52"/>
        <v>3.0634356625182102</v>
      </c>
      <c r="BD23" s="9">
        <f t="shared" si="52"/>
        <v>3.0505505078757933</v>
      </c>
      <c r="BE23" s="9">
        <f t="shared" si="52"/>
        <v>3.4558763292896311</v>
      </c>
      <c r="BG23" s="10">
        <f t="shared" si="35"/>
        <v>4.4934879189408861</v>
      </c>
      <c r="BH23" s="10">
        <f t="shared" si="18"/>
        <v>5.1029705714365825</v>
      </c>
      <c r="BI23" s="10">
        <f t="shared" si="19"/>
        <v>3.3716519386889132</v>
      </c>
      <c r="BJ23" s="10">
        <f t="shared" si="20"/>
        <v>3.508985077948612</v>
      </c>
      <c r="BK23" s="10">
        <f t="shared" si="21"/>
        <v>2.7235237550570446</v>
      </c>
      <c r="BL23" s="10">
        <f t="shared" si="22"/>
        <v>3.9294477273291939</v>
      </c>
      <c r="BM23" s="10">
        <f t="shared" si="23"/>
        <v>3.6758577593794861</v>
      </c>
      <c r="BN23" s="10">
        <f t="shared" si="24"/>
        <v>6.7008110319377145</v>
      </c>
      <c r="BO23" s="10">
        <f t="shared" si="25"/>
        <v>3.2091412696702015</v>
      </c>
      <c r="BP23" s="10">
        <f t="shared" si="26"/>
        <v>3.3541719354309052</v>
      </c>
      <c r="BQ23" s="10">
        <f t="shared" si="27"/>
        <v>4.730470605592707</v>
      </c>
      <c r="BR23" s="10">
        <f t="shared" si="28"/>
        <v>4.4450959252209543</v>
      </c>
      <c r="BS23" s="10">
        <f t="shared" si="29"/>
        <v>4.3936883869549526</v>
      </c>
      <c r="BT23" s="10">
        <f t="shared" si="30"/>
        <v>5.3080532705098271</v>
      </c>
      <c r="BU23" s="10">
        <f t="shared" si="31"/>
        <v>3.4038155058211395</v>
      </c>
      <c r="BV23" s="10">
        <f t="shared" si="32"/>
        <v>4.5999992874791396</v>
      </c>
      <c r="BW23" s="10">
        <f t="shared" si="33"/>
        <v>2.4164892273956795</v>
      </c>
      <c r="BX23" s="10">
        <f t="shared" si="34"/>
        <v>4.0368273485649198</v>
      </c>
    </row>
    <row r="24" spans="1:76" x14ac:dyDescent="0.25">
      <c r="A24" s="3">
        <v>200502</v>
      </c>
      <c r="B24" s="4">
        <v>96.171050087340319</v>
      </c>
      <c r="C24" s="4">
        <v>92.378231966131651</v>
      </c>
      <c r="D24" s="4">
        <v>96.284755472017167</v>
      </c>
      <c r="E24" s="4">
        <v>96.254588047148829</v>
      </c>
      <c r="F24" s="4">
        <v>96.875869125259243</v>
      </c>
      <c r="G24" s="4">
        <v>97.542365487551052</v>
      </c>
      <c r="H24" s="4">
        <v>95.77584061797964</v>
      </c>
      <c r="I24" s="4">
        <v>89.285564905977154</v>
      </c>
      <c r="J24" s="4">
        <v>95.283019076046273</v>
      </c>
      <c r="K24" s="4">
        <v>97.568099426630297</v>
      </c>
      <c r="L24" s="4">
        <v>91.846025814882623</v>
      </c>
      <c r="M24" s="4">
        <v>92.419082930219702</v>
      </c>
      <c r="N24" s="4">
        <v>91.367843852886239</v>
      </c>
      <c r="O24" s="4">
        <v>93.689848286667981</v>
      </c>
      <c r="P24" s="4">
        <v>93.517928414692307</v>
      </c>
      <c r="Q24" s="4">
        <v>94.683932433380676</v>
      </c>
      <c r="R24" s="4">
        <v>93.646796156478572</v>
      </c>
      <c r="S24" s="4">
        <v>94.4041</v>
      </c>
      <c r="U24" s="9">
        <f t="shared" si="0"/>
        <v>0.75136329058991258</v>
      </c>
      <c r="V24" s="9">
        <f t="shared" si="1"/>
        <v>0.68956821445009808</v>
      </c>
      <c r="W24" s="9">
        <f t="shared" si="2"/>
        <v>0.80162763855404773</v>
      </c>
      <c r="X24" s="9">
        <f t="shared" si="3"/>
        <v>0.96016725886372001</v>
      </c>
      <c r="Y24" s="9">
        <f t="shared" si="4"/>
        <v>0.67903048686395184</v>
      </c>
      <c r="Z24" s="9">
        <f t="shared" si="5"/>
        <v>0.77812938260439779</v>
      </c>
      <c r="AA24" s="9">
        <f t="shared" si="6"/>
        <v>0.97364243507851445</v>
      </c>
      <c r="AB24" s="9">
        <f t="shared" si="7"/>
        <v>0.63847837713801869</v>
      </c>
      <c r="AC24" s="9">
        <f t="shared" si="8"/>
        <v>1.1187801460978752</v>
      </c>
      <c r="AD24" s="9">
        <f t="shared" si="9"/>
        <v>0.94203493454698695</v>
      </c>
      <c r="AE24" s="9">
        <f t="shared" si="10"/>
        <v>0.7890086885512515</v>
      </c>
      <c r="AF24" s="9">
        <f t="shared" si="11"/>
        <v>0.8665279594626929</v>
      </c>
      <c r="AG24" s="9">
        <f t="shared" si="12"/>
        <v>1.4549817384115205</v>
      </c>
      <c r="AH24" s="9">
        <f t="shared" si="13"/>
        <v>1.2020819144597183</v>
      </c>
      <c r="AI24" s="9">
        <f t="shared" si="14"/>
        <v>0.80803696362943267</v>
      </c>
      <c r="AJ24" s="9">
        <f t="shared" si="15"/>
        <v>1.0867151289955412</v>
      </c>
      <c r="AK24" s="9">
        <f t="shared" si="16"/>
        <v>1.4042562041144624</v>
      </c>
      <c r="AL24" s="9">
        <f t="shared" si="17"/>
        <v>1.0189198935495192</v>
      </c>
      <c r="AM24" s="9"/>
      <c r="AN24" s="9">
        <f t="shared" ref="AN24:BE24" si="53">(B24/B20-1)*100</f>
        <v>3.72005853832722</v>
      </c>
      <c r="AO24" s="9">
        <f t="shared" si="53"/>
        <v>3.7021647691271919</v>
      </c>
      <c r="AP24" s="9">
        <f t="shared" si="53"/>
        <v>2.9975871362725837</v>
      </c>
      <c r="AQ24" s="9">
        <f t="shared" si="53"/>
        <v>3.3589874394036601</v>
      </c>
      <c r="AR24" s="9">
        <f t="shared" si="53"/>
        <v>3.1936231980074448</v>
      </c>
      <c r="AS24" s="9">
        <f t="shared" si="53"/>
        <v>3.1374230958518323</v>
      </c>
      <c r="AT24" s="9">
        <f t="shared" si="53"/>
        <v>3.1820260097591424</v>
      </c>
      <c r="AU24" s="9">
        <f t="shared" si="53"/>
        <v>4.4901698265128243</v>
      </c>
      <c r="AV24" s="9">
        <f t="shared" si="53"/>
        <v>3.4866188725556579</v>
      </c>
      <c r="AW24" s="9">
        <f t="shared" si="53"/>
        <v>3.3408888110536772</v>
      </c>
      <c r="AX24" s="9">
        <f t="shared" si="53"/>
        <v>3.8619967632937513</v>
      </c>
      <c r="AY24" s="9">
        <f t="shared" si="53"/>
        <v>3.6118367014981612</v>
      </c>
      <c r="AZ24" s="9">
        <f t="shared" si="53"/>
        <v>4.3770054380990242</v>
      </c>
      <c r="BA24" s="9">
        <f t="shared" si="53"/>
        <v>4.5483855605698675</v>
      </c>
      <c r="BB24" s="9">
        <f t="shared" si="53"/>
        <v>3.047588415755853</v>
      </c>
      <c r="BC24" s="9">
        <f t="shared" si="53"/>
        <v>3.5756661019722857</v>
      </c>
      <c r="BD24" s="9">
        <f t="shared" si="53"/>
        <v>3.9507915259640258</v>
      </c>
      <c r="BE24" s="9">
        <f t="shared" si="53"/>
        <v>3.6984921531990844</v>
      </c>
      <c r="BG24" s="10">
        <f t="shared" si="35"/>
        <v>3.0054531623596503</v>
      </c>
      <c r="BH24" s="10">
        <f t="shared" si="18"/>
        <v>2.7582728578003923</v>
      </c>
      <c r="BI24" s="10">
        <f t="shared" si="19"/>
        <v>3.2065105542161909</v>
      </c>
      <c r="BJ24" s="10">
        <f t="shared" si="20"/>
        <v>3.84066903545488</v>
      </c>
      <c r="BK24" s="10">
        <f t="shared" si="21"/>
        <v>2.7161219474558074</v>
      </c>
      <c r="BL24" s="10">
        <f t="shared" si="22"/>
        <v>3.1125175304175912</v>
      </c>
      <c r="BM24" s="10">
        <f t="shared" si="23"/>
        <v>3.8945697403140578</v>
      </c>
      <c r="BN24" s="10">
        <f t="shared" si="24"/>
        <v>2.5539135085520748</v>
      </c>
      <c r="BO24" s="10">
        <f t="shared" si="25"/>
        <v>4.475120584391501</v>
      </c>
      <c r="BP24" s="10">
        <f t="shared" si="26"/>
        <v>3.7681397381879478</v>
      </c>
      <c r="BQ24" s="10">
        <f t="shared" si="27"/>
        <v>3.156034754205006</v>
      </c>
      <c r="BR24" s="10">
        <f t="shared" si="28"/>
        <v>3.4661118378507716</v>
      </c>
      <c r="BS24" s="10">
        <f t="shared" si="29"/>
        <v>5.8199269536460818</v>
      </c>
      <c r="BT24" s="10">
        <f t="shared" si="30"/>
        <v>4.8083276578388734</v>
      </c>
      <c r="BU24" s="10">
        <f t="shared" si="31"/>
        <v>3.2321478545177307</v>
      </c>
      <c r="BV24" s="10">
        <f t="shared" si="32"/>
        <v>4.3468605159821649</v>
      </c>
      <c r="BW24" s="10">
        <f t="shared" si="33"/>
        <v>5.6170248164578496</v>
      </c>
      <c r="BX24" s="10">
        <f t="shared" si="34"/>
        <v>4.0756795741980767</v>
      </c>
    </row>
    <row r="25" spans="1:76" x14ac:dyDescent="0.25">
      <c r="A25" s="3">
        <v>200503</v>
      </c>
      <c r="B25" s="4">
        <v>96.850642087400459</v>
      </c>
      <c r="C25" s="4">
        <v>92.892525882128794</v>
      </c>
      <c r="D25" s="4">
        <v>97.336906260206106</v>
      </c>
      <c r="E25" s="4">
        <v>97.017587215242344</v>
      </c>
      <c r="F25" s="4">
        <v>97.876293502957566</v>
      </c>
      <c r="G25" s="4">
        <v>98.325509612336717</v>
      </c>
      <c r="H25" s="4">
        <v>96.182387919305384</v>
      </c>
      <c r="I25" s="4">
        <v>89.933324851919679</v>
      </c>
      <c r="J25" s="4">
        <v>96.101543578242286</v>
      </c>
      <c r="K25" s="4">
        <v>98.523658941521333</v>
      </c>
      <c r="L25" s="4">
        <v>92.651903844395122</v>
      </c>
      <c r="M25" s="4">
        <v>93.418416613988697</v>
      </c>
      <c r="N25" s="4">
        <v>92.747383389140339</v>
      </c>
      <c r="O25" s="4">
        <v>94.805771372815173</v>
      </c>
      <c r="P25" s="4">
        <v>94.261353928864864</v>
      </c>
      <c r="Q25" s="4">
        <v>95.399317713055879</v>
      </c>
      <c r="R25" s="4">
        <v>94.42288550236816</v>
      </c>
      <c r="S25" s="4">
        <v>95.302999999999997</v>
      </c>
      <c r="U25" s="9">
        <f t="shared" si="0"/>
        <v>0.70664924573762278</v>
      </c>
      <c r="V25" s="9">
        <f t="shared" si="1"/>
        <v>0.55672630342795681</v>
      </c>
      <c r="W25" s="9">
        <f t="shared" si="2"/>
        <v>1.092749088919609</v>
      </c>
      <c r="X25" s="9">
        <f t="shared" si="3"/>
        <v>0.79268862250989613</v>
      </c>
      <c r="Y25" s="9">
        <f t="shared" si="4"/>
        <v>1.0326868669480405</v>
      </c>
      <c r="Z25" s="9">
        <f t="shared" si="5"/>
        <v>0.80287587949219308</v>
      </c>
      <c r="AA25" s="9">
        <f t="shared" si="6"/>
        <v>0.42447792543773843</v>
      </c>
      <c r="AB25" s="9">
        <f t="shared" si="7"/>
        <v>0.72549235324281813</v>
      </c>
      <c r="AC25" s="9">
        <f t="shared" si="8"/>
        <v>0.85904551527984374</v>
      </c>
      <c r="AD25" s="9">
        <f t="shared" si="9"/>
        <v>0.97937698951449104</v>
      </c>
      <c r="AE25" s="9">
        <f t="shared" si="10"/>
        <v>0.87742286327854302</v>
      </c>
      <c r="AF25" s="9">
        <f t="shared" si="11"/>
        <v>1.0813066436977437</v>
      </c>
      <c r="AG25" s="9">
        <f t="shared" si="12"/>
        <v>1.5098742381130625</v>
      </c>
      <c r="AH25" s="9">
        <f t="shared" si="13"/>
        <v>1.1910821786504933</v>
      </c>
      <c r="AI25" s="9">
        <f t="shared" si="14"/>
        <v>0.79495507094204942</v>
      </c>
      <c r="AJ25" s="9">
        <f t="shared" si="15"/>
        <v>0.75555087467300552</v>
      </c>
      <c r="AK25" s="9">
        <f t="shared" si="16"/>
        <v>0.82874094762706019</v>
      </c>
      <c r="AL25" s="9">
        <f t="shared" si="17"/>
        <v>0.95218322085586227</v>
      </c>
      <c r="AM25" s="9"/>
      <c r="AN25" s="9">
        <f t="shared" ref="AN25:BE25" si="54">(B25/B21-1)*100</f>
        <v>3.4344071360091544</v>
      </c>
      <c r="AO25" s="9">
        <f t="shared" si="54"/>
        <v>3.309567636873445</v>
      </c>
      <c r="AP25" s="9">
        <f t="shared" si="54"/>
        <v>3.3381392409226329</v>
      </c>
      <c r="AQ25" s="9">
        <f t="shared" si="54"/>
        <v>3.1329827731222837</v>
      </c>
      <c r="AR25" s="9">
        <f t="shared" si="54"/>
        <v>3.2052665364807442</v>
      </c>
      <c r="AS25" s="9">
        <f t="shared" si="54"/>
        <v>2.9341463055445827</v>
      </c>
      <c r="AT25" s="9">
        <f t="shared" si="54"/>
        <v>2.7679058366252507</v>
      </c>
      <c r="AU25" s="9">
        <f t="shared" si="54"/>
        <v>4.0042853574202342</v>
      </c>
      <c r="AV25" s="9">
        <f t="shared" si="54"/>
        <v>3.3209031192602767</v>
      </c>
      <c r="AW25" s="9">
        <f t="shared" si="54"/>
        <v>3.3923605891190034</v>
      </c>
      <c r="AX25" s="9">
        <f t="shared" si="54"/>
        <v>3.5735863604108298</v>
      </c>
      <c r="AY25" s="9">
        <f t="shared" si="54"/>
        <v>3.5926964821970886</v>
      </c>
      <c r="AZ25" s="9">
        <f t="shared" si="54"/>
        <v>4.8530519754115931</v>
      </c>
      <c r="BA25" s="9">
        <f t="shared" si="54"/>
        <v>4.6332333436890583</v>
      </c>
      <c r="BB25" s="9">
        <f t="shared" si="54"/>
        <v>3.0084318578961877</v>
      </c>
      <c r="BC25" s="9">
        <f t="shared" si="54"/>
        <v>3.3960966960382866</v>
      </c>
      <c r="BD25" s="9">
        <f t="shared" si="54"/>
        <v>3.695681964895825</v>
      </c>
      <c r="BE25" s="9">
        <f t="shared" si="54"/>
        <v>3.6493651268386662</v>
      </c>
      <c r="BG25" s="10">
        <f t="shared" si="35"/>
        <v>2.8265969829504911</v>
      </c>
      <c r="BH25" s="10">
        <f t="shared" si="18"/>
        <v>2.2269052137118273</v>
      </c>
      <c r="BI25" s="10">
        <f t="shared" si="19"/>
        <v>4.3709963556784359</v>
      </c>
      <c r="BJ25" s="10">
        <f t="shared" si="20"/>
        <v>3.1707544900395845</v>
      </c>
      <c r="BK25" s="10">
        <f t="shared" si="21"/>
        <v>4.1307474677921618</v>
      </c>
      <c r="BL25" s="10">
        <f t="shared" si="22"/>
        <v>3.2115035179687723</v>
      </c>
      <c r="BM25" s="10">
        <f t="shared" si="23"/>
        <v>1.6979117017509537</v>
      </c>
      <c r="BN25" s="10">
        <f t="shared" si="24"/>
        <v>2.9019694129712725</v>
      </c>
      <c r="BO25" s="10">
        <f t="shared" si="25"/>
        <v>3.436182061119375</v>
      </c>
      <c r="BP25" s="10">
        <f t="shared" si="26"/>
        <v>3.9175079580579641</v>
      </c>
      <c r="BQ25" s="10">
        <f t="shared" si="27"/>
        <v>3.5096914531141721</v>
      </c>
      <c r="BR25" s="10">
        <f t="shared" si="28"/>
        <v>4.3252265747909746</v>
      </c>
      <c r="BS25" s="10">
        <f t="shared" si="29"/>
        <v>6.0394969524522502</v>
      </c>
      <c r="BT25" s="10">
        <f t="shared" si="30"/>
        <v>4.764328714601973</v>
      </c>
      <c r="BU25" s="10">
        <f t="shared" si="31"/>
        <v>3.1798202837681977</v>
      </c>
      <c r="BV25" s="10">
        <f t="shared" si="32"/>
        <v>3.0222034986920221</v>
      </c>
      <c r="BW25" s="10">
        <f t="shared" si="33"/>
        <v>3.3149637905082407</v>
      </c>
      <c r="BX25" s="10">
        <f t="shared" si="34"/>
        <v>3.8087328834234491</v>
      </c>
    </row>
    <row r="26" spans="1:76" x14ac:dyDescent="0.25">
      <c r="A26" s="3">
        <v>200504</v>
      </c>
      <c r="B26" s="4">
        <v>97.651313583878292</v>
      </c>
      <c r="C26" s="4">
        <v>93.943639811106593</v>
      </c>
      <c r="D26" s="4">
        <v>98.270264963553132</v>
      </c>
      <c r="E26" s="4">
        <v>98.149037054041017</v>
      </c>
      <c r="F26" s="4">
        <v>98.65276677925722</v>
      </c>
      <c r="G26" s="4">
        <v>98.99209212340152</v>
      </c>
      <c r="H26" s="4">
        <v>96.869703790625863</v>
      </c>
      <c r="I26" s="4">
        <v>91.681582177555185</v>
      </c>
      <c r="J26" s="4">
        <v>97.030380247579302</v>
      </c>
      <c r="K26" s="4">
        <v>99.710422114858559</v>
      </c>
      <c r="L26" s="4">
        <v>93.221375954953587</v>
      </c>
      <c r="M26" s="4">
        <v>94.285961751450444</v>
      </c>
      <c r="N26" s="4">
        <v>93.925158402972343</v>
      </c>
      <c r="O26" s="4">
        <v>95.573029002723402</v>
      </c>
      <c r="P26" s="4">
        <v>95.450719580283206</v>
      </c>
      <c r="Q26" s="4">
        <v>96.311602133253928</v>
      </c>
      <c r="R26" s="4">
        <v>95.568556578575468</v>
      </c>
      <c r="S26" s="4">
        <v>96.294200000000004</v>
      </c>
      <c r="U26" s="9">
        <f t="shared" si="0"/>
        <v>0.82670747371533793</v>
      </c>
      <c r="V26" s="9">
        <f t="shared" si="1"/>
        <v>1.1315376764666318</v>
      </c>
      <c r="W26" s="9">
        <f t="shared" si="2"/>
        <v>0.95889497540833091</v>
      </c>
      <c r="X26" s="9">
        <f t="shared" si="3"/>
        <v>1.1662316815697071</v>
      </c>
      <c r="Y26" s="9">
        <f t="shared" si="4"/>
        <v>0.79332108778331634</v>
      </c>
      <c r="Z26" s="9">
        <f t="shared" si="5"/>
        <v>0.67793445840544919</v>
      </c>
      <c r="AA26" s="9">
        <f t="shared" si="6"/>
        <v>0.71459638941082648</v>
      </c>
      <c r="AB26" s="9">
        <f t="shared" si="7"/>
        <v>1.9439482844808786</v>
      </c>
      <c r="AC26" s="9">
        <f t="shared" si="8"/>
        <v>0.96651586931149058</v>
      </c>
      <c r="AD26" s="9">
        <f t="shared" si="9"/>
        <v>1.2045463862051964</v>
      </c>
      <c r="AE26" s="9">
        <f t="shared" si="10"/>
        <v>0.61463616712600366</v>
      </c>
      <c r="AF26" s="9">
        <f t="shared" si="11"/>
        <v>0.9286660691825821</v>
      </c>
      <c r="AG26" s="9">
        <f t="shared" si="12"/>
        <v>1.2698741148204906</v>
      </c>
      <c r="AH26" s="9">
        <f t="shared" si="13"/>
        <v>0.80929422206910129</v>
      </c>
      <c r="AI26" s="9">
        <f t="shared" si="14"/>
        <v>1.2617744195738023</v>
      </c>
      <c r="AJ26" s="9">
        <f t="shared" si="15"/>
        <v>0.95627981632115944</v>
      </c>
      <c r="AK26" s="9">
        <f t="shared" si="16"/>
        <v>1.2133404630793487</v>
      </c>
      <c r="AL26" s="9">
        <f t="shared" si="17"/>
        <v>1.0400512051037314</v>
      </c>
      <c r="AM26" s="9"/>
      <c r="AN26" s="9">
        <f t="shared" ref="AN26:BE26" si="55">(B26/B22-1)*100</f>
        <v>3.4513603340645904</v>
      </c>
      <c r="AO26" s="9">
        <f t="shared" si="55"/>
        <v>3.7021240349506046</v>
      </c>
      <c r="AP26" s="9">
        <f t="shared" si="55"/>
        <v>3.74747180545556</v>
      </c>
      <c r="AQ26" s="9">
        <f t="shared" si="55"/>
        <v>3.8503305568373003</v>
      </c>
      <c r="AR26" s="9">
        <f t="shared" si="55"/>
        <v>3.2237635962865552</v>
      </c>
      <c r="AS26" s="9">
        <f t="shared" si="55"/>
        <v>3.2806676417494574</v>
      </c>
      <c r="AT26" s="9">
        <f t="shared" si="55"/>
        <v>3.0653797180166142</v>
      </c>
      <c r="AU26" s="9">
        <f t="shared" si="55"/>
        <v>5.070296450500722</v>
      </c>
      <c r="AV26" s="9">
        <f t="shared" si="55"/>
        <v>3.7992998040413006</v>
      </c>
      <c r="AW26" s="9">
        <f t="shared" si="55"/>
        <v>4.0234676731940811</v>
      </c>
      <c r="AX26" s="9">
        <f t="shared" si="55"/>
        <v>3.5080731690552369</v>
      </c>
      <c r="AY26" s="9">
        <f t="shared" si="55"/>
        <v>4.0475922834055877</v>
      </c>
      <c r="AZ26" s="9">
        <f t="shared" si="55"/>
        <v>5.4402226283461586</v>
      </c>
      <c r="BA26" s="9">
        <f t="shared" si="55"/>
        <v>4.6062186253365667</v>
      </c>
      <c r="BB26" s="9">
        <f t="shared" si="55"/>
        <v>3.7670563626579501</v>
      </c>
      <c r="BC26" s="9">
        <f t="shared" si="55"/>
        <v>4.0069332583448913</v>
      </c>
      <c r="BD26" s="9">
        <f t="shared" si="55"/>
        <v>4.1103875630976505</v>
      </c>
      <c r="BE26" s="9">
        <f t="shared" si="55"/>
        <v>4.0813591271771532</v>
      </c>
      <c r="BG26" s="10">
        <f t="shared" si="35"/>
        <v>3.3068298948613517</v>
      </c>
      <c r="BH26" s="10">
        <f t="shared" si="18"/>
        <v>4.5261507058665273</v>
      </c>
      <c r="BI26" s="10">
        <f t="shared" si="19"/>
        <v>3.8355799016333236</v>
      </c>
      <c r="BJ26" s="10">
        <f t="shared" si="20"/>
        <v>4.6649267262788285</v>
      </c>
      <c r="BK26" s="10">
        <f t="shared" si="21"/>
        <v>3.1732843511332653</v>
      </c>
      <c r="BL26" s="10">
        <f t="shared" si="22"/>
        <v>2.7117378336217968</v>
      </c>
      <c r="BM26" s="10">
        <f t="shared" si="23"/>
        <v>2.8583855576433059</v>
      </c>
      <c r="BN26" s="10">
        <f t="shared" si="24"/>
        <v>7.7757931379235146</v>
      </c>
      <c r="BO26" s="10">
        <f t="shared" si="25"/>
        <v>3.8660634772459623</v>
      </c>
      <c r="BP26" s="10">
        <f t="shared" si="26"/>
        <v>4.8181855448207855</v>
      </c>
      <c r="BQ26" s="10">
        <f t="shared" si="27"/>
        <v>2.4585446685040147</v>
      </c>
      <c r="BR26" s="10">
        <f t="shared" si="28"/>
        <v>3.7146642767303284</v>
      </c>
      <c r="BS26" s="10">
        <f t="shared" si="29"/>
        <v>5.0794964592819625</v>
      </c>
      <c r="BT26" s="10">
        <f t="shared" si="30"/>
        <v>3.2371768882764052</v>
      </c>
      <c r="BU26" s="10">
        <f t="shared" si="31"/>
        <v>5.0470976782952093</v>
      </c>
      <c r="BV26" s="10">
        <f t="shared" si="32"/>
        <v>3.8251192652846377</v>
      </c>
      <c r="BW26" s="10">
        <f t="shared" si="33"/>
        <v>4.8533618523173949</v>
      </c>
      <c r="BX26" s="10">
        <f t="shared" si="34"/>
        <v>4.1602048204149256</v>
      </c>
    </row>
    <row r="27" spans="1:76" x14ac:dyDescent="0.25">
      <c r="A27" s="3">
        <v>200601</v>
      </c>
      <c r="B27" s="4">
        <v>98.819413891764825</v>
      </c>
      <c r="C27" s="4">
        <v>95.264875827854496</v>
      </c>
      <c r="D27" s="4">
        <v>99.39078139409574</v>
      </c>
      <c r="E27" s="4">
        <v>98.354417061889492</v>
      </c>
      <c r="F27" s="4">
        <v>99.077769725637225</v>
      </c>
      <c r="G27" s="4">
        <v>99.557082896921571</v>
      </c>
      <c r="H27" s="4">
        <v>97.673811478967423</v>
      </c>
      <c r="I27" s="4">
        <v>92.49490170590002</v>
      </c>
      <c r="J27" s="4">
        <v>98.076476371476929</v>
      </c>
      <c r="K27" s="4">
        <v>100.93907736595119</v>
      </c>
      <c r="L27" s="4">
        <v>94.196253611055624</v>
      </c>
      <c r="M27" s="4">
        <v>95.49179371079866</v>
      </c>
      <c r="N27" s="4">
        <v>95.105732528447376</v>
      </c>
      <c r="O27" s="4">
        <v>96.695853917461463</v>
      </c>
      <c r="P27" s="4">
        <v>96.440079900001308</v>
      </c>
      <c r="Q27" s="4">
        <v>97.230741481006518</v>
      </c>
      <c r="R27" s="4">
        <v>96.781502597333969</v>
      </c>
      <c r="S27" s="4">
        <v>97.340199999999996</v>
      </c>
      <c r="U27" s="9">
        <f t="shared" si="0"/>
        <v>1.1961951816277239</v>
      </c>
      <c r="V27" s="9">
        <f t="shared" si="1"/>
        <v>1.4064134830250596</v>
      </c>
      <c r="W27" s="9">
        <f t="shared" si="2"/>
        <v>1.1402395536006749</v>
      </c>
      <c r="X27" s="9">
        <f t="shared" si="3"/>
        <v>0.20925320717655183</v>
      </c>
      <c r="Y27" s="9">
        <f t="shared" si="4"/>
        <v>0.43080692032793078</v>
      </c>
      <c r="Z27" s="9">
        <f t="shared" si="5"/>
        <v>0.57074334060516208</v>
      </c>
      <c r="AA27" s="9">
        <f t="shared" si="6"/>
        <v>0.83009202761634704</v>
      </c>
      <c r="AB27" s="9">
        <f t="shared" si="7"/>
        <v>0.88711332093911466</v>
      </c>
      <c r="AC27" s="9">
        <f t="shared" si="8"/>
        <v>1.0781119492971669</v>
      </c>
      <c r="AD27" s="9">
        <f t="shared" si="9"/>
        <v>1.2322234978378921</v>
      </c>
      <c r="AE27" s="9">
        <f t="shared" si="10"/>
        <v>1.0457662162947745</v>
      </c>
      <c r="AF27" s="9">
        <f t="shared" si="11"/>
        <v>1.2789093274849783</v>
      </c>
      <c r="AG27" s="9">
        <f t="shared" si="12"/>
        <v>1.2569306728341667</v>
      </c>
      <c r="AH27" s="9">
        <f t="shared" si="13"/>
        <v>1.1748344971948876</v>
      </c>
      <c r="AI27" s="9">
        <f t="shared" si="14"/>
        <v>1.0365142599956467</v>
      </c>
      <c r="AJ27" s="9">
        <f t="shared" si="15"/>
        <v>0.95433917346832153</v>
      </c>
      <c r="AK27" s="9">
        <f t="shared" si="16"/>
        <v>1.2691894302716999</v>
      </c>
      <c r="AL27" s="9">
        <f t="shared" si="17"/>
        <v>1.0862544161538201</v>
      </c>
      <c r="AM27" s="9"/>
      <c r="AN27" s="9">
        <f t="shared" ref="AN27:BE27" si="56">(B27/B23-1)*100</f>
        <v>3.525860018481497</v>
      </c>
      <c r="AO27" s="9">
        <f t="shared" si="56"/>
        <v>3.835925509232796</v>
      </c>
      <c r="AP27" s="9">
        <f t="shared" si="56"/>
        <v>4.053362213754319</v>
      </c>
      <c r="AQ27" s="9">
        <f t="shared" si="56"/>
        <v>3.1626502037742421</v>
      </c>
      <c r="AR27" s="9">
        <f t="shared" si="56"/>
        <v>2.9673734940153462</v>
      </c>
      <c r="AS27" s="9">
        <f t="shared" si="56"/>
        <v>2.8596808268006146</v>
      </c>
      <c r="AT27" s="9">
        <f t="shared" si="56"/>
        <v>2.9746171050267778</v>
      </c>
      <c r="AU27" s="9">
        <f t="shared" si="56"/>
        <v>4.2558914772747647</v>
      </c>
      <c r="AV27" s="9">
        <f t="shared" si="56"/>
        <v>4.083327206458387</v>
      </c>
      <c r="AW27" s="9">
        <f t="shared" si="56"/>
        <v>4.4295823492672692</v>
      </c>
      <c r="AX27" s="9">
        <f t="shared" si="56"/>
        <v>3.3680765106689492</v>
      </c>
      <c r="AY27" s="9">
        <f t="shared" si="56"/>
        <v>4.2200958378046938</v>
      </c>
      <c r="AZ27" s="9">
        <f t="shared" si="56"/>
        <v>5.6055385571745164</v>
      </c>
      <c r="BA27" s="9">
        <f t="shared" si="56"/>
        <v>4.4491149030506216</v>
      </c>
      <c r="BB27" s="9">
        <f t="shared" si="56"/>
        <v>3.957982219453493</v>
      </c>
      <c r="BC27" s="9">
        <f t="shared" si="56"/>
        <v>3.8057462683754206</v>
      </c>
      <c r="BD27" s="9">
        <f t="shared" si="56"/>
        <v>4.798633674562458</v>
      </c>
      <c r="BE27" s="9">
        <f t="shared" si="56"/>
        <v>4.1607500757073979</v>
      </c>
      <c r="BG27" s="10">
        <f t="shared" si="35"/>
        <v>4.7847807265108955</v>
      </c>
      <c r="BH27" s="10">
        <f t="shared" si="18"/>
        <v>5.6256539321002386</v>
      </c>
      <c r="BI27" s="10">
        <f t="shared" si="19"/>
        <v>4.5609582144026994</v>
      </c>
      <c r="BJ27" s="10">
        <f t="shared" si="20"/>
        <v>0.8370128287062073</v>
      </c>
      <c r="BK27" s="10">
        <f t="shared" si="21"/>
        <v>1.7232276813117231</v>
      </c>
      <c r="BL27" s="10">
        <f t="shared" si="22"/>
        <v>2.2829733624206483</v>
      </c>
      <c r="BM27" s="10">
        <f t="shared" si="23"/>
        <v>3.3203681104653882</v>
      </c>
      <c r="BN27" s="10">
        <f t="shared" si="24"/>
        <v>3.5484532837564586</v>
      </c>
      <c r="BO27" s="10">
        <f t="shared" si="25"/>
        <v>4.3124477971886677</v>
      </c>
      <c r="BP27" s="10">
        <f t="shared" si="26"/>
        <v>4.9288939913515684</v>
      </c>
      <c r="BQ27" s="10">
        <f t="shared" si="27"/>
        <v>4.183064865179098</v>
      </c>
      <c r="BR27" s="10">
        <f t="shared" si="28"/>
        <v>5.1156373099399133</v>
      </c>
      <c r="BS27" s="10">
        <f t="shared" si="29"/>
        <v>5.0277226913366668</v>
      </c>
      <c r="BT27" s="10">
        <f t="shared" si="30"/>
        <v>4.6993379887795506</v>
      </c>
      <c r="BU27" s="10">
        <f t="shared" si="31"/>
        <v>4.1460570399825869</v>
      </c>
      <c r="BV27" s="10">
        <f t="shared" si="32"/>
        <v>3.8173566938732861</v>
      </c>
      <c r="BW27" s="10">
        <f t="shared" si="33"/>
        <v>5.0767577210867998</v>
      </c>
      <c r="BX27" s="10">
        <f t="shared" si="34"/>
        <v>4.3450176646152805</v>
      </c>
    </row>
    <row r="28" spans="1:76" x14ac:dyDescent="0.25">
      <c r="A28" s="3">
        <v>200602</v>
      </c>
      <c r="B28" s="4">
        <v>99.957696720162701</v>
      </c>
      <c r="C28" s="4">
        <v>96.184505863762453</v>
      </c>
      <c r="D28" s="4">
        <v>100.41438071579732</v>
      </c>
      <c r="E28" s="4">
        <v>99.20766905893494</v>
      </c>
      <c r="F28" s="4">
        <v>100.0440647450877</v>
      </c>
      <c r="G28" s="4">
        <v>100.31816866397477</v>
      </c>
      <c r="H28" s="4">
        <v>98.380261275656409</v>
      </c>
      <c r="I28" s="4">
        <v>93.95168649252787</v>
      </c>
      <c r="J28" s="4">
        <v>99.06638396463201</v>
      </c>
      <c r="K28" s="4">
        <v>101.95679690188661</v>
      </c>
      <c r="L28" s="4">
        <v>95.3556144017533</v>
      </c>
      <c r="M28" s="4">
        <v>96.581894335875688</v>
      </c>
      <c r="N28" s="4">
        <v>96.102693034965498</v>
      </c>
      <c r="O28" s="4">
        <v>97.694356867905611</v>
      </c>
      <c r="P28" s="4">
        <v>97.528531881064026</v>
      </c>
      <c r="Q28" s="4">
        <v>98.185599831227208</v>
      </c>
      <c r="R28" s="4">
        <v>97.561097256557019</v>
      </c>
      <c r="S28" s="4">
        <v>98.354399999999998</v>
      </c>
      <c r="U28" s="9">
        <f t="shared" si="0"/>
        <v>1.151881784731712</v>
      </c>
      <c r="V28" s="9">
        <f t="shared" si="1"/>
        <v>0.96534008774624702</v>
      </c>
      <c r="W28" s="9">
        <f t="shared" si="2"/>
        <v>1.0298735026972983</v>
      </c>
      <c r="X28" s="9">
        <f t="shared" si="3"/>
        <v>0.86752788795294578</v>
      </c>
      <c r="Y28" s="9">
        <f t="shared" si="4"/>
        <v>0.97528943387230616</v>
      </c>
      <c r="Z28" s="9">
        <f t="shared" si="5"/>
        <v>0.76447174315181776</v>
      </c>
      <c r="AA28" s="9">
        <f t="shared" si="6"/>
        <v>0.72327452568092809</v>
      </c>
      <c r="AB28" s="9">
        <f t="shared" si="7"/>
        <v>1.5749892802306986</v>
      </c>
      <c r="AC28" s="9">
        <f t="shared" si="8"/>
        <v>1.0093221430648391</v>
      </c>
      <c r="AD28" s="9">
        <f t="shared" si="9"/>
        <v>1.0082512764067575</v>
      </c>
      <c r="AE28" s="9">
        <f t="shared" si="10"/>
        <v>1.230792888520571</v>
      </c>
      <c r="AF28" s="9">
        <f t="shared" si="11"/>
        <v>1.1415647174650934</v>
      </c>
      <c r="AG28" s="9">
        <f t="shared" si="12"/>
        <v>1.0482654199839292</v>
      </c>
      <c r="AH28" s="9">
        <f t="shared" si="13"/>
        <v>1.0326222997073531</v>
      </c>
      <c r="AI28" s="9">
        <f t="shared" si="14"/>
        <v>1.1286303186303082</v>
      </c>
      <c r="AJ28" s="9">
        <f t="shared" si="15"/>
        <v>0.98205396325936611</v>
      </c>
      <c r="AK28" s="9">
        <f t="shared" si="16"/>
        <v>0.80552030946099418</v>
      </c>
      <c r="AL28" s="9">
        <f t="shared" si="17"/>
        <v>1.0419127965629826</v>
      </c>
      <c r="AM28" s="9"/>
      <c r="AN28" s="9">
        <f t="shared" ref="AN28:BE28" si="57">(B28/B24-1)*100</f>
        <v>3.9374080135170075</v>
      </c>
      <c r="AO28" s="9">
        <f t="shared" si="57"/>
        <v>4.1203147285025832</v>
      </c>
      <c r="AP28" s="9">
        <f t="shared" si="57"/>
        <v>4.2889710043251039</v>
      </c>
      <c r="AQ28" s="9">
        <f t="shared" si="57"/>
        <v>3.0679898711317488</v>
      </c>
      <c r="AR28" s="9">
        <f t="shared" si="57"/>
        <v>3.2703661380647953</v>
      </c>
      <c r="AS28" s="9">
        <f t="shared" si="57"/>
        <v>2.8457410916264747</v>
      </c>
      <c r="AT28" s="9">
        <f t="shared" si="57"/>
        <v>2.7192877043648256</v>
      </c>
      <c r="AU28" s="9">
        <f t="shared" si="57"/>
        <v>5.226064920420681</v>
      </c>
      <c r="AV28" s="9">
        <f t="shared" si="57"/>
        <v>3.9706601714269762</v>
      </c>
      <c r="AW28" s="9">
        <f t="shared" si="57"/>
        <v>4.4980864658089814</v>
      </c>
      <c r="AX28" s="9">
        <f t="shared" si="57"/>
        <v>3.8211654295682962</v>
      </c>
      <c r="AY28" s="9">
        <f t="shared" si="57"/>
        <v>4.5042769022054507</v>
      </c>
      <c r="AZ28" s="9">
        <f t="shared" si="57"/>
        <v>5.1821833398005612</v>
      </c>
      <c r="BA28" s="9">
        <f t="shared" si="57"/>
        <v>4.2742182365210102</v>
      </c>
      <c r="BB28" s="9">
        <f t="shared" si="57"/>
        <v>4.2885931439662128</v>
      </c>
      <c r="BC28" s="9">
        <f t="shared" si="57"/>
        <v>3.698269925903519</v>
      </c>
      <c r="BD28" s="9">
        <f t="shared" si="57"/>
        <v>4.1798558634487337</v>
      </c>
      <c r="BE28" s="9">
        <f t="shared" si="57"/>
        <v>4.1844580902736128</v>
      </c>
      <c r="BG28" s="10">
        <f t="shared" si="35"/>
        <v>4.607527138926848</v>
      </c>
      <c r="BH28" s="10">
        <f t="shared" si="18"/>
        <v>3.8613603509849881</v>
      </c>
      <c r="BI28" s="10">
        <f t="shared" si="19"/>
        <v>4.1194940107891931</v>
      </c>
      <c r="BJ28" s="10">
        <f t="shared" si="20"/>
        <v>3.4701115518117831</v>
      </c>
      <c r="BK28" s="10">
        <f t="shared" si="21"/>
        <v>3.9011577354892246</v>
      </c>
      <c r="BL28" s="10">
        <f t="shared" si="22"/>
        <v>3.057886972607271</v>
      </c>
      <c r="BM28" s="10">
        <f t="shared" si="23"/>
        <v>2.8930981027237124</v>
      </c>
      <c r="BN28" s="10">
        <f t="shared" si="24"/>
        <v>6.2999571209227945</v>
      </c>
      <c r="BO28" s="10">
        <f t="shared" si="25"/>
        <v>4.0372885722593566</v>
      </c>
      <c r="BP28" s="10">
        <f t="shared" si="26"/>
        <v>4.03300510562703</v>
      </c>
      <c r="BQ28" s="10">
        <f t="shared" si="27"/>
        <v>4.923171554082284</v>
      </c>
      <c r="BR28" s="10">
        <f t="shared" si="28"/>
        <v>4.5662588698603734</v>
      </c>
      <c r="BS28" s="10">
        <f t="shared" si="29"/>
        <v>4.1930616799357168</v>
      </c>
      <c r="BT28" s="10">
        <f t="shared" si="30"/>
        <v>4.1304891988294123</v>
      </c>
      <c r="BU28" s="10">
        <f t="shared" si="31"/>
        <v>4.5145212745212326</v>
      </c>
      <c r="BV28" s="10">
        <f t="shared" si="32"/>
        <v>3.9282158530374645</v>
      </c>
      <c r="BW28" s="10">
        <f t="shared" si="33"/>
        <v>3.2220812378439767</v>
      </c>
      <c r="BX28" s="10">
        <f t="shared" si="34"/>
        <v>4.1676511862519305</v>
      </c>
    </row>
    <row r="29" spans="1:76" x14ac:dyDescent="0.25">
      <c r="A29" s="3">
        <v>200603</v>
      </c>
      <c r="B29" s="4">
        <v>101.12467426650315</v>
      </c>
      <c r="C29" s="4">
        <v>97.429281587945056</v>
      </c>
      <c r="D29" s="4">
        <v>101.17821251688636</v>
      </c>
      <c r="E29" s="4">
        <v>100.25765655531667</v>
      </c>
      <c r="F29" s="4">
        <v>100.55266521829741</v>
      </c>
      <c r="G29" s="4">
        <v>101.24634109380391</v>
      </c>
      <c r="H29" s="4">
        <v>99.46237122987516</v>
      </c>
      <c r="I29" s="4">
        <v>95.377438039124783</v>
      </c>
      <c r="J29" s="4">
        <v>99.948227982408937</v>
      </c>
      <c r="K29" s="4">
        <v>102.57037188846658</v>
      </c>
      <c r="L29" s="4">
        <v>96.214509624173019</v>
      </c>
      <c r="M29" s="4">
        <v>97.670922498592532</v>
      </c>
      <c r="N29" s="4">
        <v>97.096403475715618</v>
      </c>
      <c r="O29" s="4">
        <v>98.717153953728058</v>
      </c>
      <c r="P29" s="4">
        <v>98.324622775567363</v>
      </c>
      <c r="Q29" s="4">
        <v>99.334876865709617</v>
      </c>
      <c r="R29" s="4">
        <v>98.447924298695867</v>
      </c>
      <c r="S29" s="4">
        <v>99.328199999999995</v>
      </c>
      <c r="U29" s="9">
        <f t="shared" si="0"/>
        <v>1.1674714250444085</v>
      </c>
      <c r="V29" s="9">
        <f t="shared" si="1"/>
        <v>1.2941540979019228</v>
      </c>
      <c r="W29" s="9">
        <f t="shared" si="2"/>
        <v>0.76067969113997602</v>
      </c>
      <c r="X29" s="9">
        <f t="shared" si="3"/>
        <v>1.0583733156334763</v>
      </c>
      <c r="Y29" s="9">
        <f t="shared" si="4"/>
        <v>0.50837645841921297</v>
      </c>
      <c r="Z29" s="9">
        <f t="shared" si="5"/>
        <v>0.92522864221946666</v>
      </c>
      <c r="AA29" s="9">
        <f t="shared" si="6"/>
        <v>1.0999258796301925</v>
      </c>
      <c r="AB29" s="9">
        <f t="shared" si="7"/>
        <v>1.5175369382116388</v>
      </c>
      <c r="AC29" s="9">
        <f t="shared" si="8"/>
        <v>0.89015464427546487</v>
      </c>
      <c r="AD29" s="9">
        <f t="shared" si="9"/>
        <v>0.60179900234647032</v>
      </c>
      <c r="AE29" s="9">
        <f t="shared" si="10"/>
        <v>0.90072852847553619</v>
      </c>
      <c r="AF29" s="9">
        <f t="shared" si="11"/>
        <v>1.127569686021701</v>
      </c>
      <c r="AG29" s="9">
        <f t="shared" si="12"/>
        <v>1.0340089433170885</v>
      </c>
      <c r="AH29" s="9">
        <f t="shared" si="13"/>
        <v>1.0469356865774548</v>
      </c>
      <c r="AI29" s="9">
        <f t="shared" si="14"/>
        <v>0.81626461420969409</v>
      </c>
      <c r="AJ29" s="9">
        <f t="shared" si="15"/>
        <v>1.1705148580422486</v>
      </c>
      <c r="AK29" s="9">
        <f t="shared" si="16"/>
        <v>0.90899658478291734</v>
      </c>
      <c r="AL29" s="9">
        <f t="shared" si="17"/>
        <v>0.99009296991288132</v>
      </c>
      <c r="AM29" s="9"/>
      <c r="AN29" s="9">
        <f t="shared" ref="AN29:BE29" si="58">(B29/B25-1)*100</f>
        <v>4.4130137776946299</v>
      </c>
      <c r="AO29" s="9">
        <f t="shared" si="58"/>
        <v>4.8838759229918427</v>
      </c>
      <c r="AP29" s="9">
        <f t="shared" si="58"/>
        <v>3.9464026588347467</v>
      </c>
      <c r="AQ29" s="9">
        <f t="shared" si="58"/>
        <v>3.3396721492217063</v>
      </c>
      <c r="AR29" s="9">
        <f t="shared" si="58"/>
        <v>2.734443264608255</v>
      </c>
      <c r="AS29" s="9">
        <f t="shared" si="58"/>
        <v>2.9705734483177482</v>
      </c>
      <c r="AT29" s="9">
        <f t="shared" si="58"/>
        <v>3.4101703872455369</v>
      </c>
      <c r="AU29" s="9">
        <f t="shared" si="58"/>
        <v>6.0534992964722978</v>
      </c>
      <c r="AV29" s="9">
        <f t="shared" si="58"/>
        <v>4.0027290519374592</v>
      </c>
      <c r="AW29" s="9">
        <f t="shared" si="58"/>
        <v>4.1073514630096897</v>
      </c>
      <c r="AX29" s="9">
        <f t="shared" si="58"/>
        <v>3.8451511862736654</v>
      </c>
      <c r="AY29" s="9">
        <f t="shared" si="58"/>
        <v>4.5521065746334299</v>
      </c>
      <c r="AZ29" s="9">
        <f t="shared" si="58"/>
        <v>4.6891027300771215</v>
      </c>
      <c r="BA29" s="9">
        <f t="shared" si="58"/>
        <v>4.1256798233640479</v>
      </c>
      <c r="BB29" s="9">
        <f t="shared" si="58"/>
        <v>4.3106412939590166</v>
      </c>
      <c r="BC29" s="9">
        <f t="shared" si="58"/>
        <v>4.1253535633149818</v>
      </c>
      <c r="BD29" s="9">
        <f t="shared" si="58"/>
        <v>4.2627788537840772</v>
      </c>
      <c r="BE29" s="9">
        <f t="shared" si="58"/>
        <v>4.2235816291197548</v>
      </c>
      <c r="BG29" s="10">
        <f t="shared" si="35"/>
        <v>4.6698857001776339</v>
      </c>
      <c r="BH29" s="10">
        <f t="shared" si="18"/>
        <v>5.1766163916076913</v>
      </c>
      <c r="BI29" s="10">
        <f t="shared" si="19"/>
        <v>3.0427187645599041</v>
      </c>
      <c r="BJ29" s="10">
        <f t="shared" si="20"/>
        <v>4.233493262533905</v>
      </c>
      <c r="BK29" s="10">
        <f t="shared" si="21"/>
        <v>2.0335058336768519</v>
      </c>
      <c r="BL29" s="10">
        <f t="shared" si="22"/>
        <v>3.7009145688778666</v>
      </c>
      <c r="BM29" s="10">
        <f t="shared" si="23"/>
        <v>4.39970351852077</v>
      </c>
      <c r="BN29" s="10">
        <f t="shared" si="24"/>
        <v>6.0701477528465553</v>
      </c>
      <c r="BO29" s="10">
        <f t="shared" si="25"/>
        <v>3.5606185771018595</v>
      </c>
      <c r="BP29" s="10">
        <f t="shared" si="26"/>
        <v>2.4071960093858813</v>
      </c>
      <c r="BQ29" s="10">
        <f t="shared" si="27"/>
        <v>3.6029141139021448</v>
      </c>
      <c r="BR29" s="10">
        <f t="shared" si="28"/>
        <v>4.5102787440868042</v>
      </c>
      <c r="BS29" s="10">
        <f t="shared" si="29"/>
        <v>4.1360357732683539</v>
      </c>
      <c r="BT29" s="10">
        <f t="shared" si="30"/>
        <v>4.1877427463098194</v>
      </c>
      <c r="BU29" s="10">
        <f t="shared" si="31"/>
        <v>3.2650584568387764</v>
      </c>
      <c r="BV29" s="10">
        <f t="shared" si="32"/>
        <v>4.6820594321689946</v>
      </c>
      <c r="BW29" s="10">
        <f t="shared" si="33"/>
        <v>3.6359863391316694</v>
      </c>
      <c r="BX29" s="10">
        <f t="shared" si="34"/>
        <v>3.9603718796515253</v>
      </c>
    </row>
    <row r="30" spans="1:76" x14ac:dyDescent="0.25">
      <c r="A30" s="3">
        <v>200604</v>
      </c>
      <c r="B30" s="4">
        <v>102.12969639830122</v>
      </c>
      <c r="C30" s="4">
        <v>98.900035770027898</v>
      </c>
      <c r="D30" s="4">
        <v>102.13872066406158</v>
      </c>
      <c r="E30" s="4">
        <v>100.98367705411158</v>
      </c>
      <c r="F30" s="4">
        <v>101.36521089731578</v>
      </c>
      <c r="G30" s="4">
        <v>102.08910510280008</v>
      </c>
      <c r="H30" s="4">
        <v>100.1251559328463</v>
      </c>
      <c r="I30" s="4">
        <v>96.808881500513934</v>
      </c>
      <c r="J30" s="4">
        <v>100.92563221155093</v>
      </c>
      <c r="K30" s="4">
        <v>103.2637230181431</v>
      </c>
      <c r="L30" s="4">
        <v>97.119827353604308</v>
      </c>
      <c r="M30" s="4">
        <v>98.624614907701158</v>
      </c>
      <c r="N30" s="4">
        <v>98.081265077609075</v>
      </c>
      <c r="O30" s="4">
        <v>100.01998761157797</v>
      </c>
      <c r="P30" s="4">
        <v>99.151727965531677</v>
      </c>
      <c r="Q30" s="4">
        <v>100.01333385589024</v>
      </c>
      <c r="R30" s="4">
        <v>99.509150774032406</v>
      </c>
      <c r="S30" s="4">
        <v>100.2693</v>
      </c>
      <c r="U30" s="9">
        <f t="shared" si="0"/>
        <v>0.99384461714007166</v>
      </c>
      <c r="V30" s="9">
        <f t="shared" si="1"/>
        <v>1.509560737913529</v>
      </c>
      <c r="W30" s="9">
        <f t="shared" si="2"/>
        <v>0.94932310354356453</v>
      </c>
      <c r="X30" s="9">
        <f t="shared" si="3"/>
        <v>0.72415466682520524</v>
      </c>
      <c r="Y30" s="9">
        <f t="shared" si="4"/>
        <v>0.80807970356067127</v>
      </c>
      <c r="Z30" s="9">
        <f t="shared" si="5"/>
        <v>0.83238959540805624</v>
      </c>
      <c r="AA30" s="9">
        <f t="shared" si="6"/>
        <v>0.66636728521112243</v>
      </c>
      <c r="AB30" s="9">
        <f t="shared" si="7"/>
        <v>1.5008197859140981</v>
      </c>
      <c r="AC30" s="9">
        <f t="shared" si="8"/>
        <v>0.9779105131448862</v>
      </c>
      <c r="AD30" s="9">
        <f t="shared" si="9"/>
        <v>0.67597603178279897</v>
      </c>
      <c r="AE30" s="9">
        <f t="shared" si="10"/>
        <v>0.94093680149447412</v>
      </c>
      <c r="AF30" s="9">
        <f t="shared" si="11"/>
        <v>0.97643432119971507</v>
      </c>
      <c r="AG30" s="9">
        <f t="shared" si="12"/>
        <v>1.0143131636588087</v>
      </c>
      <c r="AH30" s="9">
        <f t="shared" si="13"/>
        <v>1.3197642007189536</v>
      </c>
      <c r="AI30" s="9">
        <f t="shared" si="14"/>
        <v>0.84119843698993169</v>
      </c>
      <c r="AJ30" s="9">
        <f t="shared" si="15"/>
        <v>0.68299977972270387</v>
      </c>
      <c r="AK30" s="9">
        <f t="shared" si="16"/>
        <v>1.0779571869049542</v>
      </c>
      <c r="AL30" s="9">
        <f t="shared" si="17"/>
        <v>0.94746507034255689</v>
      </c>
      <c r="AM30" s="9"/>
      <c r="AN30" s="9">
        <f t="shared" ref="AN30:BE30" si="59">(B30/B26-1)*100</f>
        <v>4.5860958240732552</v>
      </c>
      <c r="AO30" s="9">
        <f t="shared" si="59"/>
        <v>5.2759249789418261</v>
      </c>
      <c r="AP30" s="9">
        <f t="shared" si="59"/>
        <v>3.9365475425788166</v>
      </c>
      <c r="AQ30" s="9">
        <f t="shared" si="59"/>
        <v>2.8880976168006667</v>
      </c>
      <c r="AR30" s="9">
        <f t="shared" si="59"/>
        <v>2.7494861083094069</v>
      </c>
      <c r="AS30" s="9">
        <f t="shared" si="59"/>
        <v>3.1285458393362164</v>
      </c>
      <c r="AT30" s="9">
        <f t="shared" si="59"/>
        <v>3.3606504560566908</v>
      </c>
      <c r="AU30" s="9">
        <f t="shared" si="59"/>
        <v>5.5925074602540814</v>
      </c>
      <c r="AV30" s="9">
        <f t="shared" si="59"/>
        <v>4.014466349644974</v>
      </c>
      <c r="AW30" s="9">
        <f t="shared" si="59"/>
        <v>3.5636203597567917</v>
      </c>
      <c r="AX30" s="9">
        <f t="shared" si="59"/>
        <v>4.1819286174605841</v>
      </c>
      <c r="AY30" s="9">
        <f t="shared" si="59"/>
        <v>4.6015897548862483</v>
      </c>
      <c r="AZ30" s="9">
        <f t="shared" si="59"/>
        <v>4.4249131386135732</v>
      </c>
      <c r="BA30" s="9">
        <f t="shared" si="59"/>
        <v>4.6529430481143885</v>
      </c>
      <c r="BB30" s="9">
        <f t="shared" si="59"/>
        <v>3.8774022883458326</v>
      </c>
      <c r="BC30" s="9">
        <f t="shared" si="59"/>
        <v>3.8434951144460383</v>
      </c>
      <c r="BD30" s="9">
        <f t="shared" si="59"/>
        <v>4.1233166394189835</v>
      </c>
      <c r="BE30" s="9">
        <f t="shared" si="59"/>
        <v>4.1280783266281817</v>
      </c>
      <c r="BG30" s="10">
        <f t="shared" si="35"/>
        <v>3.9753784685602866</v>
      </c>
      <c r="BH30" s="10">
        <f t="shared" si="18"/>
        <v>6.0382429516541158</v>
      </c>
      <c r="BI30" s="10">
        <f t="shared" si="19"/>
        <v>3.7972924141742581</v>
      </c>
      <c r="BJ30" s="10">
        <f t="shared" si="20"/>
        <v>2.896618667300821</v>
      </c>
      <c r="BK30" s="10">
        <f t="shared" si="21"/>
        <v>3.2323188142426851</v>
      </c>
      <c r="BL30" s="10">
        <f t="shared" si="22"/>
        <v>3.329558381632225</v>
      </c>
      <c r="BM30" s="10">
        <f t="shared" si="23"/>
        <v>2.6654691408444897</v>
      </c>
      <c r="BN30" s="10">
        <f t="shared" si="24"/>
        <v>6.0032791436563926</v>
      </c>
      <c r="BO30" s="10">
        <f t="shared" si="25"/>
        <v>3.9116420525795448</v>
      </c>
      <c r="BP30" s="10">
        <f t="shared" si="26"/>
        <v>2.7039041271311959</v>
      </c>
      <c r="BQ30" s="10">
        <f t="shared" si="27"/>
        <v>3.7637472059778965</v>
      </c>
      <c r="BR30" s="10">
        <f t="shared" si="28"/>
        <v>3.9057372847988603</v>
      </c>
      <c r="BS30" s="10">
        <f t="shared" si="29"/>
        <v>4.057252654635235</v>
      </c>
      <c r="BT30" s="10">
        <f t="shared" si="30"/>
        <v>5.2790568028758145</v>
      </c>
      <c r="BU30" s="10">
        <f t="shared" si="31"/>
        <v>3.3647937479597267</v>
      </c>
      <c r="BV30" s="10">
        <f t="shared" si="32"/>
        <v>2.7319991188908155</v>
      </c>
      <c r="BW30" s="10">
        <f t="shared" si="33"/>
        <v>4.3118287476198169</v>
      </c>
      <c r="BX30" s="10">
        <f t="shared" si="34"/>
        <v>3.7898602813702276</v>
      </c>
    </row>
    <row r="31" spans="1:76" x14ac:dyDescent="0.25">
      <c r="A31" s="3">
        <v>200701</v>
      </c>
      <c r="B31" s="4">
        <v>102.86480728207192</v>
      </c>
      <c r="C31" s="4">
        <v>99.88014483492725</v>
      </c>
      <c r="D31" s="4">
        <v>102.53539278199074</v>
      </c>
      <c r="E31" s="4">
        <v>102.3132372068294</v>
      </c>
      <c r="F31" s="4">
        <v>102.43587532230435</v>
      </c>
      <c r="G31" s="4">
        <v>102.74047839261841</v>
      </c>
      <c r="H31" s="4">
        <v>101.04328892130138</v>
      </c>
      <c r="I31" s="4">
        <v>98.174970221436425</v>
      </c>
      <c r="J31" s="4">
        <v>102.17469968517742</v>
      </c>
      <c r="K31" s="4">
        <v>104.38561677522016</v>
      </c>
      <c r="L31" s="4">
        <v>98.216484590313542</v>
      </c>
      <c r="M31" s="4">
        <v>99.792927991787465</v>
      </c>
      <c r="N31" s="4">
        <v>99.153141353551007</v>
      </c>
      <c r="O31" s="4">
        <v>101.02769378163831</v>
      </c>
      <c r="P31" s="4">
        <v>100.12442407058454</v>
      </c>
      <c r="Q31" s="4">
        <v>100.73754253313776</v>
      </c>
      <c r="R31" s="4">
        <v>100.39373945447699</v>
      </c>
      <c r="S31" s="4">
        <v>101.2963</v>
      </c>
      <c r="U31" s="9">
        <f t="shared" si="0"/>
        <v>0.7197817184375177</v>
      </c>
      <c r="V31" s="9">
        <f t="shared" si="1"/>
        <v>0.99100981841746538</v>
      </c>
      <c r="W31" s="9">
        <f t="shared" si="2"/>
        <v>0.38836605290351045</v>
      </c>
      <c r="X31" s="9">
        <f t="shared" si="3"/>
        <v>1.3166089723642971</v>
      </c>
      <c r="Y31" s="9">
        <f t="shared" si="4"/>
        <v>1.0562444605113797</v>
      </c>
      <c r="Z31" s="9">
        <f t="shared" si="5"/>
        <v>0.6380438825106971</v>
      </c>
      <c r="AA31" s="9">
        <f t="shared" si="6"/>
        <v>0.91698532691510959</v>
      </c>
      <c r="AB31" s="9">
        <f t="shared" si="7"/>
        <v>1.4111192069864442</v>
      </c>
      <c r="AC31" s="9">
        <f t="shared" si="8"/>
        <v>1.2376117407006282</v>
      </c>
      <c r="AD31" s="9">
        <f t="shared" si="9"/>
        <v>1.0864355112200963</v>
      </c>
      <c r="AE31" s="9">
        <f t="shared" si="10"/>
        <v>1.1291795574516428</v>
      </c>
      <c r="AF31" s="9">
        <f t="shared" si="11"/>
        <v>1.1846059781117413</v>
      </c>
      <c r="AG31" s="9">
        <f t="shared" si="12"/>
        <v>1.0928450760639974</v>
      </c>
      <c r="AH31" s="9">
        <f t="shared" si="13"/>
        <v>1.0075047939154924</v>
      </c>
      <c r="AI31" s="9">
        <f t="shared" si="14"/>
        <v>0.98101780474366684</v>
      </c>
      <c r="AJ31" s="9">
        <f t="shared" si="15"/>
        <v>0.72411212518026513</v>
      </c>
      <c r="AK31" s="9">
        <f t="shared" si="16"/>
        <v>0.88895209492172444</v>
      </c>
      <c r="AL31" s="9">
        <f t="shared" si="17"/>
        <v>1.0242417170559737</v>
      </c>
      <c r="AM31" s="9"/>
      <c r="AN31" s="9">
        <f t="shared" ref="AN31:BE31" si="60">(B31/B27-1)*100</f>
        <v>4.0937233191222333</v>
      </c>
      <c r="AO31" s="9">
        <f t="shared" si="60"/>
        <v>4.8446701546251303</v>
      </c>
      <c r="AP31" s="9">
        <f t="shared" si="60"/>
        <v>3.1638863723449928</v>
      </c>
      <c r="AQ31" s="9">
        <f t="shared" si="60"/>
        <v>4.0250557760398431</v>
      </c>
      <c r="AR31" s="9">
        <f t="shared" si="60"/>
        <v>3.3893633314176164</v>
      </c>
      <c r="AS31" s="9">
        <f t="shared" si="60"/>
        <v>3.1975580270796389</v>
      </c>
      <c r="AT31" s="9">
        <f t="shared" si="60"/>
        <v>3.4497245385571196</v>
      </c>
      <c r="AU31" s="9">
        <f t="shared" si="60"/>
        <v>6.1409530804162005</v>
      </c>
      <c r="AV31" s="9">
        <f t="shared" si="60"/>
        <v>4.1785996656098723</v>
      </c>
      <c r="AW31" s="9">
        <f t="shared" si="60"/>
        <v>3.4144748487977994</v>
      </c>
      <c r="AX31" s="9">
        <f t="shared" si="60"/>
        <v>4.267930862577396</v>
      </c>
      <c r="AY31" s="9">
        <f t="shared" si="60"/>
        <v>4.5041925738823041</v>
      </c>
      <c r="AZ31" s="9">
        <f t="shared" si="60"/>
        <v>4.2556938656594712</v>
      </c>
      <c r="BA31" s="9">
        <f t="shared" si="60"/>
        <v>4.4798610164552111</v>
      </c>
      <c r="BB31" s="9">
        <f t="shared" si="60"/>
        <v>3.8203454148975524</v>
      </c>
      <c r="BC31" s="9">
        <f t="shared" si="60"/>
        <v>3.6066793266368968</v>
      </c>
      <c r="BD31" s="9">
        <f t="shared" si="60"/>
        <v>3.7323628588119551</v>
      </c>
      <c r="BE31" s="9">
        <f t="shared" si="60"/>
        <v>4.0641995804405751</v>
      </c>
      <c r="BG31" s="10">
        <f t="shared" si="35"/>
        <v>2.8791268737500708</v>
      </c>
      <c r="BH31" s="10">
        <f t="shared" si="18"/>
        <v>3.9640392736698615</v>
      </c>
      <c r="BI31" s="10">
        <f t="shared" si="19"/>
        <v>1.5534642116140418</v>
      </c>
      <c r="BJ31" s="10">
        <f t="shared" si="20"/>
        <v>5.2664358894571883</v>
      </c>
      <c r="BK31" s="10">
        <f t="shared" si="21"/>
        <v>4.2249778420455186</v>
      </c>
      <c r="BL31" s="10">
        <f t="shared" si="22"/>
        <v>2.5521755300427884</v>
      </c>
      <c r="BM31" s="10">
        <f t="shared" si="23"/>
        <v>3.6679413076604384</v>
      </c>
      <c r="BN31" s="10">
        <f t="shared" si="24"/>
        <v>5.6444768279457769</v>
      </c>
      <c r="BO31" s="10">
        <f t="shared" si="25"/>
        <v>4.9504469628025127</v>
      </c>
      <c r="BP31" s="10">
        <f t="shared" si="26"/>
        <v>4.3457420448803852</v>
      </c>
      <c r="BQ31" s="10">
        <f t="shared" si="27"/>
        <v>4.5167182298065711</v>
      </c>
      <c r="BR31" s="10">
        <f t="shared" si="28"/>
        <v>4.7384239124469651</v>
      </c>
      <c r="BS31" s="10">
        <f t="shared" si="29"/>
        <v>4.3713803042559896</v>
      </c>
      <c r="BT31" s="10">
        <f t="shared" si="30"/>
        <v>4.0300191756619697</v>
      </c>
      <c r="BU31" s="10">
        <f t="shared" si="31"/>
        <v>3.9240712189746674</v>
      </c>
      <c r="BV31" s="10">
        <f t="shared" si="32"/>
        <v>2.8964485007210605</v>
      </c>
      <c r="BW31" s="10">
        <f t="shared" si="33"/>
        <v>3.5558083796868978</v>
      </c>
      <c r="BX31" s="10">
        <f t="shared" si="34"/>
        <v>4.0969668682238947</v>
      </c>
    </row>
    <row r="32" spans="1:76" x14ac:dyDescent="0.25">
      <c r="A32" s="3">
        <v>200702</v>
      </c>
      <c r="B32" s="4">
        <v>103.83408164589991</v>
      </c>
      <c r="C32" s="4">
        <v>101.09423673944141</v>
      </c>
      <c r="D32" s="4">
        <v>103.40152801240409</v>
      </c>
      <c r="E32" s="4">
        <v>102.76833241841463</v>
      </c>
      <c r="F32" s="4">
        <v>103.114033842571</v>
      </c>
      <c r="G32" s="4">
        <v>103.29809836678017</v>
      </c>
      <c r="H32" s="4">
        <v>101.70304579288896</v>
      </c>
      <c r="I32" s="4">
        <v>99.48178671260618</v>
      </c>
      <c r="J32" s="4">
        <v>102.66381262425756</v>
      </c>
      <c r="K32" s="4">
        <v>105.16412651189894</v>
      </c>
      <c r="L32" s="4">
        <v>99.151929095255483</v>
      </c>
      <c r="M32" s="4">
        <v>100.76086280408094</v>
      </c>
      <c r="N32" s="4">
        <v>100.16166411685647</v>
      </c>
      <c r="O32" s="4">
        <v>102.14337839635503</v>
      </c>
      <c r="P32" s="4">
        <v>100.79980850058529</v>
      </c>
      <c r="Q32" s="4">
        <v>101.4312405998746</v>
      </c>
      <c r="R32" s="4">
        <v>101.4169024172478</v>
      </c>
      <c r="S32" s="4">
        <v>102.1182</v>
      </c>
      <c r="U32" s="9">
        <f t="shared" si="0"/>
        <v>0.94227986173160971</v>
      </c>
      <c r="V32" s="9">
        <f t="shared" si="1"/>
        <v>1.2155488025379801</v>
      </c>
      <c r="W32" s="9">
        <f t="shared" si="2"/>
        <v>0.84471830351779964</v>
      </c>
      <c r="X32" s="9">
        <f t="shared" si="3"/>
        <v>0.44480579835943779</v>
      </c>
      <c r="Y32" s="9">
        <f t="shared" si="4"/>
        <v>0.6620322402995038</v>
      </c>
      <c r="Z32" s="9">
        <f t="shared" si="5"/>
        <v>0.54274613364251323</v>
      </c>
      <c r="AA32" s="9">
        <f t="shared" si="6"/>
        <v>0.65294477112818328</v>
      </c>
      <c r="AB32" s="9">
        <f t="shared" si="7"/>
        <v>1.3311096384569288</v>
      </c>
      <c r="AC32" s="9">
        <f t="shared" si="8"/>
        <v>0.47870259524833703</v>
      </c>
      <c r="AD32" s="9">
        <f t="shared" si="9"/>
        <v>0.745801730860296</v>
      </c>
      <c r="AE32" s="9">
        <f t="shared" si="10"/>
        <v>0.95243126328938832</v>
      </c>
      <c r="AF32" s="9">
        <f t="shared" si="11"/>
        <v>0.96994329334953999</v>
      </c>
      <c r="AG32" s="9">
        <f t="shared" si="12"/>
        <v>1.0171364714602005</v>
      </c>
      <c r="AH32" s="9">
        <f t="shared" si="13"/>
        <v>1.1043354281927709</v>
      </c>
      <c r="AI32" s="9">
        <f t="shared" si="14"/>
        <v>0.67454513348772505</v>
      </c>
      <c r="AJ32" s="9">
        <f t="shared" si="15"/>
        <v>0.68861920719245351</v>
      </c>
      <c r="AK32" s="9">
        <f t="shared" si="16"/>
        <v>1.0191501664650771</v>
      </c>
      <c r="AL32" s="9">
        <f t="shared" si="17"/>
        <v>0.81138205442843336</v>
      </c>
      <c r="AM32" s="9"/>
      <c r="AN32" s="9">
        <f t="shared" ref="AN32:BE32" si="61">(B32/B28-1)*100</f>
        <v>3.8780254576987527</v>
      </c>
      <c r="AO32" s="9">
        <f t="shared" si="61"/>
        <v>5.1044924872132746</v>
      </c>
      <c r="AP32" s="9">
        <f t="shared" si="61"/>
        <v>2.9748202153049075</v>
      </c>
      <c r="AQ32" s="9">
        <f t="shared" si="61"/>
        <v>3.5891009165475385</v>
      </c>
      <c r="AR32" s="9">
        <f t="shared" si="61"/>
        <v>3.0686169192601254</v>
      </c>
      <c r="AS32" s="9">
        <f t="shared" si="61"/>
        <v>2.9704785708229542</v>
      </c>
      <c r="AT32" s="9">
        <f t="shared" si="61"/>
        <v>3.3774910476424447</v>
      </c>
      <c r="AU32" s="9">
        <f t="shared" si="61"/>
        <v>5.8861106453029111</v>
      </c>
      <c r="AV32" s="9">
        <f t="shared" si="61"/>
        <v>3.6313313514197532</v>
      </c>
      <c r="AW32" s="9">
        <f t="shared" si="61"/>
        <v>3.1457732171586095</v>
      </c>
      <c r="AX32" s="9">
        <f t="shared" si="61"/>
        <v>3.9812177996226827</v>
      </c>
      <c r="AY32" s="9">
        <f t="shared" si="61"/>
        <v>4.3268652959656873</v>
      </c>
      <c r="AZ32" s="9">
        <f t="shared" si="61"/>
        <v>4.2235768360977977</v>
      </c>
      <c r="BA32" s="9">
        <f t="shared" si="61"/>
        <v>4.5540210008905957</v>
      </c>
      <c r="BB32" s="9">
        <f t="shared" si="61"/>
        <v>3.354173959586082</v>
      </c>
      <c r="BC32" s="9">
        <f t="shared" si="61"/>
        <v>3.3056179055038326</v>
      </c>
      <c r="BD32" s="9">
        <f t="shared" si="61"/>
        <v>3.9521953617958516</v>
      </c>
      <c r="BE32" s="9">
        <f t="shared" si="61"/>
        <v>3.8267733827871409</v>
      </c>
      <c r="BG32" s="10">
        <f t="shared" si="35"/>
        <v>3.7691194469264389</v>
      </c>
      <c r="BH32" s="10">
        <f t="shared" si="18"/>
        <v>4.8621952101519206</v>
      </c>
      <c r="BI32" s="10">
        <f t="shared" si="19"/>
        <v>3.3788732140711986</v>
      </c>
      <c r="BJ32" s="10">
        <f t="shared" si="20"/>
        <v>1.7792231934377511</v>
      </c>
      <c r="BK32" s="10">
        <f t="shared" si="21"/>
        <v>2.6481289611980152</v>
      </c>
      <c r="BL32" s="10">
        <f t="shared" si="22"/>
        <v>2.1709845345700529</v>
      </c>
      <c r="BM32" s="10">
        <f t="shared" si="23"/>
        <v>2.6117790845127331</v>
      </c>
      <c r="BN32" s="10">
        <f t="shared" si="24"/>
        <v>5.324438553827715</v>
      </c>
      <c r="BO32" s="10">
        <f t="shared" si="25"/>
        <v>1.9148103809933481</v>
      </c>
      <c r="BP32" s="10">
        <f t="shared" si="26"/>
        <v>2.983206923441184</v>
      </c>
      <c r="BQ32" s="10">
        <f t="shared" si="27"/>
        <v>3.8097250531575533</v>
      </c>
      <c r="BR32" s="10">
        <f t="shared" si="28"/>
        <v>3.87977317339816</v>
      </c>
      <c r="BS32" s="10">
        <f t="shared" si="29"/>
        <v>4.0685458858408019</v>
      </c>
      <c r="BT32" s="10">
        <f t="shared" si="30"/>
        <v>4.4173417127710835</v>
      </c>
      <c r="BU32" s="10">
        <f t="shared" si="31"/>
        <v>2.6981805339509002</v>
      </c>
      <c r="BV32" s="10">
        <f t="shared" si="32"/>
        <v>2.754476828769814</v>
      </c>
      <c r="BW32" s="10">
        <f t="shared" si="33"/>
        <v>4.0766006658603082</v>
      </c>
      <c r="BX32" s="10">
        <f t="shared" si="34"/>
        <v>3.2455282177137335</v>
      </c>
    </row>
    <row r="33" spans="1:76" x14ac:dyDescent="0.25">
      <c r="A33" s="3">
        <v>200703</v>
      </c>
      <c r="B33" s="4">
        <v>104.95302119114749</v>
      </c>
      <c r="C33" s="4">
        <v>101.98027290203925</v>
      </c>
      <c r="D33" s="4">
        <v>104.33804579155699</v>
      </c>
      <c r="E33" s="4">
        <v>103.06510915718134</v>
      </c>
      <c r="F33" s="4">
        <v>103.75321936468767</v>
      </c>
      <c r="G33" s="4">
        <v>104.23332516258698</v>
      </c>
      <c r="H33" s="4">
        <v>102.67356217240423</v>
      </c>
      <c r="I33" s="4">
        <v>101.08349375896448</v>
      </c>
      <c r="J33" s="4">
        <v>103.10381754955756</v>
      </c>
      <c r="K33" s="4">
        <v>105.82807480593414</v>
      </c>
      <c r="L33" s="4">
        <v>100.50884156046942</v>
      </c>
      <c r="M33" s="4">
        <v>101.69056685243156</v>
      </c>
      <c r="N33" s="4">
        <v>100.99190921936236</v>
      </c>
      <c r="O33" s="4">
        <v>103.2818885732803</v>
      </c>
      <c r="P33" s="4">
        <v>101.78006509346906</v>
      </c>
      <c r="Q33" s="4">
        <v>102.21100478818659</v>
      </c>
      <c r="R33" s="4">
        <v>102.7191887876271</v>
      </c>
      <c r="S33" s="4">
        <v>102.9432</v>
      </c>
      <c r="U33" s="9">
        <f t="shared" si="0"/>
        <v>1.0776226143776491</v>
      </c>
      <c r="V33" s="9">
        <f t="shared" si="1"/>
        <v>0.87644577097059084</v>
      </c>
      <c r="W33" s="9">
        <f t="shared" si="2"/>
        <v>0.90570980637787457</v>
      </c>
      <c r="X33" s="9">
        <f t="shared" si="3"/>
        <v>0.28878228514830351</v>
      </c>
      <c r="Y33" s="9">
        <f t="shared" si="4"/>
        <v>0.61988218120971883</v>
      </c>
      <c r="Z33" s="9">
        <f t="shared" si="5"/>
        <v>0.9053669047092372</v>
      </c>
      <c r="AA33" s="9">
        <f t="shared" si="6"/>
        <v>0.9542648127684128</v>
      </c>
      <c r="AB33" s="9">
        <f t="shared" si="7"/>
        <v>1.6100505422017353</v>
      </c>
      <c r="AC33" s="9">
        <f t="shared" si="8"/>
        <v>0.42858814031230263</v>
      </c>
      <c r="AD33" s="9">
        <f t="shared" si="9"/>
        <v>0.63134484738964769</v>
      </c>
      <c r="AE33" s="9">
        <f t="shared" si="10"/>
        <v>1.3685184722027399</v>
      </c>
      <c r="AF33" s="9">
        <f t="shared" si="11"/>
        <v>0.92268369134385075</v>
      </c>
      <c r="AG33" s="9">
        <f t="shared" si="12"/>
        <v>0.82890506046031653</v>
      </c>
      <c r="AH33" s="9">
        <f t="shared" si="13"/>
        <v>1.1146196599327363</v>
      </c>
      <c r="AI33" s="9">
        <f t="shared" si="14"/>
        <v>0.97247862616534064</v>
      </c>
      <c r="AJ33" s="9">
        <f t="shared" si="15"/>
        <v>0.76876136356056612</v>
      </c>
      <c r="AK33" s="9">
        <f t="shared" si="16"/>
        <v>1.2840920392356958</v>
      </c>
      <c r="AL33" s="9">
        <f t="shared" si="17"/>
        <v>0.80788733056400552</v>
      </c>
      <c r="AM33" s="9"/>
      <c r="AN33" s="9">
        <f t="shared" ref="AN33:BE33" si="62">(B33/B29-1)*100</f>
        <v>3.7857693509648627</v>
      </c>
      <c r="AO33" s="9">
        <f t="shared" si="62"/>
        <v>4.6710714067887515</v>
      </c>
      <c r="AP33" s="9">
        <f t="shared" si="62"/>
        <v>3.1230372587806476</v>
      </c>
      <c r="AQ33" s="9">
        <f t="shared" si="62"/>
        <v>2.8002376061080803</v>
      </c>
      <c r="AR33" s="9">
        <f t="shared" si="62"/>
        <v>3.1829630168846768</v>
      </c>
      <c r="AS33" s="9">
        <f t="shared" si="62"/>
        <v>2.9502143351685772</v>
      </c>
      <c r="AT33" s="9">
        <f t="shared" si="62"/>
        <v>3.2285485483826148</v>
      </c>
      <c r="AU33" s="9">
        <f t="shared" si="62"/>
        <v>5.982605359455162</v>
      </c>
      <c r="AV33" s="9">
        <f t="shared" si="62"/>
        <v>3.1572241257784128</v>
      </c>
      <c r="AW33" s="9">
        <f t="shared" si="62"/>
        <v>3.1760662045857924</v>
      </c>
      <c r="AX33" s="9">
        <f t="shared" si="62"/>
        <v>4.4632893241057348</v>
      </c>
      <c r="AY33" s="9">
        <f t="shared" si="62"/>
        <v>4.1154974797099397</v>
      </c>
      <c r="AZ33" s="9">
        <f t="shared" si="62"/>
        <v>4.011997977475068</v>
      </c>
      <c r="BA33" s="9">
        <f t="shared" si="62"/>
        <v>4.6240541149432657</v>
      </c>
      <c r="BB33" s="9">
        <f t="shared" si="62"/>
        <v>3.5143204421836272</v>
      </c>
      <c r="BC33" s="9">
        <f t="shared" si="62"/>
        <v>2.8953858032815472</v>
      </c>
      <c r="BD33" s="9">
        <f t="shared" si="62"/>
        <v>4.338602890165566</v>
      </c>
      <c r="BE33" s="9">
        <f t="shared" si="62"/>
        <v>3.6394498239170847</v>
      </c>
      <c r="BG33" s="10">
        <f t="shared" si="35"/>
        <v>4.3104904575105962</v>
      </c>
      <c r="BH33" s="10">
        <f t="shared" si="18"/>
        <v>3.5057830838823634</v>
      </c>
      <c r="BI33" s="10">
        <f t="shared" si="19"/>
        <v>3.6228392255114983</v>
      </c>
      <c r="BJ33" s="10">
        <f t="shared" si="20"/>
        <v>1.155129140593214</v>
      </c>
      <c r="BK33" s="10">
        <f t="shared" si="21"/>
        <v>2.4795287248388753</v>
      </c>
      <c r="BL33" s="10">
        <f t="shared" si="22"/>
        <v>3.6214676188369488</v>
      </c>
      <c r="BM33" s="10">
        <f t="shared" si="23"/>
        <v>3.8170592510736512</v>
      </c>
      <c r="BN33" s="10">
        <f t="shared" si="24"/>
        <v>6.4402021688069411</v>
      </c>
      <c r="BO33" s="10">
        <f t="shared" si="25"/>
        <v>1.7143525612492105</v>
      </c>
      <c r="BP33" s="10">
        <f t="shared" si="26"/>
        <v>2.5253793895585908</v>
      </c>
      <c r="BQ33" s="10">
        <f t="shared" si="27"/>
        <v>5.4740738888109597</v>
      </c>
      <c r="BR33" s="10">
        <f t="shared" si="28"/>
        <v>3.690734765375403</v>
      </c>
      <c r="BS33" s="10">
        <f t="shared" si="29"/>
        <v>3.3156202418412661</v>
      </c>
      <c r="BT33" s="10">
        <f t="shared" si="30"/>
        <v>4.458478639730945</v>
      </c>
      <c r="BU33" s="10">
        <f t="shared" si="31"/>
        <v>3.8899145046613626</v>
      </c>
      <c r="BV33" s="10">
        <f t="shared" si="32"/>
        <v>3.0750454542422645</v>
      </c>
      <c r="BW33" s="10">
        <f t="shared" si="33"/>
        <v>5.1363681569427833</v>
      </c>
      <c r="BX33" s="10">
        <f t="shared" si="34"/>
        <v>3.2315493222560221</v>
      </c>
    </row>
    <row r="34" spans="1:76" x14ac:dyDescent="0.25">
      <c r="A34" s="3">
        <v>200704</v>
      </c>
      <c r="B34" s="4">
        <v>105.58507726040841</v>
      </c>
      <c r="C34" s="4">
        <v>103.11330611132992</v>
      </c>
      <c r="D34" s="4">
        <v>105.07843678545353</v>
      </c>
      <c r="E34" s="4">
        <v>104.46625471134261</v>
      </c>
      <c r="F34" s="4">
        <v>104.49217307869949</v>
      </c>
      <c r="G34" s="4">
        <v>104.81357578112325</v>
      </c>
      <c r="H34" s="4">
        <v>103.42444436276045</v>
      </c>
      <c r="I34" s="4">
        <v>102.17453327677109</v>
      </c>
      <c r="J34" s="4">
        <v>103.92235049504758</v>
      </c>
      <c r="K34" s="4">
        <v>107.13275182549226</v>
      </c>
      <c r="L34" s="4">
        <v>101.1643029700746</v>
      </c>
      <c r="M34" s="4">
        <v>102.85451539191034</v>
      </c>
      <c r="N34" s="4">
        <v>101.88055247785826</v>
      </c>
      <c r="O34" s="4">
        <v>104.08054439735076</v>
      </c>
      <c r="P34" s="4">
        <v>102.77969187563711</v>
      </c>
      <c r="Q34" s="4">
        <v>102.91707650177683</v>
      </c>
      <c r="R34" s="4">
        <v>104.02828589954224</v>
      </c>
      <c r="S34" s="4">
        <v>103.8326</v>
      </c>
      <c r="U34" s="9">
        <f t="shared" si="0"/>
        <v>0.6022276082074729</v>
      </c>
      <c r="V34" s="9">
        <f t="shared" si="1"/>
        <v>1.1110317486393129</v>
      </c>
      <c r="W34" s="9">
        <f t="shared" si="2"/>
        <v>0.70960787915816947</v>
      </c>
      <c r="X34" s="9">
        <f t="shared" si="3"/>
        <v>1.3594761269057898</v>
      </c>
      <c r="Y34" s="9">
        <f t="shared" si="4"/>
        <v>0.71222244334843143</v>
      </c>
      <c r="Z34" s="9">
        <f t="shared" si="5"/>
        <v>0.55668435947060502</v>
      </c>
      <c r="AA34" s="9">
        <f t="shared" si="6"/>
        <v>0.73132963780431215</v>
      </c>
      <c r="AB34" s="9">
        <f t="shared" si="7"/>
        <v>1.0793448833577246</v>
      </c>
      <c r="AC34" s="9">
        <f t="shared" si="8"/>
        <v>0.79389198668282646</v>
      </c>
      <c r="AD34" s="9">
        <f t="shared" si="9"/>
        <v>1.232826943087284</v>
      </c>
      <c r="AE34" s="9">
        <f t="shared" si="10"/>
        <v>0.65214303481035962</v>
      </c>
      <c r="AF34" s="9">
        <f t="shared" si="11"/>
        <v>1.14459833936007</v>
      </c>
      <c r="AG34" s="9">
        <f t="shared" si="12"/>
        <v>0.87991529753705944</v>
      </c>
      <c r="AH34" s="9">
        <f t="shared" si="13"/>
        <v>0.77327771122601696</v>
      </c>
      <c r="AI34" s="9">
        <f t="shared" si="14"/>
        <v>0.98214398001224001</v>
      </c>
      <c r="AJ34" s="9">
        <f t="shared" si="15"/>
        <v>0.69079813377577182</v>
      </c>
      <c r="AK34" s="9">
        <f t="shared" si="16"/>
        <v>1.2744426113233009</v>
      </c>
      <c r="AL34" s="9">
        <f t="shared" si="17"/>
        <v>0.86397158821562847</v>
      </c>
      <c r="AM34" s="9"/>
      <c r="AN34" s="9">
        <f t="shared" ref="AN34:BE34" si="63">(B34/B30-1)*100</f>
        <v>3.383326284092103</v>
      </c>
      <c r="AO34" s="9">
        <f t="shared" si="63"/>
        <v>4.2601302502044858</v>
      </c>
      <c r="AP34" s="9">
        <f t="shared" si="63"/>
        <v>2.8781603120532573</v>
      </c>
      <c r="AQ34" s="9">
        <f t="shared" si="63"/>
        <v>3.4486540387759002</v>
      </c>
      <c r="AR34" s="9">
        <f t="shared" si="63"/>
        <v>3.0848475070518688</v>
      </c>
      <c r="AS34" s="9">
        <f t="shared" si="63"/>
        <v>2.6687183471534315</v>
      </c>
      <c r="AT34" s="9">
        <f t="shared" si="63"/>
        <v>3.2951643362503003</v>
      </c>
      <c r="AU34" s="9">
        <f t="shared" si="63"/>
        <v>5.5425201625004528</v>
      </c>
      <c r="AV34" s="9">
        <f t="shared" si="63"/>
        <v>2.9692340962652608</v>
      </c>
      <c r="AW34" s="9">
        <f t="shared" si="63"/>
        <v>3.746745414814634</v>
      </c>
      <c r="AX34" s="9">
        <f t="shared" si="63"/>
        <v>4.1644180459101676</v>
      </c>
      <c r="AY34" s="9">
        <f t="shared" si="63"/>
        <v>4.2888892272662016</v>
      </c>
      <c r="AZ34" s="9">
        <f t="shared" si="63"/>
        <v>3.8736117414910121</v>
      </c>
      <c r="BA34" s="9">
        <f t="shared" si="63"/>
        <v>4.0597453396432392</v>
      </c>
      <c r="BB34" s="9">
        <f t="shared" si="63"/>
        <v>3.6590022025300817</v>
      </c>
      <c r="BC34" s="9">
        <f t="shared" si="63"/>
        <v>2.9033555166460223</v>
      </c>
      <c r="BD34" s="9">
        <f t="shared" si="63"/>
        <v>4.5414266832323635</v>
      </c>
      <c r="BE34" s="9">
        <f t="shared" si="63"/>
        <v>3.553729805633421</v>
      </c>
      <c r="BG34" s="10">
        <f t="shared" si="35"/>
        <v>2.4089104328298916</v>
      </c>
      <c r="BH34" s="10">
        <f t="shared" si="18"/>
        <v>4.4441269945572515</v>
      </c>
      <c r="BI34" s="10">
        <f t="shared" si="19"/>
        <v>2.8384315166326779</v>
      </c>
      <c r="BJ34" s="10">
        <f t="shared" si="20"/>
        <v>5.4379045076231591</v>
      </c>
      <c r="BK34" s="10">
        <f t="shared" si="21"/>
        <v>2.8488897733937257</v>
      </c>
      <c r="BL34" s="10">
        <f t="shared" si="22"/>
        <v>2.2267374378824201</v>
      </c>
      <c r="BM34" s="10">
        <f t="shared" si="23"/>
        <v>2.9253185512172486</v>
      </c>
      <c r="BN34" s="10">
        <f t="shared" si="24"/>
        <v>4.3173795334308984</v>
      </c>
      <c r="BO34" s="10">
        <f t="shared" si="25"/>
        <v>3.1755679467313058</v>
      </c>
      <c r="BP34" s="10">
        <f t="shared" si="26"/>
        <v>4.9313077723491361</v>
      </c>
      <c r="BQ34" s="10">
        <f t="shared" si="27"/>
        <v>2.6085721392414385</v>
      </c>
      <c r="BR34" s="10">
        <f t="shared" si="28"/>
        <v>4.5783933574402802</v>
      </c>
      <c r="BS34" s="10">
        <f t="shared" si="29"/>
        <v>3.5196611901482378</v>
      </c>
      <c r="BT34" s="10">
        <f t="shared" si="30"/>
        <v>3.0931108449040678</v>
      </c>
      <c r="BU34" s="10">
        <f t="shared" si="31"/>
        <v>3.9285759200489601</v>
      </c>
      <c r="BV34" s="10">
        <f t="shared" si="32"/>
        <v>2.7631925351030873</v>
      </c>
      <c r="BW34" s="10">
        <f t="shared" si="33"/>
        <v>5.0977704452932038</v>
      </c>
      <c r="BX34" s="10">
        <f t="shared" si="34"/>
        <v>3.4558863528625139</v>
      </c>
    </row>
    <row r="35" spans="1:76" x14ac:dyDescent="0.25">
      <c r="A35" s="3">
        <v>200801</v>
      </c>
      <c r="B35" s="4">
        <v>105.74539959123723</v>
      </c>
      <c r="C35" s="4">
        <v>103.78294245255475</v>
      </c>
      <c r="D35" s="4">
        <v>105.69373647256064</v>
      </c>
      <c r="E35" s="4">
        <v>105.41334467727225</v>
      </c>
      <c r="F35" s="4">
        <v>104.53654674519385</v>
      </c>
      <c r="G35" s="4">
        <v>105.13628469943613</v>
      </c>
      <c r="H35" s="4">
        <v>103.32107693724841</v>
      </c>
      <c r="I35" s="4">
        <v>103.37822011376716</v>
      </c>
      <c r="J35" s="4">
        <v>104.37236677362414</v>
      </c>
      <c r="K35" s="4">
        <v>107.79314710264202</v>
      </c>
      <c r="L35" s="4">
        <v>101.66478935311873</v>
      </c>
      <c r="M35" s="4">
        <v>103.79081967424892</v>
      </c>
      <c r="N35" s="4">
        <v>102.18519613029858</v>
      </c>
      <c r="O35" s="4">
        <v>105.05216376178836</v>
      </c>
      <c r="P35" s="4">
        <v>103.8419771808731</v>
      </c>
      <c r="Q35" s="4">
        <v>103.50948289485947</v>
      </c>
      <c r="R35" s="4">
        <v>104.98159873678875</v>
      </c>
      <c r="S35" s="4">
        <v>104.304</v>
      </c>
      <c r="U35" s="9">
        <f t="shared" si="0"/>
        <v>0.15184184639407405</v>
      </c>
      <c r="V35" s="9">
        <f t="shared" si="1"/>
        <v>0.64941797182007654</v>
      </c>
      <c r="W35" s="9">
        <f t="shared" si="2"/>
        <v>0.58556227702875052</v>
      </c>
      <c r="X35" s="9">
        <f t="shared" si="3"/>
        <v>0.90659894771436544</v>
      </c>
      <c r="Y35" s="9">
        <f t="shared" si="4"/>
        <v>4.2466019403120114E-2</v>
      </c>
      <c r="Z35" s="9">
        <f t="shared" si="5"/>
        <v>0.3078884733278997</v>
      </c>
      <c r="AA35" s="9">
        <f t="shared" si="6"/>
        <v>-9.9944869077073228E-2</v>
      </c>
      <c r="AB35" s="9">
        <f t="shared" si="7"/>
        <v>1.1780693274472842</v>
      </c>
      <c r="AC35" s="9">
        <f t="shared" si="8"/>
        <v>0.4330312742474085</v>
      </c>
      <c r="AD35" s="9">
        <f t="shared" si="9"/>
        <v>0.61642706445688145</v>
      </c>
      <c r="AE35" s="9">
        <f t="shared" si="10"/>
        <v>0.49472627038431582</v>
      </c>
      <c r="AF35" s="9">
        <f t="shared" si="11"/>
        <v>0.91031908397112282</v>
      </c>
      <c r="AG35" s="9">
        <f t="shared" si="12"/>
        <v>0.2990204165868926</v>
      </c>
      <c r="AH35" s="9">
        <f t="shared" si="13"/>
        <v>0.93352640501978001</v>
      </c>
      <c r="AI35" s="9">
        <f t="shared" si="14"/>
        <v>1.033555642997408</v>
      </c>
      <c r="AJ35" s="9">
        <f t="shared" si="15"/>
        <v>0.57561525571745431</v>
      </c>
      <c r="AK35" s="9">
        <f t="shared" si="16"/>
        <v>0.91639771722000773</v>
      </c>
      <c r="AL35" s="9">
        <f t="shared" si="17"/>
        <v>0.45399999614765818</v>
      </c>
      <c r="AM35" s="9"/>
      <c r="AN35" s="9">
        <f t="shared" ref="AN35:BE35" si="64">(B35/B31-1)*100</f>
        <v>2.8003671860933554</v>
      </c>
      <c r="AO35" s="9">
        <f t="shared" si="64"/>
        <v>3.9074809353527584</v>
      </c>
      <c r="AP35" s="9">
        <f t="shared" si="64"/>
        <v>3.0802473222930171</v>
      </c>
      <c r="AQ35" s="9">
        <f t="shared" si="64"/>
        <v>3.0300160126649933</v>
      </c>
      <c r="AR35" s="9">
        <f t="shared" si="64"/>
        <v>2.0507184775645504</v>
      </c>
      <c r="AS35" s="9">
        <f t="shared" si="64"/>
        <v>2.3319010620743263</v>
      </c>
      <c r="AT35" s="9">
        <f t="shared" si="64"/>
        <v>2.2542694722863743</v>
      </c>
      <c r="AU35" s="9">
        <f t="shared" si="64"/>
        <v>5.2999760331932322</v>
      </c>
      <c r="AV35" s="9">
        <f t="shared" si="64"/>
        <v>2.1508916544097589</v>
      </c>
      <c r="AW35" s="9">
        <f t="shared" si="64"/>
        <v>3.2643676712276415</v>
      </c>
      <c r="AX35" s="9">
        <f t="shared" si="64"/>
        <v>3.5109226085508594</v>
      </c>
      <c r="AY35" s="9">
        <f t="shared" si="64"/>
        <v>4.0061873751118693</v>
      </c>
      <c r="AZ35" s="9">
        <f t="shared" si="64"/>
        <v>3.0579513017506388</v>
      </c>
      <c r="BA35" s="9">
        <f t="shared" si="64"/>
        <v>3.9835314748929873</v>
      </c>
      <c r="BB35" s="9">
        <f t="shared" si="64"/>
        <v>3.7129333275043974</v>
      </c>
      <c r="BC35" s="9">
        <f t="shared" si="64"/>
        <v>2.7516458035591773</v>
      </c>
      <c r="BD35" s="9">
        <f t="shared" si="64"/>
        <v>4.5698659171791389</v>
      </c>
      <c r="BE35" s="9">
        <f t="shared" si="64"/>
        <v>2.9692101290965223</v>
      </c>
      <c r="BG35" s="10">
        <f t="shared" si="35"/>
        <v>0.60736738557629621</v>
      </c>
      <c r="BH35" s="10">
        <f t="shared" si="18"/>
        <v>2.5976718872803062</v>
      </c>
      <c r="BI35" s="10">
        <f t="shared" si="19"/>
        <v>2.3422491081150021</v>
      </c>
      <c r="BJ35" s="10">
        <f t="shared" si="20"/>
        <v>3.6263957908574618</v>
      </c>
      <c r="BK35" s="10">
        <f t="shared" si="21"/>
        <v>0.16986407761248046</v>
      </c>
      <c r="BL35" s="10">
        <f t="shared" si="22"/>
        <v>1.2315538933115988</v>
      </c>
      <c r="BM35" s="10">
        <f t="shared" si="23"/>
        <v>-0.39977947630829291</v>
      </c>
      <c r="BN35" s="10">
        <f t="shared" si="24"/>
        <v>4.7122773097891368</v>
      </c>
      <c r="BO35" s="10">
        <f t="shared" si="25"/>
        <v>1.732125096989634</v>
      </c>
      <c r="BP35" s="10">
        <f t="shared" si="26"/>
        <v>2.4657082578275258</v>
      </c>
      <c r="BQ35" s="10">
        <f t="shared" si="27"/>
        <v>1.9789050815372633</v>
      </c>
      <c r="BR35" s="10">
        <f t="shared" si="28"/>
        <v>3.6412763358844913</v>
      </c>
      <c r="BS35" s="10">
        <f t="shared" si="29"/>
        <v>1.1960816663475704</v>
      </c>
      <c r="BT35" s="10">
        <f t="shared" si="30"/>
        <v>3.7341056200791201</v>
      </c>
      <c r="BU35" s="10">
        <f t="shared" si="31"/>
        <v>4.1342225719896319</v>
      </c>
      <c r="BV35" s="10">
        <f t="shared" si="32"/>
        <v>2.3024610228698172</v>
      </c>
      <c r="BW35" s="10">
        <f t="shared" si="33"/>
        <v>3.6655908688800309</v>
      </c>
      <c r="BX35" s="10">
        <f t="shared" si="34"/>
        <v>1.8159999845906327</v>
      </c>
    </row>
    <row r="36" spans="1:76" x14ac:dyDescent="0.25">
      <c r="A36" s="3">
        <v>200802</v>
      </c>
      <c r="B36" s="4">
        <v>105.63995869040878</v>
      </c>
      <c r="C36" s="4">
        <v>103.87530884931563</v>
      </c>
      <c r="D36" s="4">
        <v>105.67870120908928</v>
      </c>
      <c r="E36" s="4">
        <v>105.40884540686694</v>
      </c>
      <c r="F36" s="4">
        <v>104.61199807376471</v>
      </c>
      <c r="G36" s="4">
        <v>105.31538217519754</v>
      </c>
      <c r="H36" s="4">
        <v>102.99723422047563</v>
      </c>
      <c r="I36" s="4">
        <v>103.5277365437796</v>
      </c>
      <c r="J36" s="4">
        <v>104.02211376658298</v>
      </c>
      <c r="K36" s="4">
        <v>107.58980127788857</v>
      </c>
      <c r="L36" s="4">
        <v>102.06670290408252</v>
      </c>
      <c r="M36" s="4">
        <v>103.97253134326697</v>
      </c>
      <c r="N36" s="4">
        <v>102.67865298726896</v>
      </c>
      <c r="O36" s="4">
        <v>105.4685126058656</v>
      </c>
      <c r="P36" s="4">
        <v>104.40154610720934</v>
      </c>
      <c r="Q36" s="4">
        <v>104.01597546462861</v>
      </c>
      <c r="R36" s="4">
        <v>104.97133943332943</v>
      </c>
      <c r="S36" s="4">
        <v>104.3608</v>
      </c>
      <c r="U36" s="9">
        <f t="shared" ref="U36:U63" si="65">(B36/B35-1)*100</f>
        <v>-9.9712045380739855E-2</v>
      </c>
      <c r="V36" s="9">
        <f t="shared" ref="V36:V63" si="66">(C36/C35-1)*100</f>
        <v>8.8999593361016593E-2</v>
      </c>
      <c r="W36" s="9">
        <f t="shared" ref="W36:W63" si="67">(D36/D35-1)*100</f>
        <v>-1.4225311710180932E-2</v>
      </c>
      <c r="X36" s="9">
        <f t="shared" ref="X36:X63" si="68">(E36/E35-1)*100</f>
        <v>-4.2682171019992055E-3</v>
      </c>
      <c r="Y36" s="9">
        <f t="shared" ref="Y36:Y63" si="69">(F36/F35-1)*100</f>
        <v>7.2176985867700161E-2</v>
      </c>
      <c r="Z36" s="9">
        <f t="shared" ref="Z36:Z63" si="70">(G36/G35-1)*100</f>
        <v>0.17034792153196587</v>
      </c>
      <c r="AA36" s="9">
        <f t="shared" ref="AA36:AA63" si="71">(H36/H35-1)*100</f>
        <v>-0.31343335394138361</v>
      </c>
      <c r="AB36" s="9">
        <f t="shared" ref="AB36:AB63" si="72">(I36/I35-1)*100</f>
        <v>0.14463049358743874</v>
      </c>
      <c r="AC36" s="9">
        <f t="shared" ref="AC36:AC63" si="73">(J36/J35-1)*100</f>
        <v>-0.33558020946371503</v>
      </c>
      <c r="AD36" s="9">
        <f t="shared" ref="AD36:AD63" si="74">(K36/K35-1)*100</f>
        <v>-0.18864448271449508</v>
      </c>
      <c r="AE36" s="9">
        <f t="shared" ref="AE36:AE63" si="75">(L36/L35-1)*100</f>
        <v>0.39533210418387643</v>
      </c>
      <c r="AF36" s="9">
        <f t="shared" ref="AF36:AF63" si="76">(M36/M35-1)*100</f>
        <v>0.17507489543713284</v>
      </c>
      <c r="AG36" s="9">
        <f t="shared" ref="AG36:AG63" si="77">(N36/N35-1)*100</f>
        <v>0.48290444766692087</v>
      </c>
      <c r="AH36" s="9">
        <f t="shared" ref="AH36:AH63" si="78">(O36/O35-1)*100</f>
        <v>0.39632581487929475</v>
      </c>
      <c r="AI36" s="9">
        <f t="shared" ref="AI36:AI63" si="79">(P36/P35-1)*100</f>
        <v>0.53886582432995933</v>
      </c>
      <c r="AJ36" s="9">
        <f t="shared" ref="AJ36:AJ63" si="80">(Q36/Q35-1)*100</f>
        <v>0.48931996915067</v>
      </c>
      <c r="AK36" s="9">
        <f t="shared" ref="AK36:AK63" si="81">(R36/R35-1)*100</f>
        <v>-9.7724778273189372E-3</v>
      </c>
      <c r="AL36" s="9">
        <f t="shared" ref="AL36:AL63" si="82">(S36/S35-1)*100</f>
        <v>5.4456204939401509E-2</v>
      </c>
      <c r="AM36" s="9"/>
      <c r="AN36" s="9">
        <f t="shared" ref="AN36:BE36" si="83">(B36/B32-1)*100</f>
        <v>1.7391948923546563</v>
      </c>
      <c r="AO36" s="9">
        <f t="shared" si="83"/>
        <v>2.7509699856007597</v>
      </c>
      <c r="AP36" s="9">
        <f t="shared" si="83"/>
        <v>2.2022626168658022</v>
      </c>
      <c r="AQ36" s="9">
        <f t="shared" si="83"/>
        <v>2.5693839009682806</v>
      </c>
      <c r="AR36" s="9">
        <f t="shared" si="83"/>
        <v>1.4527258563860723</v>
      </c>
      <c r="AS36" s="9">
        <f t="shared" si="83"/>
        <v>1.9528760357762076</v>
      </c>
      <c r="AT36" s="9">
        <f t="shared" si="83"/>
        <v>1.272516882357877</v>
      </c>
      <c r="AU36" s="9">
        <f t="shared" si="83"/>
        <v>4.0670256987460407</v>
      </c>
      <c r="AV36" s="9">
        <f t="shared" si="83"/>
        <v>1.3230573729973383</v>
      </c>
      <c r="AW36" s="9">
        <f t="shared" si="83"/>
        <v>2.3065610360156086</v>
      </c>
      <c r="AX36" s="9">
        <f t="shared" si="83"/>
        <v>2.9397045881243589</v>
      </c>
      <c r="AY36" s="9">
        <f t="shared" si="83"/>
        <v>3.1874166713228513</v>
      </c>
      <c r="AZ36" s="9">
        <f t="shared" si="83"/>
        <v>2.5129263701888727</v>
      </c>
      <c r="BA36" s="9">
        <f t="shared" si="83"/>
        <v>3.2553595364819277</v>
      </c>
      <c r="BB36" s="9">
        <f t="shared" si="83"/>
        <v>3.5731591757965919</v>
      </c>
      <c r="BC36" s="9">
        <f t="shared" si="83"/>
        <v>2.5482630888349789</v>
      </c>
      <c r="BD36" s="9">
        <f t="shared" si="83"/>
        <v>3.5047777356263854</v>
      </c>
      <c r="BE36" s="9">
        <f t="shared" si="83"/>
        <v>2.1960825788155169</v>
      </c>
      <c r="BG36" s="10">
        <f t="shared" si="35"/>
        <v>-0.39884818152295942</v>
      </c>
      <c r="BH36" s="10">
        <f t="shared" si="18"/>
        <v>0.35599837344406637</v>
      </c>
      <c r="BI36" s="10">
        <f t="shared" si="19"/>
        <v>-5.6901246840723729E-2</v>
      </c>
      <c r="BJ36" s="10">
        <f t="shared" si="20"/>
        <v>-1.7072868407996822E-2</v>
      </c>
      <c r="BK36" s="10">
        <f t="shared" si="21"/>
        <v>0.28870794347080064</v>
      </c>
      <c r="BL36" s="10">
        <f t="shared" si="22"/>
        <v>0.68139168612786349</v>
      </c>
      <c r="BM36" s="10">
        <f t="shared" si="23"/>
        <v>-1.2537334157655344</v>
      </c>
      <c r="BN36" s="10">
        <f t="shared" si="24"/>
        <v>0.57852197434975494</v>
      </c>
      <c r="BO36" s="10">
        <f t="shared" si="25"/>
        <v>-1.3423208378548601</v>
      </c>
      <c r="BP36" s="10">
        <f t="shared" si="26"/>
        <v>-0.75457793085798031</v>
      </c>
      <c r="BQ36" s="10">
        <f t="shared" si="27"/>
        <v>1.5813284167355057</v>
      </c>
      <c r="BR36" s="10">
        <f t="shared" si="28"/>
        <v>0.70029958174853135</v>
      </c>
      <c r="BS36" s="10">
        <f t="shared" si="29"/>
        <v>1.9316177906676835</v>
      </c>
      <c r="BT36" s="10">
        <f t="shared" si="30"/>
        <v>1.585303259517179</v>
      </c>
      <c r="BU36" s="10">
        <f t="shared" si="31"/>
        <v>2.1554632973198373</v>
      </c>
      <c r="BV36" s="10">
        <f t="shared" si="32"/>
        <v>1.95727987660268</v>
      </c>
      <c r="BW36" s="10">
        <f t="shared" si="33"/>
        <v>-3.9089911309275749E-2</v>
      </c>
      <c r="BX36" s="10">
        <f t="shared" si="34"/>
        <v>0.21782481975760604</v>
      </c>
    </row>
    <row r="37" spans="1:76" x14ac:dyDescent="0.25">
      <c r="A37" s="3">
        <v>200803</v>
      </c>
      <c r="B37" s="4">
        <v>104.77362960271974</v>
      </c>
      <c r="C37" s="4">
        <v>103.35145947965086</v>
      </c>
      <c r="D37" s="4">
        <v>104.77551333801891</v>
      </c>
      <c r="E37" s="4">
        <v>104.12208012987651</v>
      </c>
      <c r="F37" s="4">
        <v>103.25058550485397</v>
      </c>
      <c r="G37" s="4">
        <v>104.30210195291774</v>
      </c>
      <c r="H37" s="4">
        <v>102.67246750017898</v>
      </c>
      <c r="I37" s="4">
        <v>103.05487740433684</v>
      </c>
      <c r="J37" s="4">
        <v>103.10095741633609</v>
      </c>
      <c r="K37" s="4">
        <v>106.32452130448821</v>
      </c>
      <c r="L37" s="4">
        <v>101.64288582027976</v>
      </c>
      <c r="M37" s="4">
        <v>103.22133459844969</v>
      </c>
      <c r="N37" s="4">
        <v>102.18760772630282</v>
      </c>
      <c r="O37" s="4">
        <v>104.67546155158686</v>
      </c>
      <c r="P37" s="4">
        <v>103.59721206464594</v>
      </c>
      <c r="Q37" s="4">
        <v>103.47938627241324</v>
      </c>
      <c r="R37" s="4">
        <v>104.03774728246438</v>
      </c>
      <c r="S37" s="4">
        <v>103.57550000000001</v>
      </c>
      <c r="U37" s="9">
        <f t="shared" si="65"/>
        <v>-0.82007707919303785</v>
      </c>
      <c r="V37" s="9">
        <f t="shared" si="66"/>
        <v>-0.50430595631217878</v>
      </c>
      <c r="W37" s="9">
        <f t="shared" si="67"/>
        <v>-0.85465459050578785</v>
      </c>
      <c r="X37" s="9">
        <f t="shared" si="68"/>
        <v>-1.2207374741879162</v>
      </c>
      <c r="Y37" s="9">
        <f t="shared" si="69"/>
        <v>-1.3013923775270664</v>
      </c>
      <c r="Z37" s="9">
        <f t="shared" si="70"/>
        <v>-0.96213886457171549</v>
      </c>
      <c r="AA37" s="9">
        <f t="shared" si="71"/>
        <v>-0.31531596236987758</v>
      </c>
      <c r="AB37" s="9">
        <f t="shared" si="72"/>
        <v>-0.45674633217041016</v>
      </c>
      <c r="AC37" s="9">
        <f t="shared" si="73"/>
        <v>-0.88553896560291667</v>
      </c>
      <c r="AD37" s="9">
        <f t="shared" si="74"/>
        <v>-1.1760222236421147</v>
      </c>
      <c r="AE37" s="9">
        <f t="shared" si="75"/>
        <v>-0.41523540169711159</v>
      </c>
      <c r="AF37" s="9">
        <f t="shared" si="76"/>
        <v>-0.72249538903423893</v>
      </c>
      <c r="AG37" s="9">
        <f t="shared" si="77"/>
        <v>-0.47823500472589098</v>
      </c>
      <c r="AH37" s="9">
        <f t="shared" si="78"/>
        <v>-0.75193158098507684</v>
      </c>
      <c r="AI37" s="9">
        <f t="shared" si="79"/>
        <v>-0.77042349711701208</v>
      </c>
      <c r="AJ37" s="9">
        <f t="shared" si="80"/>
        <v>-0.51587190315572906</v>
      </c>
      <c r="AK37" s="9">
        <f t="shared" si="81"/>
        <v>-0.88937814445818608</v>
      </c>
      <c r="AL37" s="9">
        <f t="shared" si="82"/>
        <v>-0.75248560762277705</v>
      </c>
      <c r="AM37" s="9"/>
      <c r="AN37" s="9">
        <f t="shared" ref="AN37:BE37" si="84">(B37/B33-1)*100</f>
        <v>-0.17092560689704328</v>
      </c>
      <c r="AO37" s="9">
        <f t="shared" si="84"/>
        <v>1.3445606082352235</v>
      </c>
      <c r="AP37" s="9">
        <f t="shared" si="84"/>
        <v>0.41927903014005174</v>
      </c>
      <c r="AQ37" s="9">
        <f t="shared" si="84"/>
        <v>1.0255371399095159</v>
      </c>
      <c r="AR37" s="9">
        <f t="shared" si="84"/>
        <v>-0.48445133838879162</v>
      </c>
      <c r="AS37" s="9">
        <f t="shared" si="84"/>
        <v>6.5983494456767211E-2</v>
      </c>
      <c r="AT37" s="9">
        <f t="shared" si="84"/>
        <v>-1.0661675723389052E-3</v>
      </c>
      <c r="AU37" s="9">
        <f t="shared" si="84"/>
        <v>1.9502527782361279</v>
      </c>
      <c r="AV37" s="9">
        <f t="shared" si="84"/>
        <v>-2.774032319508013E-3</v>
      </c>
      <c r="AW37" s="9">
        <f t="shared" si="84"/>
        <v>0.46910661416117438</v>
      </c>
      <c r="AX37" s="9">
        <f t="shared" si="84"/>
        <v>1.1283029852931392</v>
      </c>
      <c r="AY37" s="9">
        <f t="shared" si="84"/>
        <v>1.5053193166279621</v>
      </c>
      <c r="AZ37" s="9">
        <f t="shared" si="84"/>
        <v>1.183954750616012</v>
      </c>
      <c r="BA37" s="9">
        <f t="shared" si="84"/>
        <v>1.349290759064492</v>
      </c>
      <c r="BB37" s="9">
        <f t="shared" si="84"/>
        <v>1.7853662890745081</v>
      </c>
      <c r="BC37" s="9">
        <f t="shared" si="84"/>
        <v>1.2409441496589624</v>
      </c>
      <c r="BD37" s="9">
        <f t="shared" si="84"/>
        <v>1.2836535319251885</v>
      </c>
      <c r="BE37" s="9">
        <f t="shared" si="84"/>
        <v>0.61422221186051562</v>
      </c>
      <c r="BG37" s="10">
        <f t="shared" si="35"/>
        <v>-3.2803083167721514</v>
      </c>
      <c r="BH37" s="10">
        <f t="shared" si="18"/>
        <v>-2.0172238252487151</v>
      </c>
      <c r="BI37" s="10">
        <f t="shared" si="19"/>
        <v>-3.4186183620231514</v>
      </c>
      <c r="BJ37" s="10">
        <f t="shared" si="20"/>
        <v>-4.8829498967516649</v>
      </c>
      <c r="BK37" s="10">
        <f t="shared" si="21"/>
        <v>-5.2055695101082655</v>
      </c>
      <c r="BL37" s="10">
        <f t="shared" si="22"/>
        <v>-3.848555458286862</v>
      </c>
      <c r="BM37" s="10">
        <f t="shared" si="23"/>
        <v>-1.2612638494795103</v>
      </c>
      <c r="BN37" s="10">
        <f t="shared" si="24"/>
        <v>-1.8269853286816407</v>
      </c>
      <c r="BO37" s="10">
        <f t="shared" si="25"/>
        <v>-3.5421558624116667</v>
      </c>
      <c r="BP37" s="10">
        <f t="shared" si="26"/>
        <v>-4.7040888945684589</v>
      </c>
      <c r="BQ37" s="10">
        <f t="shared" si="27"/>
        <v>-1.6609416067884464</v>
      </c>
      <c r="BR37" s="10">
        <f t="shared" si="28"/>
        <v>-2.8899815561369557</v>
      </c>
      <c r="BS37" s="10">
        <f t="shared" si="29"/>
        <v>-1.9129400189035639</v>
      </c>
      <c r="BT37" s="10">
        <f t="shared" si="30"/>
        <v>-3.0077263239403074</v>
      </c>
      <c r="BU37" s="10">
        <f t="shared" si="31"/>
        <v>-3.0816939884680483</v>
      </c>
      <c r="BV37" s="10">
        <f t="shared" si="32"/>
        <v>-2.0634876126229162</v>
      </c>
      <c r="BW37" s="10">
        <f t="shared" si="33"/>
        <v>-3.5575125778327443</v>
      </c>
      <c r="BX37" s="10">
        <f t="shared" si="34"/>
        <v>-3.0099424304911082</v>
      </c>
    </row>
    <row r="38" spans="1:76" x14ac:dyDescent="0.25">
      <c r="A38" s="3">
        <v>200804</v>
      </c>
      <c r="B38" s="4">
        <v>103.74945576986495</v>
      </c>
      <c r="C38" s="4">
        <v>101.03227813467421</v>
      </c>
      <c r="D38" s="4">
        <v>103.3880340067778</v>
      </c>
      <c r="E38" s="4">
        <v>103.15316468056432</v>
      </c>
      <c r="F38" s="4">
        <v>101.79829886357217</v>
      </c>
      <c r="G38" s="4">
        <v>103.23948952438906</v>
      </c>
      <c r="H38" s="4">
        <v>102.06242410715627</v>
      </c>
      <c r="I38" s="4">
        <v>102.04789487433969</v>
      </c>
      <c r="J38" s="4">
        <v>102.00764790881134</v>
      </c>
      <c r="K38" s="4">
        <v>104.54560409934025</v>
      </c>
      <c r="L38" s="4">
        <v>101.24046165100421</v>
      </c>
      <c r="M38" s="4">
        <v>102.68844686730469</v>
      </c>
      <c r="N38" s="4">
        <v>101.65355218095688</v>
      </c>
      <c r="O38" s="4">
        <v>103.67911866732729</v>
      </c>
      <c r="P38" s="4">
        <v>102.22458154206545</v>
      </c>
      <c r="Q38" s="4">
        <v>102.18529305994002</v>
      </c>
      <c r="R38" s="4">
        <v>102.33405804936112</v>
      </c>
      <c r="S38" s="4">
        <v>102.5274</v>
      </c>
      <c r="U38" s="9">
        <f t="shared" si="65"/>
        <v>-0.97751107481743871</v>
      </c>
      <c r="V38" s="9">
        <f t="shared" si="66"/>
        <v>-2.2439754181055149</v>
      </c>
      <c r="W38" s="9">
        <f t="shared" si="67"/>
        <v>-1.3242400700676393</v>
      </c>
      <c r="X38" s="9">
        <f t="shared" si="68"/>
        <v>-0.93055713841254661</v>
      </c>
      <c r="Y38" s="9">
        <f t="shared" si="69"/>
        <v>-1.4065650419130327</v>
      </c>
      <c r="Z38" s="9">
        <f t="shared" si="70"/>
        <v>-1.0187833309518002</v>
      </c>
      <c r="AA38" s="9">
        <f t="shared" si="71"/>
        <v>-0.59416453882501497</v>
      </c>
      <c r="AB38" s="9">
        <f t="shared" si="72"/>
        <v>-0.97713233508225361</v>
      </c>
      <c r="AC38" s="9">
        <f t="shared" si="73"/>
        <v>-1.0604261443565632</v>
      </c>
      <c r="AD38" s="9">
        <f t="shared" si="74"/>
        <v>-1.6731015416975747</v>
      </c>
      <c r="AE38" s="9">
        <f t="shared" si="75"/>
        <v>-0.39591966130034795</v>
      </c>
      <c r="AF38" s="9">
        <f t="shared" si="76"/>
        <v>-0.51625735437158538</v>
      </c>
      <c r="AG38" s="9">
        <f t="shared" si="77"/>
        <v>-0.52262261269129251</v>
      </c>
      <c r="AH38" s="9">
        <f t="shared" si="78"/>
        <v>-0.95183997232106687</v>
      </c>
      <c r="AI38" s="9">
        <f t="shared" si="79"/>
        <v>-1.3249685925176835</v>
      </c>
      <c r="AJ38" s="9">
        <f t="shared" si="80"/>
        <v>-1.2505806799689267</v>
      </c>
      <c r="AK38" s="9">
        <f t="shared" si="81"/>
        <v>-1.6375683611042802</v>
      </c>
      <c r="AL38" s="9">
        <f t="shared" si="82"/>
        <v>-1.0119188418110547</v>
      </c>
      <c r="AM38" s="9"/>
      <c r="AN38" s="9">
        <f t="shared" ref="AN38:BE38" si="85">(B38/B34-1)*100</f>
        <v>-1.7385236040659446</v>
      </c>
      <c r="AO38" s="9">
        <f t="shared" si="85"/>
        <v>-2.018195376655707</v>
      </c>
      <c r="AP38" s="9">
        <f t="shared" si="85"/>
        <v>-1.6087056777663644</v>
      </c>
      <c r="AQ38" s="9">
        <f t="shared" si="85"/>
        <v>-1.2569513805262611</v>
      </c>
      <c r="AR38" s="9">
        <f t="shared" si="85"/>
        <v>-2.5780631560781142</v>
      </c>
      <c r="AS38" s="9">
        <f t="shared" si="85"/>
        <v>-1.5017961604718799</v>
      </c>
      <c r="AT38" s="9">
        <f t="shared" si="85"/>
        <v>-1.316922961487621</v>
      </c>
      <c r="AU38" s="9">
        <f t="shared" si="85"/>
        <v>-0.12394321595613489</v>
      </c>
      <c r="AV38" s="9">
        <f t="shared" si="85"/>
        <v>-1.8424357966455807</v>
      </c>
      <c r="AW38" s="9">
        <f t="shared" si="85"/>
        <v>-2.414898975400348</v>
      </c>
      <c r="AX38" s="9">
        <f t="shared" si="85"/>
        <v>7.5282168406909378E-2</v>
      </c>
      <c r="AY38" s="9">
        <f t="shared" si="85"/>
        <v>-0.16145963448748191</v>
      </c>
      <c r="AZ38" s="9">
        <f t="shared" si="85"/>
        <v>-0.22281023353374341</v>
      </c>
      <c r="BA38" s="9">
        <f t="shared" si="85"/>
        <v>-0.38568757720073288</v>
      </c>
      <c r="BB38" s="9">
        <f t="shared" si="85"/>
        <v>-0.54009729299766551</v>
      </c>
      <c r="BC38" s="9">
        <f t="shared" si="85"/>
        <v>-0.71104180832826103</v>
      </c>
      <c r="BD38" s="9">
        <f t="shared" si="85"/>
        <v>-1.6286222881891965</v>
      </c>
      <c r="BE38" s="9">
        <f t="shared" si="85"/>
        <v>-1.2570233240812634</v>
      </c>
      <c r="BG38" s="10">
        <f t="shared" si="35"/>
        <v>-3.9100442992697548</v>
      </c>
      <c r="BH38" s="10">
        <f t="shared" si="18"/>
        <v>-8.9759016724220597</v>
      </c>
      <c r="BI38" s="10">
        <f t="shared" si="19"/>
        <v>-5.2969602802705573</v>
      </c>
      <c r="BJ38" s="10">
        <f t="shared" si="20"/>
        <v>-3.7222285536501865</v>
      </c>
      <c r="BK38" s="10">
        <f t="shared" si="21"/>
        <v>-5.6262601676521307</v>
      </c>
      <c r="BL38" s="10">
        <f t="shared" si="22"/>
        <v>-4.0751333238072007</v>
      </c>
      <c r="BM38" s="10">
        <f t="shared" si="23"/>
        <v>-2.3766581553000599</v>
      </c>
      <c r="BN38" s="10">
        <f t="shared" si="24"/>
        <v>-3.9085293403290144</v>
      </c>
      <c r="BO38" s="10">
        <f t="shared" si="25"/>
        <v>-4.241704577426253</v>
      </c>
      <c r="BP38" s="10">
        <f t="shared" si="26"/>
        <v>-6.692406166790299</v>
      </c>
      <c r="BQ38" s="10">
        <f t="shared" si="27"/>
        <v>-1.5836786452013918</v>
      </c>
      <c r="BR38" s="10">
        <f t="shared" si="28"/>
        <v>-2.0650294174863415</v>
      </c>
      <c r="BS38" s="10">
        <f t="shared" si="29"/>
        <v>-2.09049045076517</v>
      </c>
      <c r="BT38" s="10">
        <f t="shared" si="30"/>
        <v>-3.8073598892842675</v>
      </c>
      <c r="BU38" s="10">
        <f t="shared" si="31"/>
        <v>-5.299874370070734</v>
      </c>
      <c r="BV38" s="10">
        <f t="shared" si="32"/>
        <v>-5.002322719875707</v>
      </c>
      <c r="BW38" s="10">
        <f t="shared" si="33"/>
        <v>-6.5502734444171207</v>
      </c>
      <c r="BX38" s="10">
        <f t="shared" si="34"/>
        <v>-4.0476753672442189</v>
      </c>
    </row>
    <row r="39" spans="1:76" x14ac:dyDescent="0.25">
      <c r="A39" s="3">
        <v>200901</v>
      </c>
      <c r="B39" s="4">
        <v>102.44080925474508</v>
      </c>
      <c r="C39" s="4">
        <v>99.552228348201496</v>
      </c>
      <c r="D39" s="4">
        <v>100.84442855433412</v>
      </c>
      <c r="E39" s="4">
        <v>101.48900883936666</v>
      </c>
      <c r="F39" s="4">
        <v>99.741018484784647</v>
      </c>
      <c r="G39" s="4">
        <v>101.72146126338825</v>
      </c>
      <c r="H39" s="4">
        <v>100.56528694247567</v>
      </c>
      <c r="I39" s="4">
        <v>100.78748761491875</v>
      </c>
      <c r="J39" s="4">
        <v>100.21171608934024</v>
      </c>
      <c r="K39" s="4">
        <v>101.91730621299241</v>
      </c>
      <c r="L39" s="4">
        <v>99.840430640052929</v>
      </c>
      <c r="M39" s="4">
        <v>100.97381579010143</v>
      </c>
      <c r="N39" s="4">
        <v>100.71414046892244</v>
      </c>
      <c r="O39" s="4">
        <v>101.61480233606258</v>
      </c>
      <c r="P39" s="4">
        <v>100.22113886919612</v>
      </c>
      <c r="Q39" s="4">
        <v>100.16220698232026</v>
      </c>
      <c r="R39" s="4">
        <v>100.22582642367989</v>
      </c>
      <c r="S39" s="4">
        <v>100.8896</v>
      </c>
      <c r="U39" s="9">
        <f t="shared" si="65"/>
        <v>-1.2613526552107346</v>
      </c>
      <c r="V39" s="9">
        <f t="shared" si="66"/>
        <v>-1.4649276585645632</v>
      </c>
      <c r="W39" s="9">
        <f t="shared" si="67"/>
        <v>-2.4602513016902305</v>
      </c>
      <c r="X39" s="9">
        <f t="shared" si="68"/>
        <v>-1.6132862683864935</v>
      </c>
      <c r="Y39" s="9">
        <f t="shared" si="69"/>
        <v>-2.0209378759311503</v>
      </c>
      <c r="Z39" s="9">
        <f t="shared" si="70"/>
        <v>-1.4703949699811258</v>
      </c>
      <c r="AA39" s="9">
        <f t="shared" si="71"/>
        <v>-1.4668837995742257</v>
      </c>
      <c r="AB39" s="9">
        <f t="shared" si="72"/>
        <v>-1.235113434699453</v>
      </c>
      <c r="AC39" s="9">
        <f t="shared" si="73"/>
        <v>-1.760585462255293</v>
      </c>
      <c r="AD39" s="9">
        <f t="shared" si="74"/>
        <v>-2.5140204688572143</v>
      </c>
      <c r="AE39" s="9">
        <f t="shared" si="75"/>
        <v>-1.3828769526727958</v>
      </c>
      <c r="AF39" s="9">
        <f t="shared" si="76"/>
        <v>-1.6697409781831984</v>
      </c>
      <c r="AG39" s="9">
        <f t="shared" si="77"/>
        <v>-0.92413072822301601</v>
      </c>
      <c r="AH39" s="9">
        <f t="shared" si="78"/>
        <v>-1.9910627692432681</v>
      </c>
      <c r="AI39" s="9">
        <f t="shared" si="79"/>
        <v>-1.9598443374844288</v>
      </c>
      <c r="AJ39" s="9">
        <f t="shared" si="80"/>
        <v>-1.9798211827146805</v>
      </c>
      <c r="AK39" s="9">
        <f t="shared" si="81"/>
        <v>-2.0601466079497421</v>
      </c>
      <c r="AL39" s="9">
        <f t="shared" si="82"/>
        <v>-1.597426639122812</v>
      </c>
      <c r="AM39" s="9"/>
      <c r="AN39" s="9">
        <f t="shared" ref="AN39:BE39" si="86">(B39/B35-1)*100</f>
        <v>-3.1250440674168045</v>
      </c>
      <c r="AO39" s="9">
        <f t="shared" si="86"/>
        <v>-4.0765023657788113</v>
      </c>
      <c r="AP39" s="9">
        <f t="shared" si="86"/>
        <v>-4.5880750175630975</v>
      </c>
      <c r="AQ39" s="9">
        <f t="shared" si="86"/>
        <v>-3.7228074395325605</v>
      </c>
      <c r="AR39" s="9">
        <f t="shared" si="86"/>
        <v>-4.5874179028490563</v>
      </c>
      <c r="AS39" s="9">
        <f t="shared" si="86"/>
        <v>-3.247997060016139</v>
      </c>
      <c r="AT39" s="9">
        <f t="shared" si="86"/>
        <v>-2.6672099018542506</v>
      </c>
      <c r="AU39" s="9">
        <f t="shared" si="86"/>
        <v>-2.5060718747114463</v>
      </c>
      <c r="AV39" s="9">
        <f t="shared" si="86"/>
        <v>-3.9863527223714668</v>
      </c>
      <c r="AW39" s="9">
        <f t="shared" si="86"/>
        <v>-5.4510338064947312</v>
      </c>
      <c r="AX39" s="9">
        <f t="shared" si="86"/>
        <v>-1.794484329013013</v>
      </c>
      <c r="AY39" s="9">
        <f t="shared" si="86"/>
        <v>-2.7141166174318276</v>
      </c>
      <c r="AZ39" s="9">
        <f t="shared" si="86"/>
        <v>-1.4395976296804891</v>
      </c>
      <c r="BA39" s="9">
        <f t="shared" si="86"/>
        <v>-3.2720520002997633</v>
      </c>
      <c r="BB39" s="9">
        <f t="shared" si="86"/>
        <v>-3.4868734301641391</v>
      </c>
      <c r="BC39" s="9">
        <f t="shared" si="86"/>
        <v>-3.2337867207193338</v>
      </c>
      <c r="BD39" s="9">
        <f t="shared" si="86"/>
        <v>-4.5301008656122637</v>
      </c>
      <c r="BE39" s="9">
        <f t="shared" si="86"/>
        <v>-3.2735082067801846</v>
      </c>
      <c r="BG39" s="10">
        <f t="shared" si="35"/>
        <v>-5.0454106208429383</v>
      </c>
      <c r="BH39" s="10">
        <f t="shared" si="18"/>
        <v>-5.8597106342582528</v>
      </c>
      <c r="BI39" s="10">
        <f t="shared" si="19"/>
        <v>-9.8410052067609222</v>
      </c>
      <c r="BJ39" s="10">
        <f t="shared" si="20"/>
        <v>-6.4531450735459739</v>
      </c>
      <c r="BK39" s="10">
        <f t="shared" si="21"/>
        <v>-8.0837515037246011</v>
      </c>
      <c r="BL39" s="10">
        <f t="shared" si="22"/>
        <v>-5.8815798799245034</v>
      </c>
      <c r="BM39" s="10">
        <f t="shared" si="23"/>
        <v>-5.8675351982969026</v>
      </c>
      <c r="BN39" s="10">
        <f t="shared" si="24"/>
        <v>-4.940453738797812</v>
      </c>
      <c r="BO39" s="10">
        <f t="shared" si="25"/>
        <v>-7.042341849021172</v>
      </c>
      <c r="BP39" s="10">
        <f t="shared" si="26"/>
        <v>-10.056081875428857</v>
      </c>
      <c r="BQ39" s="10">
        <f t="shared" si="27"/>
        <v>-5.531507810691183</v>
      </c>
      <c r="BR39" s="10">
        <f t="shared" si="28"/>
        <v>-6.6789639127327938</v>
      </c>
      <c r="BS39" s="10">
        <f t="shared" si="29"/>
        <v>-3.696522912892064</v>
      </c>
      <c r="BT39" s="10">
        <f t="shared" si="30"/>
        <v>-7.9642510769730723</v>
      </c>
      <c r="BU39" s="10">
        <f t="shared" si="31"/>
        <v>-7.8393773499377151</v>
      </c>
      <c r="BV39" s="10">
        <f t="shared" si="32"/>
        <v>-7.9192847308587222</v>
      </c>
      <c r="BW39" s="10">
        <f t="shared" si="33"/>
        <v>-8.2405864317989685</v>
      </c>
      <c r="BX39" s="10">
        <f t="shared" si="34"/>
        <v>-6.3897065564912481</v>
      </c>
    </row>
    <row r="40" spans="1:76" x14ac:dyDescent="0.25">
      <c r="A40" s="3">
        <v>200902</v>
      </c>
      <c r="B40" s="4">
        <v>101.34977817635138</v>
      </c>
      <c r="C40" s="4">
        <v>99.268135891402665</v>
      </c>
      <c r="D40" s="4">
        <v>99.649213275278228</v>
      </c>
      <c r="E40" s="4">
        <v>100.25267653345587</v>
      </c>
      <c r="F40" s="4">
        <v>98.792595638488748</v>
      </c>
      <c r="G40" s="4">
        <v>100.59168020786601</v>
      </c>
      <c r="H40" s="4">
        <v>99.783307143310623</v>
      </c>
      <c r="I40" s="4">
        <v>100.39063857607924</v>
      </c>
      <c r="J40" s="4">
        <v>99.55853493531572</v>
      </c>
      <c r="K40" s="4">
        <v>100.3911001374294</v>
      </c>
      <c r="L40" s="4">
        <v>99.063890299292638</v>
      </c>
      <c r="M40" s="4">
        <v>99.563191906070813</v>
      </c>
      <c r="N40" s="4">
        <v>99.799290235354647</v>
      </c>
      <c r="O40" s="4">
        <v>99.981413296303458</v>
      </c>
      <c r="P40" s="4">
        <v>99.421255197164271</v>
      </c>
      <c r="Q40" s="4">
        <v>98.912292217973373</v>
      </c>
      <c r="R40" s="4">
        <v>99.400695570983203</v>
      </c>
      <c r="S40" s="4">
        <v>99.912300000000002</v>
      </c>
      <c r="U40" s="9">
        <f t="shared" si="65"/>
        <v>-1.0650355911193232</v>
      </c>
      <c r="V40" s="9">
        <f t="shared" si="66"/>
        <v>-0.28537026394342968</v>
      </c>
      <c r="W40" s="9">
        <f t="shared" si="67"/>
        <v>-1.1852070522784697</v>
      </c>
      <c r="X40" s="9">
        <f t="shared" si="68"/>
        <v>-1.2181932999933198</v>
      </c>
      <c r="Y40" s="9">
        <f t="shared" si="69"/>
        <v>-0.95088546387821493</v>
      </c>
      <c r="Z40" s="9">
        <f t="shared" si="70"/>
        <v>-1.1106614489118427</v>
      </c>
      <c r="AA40" s="9">
        <f t="shared" si="71"/>
        <v>-0.77758421711892067</v>
      </c>
      <c r="AB40" s="9">
        <f t="shared" si="72"/>
        <v>-0.39374831958879364</v>
      </c>
      <c r="AC40" s="9">
        <f t="shared" si="73"/>
        <v>-0.65180118604315496</v>
      </c>
      <c r="AD40" s="9">
        <f t="shared" si="74"/>
        <v>-1.4974945200901035</v>
      </c>
      <c r="AE40" s="9">
        <f t="shared" si="75"/>
        <v>-0.77778144162848895</v>
      </c>
      <c r="AF40" s="9">
        <f t="shared" si="76"/>
        <v>-1.3970194876689046</v>
      </c>
      <c r="AG40" s="9">
        <f t="shared" si="77"/>
        <v>-0.9083632440373024</v>
      </c>
      <c r="AH40" s="9">
        <f t="shared" si="78"/>
        <v>-1.6074321872488029</v>
      </c>
      <c r="AI40" s="9">
        <f t="shared" si="79"/>
        <v>-0.79811872131668737</v>
      </c>
      <c r="AJ40" s="9">
        <f t="shared" si="80"/>
        <v>-1.2478905986641364</v>
      </c>
      <c r="AK40" s="9">
        <f t="shared" si="81"/>
        <v>-0.82327168768721037</v>
      </c>
      <c r="AL40" s="9">
        <f t="shared" si="82"/>
        <v>-0.96868259959400627</v>
      </c>
      <c r="AM40" s="9"/>
      <c r="AN40" s="9">
        <f t="shared" ref="AN40:BE40" si="87">(B40/B36-1)*100</f>
        <v>-4.0611342215972623</v>
      </c>
      <c r="AO40" s="9">
        <f t="shared" si="87"/>
        <v>-4.4352917059397257</v>
      </c>
      <c r="AP40" s="9">
        <f t="shared" si="87"/>
        <v>-5.7054901932239721</v>
      </c>
      <c r="AQ40" s="9">
        <f t="shared" si="87"/>
        <v>-4.8915903153182398</v>
      </c>
      <c r="AR40" s="9">
        <f t="shared" si="87"/>
        <v>-5.5628441693394866</v>
      </c>
      <c r="AS40" s="9">
        <f t="shared" si="87"/>
        <v>-4.4852915782743086</v>
      </c>
      <c r="AT40" s="9">
        <f t="shared" si="87"/>
        <v>-3.1204013403751119</v>
      </c>
      <c r="AU40" s="9">
        <f t="shared" si="87"/>
        <v>-3.0302004780851655</v>
      </c>
      <c r="AV40" s="9">
        <f t="shared" si="87"/>
        <v>-4.2909903189269567</v>
      </c>
      <c r="AW40" s="9">
        <f t="shared" si="87"/>
        <v>-6.6908768814118229</v>
      </c>
      <c r="AX40" s="9">
        <f t="shared" si="87"/>
        <v>-2.9420099987081838</v>
      </c>
      <c r="AY40" s="9">
        <f t="shared" si="87"/>
        <v>-4.2408695645185794</v>
      </c>
      <c r="AZ40" s="9">
        <f t="shared" si="87"/>
        <v>-2.8042467135513838</v>
      </c>
      <c r="BA40" s="9">
        <f t="shared" si="87"/>
        <v>-5.2025947593168027</v>
      </c>
      <c r="BB40" s="9">
        <f t="shared" si="87"/>
        <v>-4.7703229461092844</v>
      </c>
      <c r="BC40" s="9">
        <f t="shared" si="87"/>
        <v>-4.9066340279535048</v>
      </c>
      <c r="BD40" s="9">
        <f t="shared" si="87"/>
        <v>-5.3068236457860181</v>
      </c>
      <c r="BE40" s="9">
        <f t="shared" si="87"/>
        <v>-4.2626158480962184</v>
      </c>
      <c r="BG40" s="10">
        <f t="shared" si="35"/>
        <v>-4.2601423644772929</v>
      </c>
      <c r="BH40" s="10">
        <f t="shared" si="18"/>
        <v>-1.1414810557737187</v>
      </c>
      <c r="BI40" s="10">
        <f t="shared" si="19"/>
        <v>-4.7408282091138787</v>
      </c>
      <c r="BJ40" s="10">
        <f t="shared" si="20"/>
        <v>-4.8727731999732793</v>
      </c>
      <c r="BK40" s="10">
        <f t="shared" si="21"/>
        <v>-3.8035418555128597</v>
      </c>
      <c r="BL40" s="10">
        <f t="shared" si="22"/>
        <v>-4.4426457956473708</v>
      </c>
      <c r="BM40" s="10">
        <f t="shared" si="23"/>
        <v>-3.1103368684756827</v>
      </c>
      <c r="BN40" s="10">
        <f t="shared" si="24"/>
        <v>-1.5749932783551746</v>
      </c>
      <c r="BO40" s="10">
        <f t="shared" si="25"/>
        <v>-2.6072047441726198</v>
      </c>
      <c r="BP40" s="10">
        <f t="shared" si="26"/>
        <v>-5.9899780803604141</v>
      </c>
      <c r="BQ40" s="10">
        <f t="shared" si="27"/>
        <v>-3.1111257665139558</v>
      </c>
      <c r="BR40" s="10">
        <f t="shared" si="28"/>
        <v>-5.5880779506756184</v>
      </c>
      <c r="BS40" s="10">
        <f t="shared" si="29"/>
        <v>-3.6334529761492096</v>
      </c>
      <c r="BT40" s="10">
        <f t="shared" si="30"/>
        <v>-6.4297287489952115</v>
      </c>
      <c r="BU40" s="10">
        <f t="shared" si="31"/>
        <v>-3.1924748852667495</v>
      </c>
      <c r="BV40" s="10">
        <f t="shared" si="32"/>
        <v>-4.9915623946565457</v>
      </c>
      <c r="BW40" s="10">
        <f t="shared" si="33"/>
        <v>-3.2930867507488415</v>
      </c>
      <c r="BX40" s="10">
        <f t="shared" si="34"/>
        <v>-3.8747303983760251</v>
      </c>
    </row>
    <row r="41" spans="1:76" x14ac:dyDescent="0.25">
      <c r="A41" s="3">
        <v>200903</v>
      </c>
      <c r="B41" s="4">
        <v>100.79058808030695</v>
      </c>
      <c r="C41" s="4">
        <v>99.079795625351821</v>
      </c>
      <c r="D41" s="4">
        <v>99.003247577570278</v>
      </c>
      <c r="E41" s="4">
        <v>99.878944304459409</v>
      </c>
      <c r="F41" s="4">
        <v>98.632039199928201</v>
      </c>
      <c r="G41" s="4">
        <v>99.965666596552992</v>
      </c>
      <c r="H41" s="4">
        <v>99.342849600412237</v>
      </c>
      <c r="I41" s="4">
        <v>100.04568837055783</v>
      </c>
      <c r="J41" s="4">
        <v>99.486956219947885</v>
      </c>
      <c r="K41" s="4">
        <v>100.2182727317535</v>
      </c>
      <c r="L41" s="4">
        <v>98.70356792390622</v>
      </c>
      <c r="M41" s="4">
        <v>99.067544636292254</v>
      </c>
      <c r="N41" s="4">
        <v>99.469620111208599</v>
      </c>
      <c r="O41" s="4">
        <v>99.18789225350811</v>
      </c>
      <c r="P41" s="4">
        <v>99.436876797944251</v>
      </c>
      <c r="Q41" s="4">
        <v>98.712039955698174</v>
      </c>
      <c r="R41" s="4">
        <v>99.262607643684078</v>
      </c>
      <c r="S41" s="4">
        <v>99.602800000000002</v>
      </c>
      <c r="U41" s="9">
        <f t="shared" si="65"/>
        <v>-0.55174279224511347</v>
      </c>
      <c r="V41" s="9">
        <f t="shared" si="66"/>
        <v>-0.18972882321159901</v>
      </c>
      <c r="W41" s="9">
        <f t="shared" si="67"/>
        <v>-0.64823963629646597</v>
      </c>
      <c r="X41" s="9">
        <f t="shared" si="68"/>
        <v>-0.37279027545138455</v>
      </c>
      <c r="Y41" s="9">
        <f t="shared" si="69"/>
        <v>-0.16251869638902461</v>
      </c>
      <c r="Z41" s="9">
        <f t="shared" si="70"/>
        <v>-0.62233139959427808</v>
      </c>
      <c r="AA41" s="9">
        <f t="shared" si="71"/>
        <v>-0.4414140556253443</v>
      </c>
      <c r="AB41" s="9">
        <f t="shared" si="72"/>
        <v>-0.34360794035591669</v>
      </c>
      <c r="AC41" s="9">
        <f t="shared" si="73"/>
        <v>-7.1896111583347189E-2</v>
      </c>
      <c r="AD41" s="9">
        <f t="shared" si="74"/>
        <v>-0.17215411071231923</v>
      </c>
      <c r="AE41" s="9">
        <f t="shared" si="75"/>
        <v>-0.36372726156604918</v>
      </c>
      <c r="AF41" s="9">
        <f t="shared" si="76"/>
        <v>-0.49782179567541274</v>
      </c>
      <c r="AG41" s="9">
        <f t="shared" si="77"/>
        <v>-0.33033313500385741</v>
      </c>
      <c r="AH41" s="9">
        <f t="shared" si="78"/>
        <v>-0.79366855961885419</v>
      </c>
      <c r="AI41" s="9">
        <f t="shared" si="79"/>
        <v>1.5712536267020738E-2</v>
      </c>
      <c r="AJ41" s="9">
        <f t="shared" si="80"/>
        <v>-0.20245437425906454</v>
      </c>
      <c r="AK41" s="9">
        <f t="shared" si="81"/>
        <v>-0.1389204839120195</v>
      </c>
      <c r="AL41" s="9">
        <f t="shared" si="82"/>
        <v>-0.30977166975437731</v>
      </c>
      <c r="AM41" s="9"/>
      <c r="AN41" s="9">
        <f t="shared" ref="AN41:BE41" si="88">(B41/B37-1)*100</f>
        <v>-3.8015687129630549</v>
      </c>
      <c r="AO41" s="9">
        <f t="shared" si="88"/>
        <v>-4.1331432335893536</v>
      </c>
      <c r="AP41" s="9">
        <f t="shared" si="88"/>
        <v>-5.5091744020633771</v>
      </c>
      <c r="AQ41" s="9">
        <f t="shared" si="88"/>
        <v>-4.0751546839291279</v>
      </c>
      <c r="AR41" s="9">
        <f t="shared" si="88"/>
        <v>-4.4731429679966794</v>
      </c>
      <c r="AS41" s="9">
        <f t="shared" si="88"/>
        <v>-4.1575723548910144</v>
      </c>
      <c r="AT41" s="9">
        <f t="shared" si="88"/>
        <v>-3.242951085948087</v>
      </c>
      <c r="AU41" s="9">
        <f t="shared" si="88"/>
        <v>-2.9199870103890579</v>
      </c>
      <c r="AV41" s="9">
        <f t="shared" si="88"/>
        <v>-3.5053032357346248</v>
      </c>
      <c r="AW41" s="9">
        <f t="shared" si="88"/>
        <v>-5.7430294515484981</v>
      </c>
      <c r="AX41" s="9">
        <f t="shared" si="88"/>
        <v>-2.8918087799776782</v>
      </c>
      <c r="AY41" s="9">
        <f t="shared" si="88"/>
        <v>-4.0241583567161339</v>
      </c>
      <c r="AZ41" s="9">
        <f t="shared" si="88"/>
        <v>-2.659801590006905</v>
      </c>
      <c r="BA41" s="9">
        <f t="shared" si="88"/>
        <v>-5.2424600921146425</v>
      </c>
      <c r="BB41" s="9">
        <f t="shared" si="88"/>
        <v>-4.0158757014673307</v>
      </c>
      <c r="BC41" s="9">
        <f t="shared" si="88"/>
        <v>-4.6070492766209998</v>
      </c>
      <c r="BD41" s="9">
        <f t="shared" si="88"/>
        <v>-4.5898145274288922</v>
      </c>
      <c r="BE41" s="9">
        <f t="shared" si="88"/>
        <v>-3.8355595676583754</v>
      </c>
      <c r="BG41" s="10">
        <f t="shared" si="35"/>
        <v>-2.2069711689804539</v>
      </c>
      <c r="BH41" s="10">
        <f t="shared" si="18"/>
        <v>-0.75891529284639603</v>
      </c>
      <c r="BI41" s="10">
        <f t="shared" si="19"/>
        <v>-2.5929585451858639</v>
      </c>
      <c r="BJ41" s="10">
        <f t="shared" si="20"/>
        <v>-1.4911611018055382</v>
      </c>
      <c r="BK41" s="10">
        <f t="shared" si="21"/>
        <v>-0.65007478555609843</v>
      </c>
      <c r="BL41" s="10">
        <f t="shared" si="22"/>
        <v>-2.4893255983771123</v>
      </c>
      <c r="BM41" s="10">
        <f t="shared" si="23"/>
        <v>-1.7656562225013772</v>
      </c>
      <c r="BN41" s="10">
        <f t="shared" si="24"/>
        <v>-1.3744317614236667</v>
      </c>
      <c r="BO41" s="10">
        <f t="shared" si="25"/>
        <v>-0.28758444633338875</v>
      </c>
      <c r="BP41" s="10">
        <f t="shared" si="26"/>
        <v>-0.68861644284927692</v>
      </c>
      <c r="BQ41" s="10">
        <f t="shared" si="27"/>
        <v>-1.4549090462641967</v>
      </c>
      <c r="BR41" s="10">
        <f t="shared" si="28"/>
        <v>-1.9912871827016509</v>
      </c>
      <c r="BS41" s="10">
        <f t="shared" si="29"/>
        <v>-1.3213325400154297</v>
      </c>
      <c r="BT41" s="10">
        <f t="shared" si="30"/>
        <v>-3.1746742384754167</v>
      </c>
      <c r="BU41" s="10">
        <f t="shared" si="31"/>
        <v>6.2850145068082952E-2</v>
      </c>
      <c r="BV41" s="10">
        <f t="shared" si="32"/>
        <v>-0.80981749703625816</v>
      </c>
      <c r="BW41" s="10">
        <f t="shared" si="33"/>
        <v>-0.555681935648078</v>
      </c>
      <c r="BX41" s="10">
        <f t="shared" si="34"/>
        <v>-1.2390866790175092</v>
      </c>
    </row>
    <row r="42" spans="1:76" x14ac:dyDescent="0.25">
      <c r="A42" s="3">
        <v>200904</v>
      </c>
      <c r="B42" s="4">
        <v>100.26656245171709</v>
      </c>
      <c r="C42" s="4">
        <v>99.458285917334223</v>
      </c>
      <c r="D42" s="4">
        <v>99.036618099245871</v>
      </c>
      <c r="E42" s="4">
        <v>99.830303972725702</v>
      </c>
      <c r="F42" s="4">
        <v>98.742904836083241</v>
      </c>
      <c r="G42" s="4">
        <v>99.809520987336754</v>
      </c>
      <c r="H42" s="4">
        <v>99.48994293123981</v>
      </c>
      <c r="I42" s="4">
        <v>99.776703232408508</v>
      </c>
      <c r="J42" s="4">
        <v>99.587763775983873</v>
      </c>
      <c r="K42" s="4">
        <v>99.787599933293436</v>
      </c>
      <c r="L42" s="4">
        <v>98.900058902060138</v>
      </c>
      <c r="M42" s="4">
        <v>99.277451237360609</v>
      </c>
      <c r="N42" s="4">
        <v>99.473042025066405</v>
      </c>
      <c r="O42" s="4">
        <v>98.918287228910543</v>
      </c>
      <c r="P42" s="4">
        <v>99.484500187998165</v>
      </c>
      <c r="Q42" s="4">
        <v>98.881498968410455</v>
      </c>
      <c r="R42" s="4">
        <v>99.156604701361729</v>
      </c>
      <c r="S42" s="4">
        <v>99.54</v>
      </c>
      <c r="U42" s="9">
        <f t="shared" si="65"/>
        <v>-0.51991524066942185</v>
      </c>
      <c r="V42" s="9">
        <f t="shared" si="66"/>
        <v>0.38200552352123385</v>
      </c>
      <c r="W42" s="9">
        <f t="shared" si="67"/>
        <v>3.3706491950624695E-2</v>
      </c>
      <c r="X42" s="9">
        <f t="shared" si="68"/>
        <v>-4.8699284991882141E-2</v>
      </c>
      <c r="Y42" s="9">
        <f t="shared" si="69"/>
        <v>0.11240326881036822</v>
      </c>
      <c r="Z42" s="9">
        <f t="shared" si="70"/>
        <v>-0.1561992377307142</v>
      </c>
      <c r="AA42" s="9">
        <f t="shared" si="71"/>
        <v>0.14806634943453911</v>
      </c>
      <c r="AB42" s="9">
        <f t="shared" si="72"/>
        <v>-0.26886229934570682</v>
      </c>
      <c r="AC42" s="9">
        <f t="shared" si="73"/>
        <v>0.10132741001054324</v>
      </c>
      <c r="AD42" s="9">
        <f t="shared" si="74"/>
        <v>-0.42973480456285351</v>
      </c>
      <c r="AE42" s="9">
        <f t="shared" si="75"/>
        <v>0.19907180893947718</v>
      </c>
      <c r="AF42" s="9">
        <f t="shared" si="76"/>
        <v>0.21188230902360328</v>
      </c>
      <c r="AG42" s="9">
        <f t="shared" si="77"/>
        <v>3.4401597733824119E-3</v>
      </c>
      <c r="AH42" s="9">
        <f t="shared" si="78"/>
        <v>-0.27181243443352709</v>
      </c>
      <c r="AI42" s="9">
        <f t="shared" si="79"/>
        <v>4.7893087139772028E-2</v>
      </c>
      <c r="AJ42" s="9">
        <f t="shared" si="80"/>
        <v>0.17167005442124683</v>
      </c>
      <c r="AK42" s="9">
        <f t="shared" si="81"/>
        <v>-0.10679040661802919</v>
      </c>
      <c r="AL42" s="9">
        <f t="shared" si="82"/>
        <v>-6.3050436333111914E-2</v>
      </c>
      <c r="AM42" s="9"/>
      <c r="AN42" s="9">
        <f t="shared" ref="AN42:BE42" si="89">(B42/B38-1)*100</f>
        <v>-3.3570232174263581</v>
      </c>
      <c r="AO42" s="9">
        <f t="shared" si="89"/>
        <v>-1.5579102504665765</v>
      </c>
      <c r="AP42" s="9">
        <f t="shared" si="89"/>
        <v>-4.2088196659650805</v>
      </c>
      <c r="AQ42" s="9">
        <f t="shared" si="89"/>
        <v>-3.2212881864832399</v>
      </c>
      <c r="AR42" s="9">
        <f t="shared" si="89"/>
        <v>-3.00141953411589</v>
      </c>
      <c r="AS42" s="9">
        <f t="shared" si="89"/>
        <v>-3.3223416280472984</v>
      </c>
      <c r="AT42" s="9">
        <f t="shared" si="89"/>
        <v>-2.5204978212310492</v>
      </c>
      <c r="AU42" s="9">
        <f t="shared" si="89"/>
        <v>-2.2256134188048615</v>
      </c>
      <c r="AV42" s="9">
        <f t="shared" si="89"/>
        <v>-2.3722575536597956</v>
      </c>
      <c r="AW42" s="9">
        <f t="shared" si="89"/>
        <v>-4.5511279092382617</v>
      </c>
      <c r="AX42" s="9">
        <f t="shared" si="89"/>
        <v>-2.3117266661741409</v>
      </c>
      <c r="AY42" s="9">
        <f t="shared" si="89"/>
        <v>-3.3216936607794012</v>
      </c>
      <c r="AZ42" s="9">
        <f t="shared" si="89"/>
        <v>-2.1450407871717814</v>
      </c>
      <c r="BA42" s="9">
        <f t="shared" si="89"/>
        <v>-4.5918903436020786</v>
      </c>
      <c r="BB42" s="9">
        <f t="shared" si="89"/>
        <v>-2.6804525024538672</v>
      </c>
      <c r="BC42" s="9">
        <f t="shared" si="89"/>
        <v>-3.2331404966384203</v>
      </c>
      <c r="BD42" s="9">
        <f t="shared" si="89"/>
        <v>-3.1049812824453182</v>
      </c>
      <c r="BE42" s="9">
        <f t="shared" si="89"/>
        <v>-2.9137576881887117</v>
      </c>
      <c r="BG42" s="10">
        <f t="shared" si="35"/>
        <v>-2.0796609626776874</v>
      </c>
      <c r="BH42" s="10">
        <f t="shared" si="18"/>
        <v>1.5280220940849354</v>
      </c>
      <c r="BI42" s="10">
        <f t="shared" si="19"/>
        <v>0.13482596780249878</v>
      </c>
      <c r="BJ42" s="10">
        <f t="shared" si="20"/>
        <v>-0.19479713996752857</v>
      </c>
      <c r="BK42" s="10">
        <f t="shared" si="21"/>
        <v>0.44961307524147287</v>
      </c>
      <c r="BL42" s="10">
        <f t="shared" si="22"/>
        <v>-0.62479695092285681</v>
      </c>
      <c r="BM42" s="10">
        <f t="shared" si="23"/>
        <v>0.59226539773815645</v>
      </c>
      <c r="BN42" s="10">
        <f t="shared" si="24"/>
        <v>-1.0754491973828273</v>
      </c>
      <c r="BO42" s="10">
        <f t="shared" si="25"/>
        <v>0.40530964004217296</v>
      </c>
      <c r="BP42" s="10">
        <f t="shared" si="26"/>
        <v>-1.718939218251414</v>
      </c>
      <c r="BQ42" s="10">
        <f t="shared" si="27"/>
        <v>0.79628723575790872</v>
      </c>
      <c r="BR42" s="10">
        <f t="shared" si="28"/>
        <v>0.84752923609441311</v>
      </c>
      <c r="BS42" s="10">
        <f t="shared" si="29"/>
        <v>1.3760639093529647E-2</v>
      </c>
      <c r="BT42" s="10">
        <f t="shared" si="30"/>
        <v>-1.0872497377341084</v>
      </c>
      <c r="BU42" s="10">
        <f t="shared" si="31"/>
        <v>0.19157234855908811</v>
      </c>
      <c r="BV42" s="10">
        <f t="shared" si="32"/>
        <v>0.68668021768498733</v>
      </c>
      <c r="BW42" s="10">
        <f t="shared" si="33"/>
        <v>-0.42716162647211675</v>
      </c>
      <c r="BX42" s="10">
        <f t="shared" si="34"/>
        <v>-0.25220174533244766</v>
      </c>
    </row>
    <row r="43" spans="1:76" x14ac:dyDescent="0.25">
      <c r="A43" s="3">
        <v>201001</v>
      </c>
      <c r="B43" s="4">
        <v>100.13557081164767</v>
      </c>
      <c r="C43" s="4">
        <v>99.9027243884765</v>
      </c>
      <c r="D43" s="4">
        <v>99.812826132829997</v>
      </c>
      <c r="E43" s="4">
        <v>99.999445445138917</v>
      </c>
      <c r="F43" s="4">
        <v>99.452774573770384</v>
      </c>
      <c r="G43" s="4">
        <v>100.21307444418346</v>
      </c>
      <c r="H43" s="4">
        <v>99.774804592375801</v>
      </c>
      <c r="I43" s="4">
        <v>99.799044428042919</v>
      </c>
      <c r="J43" s="4">
        <v>99.980434207270676</v>
      </c>
      <c r="K43" s="4">
        <v>99.981833249306291</v>
      </c>
      <c r="L43" s="4">
        <v>99.526272155783587</v>
      </c>
      <c r="M43" s="4">
        <v>99.771816191600649</v>
      </c>
      <c r="N43" s="4">
        <v>99.668100372103908</v>
      </c>
      <c r="O43" s="4">
        <v>99.600998572427713</v>
      </c>
      <c r="P43" s="4">
        <v>99.636383859857105</v>
      </c>
      <c r="Q43" s="4">
        <v>99.551578672524357</v>
      </c>
      <c r="R43" s="4">
        <v>100.27427710739146</v>
      </c>
      <c r="S43" s="4">
        <v>99.838099999999997</v>
      </c>
      <c r="U43" s="9">
        <f t="shared" si="65"/>
        <v>-0.13064339383580537</v>
      </c>
      <c r="V43" s="9">
        <f t="shared" si="66"/>
        <v>0.44685917019691157</v>
      </c>
      <c r="W43" s="9">
        <f t="shared" si="67"/>
        <v>0.78375862229693727</v>
      </c>
      <c r="X43" s="9">
        <f t="shared" si="68"/>
        <v>0.16942898667264839</v>
      </c>
      <c r="Y43" s="9">
        <f t="shared" si="69"/>
        <v>0.71890708387154501</v>
      </c>
      <c r="Z43" s="9">
        <f t="shared" si="70"/>
        <v>0.40432360846407445</v>
      </c>
      <c r="AA43" s="9">
        <f t="shared" si="71"/>
        <v>0.28632206707854824</v>
      </c>
      <c r="AB43" s="9">
        <f t="shared" si="72"/>
        <v>2.2391194447846097E-2</v>
      </c>
      <c r="AC43" s="9">
        <f t="shared" si="73"/>
        <v>0.39429586165835584</v>
      </c>
      <c r="AD43" s="9">
        <f t="shared" si="74"/>
        <v>0.19464674583085095</v>
      </c>
      <c r="AE43" s="9">
        <f t="shared" si="75"/>
        <v>0.63317783697538488</v>
      </c>
      <c r="AF43" s="9">
        <f t="shared" si="76"/>
        <v>0.49796297958746294</v>
      </c>
      <c r="AG43" s="9">
        <f t="shared" si="77"/>
        <v>0.196091667718723</v>
      </c>
      <c r="AH43" s="9">
        <f t="shared" si="78"/>
        <v>0.69017707710332665</v>
      </c>
      <c r="AI43" s="9">
        <f t="shared" si="79"/>
        <v>0.15267068897357738</v>
      </c>
      <c r="AJ43" s="9">
        <f t="shared" si="80"/>
        <v>0.67765933071866069</v>
      </c>
      <c r="AK43" s="9">
        <f t="shared" si="81"/>
        <v>1.1271789805590071</v>
      </c>
      <c r="AL43" s="9">
        <f t="shared" si="82"/>
        <v>0.29947759694595177</v>
      </c>
      <c r="AM43" s="9"/>
      <c r="AN43" s="9">
        <f t="shared" ref="AN43:BE43" si="90">(B43/B39-1)*100</f>
        <v>-2.2503126047792588</v>
      </c>
      <c r="AO43" s="9">
        <f t="shared" si="90"/>
        <v>0.35207252121880472</v>
      </c>
      <c r="AP43" s="9">
        <f t="shared" si="90"/>
        <v>-1.0229642195337507</v>
      </c>
      <c r="AQ43" s="9">
        <f t="shared" si="90"/>
        <v>-1.4677090763447809</v>
      </c>
      <c r="AR43" s="9">
        <f t="shared" si="90"/>
        <v>-0.28899234777538529</v>
      </c>
      <c r="AS43" s="9">
        <f t="shared" si="90"/>
        <v>-1.4828599594131964</v>
      </c>
      <c r="AT43" s="9">
        <f t="shared" si="90"/>
        <v>-0.7860389744147267</v>
      </c>
      <c r="AU43" s="9">
        <f t="shared" si="90"/>
        <v>-0.98072013725790663</v>
      </c>
      <c r="AV43" s="9">
        <f t="shared" si="90"/>
        <v>-0.23079325561431441</v>
      </c>
      <c r="AW43" s="9">
        <f t="shared" si="90"/>
        <v>-1.8990621275264741</v>
      </c>
      <c r="AX43" s="9">
        <f t="shared" si="90"/>
        <v>-0.31466058615267078</v>
      </c>
      <c r="AY43" s="9">
        <f t="shared" si="90"/>
        <v>-1.1904072249774411</v>
      </c>
      <c r="AZ43" s="9">
        <f t="shared" si="90"/>
        <v>-1.0386228705802303</v>
      </c>
      <c r="BA43" s="9">
        <f t="shared" si="90"/>
        <v>-1.9818015853386939</v>
      </c>
      <c r="BB43" s="9">
        <f t="shared" si="90"/>
        <v>-0.58346474200638987</v>
      </c>
      <c r="BC43" s="9">
        <f t="shared" si="90"/>
        <v>-0.60963943207010818</v>
      </c>
      <c r="BD43" s="9">
        <f t="shared" si="90"/>
        <v>4.8341515795291556E-2</v>
      </c>
      <c r="BE43" s="9">
        <f t="shared" si="90"/>
        <v>-1.0422283367165774</v>
      </c>
      <c r="BG43" s="10">
        <f t="shared" si="35"/>
        <v>-0.52257357534322146</v>
      </c>
      <c r="BH43" s="10">
        <f t="shared" si="18"/>
        <v>1.7874366807876463</v>
      </c>
      <c r="BI43" s="10">
        <f t="shared" si="19"/>
        <v>3.1350344891877491</v>
      </c>
      <c r="BJ43" s="10">
        <f t="shared" si="20"/>
        <v>0.67771594669059354</v>
      </c>
      <c r="BK43" s="10">
        <f t="shared" si="21"/>
        <v>2.87562833548618</v>
      </c>
      <c r="BL43" s="10">
        <f t="shared" si="22"/>
        <v>1.6172944338562978</v>
      </c>
      <c r="BM43" s="10">
        <f t="shared" si="23"/>
        <v>1.1452882683141929</v>
      </c>
      <c r="BN43" s="10">
        <f t="shared" si="24"/>
        <v>8.9564777791384387E-2</v>
      </c>
      <c r="BO43" s="10">
        <f t="shared" si="25"/>
        <v>1.5771834466334234</v>
      </c>
      <c r="BP43" s="10">
        <f t="shared" si="26"/>
        <v>0.77858698332340381</v>
      </c>
      <c r="BQ43" s="10">
        <f t="shared" si="27"/>
        <v>2.5327113479015395</v>
      </c>
      <c r="BR43" s="10">
        <f t="shared" si="28"/>
        <v>1.9918519183498518</v>
      </c>
      <c r="BS43" s="10">
        <f t="shared" si="29"/>
        <v>0.78436667087489198</v>
      </c>
      <c r="BT43" s="10">
        <f t="shared" si="30"/>
        <v>2.7607083084133066</v>
      </c>
      <c r="BU43" s="10">
        <f t="shared" si="31"/>
        <v>0.61068275589430954</v>
      </c>
      <c r="BV43" s="10">
        <f t="shared" si="32"/>
        <v>2.7106373228746428</v>
      </c>
      <c r="BW43" s="10">
        <f t="shared" si="33"/>
        <v>4.5087159222360285</v>
      </c>
      <c r="BX43" s="10">
        <f t="shared" si="34"/>
        <v>1.1979103877838071</v>
      </c>
    </row>
    <row r="44" spans="1:76" x14ac:dyDescent="0.25">
      <c r="A44" s="3">
        <v>201002</v>
      </c>
      <c r="B44" s="4">
        <v>100.06084856366031</v>
      </c>
      <c r="C44" s="4">
        <v>99.688771852560407</v>
      </c>
      <c r="D44" s="4">
        <v>99.838010018395565</v>
      </c>
      <c r="E44" s="4">
        <v>99.875348789399155</v>
      </c>
      <c r="F44" s="4">
        <v>99.872390980439249</v>
      </c>
      <c r="G44" s="4">
        <v>100.35624315730304</v>
      </c>
      <c r="H44" s="4">
        <v>99.873498318537983</v>
      </c>
      <c r="I44" s="4">
        <v>99.700671318439575</v>
      </c>
      <c r="J44" s="4">
        <v>100.22751641792486</v>
      </c>
      <c r="K44" s="4">
        <v>100.16523155961555</v>
      </c>
      <c r="L44" s="4">
        <v>99.935124986528422</v>
      </c>
      <c r="M44" s="4">
        <v>100.10026051917686</v>
      </c>
      <c r="N44" s="4">
        <v>99.936008069792749</v>
      </c>
      <c r="O44" s="4">
        <v>99.980699589649802</v>
      </c>
      <c r="P44" s="4">
        <v>99.752041703784812</v>
      </c>
      <c r="Q44" s="4">
        <v>100.18054801341817</v>
      </c>
      <c r="R44" s="4">
        <v>99.981116420985032</v>
      </c>
      <c r="S44" s="4">
        <v>100.0262</v>
      </c>
      <c r="U44" s="9">
        <f t="shared" si="65"/>
        <v>-7.4621083578685354E-2</v>
      </c>
      <c r="V44" s="9">
        <f t="shared" si="66"/>
        <v>-0.21416086220444885</v>
      </c>
      <c r="W44" s="9">
        <f t="shared" si="67"/>
        <v>2.5231111612900037E-2</v>
      </c>
      <c r="X44" s="9">
        <f t="shared" si="68"/>
        <v>-0.12409734392762051</v>
      </c>
      <c r="Y44" s="9">
        <f t="shared" si="69"/>
        <v>0.42192528913067573</v>
      </c>
      <c r="Z44" s="9">
        <f t="shared" si="70"/>
        <v>0.14286430579406595</v>
      </c>
      <c r="AA44" s="9">
        <f t="shared" si="71"/>
        <v>9.8916481535993306E-2</v>
      </c>
      <c r="AB44" s="9">
        <f t="shared" si="72"/>
        <v>-9.8571193909846588E-2</v>
      </c>
      <c r="AC44" s="9">
        <f t="shared" si="73"/>
        <v>0.24713056370804232</v>
      </c>
      <c r="AD44" s="9">
        <f t="shared" si="74"/>
        <v>0.18343163387688488</v>
      </c>
      <c r="AE44" s="9">
        <f t="shared" si="75"/>
        <v>0.41079889951556314</v>
      </c>
      <c r="AF44" s="9">
        <f t="shared" si="76"/>
        <v>0.3291954984015355</v>
      </c>
      <c r="AG44" s="9">
        <f t="shared" si="77"/>
        <v>0.26879984336876106</v>
      </c>
      <c r="AH44" s="9">
        <f t="shared" si="78"/>
        <v>0.38122209883868496</v>
      </c>
      <c r="AI44" s="9">
        <f t="shared" si="79"/>
        <v>0.11607992928606148</v>
      </c>
      <c r="AJ44" s="9">
        <f t="shared" si="80"/>
        <v>0.63180247795247002</v>
      </c>
      <c r="AK44" s="9">
        <f t="shared" si="81"/>
        <v>-0.29235881311061584</v>
      </c>
      <c r="AL44" s="9">
        <f t="shared" si="82"/>
        <v>0.18840502773991297</v>
      </c>
      <c r="AM44" s="9"/>
      <c r="AN44" s="9">
        <f t="shared" ref="AN44:BE44" si="91">(B44/B40-1)*100</f>
        <v>-1.2717636248283593</v>
      </c>
      <c r="AO44" s="9">
        <f t="shared" si="91"/>
        <v>0.42373714120904626</v>
      </c>
      <c r="AP44" s="9">
        <f t="shared" si="91"/>
        <v>0.18946134837591888</v>
      </c>
      <c r="AQ44" s="9">
        <f t="shared" si="91"/>
        <v>-0.37637672838669589</v>
      </c>
      <c r="AR44" s="9">
        <f t="shared" si="91"/>
        <v>1.0929921771686057</v>
      </c>
      <c r="AS44" s="9">
        <f t="shared" si="91"/>
        <v>-0.23405220996055576</v>
      </c>
      <c r="AT44" s="9">
        <f t="shared" si="91"/>
        <v>9.038703748096566E-2</v>
      </c>
      <c r="AU44" s="9">
        <f t="shared" si="91"/>
        <v>-0.68728246719617081</v>
      </c>
      <c r="AV44" s="9">
        <f t="shared" si="91"/>
        <v>0.67194789783093789</v>
      </c>
      <c r="AW44" s="9">
        <f t="shared" si="91"/>
        <v>-0.2249886469065987</v>
      </c>
      <c r="AX44" s="9">
        <f t="shared" si="91"/>
        <v>0.87946746751375038</v>
      </c>
      <c r="AY44" s="9">
        <f t="shared" si="91"/>
        <v>0.53942486457516647</v>
      </c>
      <c r="AZ44" s="9">
        <f t="shared" si="91"/>
        <v>0.13699279234919981</v>
      </c>
      <c r="BA44" s="9">
        <f t="shared" si="91"/>
        <v>-7.138393328554038E-4</v>
      </c>
      <c r="BB44" s="9">
        <f t="shared" si="91"/>
        <v>0.33271206037839285</v>
      </c>
      <c r="BC44" s="9">
        <f t="shared" si="91"/>
        <v>1.2822024108489316</v>
      </c>
      <c r="BD44" s="9">
        <f t="shared" si="91"/>
        <v>0.58392031028329239</v>
      </c>
      <c r="BE44" s="9">
        <f t="shared" si="91"/>
        <v>0.11399997798069439</v>
      </c>
      <c r="BG44" s="10">
        <f t="shared" si="35"/>
        <v>-0.29848433431474142</v>
      </c>
      <c r="BH44" s="10">
        <f t="shared" si="18"/>
        <v>-0.85664344881779542</v>
      </c>
      <c r="BI44" s="10">
        <f t="shared" si="19"/>
        <v>0.10092444645160015</v>
      </c>
      <c r="BJ44" s="10">
        <f t="shared" si="20"/>
        <v>-0.49638937571048203</v>
      </c>
      <c r="BK44" s="10">
        <f t="shared" si="21"/>
        <v>1.6877011565227029</v>
      </c>
      <c r="BL44" s="10">
        <f t="shared" si="22"/>
        <v>0.5714572231762638</v>
      </c>
      <c r="BM44" s="10">
        <f t="shared" si="23"/>
        <v>0.39566592614397322</v>
      </c>
      <c r="BN44" s="10">
        <f t="shared" si="24"/>
        <v>-0.39428477563938635</v>
      </c>
      <c r="BO44" s="10">
        <f t="shared" si="25"/>
        <v>0.98852225483216927</v>
      </c>
      <c r="BP44" s="10">
        <f t="shared" si="26"/>
        <v>0.73372653550753952</v>
      </c>
      <c r="BQ44" s="10">
        <f t="shared" si="27"/>
        <v>1.6431955980622526</v>
      </c>
      <c r="BR44" s="10">
        <f t="shared" si="28"/>
        <v>1.316781993606142</v>
      </c>
      <c r="BS44" s="10">
        <f t="shared" si="29"/>
        <v>1.0751993734750442</v>
      </c>
      <c r="BT44" s="10">
        <f t="shared" si="30"/>
        <v>1.5248883953547399</v>
      </c>
      <c r="BU44" s="10">
        <f t="shared" si="31"/>
        <v>0.46431971714424591</v>
      </c>
      <c r="BV44" s="10">
        <f t="shared" si="32"/>
        <v>2.5272099118098801</v>
      </c>
      <c r="BW44" s="10">
        <f t="shared" si="33"/>
        <v>-1.1694352524424634</v>
      </c>
      <c r="BX44" s="10">
        <f t="shared" si="34"/>
        <v>0.75362011095965187</v>
      </c>
    </row>
    <row r="45" spans="1:76" x14ac:dyDescent="0.25">
      <c r="A45" s="3">
        <v>201003</v>
      </c>
      <c r="B45" s="4">
        <v>99.9659170495692</v>
      </c>
      <c r="C45" s="4">
        <v>99.915321617689372</v>
      </c>
      <c r="D45" s="4">
        <v>100.09659925702913</v>
      </c>
      <c r="E45" s="4">
        <v>100.03713857943954</v>
      </c>
      <c r="F45" s="4">
        <v>100.50582385516299</v>
      </c>
      <c r="G45" s="4">
        <v>99.919572155572524</v>
      </c>
      <c r="H45" s="4">
        <v>100.02754429252951</v>
      </c>
      <c r="I45" s="4">
        <v>100.19392683906518</v>
      </c>
      <c r="J45" s="4">
        <v>99.948480070398418</v>
      </c>
      <c r="K45" s="4">
        <v>99.951030770936001</v>
      </c>
      <c r="L45" s="4">
        <v>100.25480056761845</v>
      </c>
      <c r="M45" s="4">
        <v>100.29373530889579</v>
      </c>
      <c r="N45" s="4">
        <v>100.12514649697678</v>
      </c>
      <c r="O45" s="4">
        <v>100.24688564632267</v>
      </c>
      <c r="P45" s="4">
        <v>99.962556378638382</v>
      </c>
      <c r="Q45" s="4">
        <v>100.17077605715197</v>
      </c>
      <c r="R45" s="4">
        <v>99.824440715772283</v>
      </c>
      <c r="S45" s="4">
        <v>100.0673</v>
      </c>
      <c r="U45" s="9">
        <f t="shared" si="65"/>
        <v>-9.4873784755800106E-2</v>
      </c>
      <c r="V45" s="9">
        <f t="shared" si="66"/>
        <v>0.22725705304509347</v>
      </c>
      <c r="W45" s="9">
        <f t="shared" si="67"/>
        <v>0.25900880695228778</v>
      </c>
      <c r="X45" s="9">
        <f t="shared" si="68"/>
        <v>0.16199171467379259</v>
      </c>
      <c r="Y45" s="9">
        <f t="shared" si="69"/>
        <v>0.63424222500871874</v>
      </c>
      <c r="Z45" s="9">
        <f t="shared" si="70"/>
        <v>-0.43512091325106361</v>
      </c>
      <c r="AA45" s="9">
        <f t="shared" si="71"/>
        <v>0.1542410915658543</v>
      </c>
      <c r="AB45" s="9">
        <f t="shared" si="72"/>
        <v>0.49473640859465373</v>
      </c>
      <c r="AC45" s="9">
        <f t="shared" si="73"/>
        <v>-0.27840293514100889</v>
      </c>
      <c r="AD45" s="9">
        <f t="shared" si="74"/>
        <v>-0.21384744521062427</v>
      </c>
      <c r="AE45" s="9">
        <f t="shared" si="75"/>
        <v>0.31988310529766917</v>
      </c>
      <c r="AF45" s="9">
        <f t="shared" si="76"/>
        <v>0.19328100517967961</v>
      </c>
      <c r="AG45" s="9">
        <f t="shared" si="77"/>
        <v>0.1892595380155182</v>
      </c>
      <c r="AH45" s="9">
        <f t="shared" si="78"/>
        <v>0.26623744159159912</v>
      </c>
      <c r="AI45" s="9">
        <f t="shared" si="79"/>
        <v>0.21103796098600469</v>
      </c>
      <c r="AJ45" s="9">
        <f t="shared" si="80"/>
        <v>-9.7543449901094093E-3</v>
      </c>
      <c r="AK45" s="9">
        <f t="shared" si="81"/>
        <v>-0.15670529678128986</v>
      </c>
      <c r="AL45" s="9">
        <f t="shared" si="82"/>
        <v>4.1089234620539372E-2</v>
      </c>
      <c r="AM45" s="9"/>
      <c r="AN45" s="9">
        <f t="shared" ref="AN45:BE45" si="92">(B45/B41-1)*100</f>
        <v>-0.81820241993297849</v>
      </c>
      <c r="AO45" s="9">
        <f t="shared" si="92"/>
        <v>0.84328594650810995</v>
      </c>
      <c r="AP45" s="9">
        <f t="shared" si="92"/>
        <v>1.1043594086165731</v>
      </c>
      <c r="AQ45" s="9">
        <f t="shared" si="92"/>
        <v>0.15838601026649801</v>
      </c>
      <c r="AR45" s="9">
        <f t="shared" si="92"/>
        <v>1.8997728024628957</v>
      </c>
      <c r="AS45" s="9">
        <f t="shared" si="92"/>
        <v>-4.6110272206256742E-2</v>
      </c>
      <c r="AT45" s="9">
        <f t="shared" si="92"/>
        <v>0.68922392992685211</v>
      </c>
      <c r="AU45" s="9">
        <f t="shared" si="92"/>
        <v>0.14817077169613224</v>
      </c>
      <c r="AV45" s="9">
        <f t="shared" si="92"/>
        <v>0.46390388045463027</v>
      </c>
      <c r="AW45" s="9">
        <f t="shared" si="92"/>
        <v>-0.26665991493667329</v>
      </c>
      <c r="AX45" s="9">
        <f t="shared" si="92"/>
        <v>1.5716074670250268</v>
      </c>
      <c r="AY45" s="9">
        <f t="shared" si="92"/>
        <v>1.237731970753142</v>
      </c>
      <c r="AZ45" s="9">
        <f t="shared" si="92"/>
        <v>0.65902170435083729</v>
      </c>
      <c r="BA45" s="9">
        <f t="shared" si="92"/>
        <v>1.067663974659272</v>
      </c>
      <c r="BB45" s="9">
        <f t="shared" si="92"/>
        <v>0.52865656849048204</v>
      </c>
      <c r="BC45" s="9">
        <f t="shared" si="92"/>
        <v>1.4777691780136104</v>
      </c>
      <c r="BD45" s="9">
        <f t="shared" si="92"/>
        <v>0.56600676269253913</v>
      </c>
      <c r="BE45" s="9">
        <f t="shared" si="92"/>
        <v>0.46635235154031118</v>
      </c>
      <c r="BG45" s="10">
        <f t="shared" si="35"/>
        <v>-0.37949513902320042</v>
      </c>
      <c r="BH45" s="10">
        <f t="shared" si="18"/>
        <v>0.90902821218037388</v>
      </c>
      <c r="BI45" s="10">
        <f t="shared" si="19"/>
        <v>1.0360352278091511</v>
      </c>
      <c r="BJ45" s="10">
        <f t="shared" si="20"/>
        <v>0.64796685869517034</v>
      </c>
      <c r="BK45" s="10">
        <f t="shared" si="21"/>
        <v>2.536968900034875</v>
      </c>
      <c r="BL45" s="10">
        <f t="shared" si="22"/>
        <v>-1.7404836530042544</v>
      </c>
      <c r="BM45" s="10">
        <f t="shared" si="23"/>
        <v>0.61696436626341722</v>
      </c>
      <c r="BN45" s="10">
        <f t="shared" si="24"/>
        <v>1.9789456343786149</v>
      </c>
      <c r="BO45" s="10">
        <f t="shared" si="25"/>
        <v>-1.1136117405640356</v>
      </c>
      <c r="BP45" s="10">
        <f t="shared" si="26"/>
        <v>-0.85538978084249706</v>
      </c>
      <c r="BQ45" s="10">
        <f t="shared" si="27"/>
        <v>1.2795324211906767</v>
      </c>
      <c r="BR45" s="10">
        <f t="shared" si="28"/>
        <v>0.77312402071871844</v>
      </c>
      <c r="BS45" s="10">
        <f t="shared" si="29"/>
        <v>0.75703815206207281</v>
      </c>
      <c r="BT45" s="10">
        <f t="shared" si="30"/>
        <v>1.0649497663663965</v>
      </c>
      <c r="BU45" s="10">
        <f t="shared" si="31"/>
        <v>0.84415184394401876</v>
      </c>
      <c r="BV45" s="10">
        <f t="shared" si="32"/>
        <v>-3.9017379960437637E-2</v>
      </c>
      <c r="BW45" s="10">
        <f t="shared" si="33"/>
        <v>-0.62682118712515944</v>
      </c>
      <c r="BX45" s="10">
        <f t="shared" si="34"/>
        <v>0.16435693848215749</v>
      </c>
    </row>
    <row r="46" spans="1:76" x14ac:dyDescent="0.25">
      <c r="A46" s="3">
        <v>201004</v>
      </c>
      <c r="B46" s="4">
        <v>99.837700439916773</v>
      </c>
      <c r="C46" s="4">
        <v>100.49333722250118</v>
      </c>
      <c r="D46" s="4">
        <v>100.25279825574869</v>
      </c>
      <c r="E46" s="4">
        <v>100.08827169805033</v>
      </c>
      <c r="F46" s="4">
        <v>100.16914020945646</v>
      </c>
      <c r="G46" s="4">
        <v>99.511528454730836</v>
      </c>
      <c r="H46" s="4">
        <v>100.32424869660107</v>
      </c>
      <c r="I46" s="4">
        <v>100.30649366948386</v>
      </c>
      <c r="J46" s="4">
        <v>99.843595607207703</v>
      </c>
      <c r="K46" s="4">
        <v>99.901956570952507</v>
      </c>
      <c r="L46" s="4">
        <v>100.28409945070622</v>
      </c>
      <c r="M46" s="4">
        <v>99.8342816436123</v>
      </c>
      <c r="N46" s="4">
        <v>100.27077173398118</v>
      </c>
      <c r="O46" s="4">
        <v>100.1716077710588</v>
      </c>
      <c r="P46" s="4">
        <v>100.64930974535456</v>
      </c>
      <c r="Q46" s="4">
        <v>100.0971786441211</v>
      </c>
      <c r="R46" s="4">
        <v>99.920832815225282</v>
      </c>
      <c r="S46" s="4">
        <v>100.0685</v>
      </c>
      <c r="U46" s="9">
        <f t="shared" si="65"/>
        <v>-0.12826032455526271</v>
      </c>
      <c r="V46" s="9">
        <f t="shared" si="66"/>
        <v>0.57850547388866858</v>
      </c>
      <c r="W46" s="9">
        <f t="shared" si="67"/>
        <v>0.1560482572624311</v>
      </c>
      <c r="X46" s="9">
        <f t="shared" si="68"/>
        <v>5.1114135546947992E-2</v>
      </c>
      <c r="Y46" s="9">
        <f t="shared" si="69"/>
        <v>-0.33498919046891507</v>
      </c>
      <c r="Z46" s="9">
        <f t="shared" si="70"/>
        <v>-0.4083721457557643</v>
      </c>
      <c r="AA46" s="9">
        <f t="shared" si="71"/>
        <v>0.29662270144696912</v>
      </c>
      <c r="AB46" s="9">
        <f t="shared" si="72"/>
        <v>0.11234895564027347</v>
      </c>
      <c r="AC46" s="9">
        <f t="shared" si="73"/>
        <v>-0.10493852744617449</v>
      </c>
      <c r="AD46" s="9">
        <f t="shared" si="74"/>
        <v>-4.9098243014578102E-2</v>
      </c>
      <c r="AE46" s="9">
        <f t="shared" si="75"/>
        <v>2.9224419102025223E-2</v>
      </c>
      <c r="AF46" s="9">
        <f t="shared" si="76"/>
        <v>-0.45810804021648721</v>
      </c>
      <c r="AG46" s="9">
        <f t="shared" si="77"/>
        <v>0.14544321990959119</v>
      </c>
      <c r="AH46" s="9">
        <f t="shared" si="78"/>
        <v>-7.5092482702610042E-2</v>
      </c>
      <c r="AI46" s="9">
        <f t="shared" si="79"/>
        <v>0.68701060836708905</v>
      </c>
      <c r="AJ46" s="9">
        <f t="shared" si="80"/>
        <v>-7.3471940547686909E-2</v>
      </c>
      <c r="AK46" s="9">
        <f t="shared" si="81"/>
        <v>9.656162234603638E-2</v>
      </c>
      <c r="AL46" s="9">
        <f t="shared" si="82"/>
        <v>1.1991929431465209E-3</v>
      </c>
      <c r="AM46" s="9"/>
      <c r="AN46" s="9">
        <f t="shared" ref="AN46:BE46" si="93">(B46/B42-1)*100</f>
        <v>-0.42772186590802619</v>
      </c>
      <c r="AO46" s="9">
        <f t="shared" si="93"/>
        <v>1.0406888632961797</v>
      </c>
      <c r="AP46" s="9">
        <f t="shared" si="93"/>
        <v>1.2280105882493508</v>
      </c>
      <c r="AQ46" s="9">
        <f t="shared" si="93"/>
        <v>0.2584062304318957</v>
      </c>
      <c r="AR46" s="9">
        <f t="shared" si="93"/>
        <v>1.4443927649696153</v>
      </c>
      <c r="AS46" s="9">
        <f t="shared" si="93"/>
        <v>-0.29856122908727967</v>
      </c>
      <c r="AT46" s="9">
        <f t="shared" si="93"/>
        <v>0.83858301731851714</v>
      </c>
      <c r="AU46" s="9">
        <f t="shared" si="93"/>
        <v>0.53097608951993003</v>
      </c>
      <c r="AV46" s="9">
        <f t="shared" si="93"/>
        <v>0.25689082827415888</v>
      </c>
      <c r="AW46" s="9">
        <f t="shared" si="93"/>
        <v>0.11460004823797831</v>
      </c>
      <c r="AX46" s="9">
        <f t="shared" si="93"/>
        <v>1.3994334927714069</v>
      </c>
      <c r="AY46" s="9">
        <f t="shared" si="93"/>
        <v>0.56088305986057296</v>
      </c>
      <c r="AZ46" s="9">
        <f t="shared" si="93"/>
        <v>0.80195567831709003</v>
      </c>
      <c r="BA46" s="9">
        <f t="shared" si="93"/>
        <v>1.2670261255614879</v>
      </c>
      <c r="BB46" s="9">
        <f t="shared" si="93"/>
        <v>1.1708452624833221</v>
      </c>
      <c r="BC46" s="9">
        <f t="shared" si="93"/>
        <v>1.2294308727045289</v>
      </c>
      <c r="BD46" s="9">
        <f t="shared" si="93"/>
        <v>0.77072840096255035</v>
      </c>
      <c r="BE46" s="9">
        <f t="shared" si="93"/>
        <v>0.53094233473980346</v>
      </c>
      <c r="BG46" s="10">
        <f t="shared" si="35"/>
        <v>-0.51304129822105082</v>
      </c>
      <c r="BH46" s="10">
        <f t="shared" si="18"/>
        <v>2.3140218955546743</v>
      </c>
      <c r="BI46" s="10">
        <f t="shared" si="19"/>
        <v>0.6241930290497244</v>
      </c>
      <c r="BJ46" s="10">
        <f t="shared" si="20"/>
        <v>0.20445654218779197</v>
      </c>
      <c r="BK46" s="10">
        <f t="shared" si="21"/>
        <v>-1.3399567618756603</v>
      </c>
      <c r="BL46" s="10">
        <f t="shared" si="22"/>
        <v>-1.6334885830230572</v>
      </c>
      <c r="BM46" s="10">
        <f t="shared" si="23"/>
        <v>1.1864908057878765</v>
      </c>
      <c r="BN46" s="10">
        <f t="shared" si="24"/>
        <v>0.44939582256109389</v>
      </c>
      <c r="BO46" s="10">
        <f t="shared" si="25"/>
        <v>-0.41975410978469796</v>
      </c>
      <c r="BP46" s="10">
        <f t="shared" si="26"/>
        <v>-0.19639297205831241</v>
      </c>
      <c r="BQ46" s="10">
        <f t="shared" si="27"/>
        <v>0.11689767640810089</v>
      </c>
      <c r="BR46" s="10">
        <f t="shared" si="28"/>
        <v>-1.8324321608659488</v>
      </c>
      <c r="BS46" s="10">
        <f t="shared" si="29"/>
        <v>0.58177287963836477</v>
      </c>
      <c r="BT46" s="10">
        <f t="shared" si="30"/>
        <v>-0.30036993081044017</v>
      </c>
      <c r="BU46" s="10">
        <f t="shared" si="31"/>
        <v>2.7480424334683562</v>
      </c>
      <c r="BV46" s="10">
        <f t="shared" si="32"/>
        <v>-0.29388776219074764</v>
      </c>
      <c r="BW46" s="10">
        <f t="shared" si="33"/>
        <v>0.38624648938414552</v>
      </c>
      <c r="BX46" s="10">
        <f t="shared" si="34"/>
        <v>4.7967717725860837E-3</v>
      </c>
    </row>
    <row r="47" spans="1:76" x14ac:dyDescent="0.25">
      <c r="A47" s="3">
        <v>201101</v>
      </c>
      <c r="B47" s="4">
        <v>99.989990581929632</v>
      </c>
      <c r="C47" s="4">
        <v>99.958605907133702</v>
      </c>
      <c r="D47" s="4">
        <v>100.10914053428532</v>
      </c>
      <c r="E47" s="4">
        <v>99.814943936354297</v>
      </c>
      <c r="F47" s="4">
        <v>100.21394775931137</v>
      </c>
      <c r="G47" s="4">
        <v>98.921609783372801</v>
      </c>
      <c r="H47" s="4">
        <v>100.52595717813654</v>
      </c>
      <c r="I47" s="4">
        <v>100.45932617422655</v>
      </c>
      <c r="J47" s="4">
        <v>99.136901299659868</v>
      </c>
      <c r="K47" s="4">
        <v>99.6058071960083</v>
      </c>
      <c r="L47" s="4">
        <v>100.10600310959025</v>
      </c>
      <c r="M47" s="4">
        <v>99.321923413307488</v>
      </c>
      <c r="N47" s="4">
        <v>100.57858224585709</v>
      </c>
      <c r="O47" s="4">
        <v>100.13447551924421</v>
      </c>
      <c r="P47" s="4">
        <v>101.03135532930915</v>
      </c>
      <c r="Q47" s="4">
        <v>99.903980554033296</v>
      </c>
      <c r="R47" s="4">
        <v>99.519959822867932</v>
      </c>
      <c r="S47" s="4">
        <v>99.941400000000002</v>
      </c>
      <c r="U47" s="9">
        <f t="shared" si="65"/>
        <v>0.15253771004521965</v>
      </c>
      <c r="V47" s="9">
        <f t="shared" si="66"/>
        <v>-0.53210623723594086</v>
      </c>
      <c r="W47" s="9">
        <f t="shared" si="67"/>
        <v>-0.14329547300704348</v>
      </c>
      <c r="X47" s="9">
        <f t="shared" si="68"/>
        <v>-0.27308670342577335</v>
      </c>
      <c r="Y47" s="9">
        <f t="shared" si="69"/>
        <v>4.4731890242055705E-2</v>
      </c>
      <c r="Z47" s="9">
        <f t="shared" si="70"/>
        <v>-0.59281440102328942</v>
      </c>
      <c r="AA47" s="9">
        <f t="shared" si="71"/>
        <v>0.20105655826585522</v>
      </c>
      <c r="AB47" s="9">
        <f t="shared" si="72"/>
        <v>0.15236551408752685</v>
      </c>
      <c r="AC47" s="9">
        <f t="shared" si="73"/>
        <v>-0.70780133993573191</v>
      </c>
      <c r="AD47" s="9">
        <f t="shared" si="74"/>
        <v>-0.29644001489987915</v>
      </c>
      <c r="AE47" s="9">
        <f t="shared" si="75"/>
        <v>-0.17759180377694417</v>
      </c>
      <c r="AF47" s="9">
        <f t="shared" si="76"/>
        <v>-0.51320871134609147</v>
      </c>
      <c r="AG47" s="9">
        <f t="shared" si="77"/>
        <v>0.30697929870584506</v>
      </c>
      <c r="AH47" s="9">
        <f t="shared" si="78"/>
        <v>-3.7068639149195892E-2</v>
      </c>
      <c r="AI47" s="9">
        <f t="shared" si="79"/>
        <v>0.37958092799759147</v>
      </c>
      <c r="AJ47" s="9">
        <f t="shared" si="80"/>
        <v>-0.19301052507652017</v>
      </c>
      <c r="AK47" s="9">
        <f t="shared" si="81"/>
        <v>-0.40119060366384796</v>
      </c>
      <c r="AL47" s="9">
        <f t="shared" si="82"/>
        <v>-0.12701299609767513</v>
      </c>
      <c r="AM47" s="9"/>
      <c r="AN47" s="9">
        <f t="shared" ref="AN47:BE47" si="94">(B47/B43-1)*100</f>
        <v>-0.14538313262513203</v>
      </c>
      <c r="AO47" s="9">
        <f t="shared" si="94"/>
        <v>5.5935930675832246E-2</v>
      </c>
      <c r="AP47" s="9">
        <f t="shared" si="94"/>
        <v>0.29687006463576804</v>
      </c>
      <c r="AQ47" s="9">
        <f t="shared" si="94"/>
        <v>-0.18450253195237964</v>
      </c>
      <c r="AR47" s="9">
        <f t="shared" si="94"/>
        <v>0.76536143793191069</v>
      </c>
      <c r="AS47" s="9">
        <f t="shared" si="94"/>
        <v>-1.288718730538474</v>
      </c>
      <c r="AT47" s="9">
        <f t="shared" si="94"/>
        <v>0.75284796480385996</v>
      </c>
      <c r="AU47" s="9">
        <f t="shared" si="94"/>
        <v>0.6616112909374694</v>
      </c>
      <c r="AV47" s="9">
        <f t="shared" si="94"/>
        <v>-0.84369798380957706</v>
      </c>
      <c r="AW47" s="9">
        <f t="shared" si="94"/>
        <v>-0.37609437742590623</v>
      </c>
      <c r="AX47" s="9">
        <f t="shared" si="94"/>
        <v>0.58249037289292982</v>
      </c>
      <c r="AY47" s="9">
        <f t="shared" si="94"/>
        <v>-0.4509217086207884</v>
      </c>
      <c r="AZ47" s="9">
        <f t="shared" si="94"/>
        <v>0.9135138227316153</v>
      </c>
      <c r="BA47" s="9">
        <f t="shared" si="94"/>
        <v>0.53561405454038979</v>
      </c>
      <c r="BB47" s="9">
        <f t="shared" si="94"/>
        <v>1.4000623220269848</v>
      </c>
      <c r="BC47" s="9">
        <f t="shared" si="94"/>
        <v>0.35398924477949567</v>
      </c>
      <c r="BD47" s="9">
        <f t="shared" si="94"/>
        <v>-0.75225402394640817</v>
      </c>
      <c r="BE47" s="9">
        <f t="shared" si="94"/>
        <v>0.10346751390502007</v>
      </c>
      <c r="BG47" s="10">
        <f t="shared" si="35"/>
        <v>0.61015084018087862</v>
      </c>
      <c r="BH47" s="10">
        <f t="shared" si="18"/>
        <v>-2.1284249489437634</v>
      </c>
      <c r="BI47" s="10">
        <f t="shared" si="19"/>
        <v>-0.57318189202817393</v>
      </c>
      <c r="BJ47" s="10">
        <f t="shared" si="20"/>
        <v>-1.0923468137030934</v>
      </c>
      <c r="BK47" s="10">
        <f t="shared" si="21"/>
        <v>0.17892756096822282</v>
      </c>
      <c r="BL47" s="10">
        <f t="shared" si="22"/>
        <v>-2.3712576040931577</v>
      </c>
      <c r="BM47" s="10">
        <f t="shared" si="23"/>
        <v>0.80422623306342089</v>
      </c>
      <c r="BN47" s="10">
        <f t="shared" si="24"/>
        <v>0.60946205635010742</v>
      </c>
      <c r="BO47" s="10">
        <f t="shared" si="25"/>
        <v>-2.8312053597429276</v>
      </c>
      <c r="BP47" s="10">
        <f t="shared" si="26"/>
        <v>-1.1857600595995166</v>
      </c>
      <c r="BQ47" s="10">
        <f t="shared" si="27"/>
        <v>-0.71036721510777667</v>
      </c>
      <c r="BR47" s="10">
        <f t="shared" si="28"/>
        <v>-2.0528348453843659</v>
      </c>
      <c r="BS47" s="10">
        <f t="shared" si="29"/>
        <v>1.2279171948233802</v>
      </c>
      <c r="BT47" s="10">
        <f t="shared" si="30"/>
        <v>-0.14827455659678357</v>
      </c>
      <c r="BU47" s="10">
        <f t="shared" si="31"/>
        <v>1.5183237119903659</v>
      </c>
      <c r="BV47" s="10">
        <f t="shared" si="32"/>
        <v>-0.77204210030608067</v>
      </c>
      <c r="BW47" s="10">
        <f t="shared" si="33"/>
        <v>-1.6047624146553918</v>
      </c>
      <c r="BX47" s="10">
        <f t="shared" si="34"/>
        <v>-0.50805198439070054</v>
      </c>
    </row>
    <row r="48" spans="1:76" x14ac:dyDescent="0.25">
      <c r="A48" s="3">
        <v>201102</v>
      </c>
      <c r="B48" s="4">
        <v>99.566052510602432</v>
      </c>
      <c r="C48" s="4">
        <v>99.585097479418351</v>
      </c>
      <c r="D48" s="4">
        <v>99.784294159805128</v>
      </c>
      <c r="E48" s="4">
        <v>100.39546489151842</v>
      </c>
      <c r="F48" s="4">
        <v>99.811107722368291</v>
      </c>
      <c r="G48" s="4">
        <v>98.414191049551448</v>
      </c>
      <c r="H48" s="4">
        <v>100.75319574154949</v>
      </c>
      <c r="I48" s="4">
        <v>100.0951872420105</v>
      </c>
      <c r="J48" s="4">
        <v>98.587776225429039</v>
      </c>
      <c r="K48" s="4">
        <v>98.98318404722491</v>
      </c>
      <c r="L48" s="4">
        <v>99.654581409676297</v>
      </c>
      <c r="M48" s="4">
        <v>98.873343434031085</v>
      </c>
      <c r="N48" s="4">
        <v>100.53441250363322</v>
      </c>
      <c r="O48" s="4">
        <v>99.789326594711028</v>
      </c>
      <c r="P48" s="4">
        <v>101.02940214618123</v>
      </c>
      <c r="Q48" s="4">
        <v>99.679576008031958</v>
      </c>
      <c r="R48" s="4">
        <v>98.960488530376338</v>
      </c>
      <c r="S48" s="4">
        <v>99.634100000000004</v>
      </c>
      <c r="U48" s="9">
        <f t="shared" si="65"/>
        <v>-0.42398050930891884</v>
      </c>
      <c r="V48" s="9">
        <f t="shared" si="66"/>
        <v>-0.37366310216686571</v>
      </c>
      <c r="W48" s="9">
        <f t="shared" si="67"/>
        <v>-0.32449222193545735</v>
      </c>
      <c r="X48" s="9">
        <f t="shared" si="68"/>
        <v>0.5815972361155497</v>
      </c>
      <c r="Y48" s="9">
        <f t="shared" si="69"/>
        <v>-0.40198000971940484</v>
      </c>
      <c r="Z48" s="9">
        <f t="shared" si="70"/>
        <v>-0.51295034010520046</v>
      </c>
      <c r="AA48" s="9">
        <f t="shared" si="71"/>
        <v>0.22604963910990428</v>
      </c>
      <c r="AB48" s="9">
        <f t="shared" si="72"/>
        <v>-0.36247399428552818</v>
      </c>
      <c r="AC48" s="9">
        <f t="shared" si="73"/>
        <v>-0.55390582823543477</v>
      </c>
      <c r="AD48" s="9">
        <f t="shared" si="74"/>
        <v>-0.62508719753474606</v>
      </c>
      <c r="AE48" s="9">
        <f t="shared" si="75"/>
        <v>-0.45094368558472597</v>
      </c>
      <c r="AF48" s="9">
        <f t="shared" si="76"/>
        <v>-0.45164246106041972</v>
      </c>
      <c r="AG48" s="9">
        <f t="shared" si="77"/>
        <v>-4.3915654046411401E-2</v>
      </c>
      <c r="AH48" s="9">
        <f t="shared" si="78"/>
        <v>-0.3446854070423</v>
      </c>
      <c r="AI48" s="9">
        <f t="shared" si="79"/>
        <v>-1.9332445076680749E-3</v>
      </c>
      <c r="AJ48" s="9">
        <f t="shared" si="80"/>
        <v>-0.2246202250970053</v>
      </c>
      <c r="AK48" s="9">
        <f t="shared" si="81"/>
        <v>-0.5621699340387365</v>
      </c>
      <c r="AL48" s="9">
        <f t="shared" si="82"/>
        <v>-0.30748018338746519</v>
      </c>
      <c r="AM48" s="9"/>
      <c r="AN48" s="9">
        <f t="shared" ref="AN48:BE48" si="95">(B48/B44-1)*100</f>
        <v>-0.49449515985574566</v>
      </c>
      <c r="AO48" s="9">
        <f t="shared" si="95"/>
        <v>-0.10399804432879023</v>
      </c>
      <c r="AP48" s="9">
        <f t="shared" si="95"/>
        <v>-5.3803014083053657E-2</v>
      </c>
      <c r="AQ48" s="9">
        <f t="shared" si="95"/>
        <v>0.52076524229818233</v>
      </c>
      <c r="AR48" s="9">
        <f t="shared" si="95"/>
        <v>-6.1361560957284844E-2</v>
      </c>
      <c r="AS48" s="9">
        <f t="shared" si="95"/>
        <v>-1.9351582389423694</v>
      </c>
      <c r="AT48" s="9">
        <f t="shared" si="95"/>
        <v>0.88081166457771864</v>
      </c>
      <c r="AU48" s="9">
        <f t="shared" si="95"/>
        <v>0.39570036826617194</v>
      </c>
      <c r="AV48" s="9">
        <f t="shared" si="95"/>
        <v>-1.636017982984328</v>
      </c>
      <c r="AW48" s="9">
        <f t="shared" si="95"/>
        <v>-1.1800976186902901</v>
      </c>
      <c r="AX48" s="9">
        <f t="shared" si="95"/>
        <v>-0.28072569768631261</v>
      </c>
      <c r="AY48" s="9">
        <f t="shared" si="95"/>
        <v>-1.2256882037891659</v>
      </c>
      <c r="AZ48" s="9">
        <f t="shared" si="95"/>
        <v>0.59878760958969046</v>
      </c>
      <c r="BA48" s="9">
        <f t="shared" si="95"/>
        <v>-0.19140993784222404</v>
      </c>
      <c r="BB48" s="9">
        <f t="shared" si="95"/>
        <v>1.2805356367437071</v>
      </c>
      <c r="BC48" s="9">
        <f t="shared" si="95"/>
        <v>-0.50006914048734696</v>
      </c>
      <c r="BD48" s="9">
        <f t="shared" si="95"/>
        <v>-1.0208206580842649</v>
      </c>
      <c r="BE48" s="9">
        <f t="shared" si="95"/>
        <v>-0.39199729670825745</v>
      </c>
      <c r="BG48" s="10">
        <f t="shared" si="35"/>
        <v>-1.6959220372356754</v>
      </c>
      <c r="BH48" s="10">
        <f t="shared" si="18"/>
        <v>-1.4946524086674629</v>
      </c>
      <c r="BI48" s="10">
        <f t="shared" si="19"/>
        <v>-1.2979688877418294</v>
      </c>
      <c r="BJ48" s="10">
        <f t="shared" si="20"/>
        <v>2.3263889444621988</v>
      </c>
      <c r="BK48" s="10">
        <f t="shared" si="21"/>
        <v>-1.6079200388776194</v>
      </c>
      <c r="BL48" s="10">
        <f t="shared" si="22"/>
        <v>-2.0518013604208019</v>
      </c>
      <c r="BM48" s="10">
        <f t="shared" si="23"/>
        <v>0.90419855643961711</v>
      </c>
      <c r="BN48" s="10">
        <f t="shared" si="24"/>
        <v>-1.4498959771421127</v>
      </c>
      <c r="BO48" s="10">
        <f t="shared" si="25"/>
        <v>-2.2156233129417391</v>
      </c>
      <c r="BP48" s="10">
        <f t="shared" si="26"/>
        <v>-2.5003487901389843</v>
      </c>
      <c r="BQ48" s="10">
        <f t="shared" si="27"/>
        <v>-1.8037747423389039</v>
      </c>
      <c r="BR48" s="10">
        <f t="shared" si="28"/>
        <v>-1.8065698442416789</v>
      </c>
      <c r="BS48" s="10">
        <f t="shared" si="29"/>
        <v>-0.1756626161856456</v>
      </c>
      <c r="BT48" s="10">
        <f t="shared" si="30"/>
        <v>-1.3787416281692</v>
      </c>
      <c r="BU48" s="10">
        <f t="shared" si="31"/>
        <v>-7.7329780306722995E-3</v>
      </c>
      <c r="BV48" s="10">
        <f t="shared" si="32"/>
        <v>-0.8984809003880212</v>
      </c>
      <c r="BW48" s="10">
        <f t="shared" si="33"/>
        <v>-2.248679736154946</v>
      </c>
      <c r="BX48" s="10">
        <f t="shared" si="34"/>
        <v>-1.2299207335498608</v>
      </c>
    </row>
    <row r="49" spans="1:76" x14ac:dyDescent="0.25">
      <c r="A49" s="3">
        <v>201103</v>
      </c>
      <c r="B49" s="4">
        <v>98.994502124810111</v>
      </c>
      <c r="C49" s="4">
        <v>98.742368560874795</v>
      </c>
      <c r="D49" s="4">
        <v>99.117479317567131</v>
      </c>
      <c r="E49" s="4">
        <v>100.67598645957104</v>
      </c>
      <c r="F49" s="4">
        <v>99.384986594394093</v>
      </c>
      <c r="G49" s="4">
        <v>97.988711236971398</v>
      </c>
      <c r="H49" s="4">
        <v>100.17015760182119</v>
      </c>
      <c r="I49" s="4">
        <v>99.108181574715346</v>
      </c>
      <c r="J49" s="4">
        <v>98.059831234235418</v>
      </c>
      <c r="K49" s="4">
        <v>98.392801141384737</v>
      </c>
      <c r="L49" s="4">
        <v>98.777839434147324</v>
      </c>
      <c r="M49" s="4">
        <v>97.847196506973404</v>
      </c>
      <c r="N49" s="4">
        <v>100.54582175536761</v>
      </c>
      <c r="O49" s="4">
        <v>99.463194787621461</v>
      </c>
      <c r="P49" s="4">
        <v>100.35177065117325</v>
      </c>
      <c r="Q49" s="4">
        <v>99.174751667768817</v>
      </c>
      <c r="R49" s="4">
        <v>98.399214152112378</v>
      </c>
      <c r="S49" s="4">
        <v>99.158699999999996</v>
      </c>
      <c r="U49" s="9">
        <f t="shared" si="65"/>
        <v>-0.5740414241404812</v>
      </c>
      <c r="V49" s="9">
        <f t="shared" si="66"/>
        <v>-0.84623998959053592</v>
      </c>
      <c r="W49" s="9">
        <f t="shared" si="67"/>
        <v>-0.66825631012641384</v>
      </c>
      <c r="X49" s="9">
        <f t="shared" si="68"/>
        <v>0.27941657360293082</v>
      </c>
      <c r="Y49" s="9">
        <f t="shared" si="69"/>
        <v>-0.42692756116832209</v>
      </c>
      <c r="Z49" s="9">
        <f t="shared" si="70"/>
        <v>-0.43233583291439892</v>
      </c>
      <c r="AA49" s="9">
        <f t="shared" si="71"/>
        <v>-0.57867955000048266</v>
      </c>
      <c r="AB49" s="9">
        <f t="shared" si="72"/>
        <v>-0.98606705725897692</v>
      </c>
      <c r="AC49" s="9">
        <f t="shared" si="73"/>
        <v>-0.53550755621714075</v>
      </c>
      <c r="AD49" s="9">
        <f t="shared" si="74"/>
        <v>-0.59644768101064782</v>
      </c>
      <c r="AE49" s="9">
        <f t="shared" si="75"/>
        <v>-0.87978090231970452</v>
      </c>
      <c r="AF49" s="9">
        <f t="shared" si="76"/>
        <v>-1.0378398175058479</v>
      </c>
      <c r="AG49" s="9">
        <f t="shared" si="77"/>
        <v>1.134860337894672E-2</v>
      </c>
      <c r="AH49" s="9">
        <f t="shared" si="78"/>
        <v>-0.32682033060923432</v>
      </c>
      <c r="AI49" s="9">
        <f t="shared" si="79"/>
        <v>-0.67072701670300994</v>
      </c>
      <c r="AJ49" s="9">
        <f t="shared" si="80"/>
        <v>-0.5064471183369279</v>
      </c>
      <c r="AK49" s="9">
        <f t="shared" si="81"/>
        <v>-0.56717017730937291</v>
      </c>
      <c r="AL49" s="9">
        <f t="shared" si="82"/>
        <v>-0.4771458767630854</v>
      </c>
      <c r="AM49" s="9"/>
      <c r="AN49" s="9">
        <f t="shared" ref="AN49:BE49" si="96">(B49/B45-1)*100</f>
        <v>-0.97174612450902087</v>
      </c>
      <c r="AO49" s="9">
        <f t="shared" si="96"/>
        <v>-1.1739471362587461</v>
      </c>
      <c r="AP49" s="9">
        <f t="shared" si="96"/>
        <v>-0.9781750296509073</v>
      </c>
      <c r="AQ49" s="9">
        <f t="shared" si="96"/>
        <v>0.63861070918596052</v>
      </c>
      <c r="AR49" s="9">
        <f t="shared" si="96"/>
        <v>-1.1151963316912927</v>
      </c>
      <c r="AS49" s="9">
        <f t="shared" si="96"/>
        <v>-1.9324151184262672</v>
      </c>
      <c r="AT49" s="9">
        <f t="shared" si="96"/>
        <v>0.14257403828150661</v>
      </c>
      <c r="AU49" s="9">
        <f t="shared" si="96"/>
        <v>-1.0836437882046468</v>
      </c>
      <c r="AV49" s="9">
        <f t="shared" si="96"/>
        <v>-1.8896223682768776</v>
      </c>
      <c r="AW49" s="9">
        <f t="shared" si="96"/>
        <v>-1.5589930564321564</v>
      </c>
      <c r="AX49" s="9">
        <f t="shared" si="96"/>
        <v>-1.4732073926723932</v>
      </c>
      <c r="AY49" s="9">
        <f t="shared" si="96"/>
        <v>-2.439373500635178</v>
      </c>
      <c r="AZ49" s="9">
        <f t="shared" si="96"/>
        <v>0.42014945606450027</v>
      </c>
      <c r="BA49" s="9">
        <f t="shared" si="96"/>
        <v>-0.78176080348881793</v>
      </c>
      <c r="BB49" s="9">
        <f t="shared" si="96"/>
        <v>0.38936006304262083</v>
      </c>
      <c r="BC49" s="9">
        <f t="shared" si="96"/>
        <v>-0.994326318101868</v>
      </c>
      <c r="BD49" s="9">
        <f t="shared" si="96"/>
        <v>-1.4277330816387157</v>
      </c>
      <c r="BE49" s="9">
        <f t="shared" si="96"/>
        <v>-0.90798892345451687</v>
      </c>
      <c r="BG49" s="10">
        <f t="shared" si="35"/>
        <v>-2.2961656965619248</v>
      </c>
      <c r="BH49" s="10">
        <f t="shared" si="18"/>
        <v>-3.3849599583621437</v>
      </c>
      <c r="BI49" s="10">
        <f t="shared" si="19"/>
        <v>-2.6730252405056554</v>
      </c>
      <c r="BJ49" s="10">
        <f t="shared" si="20"/>
        <v>1.1176662944117233</v>
      </c>
      <c r="BK49" s="10">
        <f t="shared" si="21"/>
        <v>-1.7077102446732884</v>
      </c>
      <c r="BL49" s="10">
        <f t="shared" si="22"/>
        <v>-1.7293433316575957</v>
      </c>
      <c r="BM49" s="10">
        <f t="shared" si="23"/>
        <v>-2.3147182000019306</v>
      </c>
      <c r="BN49" s="10">
        <f t="shared" si="24"/>
        <v>-3.9442682290359077</v>
      </c>
      <c r="BO49" s="10">
        <f t="shared" si="25"/>
        <v>-2.142030224868563</v>
      </c>
      <c r="BP49" s="10">
        <f t="shared" si="26"/>
        <v>-2.3857907240425913</v>
      </c>
      <c r="BQ49" s="10">
        <f t="shared" si="27"/>
        <v>-3.5191236092788181</v>
      </c>
      <c r="BR49" s="10">
        <f t="shared" si="28"/>
        <v>-4.1513592700233914</v>
      </c>
      <c r="BS49" s="10">
        <f t="shared" si="29"/>
        <v>4.539441351578688E-2</v>
      </c>
      <c r="BT49" s="10">
        <f t="shared" si="30"/>
        <v>-1.3072813224369373</v>
      </c>
      <c r="BU49" s="10">
        <f t="shared" si="31"/>
        <v>-2.6829080668120397</v>
      </c>
      <c r="BV49" s="10">
        <f t="shared" si="32"/>
        <v>-2.0257884733477116</v>
      </c>
      <c r="BW49" s="10">
        <f t="shared" si="33"/>
        <v>-2.2686807092374917</v>
      </c>
      <c r="BX49" s="10">
        <f t="shared" si="34"/>
        <v>-1.9085835070523416</v>
      </c>
    </row>
    <row r="50" spans="1:76" x14ac:dyDescent="0.25">
      <c r="A50" s="3">
        <v>201104</v>
      </c>
      <c r="B50" s="4">
        <v>98.639469843774307</v>
      </c>
      <c r="C50" s="4">
        <v>97.581710091771782</v>
      </c>
      <c r="D50" s="4">
        <v>98.268209245784107</v>
      </c>
      <c r="E50" s="4">
        <v>100.37948431931468</v>
      </c>
      <c r="F50" s="4">
        <v>99.021781128124559</v>
      </c>
      <c r="G50" s="4">
        <v>97.75578046253645</v>
      </c>
      <c r="H50" s="4">
        <v>99.500252612320949</v>
      </c>
      <c r="I50" s="4">
        <v>98.31522906778855</v>
      </c>
      <c r="J50" s="4">
        <v>97.706084329225391</v>
      </c>
      <c r="K50" s="4">
        <v>97.745526141988151</v>
      </c>
      <c r="L50" s="4">
        <v>97.921916568929305</v>
      </c>
      <c r="M50" s="4">
        <v>97.328512480364139</v>
      </c>
      <c r="N50" s="4">
        <v>100.68544589487097</v>
      </c>
      <c r="O50" s="4">
        <v>98.849452426393626</v>
      </c>
      <c r="P50" s="4">
        <v>100.16432599875147</v>
      </c>
      <c r="Q50" s="4">
        <v>99.118674096322039</v>
      </c>
      <c r="R50" s="4">
        <v>98.117192473306289</v>
      </c>
      <c r="S50" s="4">
        <v>98.795400000000001</v>
      </c>
      <c r="U50" s="9">
        <f t="shared" si="65"/>
        <v>-0.35863838234995171</v>
      </c>
      <c r="V50" s="9">
        <f t="shared" si="66"/>
        <v>-1.1754411870193993</v>
      </c>
      <c r="W50" s="9">
        <f t="shared" si="67"/>
        <v>-0.85683178953936956</v>
      </c>
      <c r="X50" s="9">
        <f t="shared" si="68"/>
        <v>-0.29451128385558079</v>
      </c>
      <c r="Y50" s="9">
        <f t="shared" si="69"/>
        <v>-0.36545305152761998</v>
      </c>
      <c r="Z50" s="9">
        <f t="shared" si="70"/>
        <v>-0.23771184608361029</v>
      </c>
      <c r="AA50" s="9">
        <f t="shared" si="71"/>
        <v>-0.66876703155757111</v>
      </c>
      <c r="AB50" s="9">
        <f t="shared" si="72"/>
        <v>-0.80008783768170666</v>
      </c>
      <c r="AC50" s="9">
        <f t="shared" si="73"/>
        <v>-0.36074598595323693</v>
      </c>
      <c r="AD50" s="9">
        <f t="shared" si="74"/>
        <v>-0.65784792371800238</v>
      </c>
      <c r="AE50" s="9">
        <f t="shared" si="75"/>
        <v>-0.86651304596375711</v>
      </c>
      <c r="AF50" s="9">
        <f t="shared" si="76"/>
        <v>-0.53009595075347304</v>
      </c>
      <c r="AG50" s="9">
        <f t="shared" si="77"/>
        <v>0.13886617769465204</v>
      </c>
      <c r="AH50" s="9">
        <f t="shared" si="78"/>
        <v>-0.61705474325284282</v>
      </c>
      <c r="AI50" s="9">
        <f t="shared" si="79"/>
        <v>-0.18678758850538824</v>
      </c>
      <c r="AJ50" s="9">
        <f t="shared" si="80"/>
        <v>-5.6544201526853577E-2</v>
      </c>
      <c r="AK50" s="9">
        <f t="shared" si="81"/>
        <v>-0.28660968609984794</v>
      </c>
      <c r="AL50" s="9">
        <f t="shared" si="82"/>
        <v>-0.36638237492020442</v>
      </c>
      <c r="AM50" s="9"/>
      <c r="AN50" s="9">
        <f t="shared" ref="AN50:BE50" si="97">(B50/B46-1)*100</f>
        <v>-1.2001784805365956</v>
      </c>
      <c r="AO50" s="9">
        <f t="shared" si="97"/>
        <v>-2.8973335060838878</v>
      </c>
      <c r="AP50" s="9">
        <f t="shared" si="97"/>
        <v>-1.9795846544869655</v>
      </c>
      <c r="AQ50" s="9">
        <f t="shared" si="97"/>
        <v>0.29095578964826174</v>
      </c>
      <c r="AR50" s="9">
        <f t="shared" si="97"/>
        <v>-1.1454217126479649</v>
      </c>
      <c r="AS50" s="9">
        <f t="shared" si="97"/>
        <v>-1.7643664201109077</v>
      </c>
      <c r="AT50" s="9">
        <f t="shared" si="97"/>
        <v>-0.8213329229825983</v>
      </c>
      <c r="AU50" s="9">
        <f t="shared" si="97"/>
        <v>-1.9851801502070665</v>
      </c>
      <c r="AV50" s="9">
        <f t="shared" si="97"/>
        <v>-2.1408596765599697</v>
      </c>
      <c r="AW50" s="9">
        <f t="shared" si="97"/>
        <v>-2.1585467422080118</v>
      </c>
      <c r="AX50" s="9">
        <f t="shared" si="97"/>
        <v>-2.3554909449409078</v>
      </c>
      <c r="AY50" s="9">
        <f t="shared" si="97"/>
        <v>-2.5099285756302048</v>
      </c>
      <c r="AZ50" s="9">
        <f t="shared" si="97"/>
        <v>0.41355437254428917</v>
      </c>
      <c r="BA50" s="9">
        <f t="shared" si="97"/>
        <v>-1.3198903103232129</v>
      </c>
      <c r="BB50" s="9">
        <f t="shared" si="97"/>
        <v>-0.48185501503200667</v>
      </c>
      <c r="BC50" s="9">
        <f t="shared" si="97"/>
        <v>-0.97755457351896835</v>
      </c>
      <c r="BD50" s="9">
        <f t="shared" si="97"/>
        <v>-1.8050693645181082</v>
      </c>
      <c r="BE50" s="9">
        <f t="shared" si="97"/>
        <v>-1.2722285234614272</v>
      </c>
      <c r="BG50" s="10">
        <f t="shared" si="35"/>
        <v>-1.4345535293998068</v>
      </c>
      <c r="BH50" s="10">
        <f t="shared" si="18"/>
        <v>-4.701764748077597</v>
      </c>
      <c r="BI50" s="10">
        <f t="shared" si="19"/>
        <v>-3.4273271581574782</v>
      </c>
      <c r="BJ50" s="10">
        <f t="shared" si="20"/>
        <v>-1.1780451354223231</v>
      </c>
      <c r="BK50" s="10">
        <f t="shared" si="21"/>
        <v>-1.4618122061104799</v>
      </c>
      <c r="BL50" s="10">
        <f t="shared" si="22"/>
        <v>-0.95084738433444116</v>
      </c>
      <c r="BM50" s="10">
        <f t="shared" si="23"/>
        <v>-2.6750681262302844</v>
      </c>
      <c r="BN50" s="10">
        <f t="shared" si="24"/>
        <v>-3.2003513507268266</v>
      </c>
      <c r="BO50" s="10">
        <f t="shared" si="25"/>
        <v>-1.4429839438129477</v>
      </c>
      <c r="BP50" s="10">
        <f t="shared" si="26"/>
        <v>-2.6313916948720095</v>
      </c>
      <c r="BQ50" s="10">
        <f t="shared" si="27"/>
        <v>-3.4660521838550284</v>
      </c>
      <c r="BR50" s="10">
        <f t="shared" si="28"/>
        <v>-2.1203838030138922</v>
      </c>
      <c r="BS50" s="10">
        <f t="shared" si="29"/>
        <v>0.55546471077860815</v>
      </c>
      <c r="BT50" s="10">
        <f t="shared" si="30"/>
        <v>-2.4682189730113713</v>
      </c>
      <c r="BU50" s="10">
        <f t="shared" si="31"/>
        <v>-0.74715035402155294</v>
      </c>
      <c r="BV50" s="10">
        <f t="shared" si="32"/>
        <v>-0.22617680610741431</v>
      </c>
      <c r="BW50" s="10">
        <f t="shared" si="33"/>
        <v>-1.1464387443993918</v>
      </c>
      <c r="BX50" s="10">
        <f t="shared" si="34"/>
        <v>-1.4655294996808177</v>
      </c>
    </row>
    <row r="51" spans="1:76" x14ac:dyDescent="0.25">
      <c r="A51" s="3">
        <v>201201</v>
      </c>
      <c r="B51" s="4">
        <v>97.597705072201833</v>
      </c>
      <c r="C51" s="4">
        <v>96.728855777039769</v>
      </c>
      <c r="D51" s="4">
        <v>97.345708385702352</v>
      </c>
      <c r="E51" s="4">
        <v>100.6514803018031</v>
      </c>
      <c r="F51" s="4">
        <v>98.766492286215453</v>
      </c>
      <c r="G51" s="4">
        <v>97.458094730406216</v>
      </c>
      <c r="H51" s="4">
        <v>98.58194809103064</v>
      </c>
      <c r="I51" s="4">
        <v>96.734680660099869</v>
      </c>
      <c r="J51" s="4">
        <v>97.348586186594218</v>
      </c>
      <c r="K51" s="4">
        <v>96.980872956697326</v>
      </c>
      <c r="L51" s="4">
        <v>96.840281617397423</v>
      </c>
      <c r="M51" s="4">
        <v>96.852921463910647</v>
      </c>
      <c r="N51" s="4">
        <v>100.56870589058434</v>
      </c>
      <c r="O51" s="4">
        <v>97.952862636978452</v>
      </c>
      <c r="P51" s="4">
        <v>99.007563928293777</v>
      </c>
      <c r="Q51" s="4">
        <v>98.726369345950417</v>
      </c>
      <c r="R51" s="4">
        <v>96.739556515342827</v>
      </c>
      <c r="S51" s="4">
        <v>98.204099999999997</v>
      </c>
      <c r="U51" s="9">
        <f t="shared" si="65"/>
        <v>-1.0561337902793122</v>
      </c>
      <c r="V51" s="9">
        <f t="shared" si="66"/>
        <v>-0.87398992488442184</v>
      </c>
      <c r="W51" s="9">
        <f t="shared" si="67"/>
        <v>-0.93875818757869212</v>
      </c>
      <c r="X51" s="9">
        <f t="shared" si="68"/>
        <v>0.27096770254684266</v>
      </c>
      <c r="Y51" s="9">
        <f t="shared" si="69"/>
        <v>-0.25781079576703281</v>
      </c>
      <c r="Z51" s="9">
        <f t="shared" si="70"/>
        <v>-0.30451982555068646</v>
      </c>
      <c r="AA51" s="9">
        <f t="shared" si="71"/>
        <v>-0.92291677375762049</v>
      </c>
      <c r="AB51" s="9">
        <f t="shared" si="72"/>
        <v>-1.6076333470157356</v>
      </c>
      <c r="AC51" s="9">
        <f t="shared" si="73"/>
        <v>-0.36589138238982688</v>
      </c>
      <c r="AD51" s="9">
        <f t="shared" si="74"/>
        <v>-0.78228970211902116</v>
      </c>
      <c r="AE51" s="9">
        <f t="shared" si="75"/>
        <v>-1.1045892374568655</v>
      </c>
      <c r="AF51" s="9">
        <f t="shared" si="76"/>
        <v>-0.48864510957099538</v>
      </c>
      <c r="AG51" s="9">
        <f t="shared" si="77"/>
        <v>-0.11594526224626422</v>
      </c>
      <c r="AH51" s="9">
        <f t="shared" si="78"/>
        <v>-0.90702554987120987</v>
      </c>
      <c r="AI51" s="9">
        <f t="shared" si="79"/>
        <v>-1.1548643281162896</v>
      </c>
      <c r="AJ51" s="9">
        <f t="shared" si="80"/>
        <v>-0.39579297639754651</v>
      </c>
      <c r="AK51" s="9">
        <f t="shared" si="81"/>
        <v>-1.4040719299405757</v>
      </c>
      <c r="AL51" s="9">
        <f t="shared" si="82"/>
        <v>-0.59850964721029909</v>
      </c>
      <c r="AM51" s="9"/>
      <c r="AN51" s="9">
        <f t="shared" ref="AN51:BE51" si="98">(B51/B47-1)*100</f>
        <v>-2.3925249875562438</v>
      </c>
      <c r="AO51" s="9">
        <f t="shared" si="98"/>
        <v>-3.2310876094996055</v>
      </c>
      <c r="AP51" s="9">
        <f t="shared" si="98"/>
        <v>-2.7604194120880998</v>
      </c>
      <c r="AQ51" s="9">
        <f t="shared" si="98"/>
        <v>0.83808729681020822</v>
      </c>
      <c r="AR51" s="9">
        <f t="shared" si="98"/>
        <v>-1.4443652859303935</v>
      </c>
      <c r="AS51" s="9">
        <f t="shared" si="98"/>
        <v>-1.4794695073922837</v>
      </c>
      <c r="AT51" s="9">
        <f t="shared" si="98"/>
        <v>-1.933837927711568</v>
      </c>
      <c r="AU51" s="9">
        <f t="shared" si="98"/>
        <v>-3.707615465852343</v>
      </c>
      <c r="AV51" s="9">
        <f t="shared" si="98"/>
        <v>-1.8038844160159218</v>
      </c>
      <c r="AW51" s="9">
        <f t="shared" si="98"/>
        <v>-2.6353224909322015</v>
      </c>
      <c r="AX51" s="9">
        <f t="shared" si="98"/>
        <v>-3.2622633915547539</v>
      </c>
      <c r="AY51" s="9">
        <f t="shared" si="98"/>
        <v>-2.4858579702716876</v>
      </c>
      <c r="AZ51" s="9">
        <f t="shared" si="98"/>
        <v>-9.8195411510237918E-3</v>
      </c>
      <c r="BA51" s="9">
        <f t="shared" si="98"/>
        <v>-2.178683086872002</v>
      </c>
      <c r="BB51" s="9">
        <f t="shared" si="98"/>
        <v>-2.0031319924580626</v>
      </c>
      <c r="BC51" s="9">
        <f t="shared" si="98"/>
        <v>-1.1787430306102409</v>
      </c>
      <c r="BD51" s="9">
        <f t="shared" si="98"/>
        <v>-2.7938147407553737</v>
      </c>
      <c r="BE51" s="9">
        <f t="shared" si="98"/>
        <v>-1.7383186547316742</v>
      </c>
      <c r="BG51" s="10">
        <f t="shared" si="35"/>
        <v>-4.2245351611172488</v>
      </c>
      <c r="BH51" s="10">
        <f t="shared" si="18"/>
        <v>-3.4959596995376874</v>
      </c>
      <c r="BI51" s="10">
        <f t="shared" si="19"/>
        <v>-3.7550327503147685</v>
      </c>
      <c r="BJ51" s="10">
        <f t="shared" si="20"/>
        <v>1.0838708101873706</v>
      </c>
      <c r="BK51" s="10">
        <f t="shared" si="21"/>
        <v>-1.0312431830681312</v>
      </c>
      <c r="BL51" s="10">
        <f t="shared" si="22"/>
        <v>-1.2180793022027459</v>
      </c>
      <c r="BM51" s="10">
        <f t="shared" si="23"/>
        <v>-3.691667095030482</v>
      </c>
      <c r="BN51" s="10">
        <f t="shared" si="24"/>
        <v>-6.4305333880629423</v>
      </c>
      <c r="BO51" s="10">
        <f t="shared" si="25"/>
        <v>-1.4635655295593075</v>
      </c>
      <c r="BP51" s="10">
        <f t="shared" si="26"/>
        <v>-3.1291588084760846</v>
      </c>
      <c r="BQ51" s="10">
        <f t="shared" si="27"/>
        <v>-4.4183569498274622</v>
      </c>
      <c r="BR51" s="10">
        <f t="shared" si="28"/>
        <v>-1.9545804382839815</v>
      </c>
      <c r="BS51" s="10">
        <f t="shared" si="29"/>
        <v>-0.4637810489850569</v>
      </c>
      <c r="BT51" s="10">
        <f t="shared" si="30"/>
        <v>-3.6281021994848395</v>
      </c>
      <c r="BU51" s="10">
        <f t="shared" si="31"/>
        <v>-4.6194573124651583</v>
      </c>
      <c r="BV51" s="10">
        <f t="shared" si="32"/>
        <v>-1.5831719055901861</v>
      </c>
      <c r="BW51" s="10">
        <f t="shared" si="33"/>
        <v>-5.6162877197623029</v>
      </c>
      <c r="BX51" s="10">
        <f t="shared" si="34"/>
        <v>-2.3940385888411964</v>
      </c>
    </row>
    <row r="52" spans="1:76" x14ac:dyDescent="0.25">
      <c r="A52" s="3">
        <v>201202</v>
      </c>
      <c r="B52" s="4">
        <v>96.842273174743539</v>
      </c>
      <c r="C52" s="4">
        <v>95.362188151263197</v>
      </c>
      <c r="D52" s="4">
        <v>96.306663526093359</v>
      </c>
      <c r="E52" s="4">
        <v>99.94955021399646</v>
      </c>
      <c r="F52" s="4">
        <v>98.510697196660331</v>
      </c>
      <c r="G52" s="4">
        <v>97.014102832875622</v>
      </c>
      <c r="H52" s="4">
        <v>97.394875574255536</v>
      </c>
      <c r="I52" s="4">
        <v>95.701482249997682</v>
      </c>
      <c r="J52" s="4">
        <v>96.78065236806124</v>
      </c>
      <c r="K52" s="4">
        <v>95.974468097257983</v>
      </c>
      <c r="L52" s="4">
        <v>96.050614301846551</v>
      </c>
      <c r="M52" s="4">
        <v>96.281675273759944</v>
      </c>
      <c r="N52" s="4">
        <v>100.47028590214668</v>
      </c>
      <c r="O52" s="4">
        <v>97.675752393666144</v>
      </c>
      <c r="P52" s="4">
        <v>98.337892824660358</v>
      </c>
      <c r="Q52" s="4">
        <v>98.138176665802419</v>
      </c>
      <c r="R52" s="4">
        <v>96.405561681151696</v>
      </c>
      <c r="S52" s="4">
        <v>97.578100000000006</v>
      </c>
      <c r="U52" s="9">
        <f t="shared" si="65"/>
        <v>-0.77402629180617355</v>
      </c>
      <c r="V52" s="9">
        <f t="shared" si="66"/>
        <v>-1.4128851362893657</v>
      </c>
      <c r="W52" s="9">
        <f t="shared" si="67"/>
        <v>-1.0673761348493072</v>
      </c>
      <c r="X52" s="9">
        <f t="shared" si="68"/>
        <v>-0.69738675049975107</v>
      </c>
      <c r="Y52" s="9">
        <f t="shared" si="69"/>
        <v>-0.25898974807554431</v>
      </c>
      <c r="Z52" s="9">
        <f t="shared" si="70"/>
        <v>-0.45557210897544387</v>
      </c>
      <c r="AA52" s="9">
        <f t="shared" si="71"/>
        <v>-1.2041479599073868</v>
      </c>
      <c r="AB52" s="9">
        <f t="shared" si="72"/>
        <v>-1.0680744517393648</v>
      </c>
      <c r="AC52" s="9">
        <f t="shared" si="73"/>
        <v>-0.58340222573379785</v>
      </c>
      <c r="AD52" s="9">
        <f t="shared" si="74"/>
        <v>-1.0377354098356162</v>
      </c>
      <c r="AE52" s="9">
        <f t="shared" si="75"/>
        <v>-0.81543269222484893</v>
      </c>
      <c r="AF52" s="9">
        <f t="shared" si="76"/>
        <v>-0.58980790823491835</v>
      </c>
      <c r="AG52" s="9">
        <f t="shared" si="77"/>
        <v>-9.7863433327594063E-2</v>
      </c>
      <c r="AH52" s="9">
        <f t="shared" si="78"/>
        <v>-0.28290162824470277</v>
      </c>
      <c r="AI52" s="9">
        <f t="shared" si="79"/>
        <v>-0.67638378025181023</v>
      </c>
      <c r="AJ52" s="9">
        <f t="shared" si="80"/>
        <v>-0.59578072610660948</v>
      </c>
      <c r="AK52" s="9">
        <f t="shared" si="81"/>
        <v>-0.3452515663932787</v>
      </c>
      <c r="AL52" s="9">
        <f t="shared" si="82"/>
        <v>-0.63744792732685074</v>
      </c>
      <c r="AM52" s="9"/>
      <c r="AN52" s="9">
        <f t="shared" ref="AN52:BE52" si="99">(B52/B48-1)*100</f>
        <v>-2.7356506230563404</v>
      </c>
      <c r="AO52" s="9">
        <f t="shared" si="99"/>
        <v>-4.2405032831623446</v>
      </c>
      <c r="AP52" s="9">
        <f t="shared" si="99"/>
        <v>-3.4851483021389296</v>
      </c>
      <c r="AQ52" s="9">
        <f t="shared" si="99"/>
        <v>-0.44415818782629346</v>
      </c>
      <c r="AR52" s="9">
        <f t="shared" si="99"/>
        <v>-1.3028715494523335</v>
      </c>
      <c r="AS52" s="9">
        <f t="shared" si="99"/>
        <v>-1.4226487072081739</v>
      </c>
      <c r="AT52" s="9">
        <f t="shared" si="99"/>
        <v>-3.3332145373419886</v>
      </c>
      <c r="AU52" s="9">
        <f t="shared" si="99"/>
        <v>-4.3895267225882666</v>
      </c>
      <c r="AV52" s="9">
        <f t="shared" si="99"/>
        <v>-1.8330100612429456</v>
      </c>
      <c r="AW52" s="9">
        <f t="shared" si="99"/>
        <v>-3.0396233248381588</v>
      </c>
      <c r="AX52" s="9">
        <f t="shared" si="99"/>
        <v>-3.6164590296295263</v>
      </c>
      <c r="AY52" s="9">
        <f t="shared" si="99"/>
        <v>-2.6212000831147386</v>
      </c>
      <c r="AZ52" s="9">
        <f t="shared" si="99"/>
        <v>-6.3785722609377427E-2</v>
      </c>
      <c r="BA52" s="9">
        <f t="shared" si="99"/>
        <v>-2.1180363403283109</v>
      </c>
      <c r="BB52" s="9">
        <f t="shared" si="99"/>
        <v>-2.6640851715884373</v>
      </c>
      <c r="BC52" s="9">
        <f t="shared" si="99"/>
        <v>-1.5463542321902946</v>
      </c>
      <c r="BD52" s="9">
        <f t="shared" si="99"/>
        <v>-2.5817645882380558</v>
      </c>
      <c r="BE52" s="9">
        <f t="shared" si="99"/>
        <v>-2.0635505313943647</v>
      </c>
      <c r="BG52" s="10">
        <f t="shared" si="35"/>
        <v>-3.0961051672246942</v>
      </c>
      <c r="BH52" s="10">
        <f t="shared" si="18"/>
        <v>-5.651540545157463</v>
      </c>
      <c r="BI52" s="10">
        <f t="shared" si="19"/>
        <v>-4.2695045393972286</v>
      </c>
      <c r="BJ52" s="10">
        <f t="shared" si="20"/>
        <v>-2.7895470019990043</v>
      </c>
      <c r="BK52" s="10">
        <f t="shared" si="21"/>
        <v>-1.0359589923021773</v>
      </c>
      <c r="BL52" s="10">
        <f t="shared" si="22"/>
        <v>-1.8222884359017755</v>
      </c>
      <c r="BM52" s="10">
        <f t="shared" si="23"/>
        <v>-4.8165918396295471</v>
      </c>
      <c r="BN52" s="10">
        <f t="shared" si="24"/>
        <v>-4.2722978069574591</v>
      </c>
      <c r="BO52" s="10">
        <f t="shared" si="25"/>
        <v>-2.3336089029351914</v>
      </c>
      <c r="BP52" s="10">
        <f t="shared" si="26"/>
        <v>-4.1509416393424647</v>
      </c>
      <c r="BQ52" s="10">
        <f t="shared" si="27"/>
        <v>-3.2617307688993957</v>
      </c>
      <c r="BR52" s="10">
        <f t="shared" si="28"/>
        <v>-2.3592316329396734</v>
      </c>
      <c r="BS52" s="10">
        <f t="shared" si="29"/>
        <v>-0.39145373331037625</v>
      </c>
      <c r="BT52" s="10">
        <f t="shared" si="30"/>
        <v>-1.1316065129788111</v>
      </c>
      <c r="BU52" s="10">
        <f t="shared" si="31"/>
        <v>-2.7055351210072409</v>
      </c>
      <c r="BV52" s="10">
        <f t="shared" si="32"/>
        <v>-2.3831229044264379</v>
      </c>
      <c r="BW52" s="10">
        <f t="shared" si="33"/>
        <v>-1.3810062655731148</v>
      </c>
      <c r="BX52" s="10">
        <f t="shared" si="34"/>
        <v>-2.549791709307403</v>
      </c>
    </row>
    <row r="53" spans="1:76" x14ac:dyDescent="0.25">
      <c r="A53" s="3">
        <v>201203</v>
      </c>
      <c r="B53" s="4">
        <v>96.143909289702719</v>
      </c>
      <c r="C53" s="4">
        <v>94.925979715043155</v>
      </c>
      <c r="D53" s="4">
        <v>95.580390771247522</v>
      </c>
      <c r="E53" s="4">
        <v>99.693240732187718</v>
      </c>
      <c r="F53" s="4">
        <v>97.834858231557419</v>
      </c>
      <c r="G53" s="4">
        <v>96.437508820913152</v>
      </c>
      <c r="H53" s="4">
        <v>96.787454683656065</v>
      </c>
      <c r="I53" s="4">
        <v>95.04347718823233</v>
      </c>
      <c r="J53" s="4">
        <v>96.340358338331868</v>
      </c>
      <c r="K53" s="4">
        <v>95.400975364687056</v>
      </c>
      <c r="L53" s="4">
        <v>95.166713113514646</v>
      </c>
      <c r="M53" s="4">
        <v>95.803332536086018</v>
      </c>
      <c r="N53" s="4">
        <v>100.17735309437438</v>
      </c>
      <c r="O53" s="4">
        <v>97.366370340316067</v>
      </c>
      <c r="P53" s="4">
        <v>97.881909747276723</v>
      </c>
      <c r="Q53" s="4">
        <v>97.837456322954694</v>
      </c>
      <c r="R53" s="4">
        <v>96.148259843847725</v>
      </c>
      <c r="S53" s="4">
        <v>97.089200000000005</v>
      </c>
      <c r="U53" s="9">
        <f t="shared" si="65"/>
        <v>-0.72113537006786022</v>
      </c>
      <c r="V53" s="9">
        <f t="shared" si="66"/>
        <v>-0.45742284722759541</v>
      </c>
      <c r="W53" s="9">
        <f t="shared" si="67"/>
        <v>-0.75412513345877175</v>
      </c>
      <c r="X53" s="9">
        <f t="shared" si="68"/>
        <v>-0.25643885466214433</v>
      </c>
      <c r="Y53" s="9">
        <f t="shared" si="69"/>
        <v>-0.68605642263774858</v>
      </c>
      <c r="Z53" s="9">
        <f t="shared" si="70"/>
        <v>-0.59434040528700827</v>
      </c>
      <c r="AA53" s="9">
        <f t="shared" si="71"/>
        <v>-0.62366822383418397</v>
      </c>
      <c r="AB53" s="9">
        <f t="shared" si="72"/>
        <v>-0.68755994817976118</v>
      </c>
      <c r="AC53" s="9">
        <f t="shared" si="73"/>
        <v>-0.45494013416536028</v>
      </c>
      <c r="AD53" s="9">
        <f t="shared" si="74"/>
        <v>-0.59754718514278826</v>
      </c>
      <c r="AE53" s="9">
        <f t="shared" si="75"/>
        <v>-0.92024522149767307</v>
      </c>
      <c r="AF53" s="9">
        <f t="shared" si="76"/>
        <v>-0.49681596868130784</v>
      </c>
      <c r="AG53" s="9">
        <f t="shared" si="77"/>
        <v>-0.29156163450914097</v>
      </c>
      <c r="AH53" s="9">
        <f t="shared" si="78"/>
        <v>-0.31674396743130995</v>
      </c>
      <c r="AI53" s="9">
        <f t="shared" si="79"/>
        <v>-0.46369010387141696</v>
      </c>
      <c r="AJ53" s="9">
        <f t="shared" si="80"/>
        <v>-0.30642544325211185</v>
      </c>
      <c r="AK53" s="9">
        <f t="shared" si="81"/>
        <v>-0.2668952214136322</v>
      </c>
      <c r="AL53" s="9">
        <f t="shared" si="82"/>
        <v>-0.50103455590957413</v>
      </c>
      <c r="AM53" s="9"/>
      <c r="AN53" s="9">
        <f t="shared" ref="AN53:BE53" si="100">(B53/B49-1)*100</f>
        <v>-2.8795466151377069</v>
      </c>
      <c r="AO53" s="9">
        <f t="shared" si="100"/>
        <v>-3.8649962538409577</v>
      </c>
      <c r="AP53" s="9">
        <f t="shared" si="100"/>
        <v>-3.5685820207220664</v>
      </c>
      <c r="AQ53" s="9">
        <f t="shared" si="100"/>
        <v>-0.97614710512716751</v>
      </c>
      <c r="AR53" s="9">
        <f t="shared" si="100"/>
        <v>-1.5597208551860975</v>
      </c>
      <c r="AS53" s="9">
        <f t="shared" si="100"/>
        <v>-1.5830419611366109</v>
      </c>
      <c r="AT53" s="9">
        <f t="shared" si="100"/>
        <v>-3.3769567695115854</v>
      </c>
      <c r="AU53" s="9">
        <f t="shared" si="100"/>
        <v>-4.1012803604097314</v>
      </c>
      <c r="AV53" s="9">
        <f t="shared" si="100"/>
        <v>-1.7534936316545791</v>
      </c>
      <c r="AW53" s="9">
        <f t="shared" si="100"/>
        <v>-3.0406958049691069</v>
      </c>
      <c r="AX53" s="9">
        <f t="shared" si="100"/>
        <v>-3.6558061416600673</v>
      </c>
      <c r="AY53" s="9">
        <f t="shared" si="100"/>
        <v>-2.0888324283687809</v>
      </c>
      <c r="AZ53" s="9">
        <f t="shared" si="100"/>
        <v>-0.36646839675718024</v>
      </c>
      <c r="BA53" s="9">
        <f t="shared" si="100"/>
        <v>-2.1081410583911331</v>
      </c>
      <c r="BB53" s="9">
        <f t="shared" si="100"/>
        <v>-2.4612031136768575</v>
      </c>
      <c r="BC53" s="9">
        <f t="shared" si="100"/>
        <v>-1.3484231846569217</v>
      </c>
      <c r="BD53" s="9">
        <f t="shared" si="100"/>
        <v>-2.2875734604800524</v>
      </c>
      <c r="BE53" s="9">
        <f t="shared" si="100"/>
        <v>-2.0870584225085587</v>
      </c>
      <c r="BG53" s="10">
        <f t="shared" si="35"/>
        <v>-2.8845414802714409</v>
      </c>
      <c r="BH53" s="10">
        <f t="shared" si="18"/>
        <v>-1.8296913889103816</v>
      </c>
      <c r="BI53" s="10">
        <f t="shared" si="19"/>
        <v>-3.016500533835087</v>
      </c>
      <c r="BJ53" s="10">
        <f t="shared" si="20"/>
        <v>-1.0257554186485773</v>
      </c>
      <c r="BK53" s="10">
        <f t="shared" si="21"/>
        <v>-2.7442256905509943</v>
      </c>
      <c r="BL53" s="10">
        <f t="shared" si="22"/>
        <v>-2.3773616211480331</v>
      </c>
      <c r="BM53" s="10">
        <f t="shared" si="23"/>
        <v>-2.4946728953367359</v>
      </c>
      <c r="BN53" s="10">
        <f t="shared" si="24"/>
        <v>-2.7502397927190447</v>
      </c>
      <c r="BO53" s="10">
        <f t="shared" si="25"/>
        <v>-1.8197605366614411</v>
      </c>
      <c r="BP53" s="10">
        <f t="shared" si="26"/>
        <v>-2.390188740571153</v>
      </c>
      <c r="BQ53" s="10">
        <f t="shared" si="27"/>
        <v>-3.6809808859906923</v>
      </c>
      <c r="BR53" s="10">
        <f t="shared" si="28"/>
        <v>-1.9872638747252314</v>
      </c>
      <c r="BS53" s="10">
        <f t="shared" si="29"/>
        <v>-1.1662465380365639</v>
      </c>
      <c r="BT53" s="10">
        <f t="shared" si="30"/>
        <v>-1.2669758697252398</v>
      </c>
      <c r="BU53" s="10">
        <f t="shared" si="31"/>
        <v>-1.8547604154856678</v>
      </c>
      <c r="BV53" s="10">
        <f t="shared" si="32"/>
        <v>-1.2257017730084474</v>
      </c>
      <c r="BW53" s="10">
        <f t="shared" si="33"/>
        <v>-1.0675808856545288</v>
      </c>
      <c r="BX53" s="10">
        <f t="shared" si="34"/>
        <v>-2.0041382236382965</v>
      </c>
    </row>
    <row r="54" spans="1:76" x14ac:dyDescent="0.25">
      <c r="A54" s="3">
        <v>201204</v>
      </c>
      <c r="B54" s="4">
        <v>95.472018575874003</v>
      </c>
      <c r="C54" s="4">
        <v>94.005120289589925</v>
      </c>
      <c r="D54" s="4">
        <v>94.315823560934476</v>
      </c>
      <c r="E54" s="4">
        <v>99.082487794259364</v>
      </c>
      <c r="F54" s="4">
        <v>97.573300436641119</v>
      </c>
      <c r="G54" s="4">
        <v>95.555650645972889</v>
      </c>
      <c r="H54" s="4">
        <v>95.889592928328241</v>
      </c>
      <c r="I54" s="4">
        <v>93.998353991757639</v>
      </c>
      <c r="J54" s="4">
        <v>95.486646325381869</v>
      </c>
      <c r="K54" s="4">
        <v>94.784724482809864</v>
      </c>
      <c r="L54" s="4">
        <v>94.664843139782676</v>
      </c>
      <c r="M54" s="4">
        <v>95.305098074030568</v>
      </c>
      <c r="N54" s="4">
        <v>99.535980397589952</v>
      </c>
      <c r="O54" s="4">
        <v>96.865912539207642</v>
      </c>
      <c r="P54" s="4">
        <v>96.420790527268068</v>
      </c>
      <c r="Q54" s="4">
        <v>97.085113279185038</v>
      </c>
      <c r="R54" s="4">
        <v>94.476292027859628</v>
      </c>
      <c r="S54" s="4">
        <v>96.354799999999997</v>
      </c>
      <c r="U54" s="9">
        <f t="shared" si="65"/>
        <v>-0.69883856272596745</v>
      </c>
      <c r="V54" s="9">
        <f t="shared" si="66"/>
        <v>-0.97008156061969553</v>
      </c>
      <c r="W54" s="9">
        <f t="shared" si="67"/>
        <v>-1.3230404271306395</v>
      </c>
      <c r="X54" s="9">
        <f t="shared" si="68"/>
        <v>-0.61263224411478578</v>
      </c>
      <c r="Y54" s="9">
        <f t="shared" si="69"/>
        <v>-0.26734621958284244</v>
      </c>
      <c r="Z54" s="9">
        <f t="shared" si="70"/>
        <v>-0.91443483528581559</v>
      </c>
      <c r="AA54" s="9">
        <f t="shared" si="71"/>
        <v>-0.92766336118914605</v>
      </c>
      <c r="AB54" s="9">
        <f t="shared" si="72"/>
        <v>-1.0996264313907989</v>
      </c>
      <c r="AC54" s="9">
        <f t="shared" si="73"/>
        <v>-0.88614162088944681</v>
      </c>
      <c r="AD54" s="9">
        <f t="shared" si="74"/>
        <v>-0.64595868073828999</v>
      </c>
      <c r="AE54" s="9">
        <f t="shared" si="75"/>
        <v>-0.5273587342806918</v>
      </c>
      <c r="AF54" s="9">
        <f t="shared" si="76"/>
        <v>-0.52005963557455459</v>
      </c>
      <c r="AG54" s="9">
        <f t="shared" si="77"/>
        <v>-0.64023721627003427</v>
      </c>
      <c r="AH54" s="9">
        <f t="shared" si="78"/>
        <v>-0.51399451305335075</v>
      </c>
      <c r="AI54" s="9">
        <f t="shared" si="79"/>
        <v>-1.4927367312112638</v>
      </c>
      <c r="AJ54" s="9">
        <f t="shared" si="80"/>
        <v>-0.76897240795613664</v>
      </c>
      <c r="AK54" s="9">
        <f t="shared" si="81"/>
        <v>-1.7389475573489355</v>
      </c>
      <c r="AL54" s="9">
        <f t="shared" si="82"/>
        <v>-0.75641780960189475</v>
      </c>
      <c r="AM54" s="9"/>
      <c r="AN54" s="9">
        <f t="shared" ref="AN54:BE54" si="101">(B54/B50-1)*100</f>
        <v>-3.2111397931446017</v>
      </c>
      <c r="AO54" s="9">
        <f t="shared" si="101"/>
        <v>-3.6652255825586733</v>
      </c>
      <c r="AP54" s="9">
        <f t="shared" si="101"/>
        <v>-4.0220389841073567</v>
      </c>
      <c r="AQ54" s="9">
        <f t="shared" si="101"/>
        <v>-1.2920932338419622</v>
      </c>
      <c r="AR54" s="9">
        <f t="shared" si="101"/>
        <v>-1.4627899791150423</v>
      </c>
      <c r="AS54" s="9">
        <f t="shared" si="101"/>
        <v>-2.2506390989397551</v>
      </c>
      <c r="AT54" s="9">
        <f t="shared" si="101"/>
        <v>-3.6287944896590152</v>
      </c>
      <c r="AU54" s="9">
        <f t="shared" si="101"/>
        <v>-4.3908508549112106</v>
      </c>
      <c r="AV54" s="9">
        <f t="shared" si="101"/>
        <v>-2.2715453383281847</v>
      </c>
      <c r="AW54" s="9">
        <f t="shared" si="101"/>
        <v>-3.0290917406054274</v>
      </c>
      <c r="AX54" s="9">
        <f t="shared" si="101"/>
        <v>-3.3261945264867254</v>
      </c>
      <c r="AY54" s="9">
        <f t="shared" si="101"/>
        <v>-2.0789533865955168</v>
      </c>
      <c r="AZ54" s="9">
        <f t="shared" si="101"/>
        <v>-1.1416401715906521</v>
      </c>
      <c r="BA54" s="9">
        <f t="shared" si="101"/>
        <v>-2.006627086440349</v>
      </c>
      <c r="BB54" s="9">
        <f t="shared" si="101"/>
        <v>-3.7373939615288343</v>
      </c>
      <c r="BC54" s="9">
        <f t="shared" si="101"/>
        <v>-2.0516424737086592</v>
      </c>
      <c r="BD54" s="9">
        <f t="shared" si="101"/>
        <v>-3.7107670467000031</v>
      </c>
      <c r="BE54" s="9">
        <f t="shared" si="101"/>
        <v>-2.4703579316445956</v>
      </c>
      <c r="BG54" s="10">
        <f t="shared" si="35"/>
        <v>-2.7953542509038698</v>
      </c>
      <c r="BH54" s="10">
        <f t="shared" si="18"/>
        <v>-3.8803262424787821</v>
      </c>
      <c r="BI54" s="10">
        <f t="shared" si="19"/>
        <v>-5.2921617085225581</v>
      </c>
      <c r="BJ54" s="10">
        <f t="shared" si="20"/>
        <v>-2.4505289764591431</v>
      </c>
      <c r="BK54" s="10">
        <f t="shared" si="21"/>
        <v>-1.0693848783313697</v>
      </c>
      <c r="BL54" s="10">
        <f t="shared" si="22"/>
        <v>-3.6577393411432624</v>
      </c>
      <c r="BM54" s="10">
        <f t="shared" si="23"/>
        <v>-3.7106534447565842</v>
      </c>
      <c r="BN54" s="10">
        <f t="shared" si="24"/>
        <v>-4.3985057255631954</v>
      </c>
      <c r="BO54" s="10">
        <f t="shared" si="25"/>
        <v>-3.5445664835577873</v>
      </c>
      <c r="BP54" s="10">
        <f t="shared" si="26"/>
        <v>-2.58383472295316</v>
      </c>
      <c r="BQ54" s="10">
        <f t="shared" si="27"/>
        <v>-2.1094349371227672</v>
      </c>
      <c r="BR54" s="10">
        <f t="shared" si="28"/>
        <v>-2.0802385422982184</v>
      </c>
      <c r="BS54" s="10">
        <f t="shared" si="29"/>
        <v>-2.5609488650801371</v>
      </c>
      <c r="BT54" s="10">
        <f t="shared" si="30"/>
        <v>-2.055978052213403</v>
      </c>
      <c r="BU54" s="10">
        <f t="shared" si="31"/>
        <v>-5.9709469248450553</v>
      </c>
      <c r="BV54" s="10">
        <f t="shared" si="32"/>
        <v>-3.0758896318245466</v>
      </c>
      <c r="BW54" s="10">
        <f t="shared" si="33"/>
        <v>-6.9557902293957419</v>
      </c>
      <c r="BX54" s="10">
        <f t="shared" si="34"/>
        <v>-3.025671238407579</v>
      </c>
    </row>
    <row r="55" spans="1:76" x14ac:dyDescent="0.25">
      <c r="A55" s="3">
        <v>201301</v>
      </c>
      <c r="B55" s="4">
        <v>95.19317919920276</v>
      </c>
      <c r="C55" s="4">
        <v>94.144049300600841</v>
      </c>
      <c r="D55" s="4">
        <v>93.769835937384244</v>
      </c>
      <c r="E55" s="4">
        <v>99.154270965575193</v>
      </c>
      <c r="F55" s="4">
        <v>97.368896354376545</v>
      </c>
      <c r="G55" s="4">
        <v>94.718887670215409</v>
      </c>
      <c r="H55" s="4">
        <v>95.430171823314936</v>
      </c>
      <c r="I55" s="4">
        <v>94.043340522019221</v>
      </c>
      <c r="J55" s="4">
        <v>95.249314401261444</v>
      </c>
      <c r="K55" s="4">
        <v>94.714589739055455</v>
      </c>
      <c r="L55" s="4">
        <v>94.410746158945514</v>
      </c>
      <c r="M55" s="4">
        <v>95.083057045944813</v>
      </c>
      <c r="N55" s="4">
        <v>98.957295039081842</v>
      </c>
      <c r="O55" s="4">
        <v>96.122266151596747</v>
      </c>
      <c r="P55" s="4">
        <v>96.409130613944896</v>
      </c>
      <c r="Q55" s="4">
        <v>96.480521979036894</v>
      </c>
      <c r="R55" s="4">
        <v>94.248438348773405</v>
      </c>
      <c r="S55" s="4">
        <v>96.043000000000006</v>
      </c>
      <c r="U55" s="9">
        <f t="shared" si="65"/>
        <v>-0.29206397940527706</v>
      </c>
      <c r="V55" s="9">
        <f t="shared" si="66"/>
        <v>0.1477887699977698</v>
      </c>
      <c r="W55" s="9">
        <f t="shared" si="67"/>
        <v>-0.57889291842687651</v>
      </c>
      <c r="X55" s="9">
        <f t="shared" si="68"/>
        <v>7.2447889545212973E-2</v>
      </c>
      <c r="Y55" s="9">
        <f t="shared" si="69"/>
        <v>-0.209487719847401</v>
      </c>
      <c r="Z55" s="9">
        <f t="shared" si="70"/>
        <v>-0.87568131251350989</v>
      </c>
      <c r="AA55" s="9">
        <f t="shared" si="71"/>
        <v>-0.47911466821711768</v>
      </c>
      <c r="AB55" s="9">
        <f t="shared" si="72"/>
        <v>4.7858848959769773E-2</v>
      </c>
      <c r="AC55" s="9">
        <f t="shared" si="73"/>
        <v>-0.24854985828247633</v>
      </c>
      <c r="AD55" s="9">
        <f t="shared" si="74"/>
        <v>-7.3993720124310158E-2</v>
      </c>
      <c r="AE55" s="9">
        <f t="shared" si="75"/>
        <v>-0.26841747412179595</v>
      </c>
      <c r="AF55" s="9">
        <f t="shared" si="76"/>
        <v>-0.23297917170524984</v>
      </c>
      <c r="AG55" s="9">
        <f t="shared" si="77"/>
        <v>-0.58138309001085631</v>
      </c>
      <c r="AH55" s="9">
        <f t="shared" si="78"/>
        <v>-0.76770699631812933</v>
      </c>
      <c r="AI55" s="9">
        <f t="shared" si="79"/>
        <v>-1.209273773778996E-2</v>
      </c>
      <c r="AJ55" s="9">
        <f t="shared" si="80"/>
        <v>-0.62274356976803613</v>
      </c>
      <c r="AK55" s="9">
        <f t="shared" si="81"/>
        <v>-0.24117550995654824</v>
      </c>
      <c r="AL55" s="9">
        <f t="shared" si="82"/>
        <v>-0.32359571085196492</v>
      </c>
      <c r="AM55" s="9"/>
      <c r="AN55" s="9">
        <f t="shared" ref="AN55:BE55" si="102">(B55/B51-1)*100</f>
        <v>-2.4637114891382206</v>
      </c>
      <c r="AO55" s="9">
        <f t="shared" si="102"/>
        <v>-2.6722186008246718</v>
      </c>
      <c r="AP55" s="9">
        <f t="shared" si="102"/>
        <v>-3.6733745201686929</v>
      </c>
      <c r="AQ55" s="9">
        <f t="shared" si="102"/>
        <v>-1.4875184465628633</v>
      </c>
      <c r="AR55" s="9">
        <f t="shared" si="102"/>
        <v>-1.4150506912696814</v>
      </c>
      <c r="AS55" s="9">
        <f t="shared" si="102"/>
        <v>-2.810651149879495</v>
      </c>
      <c r="AT55" s="9">
        <f t="shared" si="102"/>
        <v>-3.1971129894951433</v>
      </c>
      <c r="AU55" s="9">
        <f t="shared" si="102"/>
        <v>-2.7821874427200632</v>
      </c>
      <c r="AV55" s="9">
        <f t="shared" si="102"/>
        <v>-2.1564481494461218</v>
      </c>
      <c r="AW55" s="9">
        <f t="shared" si="102"/>
        <v>-2.3368352424026795</v>
      </c>
      <c r="AX55" s="9">
        <f t="shared" si="102"/>
        <v>-2.5088066844442536</v>
      </c>
      <c r="AY55" s="9">
        <f t="shared" si="102"/>
        <v>-1.8273732905675133</v>
      </c>
      <c r="AZ55" s="9">
        <f t="shared" si="102"/>
        <v>-1.6022984856299716</v>
      </c>
      <c r="BA55" s="9">
        <f t="shared" si="102"/>
        <v>-1.8688545041976479</v>
      </c>
      <c r="BB55" s="9">
        <f t="shared" si="102"/>
        <v>-2.6244795965597145</v>
      </c>
      <c r="BC55" s="9">
        <f t="shared" si="102"/>
        <v>-2.2748201739737572</v>
      </c>
      <c r="BD55" s="9">
        <f t="shared" si="102"/>
        <v>-2.5750771001046835</v>
      </c>
      <c r="BE55" s="9">
        <f t="shared" si="102"/>
        <v>-2.2006209516710507</v>
      </c>
      <c r="BG55" s="10">
        <f t="shared" si="35"/>
        <v>-1.1682559176211083</v>
      </c>
      <c r="BH55" s="10">
        <f t="shared" si="18"/>
        <v>0.59115507999107919</v>
      </c>
      <c r="BI55" s="10">
        <f t="shared" si="19"/>
        <v>-2.3155716737075061</v>
      </c>
      <c r="BJ55" s="10">
        <f t="shared" si="20"/>
        <v>0.28979155818085189</v>
      </c>
      <c r="BK55" s="10">
        <f t="shared" si="21"/>
        <v>-0.837950879389604</v>
      </c>
      <c r="BL55" s="10">
        <f t="shared" si="22"/>
        <v>-3.5027252500540396</v>
      </c>
      <c r="BM55" s="10">
        <f t="shared" si="23"/>
        <v>-1.9164586728684707</v>
      </c>
      <c r="BN55" s="10">
        <f t="shared" si="24"/>
        <v>0.19143539583907909</v>
      </c>
      <c r="BO55" s="10">
        <f t="shared" si="25"/>
        <v>-0.99419943312990533</v>
      </c>
      <c r="BP55" s="10">
        <f t="shared" si="26"/>
        <v>-0.29597488049724063</v>
      </c>
      <c r="BQ55" s="10">
        <f t="shared" si="27"/>
        <v>-1.0736698964871838</v>
      </c>
      <c r="BR55" s="10">
        <f t="shared" si="28"/>
        <v>-0.93191668682099937</v>
      </c>
      <c r="BS55" s="10">
        <f t="shared" si="29"/>
        <v>-2.3255323600434252</v>
      </c>
      <c r="BT55" s="10">
        <f t="shared" si="30"/>
        <v>-3.0708279852725173</v>
      </c>
      <c r="BU55" s="10">
        <f t="shared" si="31"/>
        <v>-4.8370950951159841E-2</v>
      </c>
      <c r="BV55" s="10">
        <f t="shared" si="32"/>
        <v>-2.4909742790721445</v>
      </c>
      <c r="BW55" s="10">
        <f t="shared" si="33"/>
        <v>-0.96470203982619296</v>
      </c>
      <c r="BX55" s="10">
        <f t="shared" si="34"/>
        <v>-1.2943828434078597</v>
      </c>
    </row>
    <row r="56" spans="1:76" x14ac:dyDescent="0.25">
      <c r="A56" s="3">
        <v>201302</v>
      </c>
      <c r="B56" s="4">
        <v>95.409725737781443</v>
      </c>
      <c r="C56" s="4">
        <v>94.36263373924649</v>
      </c>
      <c r="D56" s="4">
        <v>93.329589932228913</v>
      </c>
      <c r="E56" s="4">
        <v>99.211029896944112</v>
      </c>
      <c r="F56" s="4">
        <v>97.476834965570674</v>
      </c>
      <c r="G56" s="4">
        <v>94.129535806723197</v>
      </c>
      <c r="H56" s="4">
        <v>95.29195685885297</v>
      </c>
      <c r="I56" s="4">
        <v>94.281169825526092</v>
      </c>
      <c r="J56" s="4">
        <v>95.153346913948255</v>
      </c>
      <c r="K56" s="4">
        <v>94.734083293840129</v>
      </c>
      <c r="L56" s="4">
        <v>94.437479567965937</v>
      </c>
      <c r="M56" s="4">
        <v>95.103536564434279</v>
      </c>
      <c r="N56" s="4">
        <v>98.603466801584403</v>
      </c>
      <c r="O56" s="4">
        <v>95.99663055832572</v>
      </c>
      <c r="P56" s="4">
        <v>96.452312665121951</v>
      </c>
      <c r="Q56" s="4">
        <v>95.997068497572656</v>
      </c>
      <c r="R56" s="4">
        <v>94.244990370903423</v>
      </c>
      <c r="S56" s="4">
        <v>95.960300000000004</v>
      </c>
      <c r="U56" s="9">
        <f t="shared" si="65"/>
        <v>0.22748114980541967</v>
      </c>
      <c r="V56" s="9">
        <f t="shared" si="66"/>
        <v>0.23218083380682764</v>
      </c>
      <c r="W56" s="9">
        <f t="shared" si="67"/>
        <v>-0.46949640121937142</v>
      </c>
      <c r="X56" s="9">
        <f t="shared" si="68"/>
        <v>5.7243052483957335E-2</v>
      </c>
      <c r="Y56" s="9">
        <f t="shared" si="69"/>
        <v>0.1108553298183379</v>
      </c>
      <c r="Z56" s="9">
        <f t="shared" si="70"/>
        <v>-0.62221155462062194</v>
      </c>
      <c r="AA56" s="9">
        <f t="shared" si="71"/>
        <v>-0.14483361165676945</v>
      </c>
      <c r="AB56" s="9">
        <f t="shared" si="72"/>
        <v>0.25289329599174071</v>
      </c>
      <c r="AC56" s="9">
        <f t="shared" si="73"/>
        <v>-0.10075399273626884</v>
      </c>
      <c r="AD56" s="9">
        <f t="shared" si="74"/>
        <v>2.0581364326632823E-2</v>
      </c>
      <c r="AE56" s="9">
        <f t="shared" si="75"/>
        <v>2.8316065816724745E-2</v>
      </c>
      <c r="AF56" s="9">
        <f t="shared" si="76"/>
        <v>2.1538557052891427E-2</v>
      </c>
      <c r="AG56" s="9">
        <f t="shared" si="77"/>
        <v>-0.35755649682794877</v>
      </c>
      <c r="AH56" s="9">
        <f t="shared" si="78"/>
        <v>-0.13070394436278665</v>
      </c>
      <c r="AI56" s="9">
        <f t="shared" si="79"/>
        <v>4.4790416532203281E-2</v>
      </c>
      <c r="AJ56" s="9">
        <f t="shared" si="80"/>
        <v>-0.50108920593244788</v>
      </c>
      <c r="AK56" s="9">
        <f t="shared" si="81"/>
        <v>-3.6583925743349788E-3</v>
      </c>
      <c r="AL56" s="9">
        <f t="shared" si="82"/>
        <v>-8.6107264454471366E-2</v>
      </c>
      <c r="AM56" s="9"/>
      <c r="AN56" s="9">
        <f t="shared" ref="AN56:BE56" si="103">(B56/B52-1)*100</f>
        <v>-1.4792583755001143</v>
      </c>
      <c r="AO56" s="9">
        <f t="shared" si="103"/>
        <v>-1.0481663973893052</v>
      </c>
      <c r="AP56" s="9">
        <f t="shared" si="103"/>
        <v>-3.0912436220551176</v>
      </c>
      <c r="AQ56" s="9">
        <f t="shared" si="103"/>
        <v>-0.73889308703355416</v>
      </c>
      <c r="AR56" s="9">
        <f t="shared" si="103"/>
        <v>-1.0494923500802389</v>
      </c>
      <c r="AS56" s="9">
        <f t="shared" si="103"/>
        <v>-2.9733481441575726</v>
      </c>
      <c r="AT56" s="9">
        <f t="shared" si="103"/>
        <v>-2.1591677210976767</v>
      </c>
      <c r="AU56" s="9">
        <f t="shared" si="103"/>
        <v>-1.4841070285216196</v>
      </c>
      <c r="AV56" s="9">
        <f t="shared" si="103"/>
        <v>-1.6814367482503312</v>
      </c>
      <c r="AW56" s="9">
        <f t="shared" si="103"/>
        <v>-1.2924112297875712</v>
      </c>
      <c r="AX56" s="9">
        <f t="shared" si="103"/>
        <v>-1.6794632138543264</v>
      </c>
      <c r="AY56" s="9">
        <f t="shared" si="103"/>
        <v>-1.2236375260150312</v>
      </c>
      <c r="AZ56" s="9">
        <f t="shared" si="103"/>
        <v>-1.8580808084695533</v>
      </c>
      <c r="BA56" s="9">
        <f t="shared" si="103"/>
        <v>-1.7190774518664576</v>
      </c>
      <c r="BB56" s="9">
        <f t="shared" si="103"/>
        <v>-1.917450237519791</v>
      </c>
      <c r="BC56" s="9">
        <f t="shared" si="103"/>
        <v>-2.1817280909151693</v>
      </c>
      <c r="BD56" s="9">
        <f t="shared" si="103"/>
        <v>-2.2411272467807053</v>
      </c>
      <c r="BE56" s="9">
        <f t="shared" si="103"/>
        <v>-1.6579539876263261</v>
      </c>
      <c r="BG56" s="10">
        <f t="shared" si="35"/>
        <v>0.90992459922167868</v>
      </c>
      <c r="BH56" s="10">
        <f t="shared" si="18"/>
        <v>0.92872333522731054</v>
      </c>
      <c r="BI56" s="10">
        <f t="shared" si="19"/>
        <v>-1.8779856048774857</v>
      </c>
      <c r="BJ56" s="10">
        <f t="shared" si="20"/>
        <v>0.22897220993582934</v>
      </c>
      <c r="BK56" s="10">
        <f t="shared" si="21"/>
        <v>0.4434213192733516</v>
      </c>
      <c r="BL56" s="10">
        <f t="shared" si="22"/>
        <v>-2.4888462184824878</v>
      </c>
      <c r="BM56" s="10">
        <f t="shared" si="23"/>
        <v>-0.57933444662707778</v>
      </c>
      <c r="BN56" s="10">
        <f t="shared" si="24"/>
        <v>1.0115731839669628</v>
      </c>
      <c r="BO56" s="10">
        <f t="shared" si="25"/>
        <v>-0.40301597094507535</v>
      </c>
      <c r="BP56" s="10">
        <f t="shared" si="26"/>
        <v>8.2325457306531291E-2</v>
      </c>
      <c r="BQ56" s="10">
        <f t="shared" si="27"/>
        <v>0.11326426326689898</v>
      </c>
      <c r="BR56" s="10">
        <f t="shared" si="28"/>
        <v>8.6154228211565709E-2</v>
      </c>
      <c r="BS56" s="10">
        <f t="shared" si="29"/>
        <v>-1.4302259873117951</v>
      </c>
      <c r="BT56" s="10">
        <f t="shared" si="30"/>
        <v>-0.5228157774511466</v>
      </c>
      <c r="BU56" s="10">
        <f t="shared" si="31"/>
        <v>0.17916166612881312</v>
      </c>
      <c r="BV56" s="10">
        <f t="shared" si="32"/>
        <v>-2.0043568237297915</v>
      </c>
      <c r="BW56" s="10">
        <f t="shared" si="33"/>
        <v>-1.4633570297339915E-2</v>
      </c>
      <c r="BX56" s="10">
        <f t="shared" si="34"/>
        <v>-0.34442905781788546</v>
      </c>
    </row>
    <row r="57" spans="1:76" x14ac:dyDescent="0.25">
      <c r="A57" s="3">
        <v>201303</v>
      </c>
      <c r="B57" s="4">
        <v>95.428898737050275</v>
      </c>
      <c r="C57" s="4">
        <v>94.824945002861909</v>
      </c>
      <c r="D57" s="4">
        <v>93.362887242455116</v>
      </c>
      <c r="E57" s="4">
        <v>99.362391147305402</v>
      </c>
      <c r="F57" s="4">
        <v>97.773186450187268</v>
      </c>
      <c r="G57" s="4">
        <v>94.26114028422306</v>
      </c>
      <c r="H57" s="4">
        <v>95.34451338495299</v>
      </c>
      <c r="I57" s="4">
        <v>94.617225881191331</v>
      </c>
      <c r="J57" s="4">
        <v>95.455760661479616</v>
      </c>
      <c r="K57" s="4">
        <v>95.107381287169019</v>
      </c>
      <c r="L57" s="4">
        <v>94.677264509102741</v>
      </c>
      <c r="M57" s="4">
        <v>95.193595775946861</v>
      </c>
      <c r="N57" s="4">
        <v>98.360004244594293</v>
      </c>
      <c r="O57" s="4">
        <v>96.095673863376632</v>
      </c>
      <c r="P57" s="4">
        <v>97.084391529602769</v>
      </c>
      <c r="Q57" s="4">
        <v>95.957375170046419</v>
      </c>
      <c r="R57" s="4">
        <v>94.553708680747462</v>
      </c>
      <c r="S57" s="4">
        <v>96.080299999999994</v>
      </c>
      <c r="U57" s="9">
        <f t="shared" si="65"/>
        <v>2.0095434842271054E-2</v>
      </c>
      <c r="V57" s="9">
        <f t="shared" si="66"/>
        <v>0.4899304367584012</v>
      </c>
      <c r="W57" s="9">
        <f t="shared" si="67"/>
        <v>3.5677120461352629E-2</v>
      </c>
      <c r="X57" s="9">
        <f t="shared" si="68"/>
        <v>0.15256494214253014</v>
      </c>
      <c r="Y57" s="9">
        <f t="shared" si="69"/>
        <v>0.30402247336125399</v>
      </c>
      <c r="Z57" s="9">
        <f t="shared" si="70"/>
        <v>0.1398120965666827</v>
      </c>
      <c r="AA57" s="9">
        <f t="shared" si="71"/>
        <v>5.5153160699461523E-2</v>
      </c>
      <c r="AB57" s="9">
        <f t="shared" si="72"/>
        <v>0.35644026934236184</v>
      </c>
      <c r="AC57" s="9">
        <f t="shared" si="73"/>
        <v>0.31781724693809021</v>
      </c>
      <c r="AD57" s="9">
        <f t="shared" si="74"/>
        <v>0.39404824573117114</v>
      </c>
      <c r="AE57" s="9">
        <f t="shared" si="75"/>
        <v>0.25390866235923681</v>
      </c>
      <c r="AF57" s="9">
        <f t="shared" si="76"/>
        <v>9.4695964804181187E-2</v>
      </c>
      <c r="AG57" s="9">
        <f t="shared" si="77"/>
        <v>-0.24691074755009979</v>
      </c>
      <c r="AH57" s="9">
        <f t="shared" si="78"/>
        <v>0.10317373065582558</v>
      </c>
      <c r="AI57" s="9">
        <f t="shared" si="79"/>
        <v>0.65532784752955209</v>
      </c>
      <c r="AJ57" s="9">
        <f t="shared" si="80"/>
        <v>-4.134847881031023E-2</v>
      </c>
      <c r="AK57" s="9">
        <f t="shared" si="81"/>
        <v>0.32756999457379532</v>
      </c>
      <c r="AL57" s="9">
        <f t="shared" si="82"/>
        <v>0.12505171409424864</v>
      </c>
      <c r="AM57" s="9"/>
      <c r="AN57" s="9">
        <f t="shared" ref="AN57:BE57" si="104">(B57/B53-1)*100</f>
        <v>-0.74368782997783489</v>
      </c>
      <c r="AO57" s="9">
        <f t="shared" si="104"/>
        <v>-0.10643525880327243</v>
      </c>
      <c r="AP57" s="9">
        <f t="shared" si="104"/>
        <v>-2.3200402414126464</v>
      </c>
      <c r="AQ57" s="9">
        <f t="shared" si="104"/>
        <v>-0.33186761956218724</v>
      </c>
      <c r="AR57" s="9">
        <f t="shared" si="104"/>
        <v>-6.3036613416644904E-2</v>
      </c>
      <c r="AS57" s="9">
        <f t="shared" si="104"/>
        <v>-2.2567656125705882</v>
      </c>
      <c r="AT57" s="9">
        <f t="shared" si="104"/>
        <v>-1.4908350502854328</v>
      </c>
      <c r="AU57" s="9">
        <f t="shared" si="104"/>
        <v>-0.44848033726376801</v>
      </c>
      <c r="AV57" s="9">
        <f t="shared" si="104"/>
        <v>-0.91820052583330147</v>
      </c>
      <c r="AW57" s="9">
        <f t="shared" si="104"/>
        <v>-0.30774745897064193</v>
      </c>
      <c r="AX57" s="9">
        <f t="shared" si="104"/>
        <v>-0.51430651369465119</v>
      </c>
      <c r="AY57" s="9">
        <f t="shared" si="104"/>
        <v>-0.63644629471473202</v>
      </c>
      <c r="AZ57" s="9">
        <f t="shared" si="104"/>
        <v>-1.8141314315502144</v>
      </c>
      <c r="BA57" s="9">
        <f t="shared" si="104"/>
        <v>-1.3050671114657741</v>
      </c>
      <c r="BB57" s="9">
        <f t="shared" si="104"/>
        <v>-0.81477590673606493</v>
      </c>
      <c r="BC57" s="9">
        <f t="shared" si="104"/>
        <v>-1.9216374010197712</v>
      </c>
      <c r="BD57" s="9">
        <f t="shared" si="104"/>
        <v>-1.6584295604412769</v>
      </c>
      <c r="BE57" s="9">
        <f t="shared" si="104"/>
        <v>-1.0391475055928079</v>
      </c>
      <c r="BG57" s="10">
        <f t="shared" si="35"/>
        <v>8.0381739369084215E-2</v>
      </c>
      <c r="BH57" s="10">
        <f t="shared" si="18"/>
        <v>1.9597217470336048</v>
      </c>
      <c r="BI57" s="10">
        <f t="shared" si="19"/>
        <v>0.14270848184541052</v>
      </c>
      <c r="BJ57" s="10">
        <f t="shared" si="20"/>
        <v>0.61025976857012054</v>
      </c>
      <c r="BK57" s="10">
        <f t="shared" si="21"/>
        <v>1.2160898934450159</v>
      </c>
      <c r="BL57" s="10">
        <f t="shared" si="22"/>
        <v>0.55924838626673079</v>
      </c>
      <c r="BM57" s="10">
        <f t="shared" si="23"/>
        <v>0.22061264279784609</v>
      </c>
      <c r="BN57" s="10">
        <f t="shared" si="24"/>
        <v>1.4257610773694473</v>
      </c>
      <c r="BO57" s="10">
        <f t="shared" si="25"/>
        <v>1.2712689877523609</v>
      </c>
      <c r="BP57" s="10">
        <f t="shared" si="26"/>
        <v>1.5761929829246846</v>
      </c>
      <c r="BQ57" s="10">
        <f t="shared" si="27"/>
        <v>1.0156346494369473</v>
      </c>
      <c r="BR57" s="10">
        <f t="shared" si="28"/>
        <v>0.37878385921672475</v>
      </c>
      <c r="BS57" s="10">
        <f t="shared" si="29"/>
        <v>-0.98764299020039914</v>
      </c>
      <c r="BT57" s="10">
        <f t="shared" si="30"/>
        <v>0.41269492262330232</v>
      </c>
      <c r="BU57" s="10">
        <f t="shared" si="31"/>
        <v>2.6213113901182084</v>
      </c>
      <c r="BV57" s="10">
        <f t="shared" si="32"/>
        <v>-0.16539391524124092</v>
      </c>
      <c r="BW57" s="10">
        <f t="shared" si="33"/>
        <v>1.3102799782951813</v>
      </c>
      <c r="BX57" s="10">
        <f t="shared" si="34"/>
        <v>0.50020685637699458</v>
      </c>
    </row>
    <row r="58" spans="1:76" x14ac:dyDescent="0.25">
      <c r="A58" s="3">
        <v>201304</v>
      </c>
      <c r="B58" s="4">
        <v>95.749559932102358</v>
      </c>
      <c r="C58" s="4">
        <v>95.147409920035415</v>
      </c>
      <c r="D58" s="4">
        <v>93.391172255483582</v>
      </c>
      <c r="E58" s="4">
        <v>99.51720948264213</v>
      </c>
      <c r="F58" s="4">
        <v>98.320873383680038</v>
      </c>
      <c r="G58" s="4">
        <v>94.413291366035693</v>
      </c>
      <c r="H58" s="4">
        <v>95.668597744595871</v>
      </c>
      <c r="I58" s="4">
        <v>95.062842659516193</v>
      </c>
      <c r="J58" s="4">
        <v>95.646254267787654</v>
      </c>
      <c r="K58" s="4">
        <v>95.679481784492566</v>
      </c>
      <c r="L58" s="4">
        <v>95.361366002696755</v>
      </c>
      <c r="M58" s="4">
        <v>95.298649168733277</v>
      </c>
      <c r="N58" s="4">
        <v>98.435145701745853</v>
      </c>
      <c r="O58" s="4">
        <v>96.711806144721635</v>
      </c>
      <c r="P58" s="4">
        <v>97.558114007003425</v>
      </c>
      <c r="Q58" s="4">
        <v>96.137016732352052</v>
      </c>
      <c r="R58" s="4">
        <v>95.32444728008646</v>
      </c>
      <c r="S58" s="4">
        <v>96.3553</v>
      </c>
      <c r="U58" s="9">
        <f t="shared" si="65"/>
        <v>0.3360210578722489</v>
      </c>
      <c r="V58" s="9">
        <f t="shared" si="66"/>
        <v>0.34006338433814065</v>
      </c>
      <c r="W58" s="9">
        <f t="shared" si="67"/>
        <v>3.0295777973332605E-2</v>
      </c>
      <c r="X58" s="9">
        <f t="shared" si="68"/>
        <v>0.15581180520023441</v>
      </c>
      <c r="Y58" s="9">
        <f t="shared" si="69"/>
        <v>0.56016066712911705</v>
      </c>
      <c r="Z58" s="9">
        <f t="shared" si="70"/>
        <v>0.16141442948161</v>
      </c>
      <c r="AA58" s="9">
        <f t="shared" si="71"/>
        <v>0.33990876678386961</v>
      </c>
      <c r="AB58" s="9">
        <f t="shared" si="72"/>
        <v>0.47096791749572375</v>
      </c>
      <c r="AC58" s="9">
        <f t="shared" si="73"/>
        <v>0.1995621898437383</v>
      </c>
      <c r="AD58" s="9">
        <f t="shared" si="74"/>
        <v>0.60153112153948918</v>
      </c>
      <c r="AE58" s="9">
        <f t="shared" si="75"/>
        <v>0.72256153274077306</v>
      </c>
      <c r="AF58" s="9">
        <f t="shared" si="76"/>
        <v>0.11035762640343449</v>
      </c>
      <c r="AG58" s="9">
        <f t="shared" si="77"/>
        <v>7.6394320769557211E-2</v>
      </c>
      <c r="AH58" s="9">
        <f t="shared" si="78"/>
        <v>0.64116547246548805</v>
      </c>
      <c r="AI58" s="9">
        <f t="shared" si="79"/>
        <v>0.48794916457421955</v>
      </c>
      <c r="AJ58" s="9">
        <f t="shared" si="80"/>
        <v>0.18720975014925312</v>
      </c>
      <c r="AK58" s="9">
        <f t="shared" si="81"/>
        <v>0.81513312390668613</v>
      </c>
      <c r="AL58" s="9">
        <f t="shared" si="82"/>
        <v>0.2862189231299217</v>
      </c>
      <c r="AM58" s="9"/>
      <c r="AN58" s="9">
        <f t="shared" ref="AN58:BE58" si="105">(B58/B54-1)*100</f>
        <v>0.29070439733898112</v>
      </c>
      <c r="AO58" s="9">
        <f t="shared" si="105"/>
        <v>1.2151355446667012</v>
      </c>
      <c r="AP58" s="9">
        <f t="shared" si="105"/>
        <v>-0.98037770391041779</v>
      </c>
      <c r="AQ58" s="9">
        <f t="shared" si="105"/>
        <v>0.43874724793491193</v>
      </c>
      <c r="AR58" s="9">
        <f t="shared" si="105"/>
        <v>0.76616548143142449</v>
      </c>
      <c r="AS58" s="9">
        <f t="shared" si="105"/>
        <v>-1.1954910800299645</v>
      </c>
      <c r="AT58" s="9">
        <f t="shared" si="105"/>
        <v>-0.2304683719927203</v>
      </c>
      <c r="AU58" s="9">
        <f t="shared" si="105"/>
        <v>1.132454583036524</v>
      </c>
      <c r="AV58" s="9">
        <f t="shared" si="105"/>
        <v>0.16715210822453308</v>
      </c>
      <c r="AW58" s="9">
        <f t="shared" si="105"/>
        <v>0.94398892497173925</v>
      </c>
      <c r="AX58" s="9">
        <f t="shared" si="105"/>
        <v>0.73577776058382227</v>
      </c>
      <c r="AY58" s="9">
        <f t="shared" si="105"/>
        <v>-6.7665900645552668E-3</v>
      </c>
      <c r="AZ58" s="9">
        <f t="shared" si="105"/>
        <v>-1.1059665976533184</v>
      </c>
      <c r="BA58" s="9">
        <f t="shared" si="105"/>
        <v>-0.15909249233948541</v>
      </c>
      <c r="BB58" s="9">
        <f t="shared" si="105"/>
        <v>1.1795417497782568</v>
      </c>
      <c r="BC58" s="9">
        <f t="shared" si="105"/>
        <v>-0.97656222958361072</v>
      </c>
      <c r="BD58" s="9">
        <f t="shared" si="105"/>
        <v>0.89774400965769718</v>
      </c>
      <c r="BE58" s="9">
        <f t="shared" si="105"/>
        <v>5.1891550809646247E-4</v>
      </c>
      <c r="BG58" s="10">
        <f t="shared" si="35"/>
        <v>1.3440842314889956</v>
      </c>
      <c r="BH58" s="10">
        <f t="shared" si="18"/>
        <v>1.3602535373525626</v>
      </c>
      <c r="BI58" s="10">
        <f t="shared" si="19"/>
        <v>0.12118311189333042</v>
      </c>
      <c r="BJ58" s="10">
        <f t="shared" si="20"/>
        <v>0.62324722080093764</v>
      </c>
      <c r="BK58" s="10">
        <f t="shared" si="21"/>
        <v>2.2406426685164682</v>
      </c>
      <c r="BL58" s="10">
        <f t="shared" si="22"/>
        <v>0.64565771792644</v>
      </c>
      <c r="BM58" s="10">
        <f t="shared" si="23"/>
        <v>1.3596350671354784</v>
      </c>
      <c r="BN58" s="10">
        <f t="shared" si="24"/>
        <v>1.883871669982895</v>
      </c>
      <c r="BO58" s="10">
        <f t="shared" si="25"/>
        <v>0.79824875937495321</v>
      </c>
      <c r="BP58" s="10">
        <f t="shared" si="26"/>
        <v>2.4061244861579567</v>
      </c>
      <c r="BQ58" s="10">
        <f t="shared" si="27"/>
        <v>2.8902461309630922</v>
      </c>
      <c r="BR58" s="10">
        <f t="shared" si="28"/>
        <v>0.44143050561373798</v>
      </c>
      <c r="BS58" s="10">
        <f t="shared" si="29"/>
        <v>0.30557728307822885</v>
      </c>
      <c r="BT58" s="10">
        <f t="shared" si="30"/>
        <v>2.5646618898619522</v>
      </c>
      <c r="BU58" s="10">
        <f t="shared" si="31"/>
        <v>1.9517966582968782</v>
      </c>
      <c r="BV58" s="10">
        <f t="shared" si="32"/>
        <v>0.74883900059701247</v>
      </c>
      <c r="BW58" s="10">
        <f t="shared" si="33"/>
        <v>3.2605324956267445</v>
      </c>
      <c r="BX58" s="10">
        <f t="shared" si="34"/>
        <v>1.1448756925196868</v>
      </c>
    </row>
    <row r="59" spans="1:76" x14ac:dyDescent="0.25">
      <c r="A59" s="3">
        <v>201401</v>
      </c>
      <c r="B59" s="4">
        <v>96.111581261439511</v>
      </c>
      <c r="C59" s="4">
        <v>95.359810455438165</v>
      </c>
      <c r="D59" s="4">
        <v>93.585253580068922</v>
      </c>
      <c r="E59" s="4">
        <v>99.883885644346876</v>
      </c>
      <c r="F59" s="4">
        <v>98.887193276791734</v>
      </c>
      <c r="G59" s="4">
        <v>94.837188849256094</v>
      </c>
      <c r="H59" s="4">
        <v>95.939751399199736</v>
      </c>
      <c r="I59" s="4">
        <v>95.052703527730259</v>
      </c>
      <c r="J59" s="4">
        <v>95.81226530590051</v>
      </c>
      <c r="K59" s="4">
        <v>95.882847541581171</v>
      </c>
      <c r="L59" s="4">
        <v>95.87552441495005</v>
      </c>
      <c r="M59" s="4">
        <v>95.281221386131449</v>
      </c>
      <c r="N59" s="4">
        <v>98.779579789983842</v>
      </c>
      <c r="O59" s="4">
        <v>97.511225463995643</v>
      </c>
      <c r="P59" s="4">
        <v>98.122126411806221</v>
      </c>
      <c r="Q59" s="4">
        <v>96.659677217335897</v>
      </c>
      <c r="R59" s="4">
        <v>95.947932138784751</v>
      </c>
      <c r="S59" s="4">
        <v>96.6511</v>
      </c>
      <c r="U59" s="9">
        <f t="shared" si="65"/>
        <v>0.37809189890154471</v>
      </c>
      <c r="V59" s="9">
        <f t="shared" si="66"/>
        <v>0.22323312382466209</v>
      </c>
      <c r="W59" s="9">
        <f t="shared" si="67"/>
        <v>0.20781549251187581</v>
      </c>
      <c r="X59" s="9">
        <f t="shared" si="68"/>
        <v>0.36845502763891425</v>
      </c>
      <c r="Y59" s="9">
        <f t="shared" si="69"/>
        <v>0.57599152003231513</v>
      </c>
      <c r="Z59" s="9">
        <f t="shared" si="70"/>
        <v>0.44898072833514657</v>
      </c>
      <c r="AA59" s="9">
        <f t="shared" si="71"/>
        <v>0.28343015471781197</v>
      </c>
      <c r="AB59" s="9">
        <f t="shared" si="72"/>
        <v>-1.0665714912660995E-2</v>
      </c>
      <c r="AC59" s="9">
        <f t="shared" si="73"/>
        <v>0.17356773601198139</v>
      </c>
      <c r="AD59" s="9">
        <f t="shared" si="74"/>
        <v>0.21254897423741426</v>
      </c>
      <c r="AE59" s="9">
        <f t="shared" si="75"/>
        <v>0.53916846392358941</v>
      </c>
      <c r="AF59" s="9">
        <f t="shared" si="76"/>
        <v>-1.8287544213735352E-2</v>
      </c>
      <c r="AG59" s="9">
        <f t="shared" si="77"/>
        <v>0.34990966466550422</v>
      </c>
      <c r="AH59" s="9">
        <f t="shared" si="78"/>
        <v>0.82659951369095097</v>
      </c>
      <c r="AI59" s="9">
        <f t="shared" si="79"/>
        <v>0.57812967229184942</v>
      </c>
      <c r="AJ59" s="9">
        <f t="shared" si="80"/>
        <v>0.54366205936984269</v>
      </c>
      <c r="AK59" s="9">
        <f t="shared" si="81"/>
        <v>0.65406606226243724</v>
      </c>
      <c r="AL59" s="9">
        <f t="shared" si="82"/>
        <v>0.30698882158013419</v>
      </c>
      <c r="AM59" s="9"/>
      <c r="AN59" s="9">
        <f t="shared" ref="AN59:BE59" si="106">(B59/B55-1)*100</f>
        <v>0.96477717202290147</v>
      </c>
      <c r="AO59" s="9">
        <f t="shared" si="106"/>
        <v>1.291383963053705</v>
      </c>
      <c r="AP59" s="9">
        <f t="shared" si="106"/>
        <v>-0.19684619842843532</v>
      </c>
      <c r="AQ59" s="9">
        <f t="shared" si="106"/>
        <v>0.73583787331257255</v>
      </c>
      <c r="AR59" s="9">
        <f t="shared" si="106"/>
        <v>1.5593243625657616</v>
      </c>
      <c r="AS59" s="9">
        <f t="shared" si="106"/>
        <v>0.12489713715027051</v>
      </c>
      <c r="AT59" s="9">
        <f t="shared" si="106"/>
        <v>0.5339816183379309</v>
      </c>
      <c r="AU59" s="9">
        <f t="shared" si="106"/>
        <v>1.0732955678820266</v>
      </c>
      <c r="AV59" s="9">
        <f t="shared" si="106"/>
        <v>0.59102882595825079</v>
      </c>
      <c r="AW59" s="9">
        <f t="shared" si="106"/>
        <v>1.2334507341945189</v>
      </c>
      <c r="AX59" s="9">
        <f t="shared" si="106"/>
        <v>1.5514952646794145</v>
      </c>
      <c r="AY59" s="9">
        <f t="shared" si="106"/>
        <v>0.20841183102777716</v>
      </c>
      <c r="AZ59" s="9">
        <f t="shared" si="106"/>
        <v>-0.17958782020851549</v>
      </c>
      <c r="BA59" s="9">
        <f t="shared" si="106"/>
        <v>1.4449922666287751</v>
      </c>
      <c r="BB59" s="9">
        <f t="shared" si="106"/>
        <v>1.7767983042194846</v>
      </c>
      <c r="BC59" s="9">
        <f t="shared" si="106"/>
        <v>0.18569057735604577</v>
      </c>
      <c r="BD59" s="9">
        <f t="shared" si="106"/>
        <v>1.8032063127902953</v>
      </c>
      <c r="BE59" s="9">
        <f t="shared" si="106"/>
        <v>0.63315389981570824</v>
      </c>
      <c r="BG59" s="10">
        <f t="shared" si="35"/>
        <v>1.5123675956061788</v>
      </c>
      <c r="BH59" s="10">
        <f t="shared" si="18"/>
        <v>0.89293249529864838</v>
      </c>
      <c r="BI59" s="10">
        <f t="shared" si="19"/>
        <v>0.83126197004750324</v>
      </c>
      <c r="BJ59" s="10">
        <f t="shared" si="20"/>
        <v>1.473820110555657</v>
      </c>
      <c r="BK59" s="10">
        <f t="shared" si="21"/>
        <v>2.3039660801292605</v>
      </c>
      <c r="BL59" s="10">
        <f t="shared" si="22"/>
        <v>1.7959229133405863</v>
      </c>
      <c r="BM59" s="10">
        <f t="shared" si="23"/>
        <v>1.1337206188712479</v>
      </c>
      <c r="BN59" s="10">
        <f t="shared" si="24"/>
        <v>-4.2662859650643981E-2</v>
      </c>
      <c r="BO59" s="10">
        <f t="shared" si="25"/>
        <v>0.69427094404792555</v>
      </c>
      <c r="BP59" s="10">
        <f t="shared" si="26"/>
        <v>0.85019589694965703</v>
      </c>
      <c r="BQ59" s="10">
        <f t="shared" si="27"/>
        <v>2.1566738556943577</v>
      </c>
      <c r="BR59" s="10">
        <f t="shared" si="28"/>
        <v>-7.3150176854941407E-2</v>
      </c>
      <c r="BS59" s="10">
        <f t="shared" si="29"/>
        <v>1.3996386586620169</v>
      </c>
      <c r="BT59" s="10">
        <f t="shared" si="30"/>
        <v>3.3063980547638039</v>
      </c>
      <c r="BU59" s="10">
        <f t="shared" si="31"/>
        <v>2.3125186891673977</v>
      </c>
      <c r="BV59" s="10">
        <f t="shared" si="32"/>
        <v>2.1746482374793707</v>
      </c>
      <c r="BW59" s="10">
        <f t="shared" si="33"/>
        <v>2.616264249049749</v>
      </c>
      <c r="BX59" s="10">
        <f t="shared" si="34"/>
        <v>1.2279552863205367</v>
      </c>
    </row>
    <row r="60" spans="1:76" x14ac:dyDescent="0.25">
      <c r="A60" s="3">
        <v>201402</v>
      </c>
      <c r="B60" s="4">
        <v>96.369276147726708</v>
      </c>
      <c r="C60" s="4">
        <v>96.021676048573823</v>
      </c>
      <c r="D60" s="4">
        <v>94.121348734311141</v>
      </c>
      <c r="E60" s="4">
        <v>100.75921269513259</v>
      </c>
      <c r="F60" s="4">
        <v>99.447482870367892</v>
      </c>
      <c r="G60" s="4">
        <v>95.118794417337583</v>
      </c>
      <c r="H60" s="4">
        <v>96.532364369981849</v>
      </c>
      <c r="I60" s="4">
        <v>95.34375302871419</v>
      </c>
      <c r="J60" s="4">
        <v>96.413123329236456</v>
      </c>
      <c r="K60" s="4">
        <v>96.742941810218667</v>
      </c>
      <c r="L60" s="4">
        <v>96.468585215486115</v>
      </c>
      <c r="M60" s="4">
        <v>95.429947093527375</v>
      </c>
      <c r="N60" s="4">
        <v>99.280031797000234</v>
      </c>
      <c r="O60" s="4">
        <v>98.088359840368526</v>
      </c>
      <c r="P60" s="4">
        <v>98.662512847120027</v>
      </c>
      <c r="Q60" s="4">
        <v>96.99042808781968</v>
      </c>
      <c r="R60" s="4">
        <v>96.703757471475541</v>
      </c>
      <c r="S60" s="4">
        <v>97.158900000000003</v>
      </c>
      <c r="U60" s="9">
        <f t="shared" si="65"/>
        <v>0.2681205354287286</v>
      </c>
      <c r="V60" s="9">
        <f t="shared" si="66"/>
        <v>0.69407184218863716</v>
      </c>
      <c r="W60" s="9">
        <f t="shared" si="67"/>
        <v>0.57284148274872049</v>
      </c>
      <c r="X60" s="9">
        <f t="shared" si="68"/>
        <v>0.87634461268604191</v>
      </c>
      <c r="Y60" s="9">
        <f t="shared" si="69"/>
        <v>0.56659469746287439</v>
      </c>
      <c r="Z60" s="9">
        <f t="shared" si="70"/>
        <v>0.29693580282004195</v>
      </c>
      <c r="AA60" s="9">
        <f t="shared" si="71"/>
        <v>0.61769283549244491</v>
      </c>
      <c r="AB60" s="9">
        <f t="shared" si="72"/>
        <v>0.30619802507672045</v>
      </c>
      <c r="AC60" s="9">
        <f t="shared" si="73"/>
        <v>0.6271201514937319</v>
      </c>
      <c r="AD60" s="9">
        <f t="shared" si="74"/>
        <v>0.89702620509315434</v>
      </c>
      <c r="AE60" s="9">
        <f t="shared" si="75"/>
        <v>0.6185737227045518</v>
      </c>
      <c r="AF60" s="9">
        <f t="shared" si="76"/>
        <v>0.15609131078746508</v>
      </c>
      <c r="AG60" s="9">
        <f t="shared" si="77"/>
        <v>0.50663508397221779</v>
      </c>
      <c r="AH60" s="9">
        <f t="shared" si="78"/>
        <v>0.59186455059574428</v>
      </c>
      <c r="AI60" s="9">
        <f t="shared" si="79"/>
        <v>0.550728418833768</v>
      </c>
      <c r="AJ60" s="9">
        <f t="shared" si="80"/>
        <v>0.34218081417767277</v>
      </c>
      <c r="AK60" s="9">
        <f t="shared" si="81"/>
        <v>0.78774530710836732</v>
      </c>
      <c r="AL60" s="9">
        <f t="shared" si="82"/>
        <v>0.52539495153185456</v>
      </c>
      <c r="AM60" s="9"/>
      <c r="AN60" s="9">
        <f t="shared" ref="AN60:BE60" si="107">(B60/B56-1)*100</f>
        <v>1.0057155101592441</v>
      </c>
      <c r="AO60" s="9">
        <f t="shared" si="107"/>
        <v>1.7581560026310727</v>
      </c>
      <c r="AP60" s="9">
        <f t="shared" si="107"/>
        <v>0.84834702762239811</v>
      </c>
      <c r="AQ60" s="9">
        <f t="shared" si="107"/>
        <v>1.5604946343130033</v>
      </c>
      <c r="AR60" s="9">
        <f t="shared" si="107"/>
        <v>2.0216576640934791</v>
      </c>
      <c r="AS60" s="9">
        <f t="shared" si="107"/>
        <v>1.0509545193611025</v>
      </c>
      <c r="AT60" s="9">
        <f t="shared" si="107"/>
        <v>1.3016917188154453</v>
      </c>
      <c r="AU60" s="9">
        <f t="shared" si="107"/>
        <v>1.127036507029433</v>
      </c>
      <c r="AV60" s="9">
        <f t="shared" si="107"/>
        <v>1.3239433568505765</v>
      </c>
      <c r="AW60" s="9">
        <f t="shared" si="107"/>
        <v>2.1205235186026794</v>
      </c>
      <c r="AX60" s="9">
        <f t="shared" si="107"/>
        <v>2.1507410583299302</v>
      </c>
      <c r="AY60" s="9">
        <f t="shared" si="107"/>
        <v>0.34321597375293056</v>
      </c>
      <c r="AZ60" s="9">
        <f t="shared" si="107"/>
        <v>0.6861472698290072</v>
      </c>
      <c r="BA60" s="9">
        <f t="shared" si="107"/>
        <v>2.178961146737235</v>
      </c>
      <c r="BB60" s="9">
        <f t="shared" si="107"/>
        <v>2.2914952694517376</v>
      </c>
      <c r="BC60" s="9">
        <f t="shared" si="107"/>
        <v>1.0347811717522859</v>
      </c>
      <c r="BD60" s="9">
        <f t="shared" si="107"/>
        <v>2.6089101297539274</v>
      </c>
      <c r="BE60" s="9">
        <f t="shared" si="107"/>
        <v>1.2490582042782306</v>
      </c>
      <c r="BG60" s="10">
        <f t="shared" si="35"/>
        <v>1.0724821417149144</v>
      </c>
      <c r="BH60" s="10">
        <f t="shared" si="18"/>
        <v>2.7762873687545486</v>
      </c>
      <c r="BI60" s="10">
        <f t="shared" si="19"/>
        <v>2.2913659309948819</v>
      </c>
      <c r="BJ60" s="10">
        <f t="shared" si="20"/>
        <v>3.5053784507441677</v>
      </c>
      <c r="BK60" s="10">
        <f t="shared" si="21"/>
        <v>2.2663787898514975</v>
      </c>
      <c r="BL60" s="10">
        <f t="shared" si="22"/>
        <v>1.1877432112801678</v>
      </c>
      <c r="BM60" s="10">
        <f t="shared" si="23"/>
        <v>2.4707713419697797</v>
      </c>
      <c r="BN60" s="10">
        <f t="shared" si="24"/>
        <v>1.2247921003068818</v>
      </c>
      <c r="BO60" s="10">
        <f t="shared" si="25"/>
        <v>2.5084806059749276</v>
      </c>
      <c r="BP60" s="10">
        <f t="shared" si="26"/>
        <v>3.5881048203726174</v>
      </c>
      <c r="BQ60" s="10">
        <f t="shared" si="27"/>
        <v>2.4742948908182072</v>
      </c>
      <c r="BR60" s="10">
        <f t="shared" si="28"/>
        <v>0.62436524314986031</v>
      </c>
      <c r="BS60" s="10">
        <f t="shared" si="29"/>
        <v>2.0265403358888712</v>
      </c>
      <c r="BT60" s="10">
        <f t="shared" si="30"/>
        <v>2.3674582023829771</v>
      </c>
      <c r="BU60" s="10">
        <f t="shared" si="31"/>
        <v>2.202913675335072</v>
      </c>
      <c r="BV60" s="10">
        <f t="shared" si="32"/>
        <v>1.3687232567106911</v>
      </c>
      <c r="BW60" s="10">
        <f t="shared" si="33"/>
        <v>3.1509812284334693</v>
      </c>
      <c r="BX60" s="10">
        <f t="shared" si="34"/>
        <v>2.1015798061274182</v>
      </c>
    </row>
    <row r="61" spans="1:76" x14ac:dyDescent="0.25">
      <c r="A61" s="3">
        <v>201403</v>
      </c>
      <c r="B61" s="4">
        <v>96.832404052897331</v>
      </c>
      <c r="C61" s="4">
        <v>96.325992999048012</v>
      </c>
      <c r="D61" s="4">
        <v>94.499761583681831</v>
      </c>
      <c r="E61" s="4">
        <v>101.46214965036722</v>
      </c>
      <c r="F61" s="4">
        <v>100.11837289135718</v>
      </c>
      <c r="G61" s="4">
        <v>95.465241182748784</v>
      </c>
      <c r="H61" s="4">
        <v>97.100330139321656</v>
      </c>
      <c r="I61" s="4">
        <v>95.795301242180628</v>
      </c>
      <c r="J61" s="4">
        <v>96.986580746313209</v>
      </c>
      <c r="K61" s="4">
        <v>97.30581314021137</v>
      </c>
      <c r="L61" s="4">
        <v>97.121043438551339</v>
      </c>
      <c r="M61" s="4">
        <v>95.769105482481322</v>
      </c>
      <c r="N61" s="4">
        <v>99.781934129785611</v>
      </c>
      <c r="O61" s="4">
        <v>98.316409466063391</v>
      </c>
      <c r="P61" s="4">
        <v>99.074612942348779</v>
      </c>
      <c r="Q61" s="4">
        <v>97.419718055025896</v>
      </c>
      <c r="R61" s="4">
        <v>97.351949274891084</v>
      </c>
      <c r="S61" s="4">
        <v>97.658100000000005</v>
      </c>
      <c r="U61" s="9">
        <f t="shared" si="65"/>
        <v>0.48057630365583304</v>
      </c>
      <c r="V61" s="9">
        <f t="shared" si="66"/>
        <v>0.31692526416664535</v>
      </c>
      <c r="W61" s="9">
        <f t="shared" si="67"/>
        <v>0.40204783979338465</v>
      </c>
      <c r="X61" s="9">
        <f t="shared" si="68"/>
        <v>0.6976403808965026</v>
      </c>
      <c r="Y61" s="9">
        <f t="shared" si="69"/>
        <v>0.67461739767089579</v>
      </c>
      <c r="Z61" s="9">
        <f t="shared" si="70"/>
        <v>0.36422535370996822</v>
      </c>
      <c r="AA61" s="9">
        <f t="shared" si="71"/>
        <v>0.58836823592443022</v>
      </c>
      <c r="AB61" s="9">
        <f t="shared" si="72"/>
        <v>0.47360020884688048</v>
      </c>
      <c r="AC61" s="9">
        <f t="shared" si="73"/>
        <v>0.59479186782329663</v>
      </c>
      <c r="AD61" s="9">
        <f t="shared" si="74"/>
        <v>0.58182159800028721</v>
      </c>
      <c r="AE61" s="9">
        <f t="shared" si="75"/>
        <v>0.67634268877043713</v>
      </c>
      <c r="AF61" s="9">
        <f t="shared" si="76"/>
        <v>0.35540037407917335</v>
      </c>
      <c r="AG61" s="9">
        <f t="shared" si="77"/>
        <v>0.50554207497799375</v>
      </c>
      <c r="AH61" s="9">
        <f t="shared" si="78"/>
        <v>0.23249407581693582</v>
      </c>
      <c r="AI61" s="9">
        <f t="shared" si="79"/>
        <v>0.41768659984091627</v>
      </c>
      <c r="AJ61" s="9">
        <f t="shared" si="80"/>
        <v>0.44261065310229331</v>
      </c>
      <c r="AK61" s="9">
        <f t="shared" si="81"/>
        <v>0.67028605750580894</v>
      </c>
      <c r="AL61" s="9">
        <f t="shared" si="82"/>
        <v>0.513797500795099</v>
      </c>
      <c r="AM61" s="9"/>
      <c r="AN61" s="9">
        <f t="shared" ref="AN61:BE61" si="108">(B61/B57-1)*100</f>
        <v>1.4707340589922735</v>
      </c>
      <c r="AO61" s="9">
        <f t="shared" si="108"/>
        <v>1.5829674313449837</v>
      </c>
      <c r="AP61" s="9">
        <f t="shared" si="108"/>
        <v>1.2176940696728478</v>
      </c>
      <c r="AQ61" s="9">
        <f t="shared" si="108"/>
        <v>2.1132326615901587</v>
      </c>
      <c r="AR61" s="9">
        <f t="shared" si="108"/>
        <v>2.3985987634398409</v>
      </c>
      <c r="AS61" s="9">
        <f t="shared" si="108"/>
        <v>1.2774096461118933</v>
      </c>
      <c r="AT61" s="9">
        <f t="shared" si="108"/>
        <v>1.8415498616890069</v>
      </c>
      <c r="AU61" s="9">
        <f t="shared" si="108"/>
        <v>1.2450960699995406</v>
      </c>
      <c r="AV61" s="9">
        <f t="shared" si="108"/>
        <v>1.6036958631155063</v>
      </c>
      <c r="AW61" s="9">
        <f t="shared" si="108"/>
        <v>2.3115260070134536</v>
      </c>
      <c r="AX61" s="9">
        <f t="shared" si="108"/>
        <v>2.5811676563739727</v>
      </c>
      <c r="AY61" s="9">
        <f t="shared" si="108"/>
        <v>0.6045676726919913</v>
      </c>
      <c r="AZ61" s="9">
        <f t="shared" si="108"/>
        <v>1.4456382918156097</v>
      </c>
      <c r="BA61" s="9">
        <f t="shared" si="108"/>
        <v>2.3109631405926478</v>
      </c>
      <c r="BB61" s="9">
        <f t="shared" si="108"/>
        <v>2.0499911277078509</v>
      </c>
      <c r="BC61" s="9">
        <f t="shared" si="108"/>
        <v>1.5239504857110342</v>
      </c>
      <c r="BD61" s="9">
        <f t="shared" si="108"/>
        <v>2.9594191842772011</v>
      </c>
      <c r="BE61" s="9">
        <f t="shared" si="108"/>
        <v>1.642168061506899</v>
      </c>
      <c r="BG61" s="10">
        <f t="shared" si="35"/>
        <v>1.9223052146233321</v>
      </c>
      <c r="BH61" s="10">
        <f t="shared" si="18"/>
        <v>1.2677010566665814</v>
      </c>
      <c r="BI61" s="10">
        <f t="shared" si="19"/>
        <v>1.6081913591735386</v>
      </c>
      <c r="BJ61" s="10">
        <f t="shared" si="20"/>
        <v>2.7905615235860104</v>
      </c>
      <c r="BK61" s="10">
        <f t="shared" si="21"/>
        <v>2.6984695906835832</v>
      </c>
      <c r="BL61" s="10">
        <f t="shared" si="22"/>
        <v>1.4569014148398729</v>
      </c>
      <c r="BM61" s="10">
        <f t="shared" si="23"/>
        <v>2.3534729436977209</v>
      </c>
      <c r="BN61" s="10">
        <f t="shared" si="24"/>
        <v>1.8944008353875219</v>
      </c>
      <c r="BO61" s="10">
        <f t="shared" si="25"/>
        <v>2.3791674712931865</v>
      </c>
      <c r="BP61" s="10">
        <f t="shared" si="26"/>
        <v>2.3272863920011488</v>
      </c>
      <c r="BQ61" s="10">
        <f t="shared" si="27"/>
        <v>2.7053707550817485</v>
      </c>
      <c r="BR61" s="10">
        <f t="shared" si="28"/>
        <v>1.4216014963166934</v>
      </c>
      <c r="BS61" s="10">
        <f t="shared" si="29"/>
        <v>2.022168299911975</v>
      </c>
      <c r="BT61" s="10">
        <f t="shared" si="30"/>
        <v>0.92997630326774328</v>
      </c>
      <c r="BU61" s="10">
        <f t="shared" si="31"/>
        <v>1.6707463993636651</v>
      </c>
      <c r="BV61" s="10">
        <f t="shared" si="32"/>
        <v>1.7704426124091732</v>
      </c>
      <c r="BW61" s="10">
        <f t="shared" si="33"/>
        <v>2.6811442300232358</v>
      </c>
      <c r="BX61" s="10">
        <f t="shared" si="34"/>
        <v>2.055190003180396</v>
      </c>
    </row>
    <row r="62" spans="1:76" x14ac:dyDescent="0.25">
      <c r="A62" s="3">
        <v>201404</v>
      </c>
      <c r="B62" s="4">
        <v>97.394542384785979</v>
      </c>
      <c r="C62" s="4">
        <v>97.07302348665894</v>
      </c>
      <c r="D62" s="4">
        <v>94.824654173588172</v>
      </c>
      <c r="E62" s="4">
        <v>102.69911840242901</v>
      </c>
      <c r="F62" s="4">
        <v>100.90822315920722</v>
      </c>
      <c r="G62" s="4">
        <v>96.058087608276139</v>
      </c>
      <c r="H62" s="4">
        <v>97.492772872169425</v>
      </c>
      <c r="I62" s="4">
        <v>96.177847646435453</v>
      </c>
      <c r="J62" s="4">
        <v>97.743686001793506</v>
      </c>
      <c r="K62" s="4">
        <v>98.119437339242637</v>
      </c>
      <c r="L62" s="4">
        <v>97.595618225034144</v>
      </c>
      <c r="M62" s="4">
        <v>96.216533297953447</v>
      </c>
      <c r="N62" s="4">
        <v>100.50760261434552</v>
      </c>
      <c r="O62" s="4">
        <v>98.82775577915578</v>
      </c>
      <c r="P62" s="4">
        <v>99.539938812604788</v>
      </c>
      <c r="Q62" s="4">
        <v>98.005986745568563</v>
      </c>
      <c r="R62" s="4">
        <v>97.874249584557816</v>
      </c>
      <c r="S62" s="4">
        <v>98.312100000000001</v>
      </c>
      <c r="U62" s="9">
        <f t="shared" si="65"/>
        <v>0.58052708428220079</v>
      </c>
      <c r="V62" s="9">
        <f t="shared" si="66"/>
        <v>0.77552326672438721</v>
      </c>
      <c r="W62" s="9">
        <f t="shared" si="67"/>
        <v>0.34380254982828706</v>
      </c>
      <c r="X62" s="9">
        <f t="shared" si="68"/>
        <v>1.2191430561291128</v>
      </c>
      <c r="Y62" s="9">
        <f t="shared" si="69"/>
        <v>0.78891640469140878</v>
      </c>
      <c r="Z62" s="9">
        <f t="shared" si="70"/>
        <v>0.62100762348933358</v>
      </c>
      <c r="AA62" s="9">
        <f t="shared" si="71"/>
        <v>0.40416209943332504</v>
      </c>
      <c r="AB62" s="9">
        <f t="shared" si="72"/>
        <v>0.39933733627259826</v>
      </c>
      <c r="AC62" s="9">
        <f t="shared" si="73"/>
        <v>0.78062887633976175</v>
      </c>
      <c r="AD62" s="9">
        <f t="shared" si="74"/>
        <v>0.83615168793551575</v>
      </c>
      <c r="AE62" s="9">
        <f t="shared" si="75"/>
        <v>0.48864259451977254</v>
      </c>
      <c r="AF62" s="9">
        <f t="shared" si="76"/>
        <v>0.46719431409325551</v>
      </c>
      <c r="AG62" s="9">
        <f t="shared" si="77"/>
        <v>0.72725437814828986</v>
      </c>
      <c r="AH62" s="9">
        <f t="shared" si="78"/>
        <v>0.52010271313751577</v>
      </c>
      <c r="AI62" s="9">
        <f t="shared" si="79"/>
        <v>0.46967215559730047</v>
      </c>
      <c r="AJ62" s="9">
        <f t="shared" si="80"/>
        <v>0.60179674325429033</v>
      </c>
      <c r="AK62" s="9">
        <f t="shared" si="81"/>
        <v>0.53650729498175842</v>
      </c>
      <c r="AL62" s="9">
        <f t="shared" si="82"/>
        <v>0.66968331351930921</v>
      </c>
      <c r="AM62" s="9"/>
      <c r="AN62" s="9">
        <f t="shared" ref="AN62:BE62" si="109">(B62/B58-1)*100</f>
        <v>1.718005235585518</v>
      </c>
      <c r="AO62" s="9">
        <f t="shared" si="109"/>
        <v>2.023821319194985</v>
      </c>
      <c r="AP62" s="9">
        <f t="shared" si="109"/>
        <v>1.5349222881399394</v>
      </c>
      <c r="AQ62" s="9">
        <f t="shared" si="109"/>
        <v>3.1973454001861468</v>
      </c>
      <c r="AR62" s="9">
        <f t="shared" si="109"/>
        <v>2.6315366071154589</v>
      </c>
      <c r="AS62" s="9">
        <f t="shared" si="109"/>
        <v>1.7421236125151562</v>
      </c>
      <c r="AT62" s="9">
        <f t="shared" si="109"/>
        <v>1.9067647802714749</v>
      </c>
      <c r="AU62" s="9">
        <f t="shared" si="109"/>
        <v>1.1729135756152864</v>
      </c>
      <c r="AV62" s="9">
        <f t="shared" si="109"/>
        <v>2.1929052528638637</v>
      </c>
      <c r="AW62" s="9">
        <f t="shared" si="109"/>
        <v>2.5501345839704648</v>
      </c>
      <c r="AX62" s="9">
        <f t="shared" si="109"/>
        <v>2.342932275397791</v>
      </c>
      <c r="AY62" s="9">
        <f t="shared" si="109"/>
        <v>0.96316593910474868</v>
      </c>
      <c r="AZ62" s="9">
        <f t="shared" si="109"/>
        <v>2.1054034083305195</v>
      </c>
      <c r="BA62" s="9">
        <f t="shared" si="109"/>
        <v>2.1878917567393907</v>
      </c>
      <c r="BB62" s="9">
        <f t="shared" si="109"/>
        <v>2.0314300104849137</v>
      </c>
      <c r="BC62" s="9">
        <f t="shared" si="109"/>
        <v>1.9440690763473212</v>
      </c>
      <c r="BD62" s="9">
        <f t="shared" si="109"/>
        <v>2.6748671271908053</v>
      </c>
      <c r="BE62" s="9">
        <f t="shared" si="109"/>
        <v>2.0308171942799325</v>
      </c>
      <c r="BG62" s="10">
        <f t="shared" si="35"/>
        <v>2.3221083371288032</v>
      </c>
      <c r="BH62" s="10">
        <f t="shared" si="18"/>
        <v>3.1020930668975488</v>
      </c>
      <c r="BI62" s="10">
        <f t="shared" si="19"/>
        <v>1.3752101993131483</v>
      </c>
      <c r="BJ62" s="10">
        <f t="shared" si="20"/>
        <v>4.8765722245164511</v>
      </c>
      <c r="BK62" s="10">
        <f t="shared" si="21"/>
        <v>3.1556656187656351</v>
      </c>
      <c r="BL62" s="10">
        <f t="shared" si="22"/>
        <v>2.4840304939573343</v>
      </c>
      <c r="BM62" s="10">
        <f t="shared" si="23"/>
        <v>1.6166483977333002</v>
      </c>
      <c r="BN62" s="10">
        <f t="shared" si="24"/>
        <v>1.5973493450903931</v>
      </c>
      <c r="BO62" s="10">
        <f t="shared" si="25"/>
        <v>3.122515505359047</v>
      </c>
      <c r="BP62" s="10">
        <f t="shared" si="26"/>
        <v>3.344606751742063</v>
      </c>
      <c r="BQ62" s="10">
        <f t="shared" si="27"/>
        <v>1.9545703780790902</v>
      </c>
      <c r="BR62" s="10">
        <f t="shared" si="28"/>
        <v>1.8687772563730221</v>
      </c>
      <c r="BS62" s="10">
        <f t="shared" si="29"/>
        <v>2.9090175125931594</v>
      </c>
      <c r="BT62" s="10">
        <f t="shared" si="30"/>
        <v>2.0804108525500631</v>
      </c>
      <c r="BU62" s="10">
        <f t="shared" si="31"/>
        <v>1.8786886223892019</v>
      </c>
      <c r="BV62" s="10">
        <f t="shared" si="32"/>
        <v>2.4071869730171613</v>
      </c>
      <c r="BW62" s="10">
        <f t="shared" si="33"/>
        <v>2.1460291799270337</v>
      </c>
      <c r="BX62" s="10">
        <f t="shared" si="34"/>
        <v>2.6787332540772368</v>
      </c>
    </row>
    <row r="63" spans="1:76" x14ac:dyDescent="0.25">
      <c r="A63" s="3">
        <v>201501</v>
      </c>
      <c r="B63" s="4">
        <v>98.228856762911121</v>
      </c>
      <c r="C63" s="4">
        <v>97.855542205468382</v>
      </c>
      <c r="D63" s="4">
        <v>95.559596031321064</v>
      </c>
      <c r="E63" s="4">
        <v>103.40217171943515</v>
      </c>
      <c r="F63" s="4">
        <v>101.74722462471661</v>
      </c>
      <c r="G63" s="4">
        <v>97.02533059807179</v>
      </c>
      <c r="H63" s="4">
        <v>98.492255642915424</v>
      </c>
      <c r="I63" s="4">
        <v>97.00133158317648</v>
      </c>
      <c r="J63" s="4">
        <v>98.795528006123632</v>
      </c>
      <c r="K63" s="4">
        <v>99.217638419174008</v>
      </c>
      <c r="L63" s="4">
        <v>98.406590943674857</v>
      </c>
      <c r="M63" s="4">
        <v>97.08995000373757</v>
      </c>
      <c r="N63" s="4">
        <v>101.44678867998037</v>
      </c>
      <c r="O63" s="4">
        <v>99.684777261265779</v>
      </c>
      <c r="P63" s="4">
        <v>100.30669306571741</v>
      </c>
      <c r="Q63" s="4">
        <v>98.627182816256749</v>
      </c>
      <c r="R63" s="4">
        <v>98.834957283304803</v>
      </c>
      <c r="S63" s="4">
        <v>99.224576089153047</v>
      </c>
      <c r="U63" s="9">
        <f t="shared" si="65"/>
        <v>0.85663360358421148</v>
      </c>
      <c r="V63" s="9">
        <f t="shared" si="66"/>
        <v>0.8061134707697537</v>
      </c>
      <c r="W63" s="9">
        <f t="shared" si="67"/>
        <v>0.77505355979203827</v>
      </c>
      <c r="X63" s="9">
        <f t="shared" si="68"/>
        <v>0.68457580546232855</v>
      </c>
      <c r="Y63" s="9">
        <f t="shared" si="69"/>
        <v>0.83145004365565711</v>
      </c>
      <c r="Z63" s="9">
        <f t="shared" si="70"/>
        <v>1.0069355052539253</v>
      </c>
      <c r="AA63" s="9">
        <f t="shared" si="71"/>
        <v>1.0251865254222503</v>
      </c>
      <c r="AB63" s="9">
        <f t="shared" si="72"/>
        <v>0.85620957101086859</v>
      </c>
      <c r="AC63" s="9">
        <f t="shared" si="73"/>
        <v>1.0761227117123795</v>
      </c>
      <c r="AD63" s="9">
        <f t="shared" si="74"/>
        <v>1.1192492636646456</v>
      </c>
      <c r="AE63" s="9">
        <f t="shared" si="75"/>
        <v>0.83095197652294228</v>
      </c>
      <c r="AF63" s="9">
        <f t="shared" si="76"/>
        <v>0.90776156222487359</v>
      </c>
      <c r="AG63" s="9">
        <f t="shared" si="77"/>
        <v>0.93444280950425451</v>
      </c>
      <c r="AH63" s="9">
        <f t="shared" si="78"/>
        <v>0.86718703197625757</v>
      </c>
      <c r="AI63" s="9">
        <f t="shared" si="79"/>
        <v>0.77029809567807916</v>
      </c>
      <c r="AJ63" s="9">
        <f t="shared" si="80"/>
        <v>0.63383482103074318</v>
      </c>
      <c r="AK63" s="9">
        <f t="shared" si="81"/>
        <v>0.98157350153371681</v>
      </c>
      <c r="AL63" s="9">
        <f t="shared" si="82"/>
        <v>0.92814220136996362</v>
      </c>
      <c r="AM63" s="9"/>
      <c r="AN63" s="9">
        <f t="shared" ref="AN63:BE63" si="110">(B63/B59-1)*100</f>
        <v>2.2029348322885944</v>
      </c>
      <c r="AO63" s="9">
        <f t="shared" si="110"/>
        <v>2.6171735641153271</v>
      </c>
      <c r="AP63" s="9">
        <f t="shared" si="110"/>
        <v>2.1096725987529208</v>
      </c>
      <c r="AQ63" s="9">
        <f t="shared" si="110"/>
        <v>3.5223760593532605</v>
      </c>
      <c r="AR63" s="9">
        <f t="shared" si="110"/>
        <v>2.8922161233957411</v>
      </c>
      <c r="AS63" s="9">
        <f t="shared" si="110"/>
        <v>2.3072612920800095</v>
      </c>
      <c r="AT63" s="9">
        <f t="shared" si="110"/>
        <v>2.660528307077703</v>
      </c>
      <c r="AU63" s="9">
        <f t="shared" si="110"/>
        <v>2.0500501123334569</v>
      </c>
      <c r="AV63" s="9">
        <f t="shared" si="110"/>
        <v>3.1136542807942647</v>
      </c>
      <c r="AW63" s="9">
        <f t="shared" si="110"/>
        <v>3.4779848149030457</v>
      </c>
      <c r="AX63" s="9">
        <f t="shared" si="110"/>
        <v>2.6399506486872726</v>
      </c>
      <c r="AY63" s="9">
        <f t="shared" si="110"/>
        <v>1.8983054491673368</v>
      </c>
      <c r="AZ63" s="9">
        <f t="shared" si="110"/>
        <v>2.7001622153762117</v>
      </c>
      <c r="BA63" s="9">
        <f t="shared" si="110"/>
        <v>2.2290272601206196</v>
      </c>
      <c r="BB63" s="9">
        <f t="shared" si="110"/>
        <v>2.2263751651109054</v>
      </c>
      <c r="BC63" s="9">
        <f t="shared" si="110"/>
        <v>2.0354977955254094</v>
      </c>
      <c r="BD63" s="9">
        <f t="shared" si="110"/>
        <v>3.0089498336911324</v>
      </c>
      <c r="BE63" s="9">
        <f t="shared" si="110"/>
        <v>2.662645421679688</v>
      </c>
      <c r="BG63" s="10">
        <f t="shared" si="35"/>
        <v>3.4265344143368459</v>
      </c>
      <c r="BH63" s="10">
        <f t="shared" si="18"/>
        <v>3.2244538830790148</v>
      </c>
      <c r="BI63" s="10">
        <f t="shared" si="19"/>
        <v>3.1002142391681531</v>
      </c>
      <c r="BJ63" s="10">
        <f t="shared" si="20"/>
        <v>2.7383032218493142</v>
      </c>
      <c r="BK63" s="10">
        <f t="shared" si="21"/>
        <v>3.3258001746226284</v>
      </c>
      <c r="BL63" s="10">
        <f t="shared" si="22"/>
        <v>4.0277420210157011</v>
      </c>
      <c r="BM63" s="10">
        <f t="shared" si="23"/>
        <v>4.1007461016890012</v>
      </c>
      <c r="BN63" s="10">
        <f t="shared" si="24"/>
        <v>3.4248382840434743</v>
      </c>
      <c r="BO63" s="10">
        <f t="shared" si="25"/>
        <v>4.304490846849518</v>
      </c>
      <c r="BP63" s="10">
        <f t="shared" si="26"/>
        <v>4.4769970546585824</v>
      </c>
      <c r="BQ63" s="10">
        <f t="shared" si="27"/>
        <v>3.3238079060917691</v>
      </c>
      <c r="BR63" s="10">
        <f t="shared" si="28"/>
        <v>3.6310462488994943</v>
      </c>
      <c r="BS63" s="10">
        <f t="shared" si="29"/>
        <v>3.737771238017018</v>
      </c>
      <c r="BT63" s="10">
        <f t="shared" si="30"/>
        <v>3.4687481279050303</v>
      </c>
      <c r="BU63" s="10">
        <f t="shared" si="31"/>
        <v>3.0811923827123167</v>
      </c>
      <c r="BV63" s="10">
        <f t="shared" si="32"/>
        <v>2.5353392841229727</v>
      </c>
      <c r="BW63" s="10">
        <f t="shared" si="33"/>
        <v>3.9262940061348672</v>
      </c>
      <c r="BX63" s="10">
        <f t="shared" si="34"/>
        <v>3.7125688054798545</v>
      </c>
    </row>
    <row r="64" spans="1:76" x14ac:dyDescent="0.25">
      <c r="A64" s="3">
        <v>201502</v>
      </c>
      <c r="B64" s="4">
        <v>99.03310553458175</v>
      </c>
      <c r="C64" s="4">
        <v>99.019878316276305</v>
      </c>
      <c r="D64" s="4">
        <v>96.342893211857884</v>
      </c>
      <c r="E64" s="4">
        <v>104.83521748391192</v>
      </c>
      <c r="F64" s="4">
        <v>102.85469559508432</v>
      </c>
      <c r="G64" s="4">
        <v>97.82458851840066</v>
      </c>
      <c r="H64" s="4">
        <v>99.291225434540337</v>
      </c>
      <c r="I64" s="4">
        <v>97.727890651138281</v>
      </c>
      <c r="J64" s="4">
        <v>99.773959768974095</v>
      </c>
      <c r="K64" s="4">
        <v>100.54000228967334</v>
      </c>
      <c r="L64" s="4">
        <v>99.324493769734673</v>
      </c>
      <c r="M64" s="4">
        <v>98.033983231739228</v>
      </c>
      <c r="N64" s="4">
        <v>102.49980672164662</v>
      </c>
      <c r="O64" s="4">
        <v>100.65064112752749</v>
      </c>
      <c r="P64" s="4">
        <v>101.00260463598335</v>
      </c>
      <c r="Q64" s="4">
        <v>99.648966171153631</v>
      </c>
      <c r="R64" s="4">
        <v>99.665892973613197</v>
      </c>
      <c r="S64" s="4">
        <v>100.21682185004458</v>
      </c>
      <c r="U64" s="9">
        <f t="shared" ref="U64" si="111">(B64/B63-1)*100</f>
        <v>0.81875000704914047</v>
      </c>
      <c r="V64" s="9">
        <f t="shared" ref="V64" si="112">(C64/C63-1)*100</f>
        <v>1.1898519844314448</v>
      </c>
      <c r="W64" s="9">
        <f t="shared" ref="W64" si="113">(D64/D63-1)*100</f>
        <v>0.81969494751743532</v>
      </c>
      <c r="X64" s="9">
        <f t="shared" ref="X64" si="114">(E64/E63-1)*100</f>
        <v>1.3858952289368842</v>
      </c>
      <c r="Y64" s="9">
        <f t="shared" ref="Y64" si="115">(F64/F63-1)*100</f>
        <v>1.0884532472040354</v>
      </c>
      <c r="Z64" s="9">
        <f t="shared" ref="Z64" si="116">(G64/G63-1)*100</f>
        <v>0.82376212005894622</v>
      </c>
      <c r="AA64" s="9">
        <f t="shared" ref="AA64" si="117">(H64/H63-1)*100</f>
        <v>0.81120062324655517</v>
      </c>
      <c r="AB64" s="9">
        <f t="shared" ref="AB64" si="118">(I64/I63-1)*100</f>
        <v>0.74901968468215063</v>
      </c>
      <c r="AC64" s="9">
        <f t="shared" ref="AC64" si="119">(J64/J63-1)*100</f>
        <v>0.99036037622048934</v>
      </c>
      <c r="AD64" s="9">
        <f t="shared" ref="AD64" si="120">(K64/K63-1)*100</f>
        <v>1.3327911161447048</v>
      </c>
      <c r="AE64" s="9">
        <f t="shared" ref="AE64" si="121">(L64/L63-1)*100</f>
        <v>0.93276559756572119</v>
      </c>
      <c r="AF64" s="9">
        <f t="shared" ref="AF64" si="122">(M64/M63-1)*100</f>
        <v>0.97232847268466926</v>
      </c>
      <c r="AG64" s="9">
        <f t="shared" ref="AG64" si="123">(N64/N63-1)*100</f>
        <v>1.0380003698175821</v>
      </c>
      <c r="AH64" s="9">
        <f t="shared" ref="AH64" si="124">(O64/O63-1)*100</f>
        <v>0.96891811648458503</v>
      </c>
      <c r="AI64" s="9">
        <f t="shared" ref="AI64" si="125">(P64/P63-1)*100</f>
        <v>0.69378378351083736</v>
      </c>
      <c r="AJ64" s="9">
        <f t="shared" ref="AJ64" si="126">(Q64/Q63-1)*100</f>
        <v>1.0360058208298106</v>
      </c>
      <c r="AK64" s="9">
        <f t="shared" ref="AK64" si="127">(R64/R63-1)*100</f>
        <v>0.84073056047018202</v>
      </c>
      <c r="AL64" s="9">
        <f t="shared" ref="AL64" si="128">(S64/S63-1)*100</f>
        <v>1.0000000000000009</v>
      </c>
      <c r="AM64" s="9"/>
      <c r="AN64" s="9">
        <f t="shared" ref="AN64" si="129">(B64/B60-1)*100</f>
        <v>2.7641894733873462</v>
      </c>
      <c r="AO64" s="9">
        <f t="shared" ref="AO64" si="130">(C64/C60-1)*100</f>
        <v>3.1224223436651988</v>
      </c>
      <c r="AP64" s="9">
        <f t="shared" ref="AP64" si="131">(D64/D60-1)*100</f>
        <v>2.3602981761531971</v>
      </c>
      <c r="AQ64" s="9">
        <f t="shared" ref="AQ64" si="132">(E64/E60-1)*100</f>
        <v>4.0452924152078351</v>
      </c>
      <c r="AR64" s="9">
        <f t="shared" ref="AR64" si="133">(F64/F60-1)*100</f>
        <v>3.4261427502974673</v>
      </c>
      <c r="AS64" s="9">
        <f t="shared" ref="AS64" si="134">(G64/G60-1)*100</f>
        <v>2.8446471779187021</v>
      </c>
      <c r="AT64" s="9">
        <f t="shared" ref="AT64" si="135">(H64/H60-1)*100</f>
        <v>2.8579648727804274</v>
      </c>
      <c r="AU64" s="9">
        <f t="shared" ref="AU64" si="136">(I64/I60-1)*100</f>
        <v>2.5005703537871682</v>
      </c>
      <c r="AV64" s="9">
        <f t="shared" ref="AV64" si="137">(J64/J60-1)*100</f>
        <v>3.4858703086102505</v>
      </c>
      <c r="AW64" s="9">
        <f t="shared" ref="AW64" si="138">(K64/K60-1)*100</f>
        <v>3.9248966471408187</v>
      </c>
      <c r="AX64" s="9">
        <f t="shared" ref="AX64" si="139">(L64/L60-1)*100</f>
        <v>2.9604544814969547</v>
      </c>
      <c r="AY64" s="9">
        <f t="shared" ref="AY64" si="140">(M64/M60-1)*100</f>
        <v>2.7287410477758511</v>
      </c>
      <c r="AZ64" s="9">
        <f t="shared" ref="AZ64" si="141">(N64/N60-1)*100</f>
        <v>3.2431243890311379</v>
      </c>
      <c r="BA64" s="9">
        <f t="shared" ref="BA64" si="142">(O64/O60-1)*100</f>
        <v>2.6122174856719971</v>
      </c>
      <c r="BB64" s="9">
        <f t="shared" ref="BB64" si="143">(P64/P60-1)*100</f>
        <v>2.371814503132863</v>
      </c>
      <c r="BC64" s="9">
        <f t="shared" ref="BC64" si="144">(Q64/Q60-1)*100</f>
        <v>2.7410313942802578</v>
      </c>
      <c r="BD64" s="9">
        <f t="shared" ref="BD64" si="145">(R64/R60-1)*100</f>
        <v>3.063102799300621</v>
      </c>
      <c r="BE64" s="9">
        <f t="shared" ref="BE64" si="146">(S64/S60-1)*100</f>
        <v>3.1473409538854247</v>
      </c>
      <c r="BG64" s="10">
        <f t="shared" ref="BG64" si="147">U64*4</f>
        <v>3.2750000281965619</v>
      </c>
      <c r="BH64" s="10">
        <f t="shared" ref="BH64" si="148">V64*4</f>
        <v>4.7594079377257792</v>
      </c>
      <c r="BI64" s="10">
        <f t="shared" ref="BI64" si="149">W64*4</f>
        <v>3.2787797900697413</v>
      </c>
      <c r="BJ64" s="10">
        <f t="shared" ref="BJ64" si="150">X64*4</f>
        <v>5.5435809157475369</v>
      </c>
      <c r="BK64" s="10">
        <f t="shared" ref="BK64" si="151">Y64*4</f>
        <v>4.3538129888161414</v>
      </c>
      <c r="BL64" s="10">
        <f t="shared" ref="BL64" si="152">Z64*4</f>
        <v>3.2950484802357849</v>
      </c>
      <c r="BM64" s="10">
        <f t="shared" ref="BM64" si="153">AA64*4</f>
        <v>3.2448024929862207</v>
      </c>
      <c r="BN64" s="10">
        <f t="shared" ref="BN64" si="154">AB64*4</f>
        <v>2.9960787387286025</v>
      </c>
      <c r="BO64" s="10">
        <f t="shared" ref="BO64" si="155">AC64*4</f>
        <v>3.9614415048819573</v>
      </c>
      <c r="BP64" s="10">
        <f t="shared" ref="BP64" si="156">AD64*4</f>
        <v>5.3311644645788192</v>
      </c>
      <c r="BQ64" s="10">
        <f t="shared" ref="BQ64" si="157">AE64*4</f>
        <v>3.7310623902628848</v>
      </c>
      <c r="BR64" s="10">
        <f t="shared" ref="BR64" si="158">AF64*4</f>
        <v>3.8893138907386771</v>
      </c>
      <c r="BS64" s="10">
        <f t="shared" ref="BS64" si="159">AG64*4</f>
        <v>4.1520014792703286</v>
      </c>
      <c r="BT64" s="10">
        <f t="shared" ref="BT64" si="160">AH64*4</f>
        <v>3.8756724659383401</v>
      </c>
      <c r="BU64" s="10">
        <f t="shared" ref="BU64" si="161">AI64*4</f>
        <v>2.7751351340433494</v>
      </c>
      <c r="BV64" s="10">
        <f t="shared" ref="BV64" si="162">AJ64*4</f>
        <v>4.1440232833192425</v>
      </c>
      <c r="BW64" s="10">
        <f t="shared" ref="BW64" si="163">AK64*4</f>
        <v>3.3629222418807281</v>
      </c>
      <c r="BX64" s="10">
        <f t="shared" ref="BX64" si="164">AL64*4</f>
        <v>4.0000000000000036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9"/>
  <sheetViews>
    <sheetView showGridLines="0" topLeftCell="A40" workbookViewId="0">
      <selection activeCell="D67" sqref="D67"/>
    </sheetView>
  </sheetViews>
  <sheetFormatPr baseColWidth="10" defaultRowHeight="15" x14ac:dyDescent="0.25"/>
  <cols>
    <col min="3" max="3" width="2.5703125" bestFit="1" customWidth="1"/>
  </cols>
  <sheetData>
    <row r="3" spans="1:11" x14ac:dyDescent="0.25">
      <c r="D3" s="2" t="s">
        <v>22</v>
      </c>
      <c r="G3" s="2" t="s">
        <v>24</v>
      </c>
      <c r="J3" s="2" t="s">
        <v>23</v>
      </c>
    </row>
    <row r="4" spans="1:11" x14ac:dyDescent="0.25">
      <c r="D4" t="s">
        <v>26</v>
      </c>
      <c r="E4" t="s">
        <v>27</v>
      </c>
      <c r="G4" t="s">
        <v>26</v>
      </c>
      <c r="H4" t="s">
        <v>27</v>
      </c>
      <c r="J4" t="s">
        <v>26</v>
      </c>
      <c r="K4" t="s">
        <v>27</v>
      </c>
    </row>
    <row r="6" spans="1:11" x14ac:dyDescent="0.25">
      <c r="A6">
        <v>2</v>
      </c>
      <c r="B6" s="3">
        <v>2000</v>
      </c>
      <c r="C6" s="3">
        <v>1</v>
      </c>
      <c r="D6">
        <f>HLOOKUP(Gráficos!$B$5,'PIB trim CCAA'!$B$2:$S$64,A6,FALSE)</f>
        <v>78.858432507417234</v>
      </c>
      <c r="E6">
        <f>HLOOKUP(Gráficos!$D$5,'PIB trim CCAA'!$B$2:$S$64,A6,FALSE)</f>
        <v>76.739871299410339</v>
      </c>
    </row>
    <row r="7" spans="1:11" x14ac:dyDescent="0.25">
      <c r="A7">
        <v>3</v>
      </c>
      <c r="B7" s="3"/>
      <c r="C7" s="3">
        <v>2</v>
      </c>
      <c r="D7">
        <f>HLOOKUP(Gráficos!$B$5,'PIB trim CCAA'!$B$2:$S$64,A7,FALSE)</f>
        <v>79.793664561674504</v>
      </c>
      <c r="E7">
        <f>HLOOKUP(Gráficos!$D$5,'PIB trim CCAA'!$B$2:$S$64,A7,FALSE)</f>
        <v>77.759296056537707</v>
      </c>
      <c r="G7" s="10">
        <f>HLOOKUP(Gráficos!$B$24,'PIB trim CCAA'!$U$2:$AL$64,A7,FALSE)</f>
        <v>1.0486761808313094</v>
      </c>
      <c r="H7" s="10">
        <f>HLOOKUP(Gráficos!$D$24,'PIB trim CCAA'!$U$2:$AL$64,A7,FALSE)</f>
        <v>0.81233521583568002</v>
      </c>
      <c r="J7" s="10"/>
    </row>
    <row r="8" spans="1:11" x14ac:dyDescent="0.25">
      <c r="A8">
        <v>4</v>
      </c>
      <c r="B8" s="3"/>
      <c r="C8" s="3">
        <v>3</v>
      </c>
      <c r="D8">
        <f>HLOOKUP(Gráficos!$B$5,'PIB trim CCAA'!$B$2:$S$64,A8,FALSE)</f>
        <v>80.639056506201214</v>
      </c>
      <c r="E8">
        <f>HLOOKUP(Gráficos!$D$5,'PIB trim CCAA'!$B$2:$S$64,A8,FALSE)</f>
        <v>78.593085145317602</v>
      </c>
      <c r="G8" s="10">
        <f>HLOOKUP(Gráficos!$B$24,'PIB trim CCAA'!$U$2:$AL$64,A8,FALSE)</f>
        <v>0.96538939208175023</v>
      </c>
      <c r="H8" s="10">
        <f>HLOOKUP(Gráficos!$D$24,'PIB trim CCAA'!$U$2:$AL$64,A8,FALSE)</f>
        <v>0.58593700818356798</v>
      </c>
      <c r="J8" s="10"/>
    </row>
    <row r="9" spans="1:11" x14ac:dyDescent="0.25">
      <c r="A9">
        <v>5</v>
      </c>
      <c r="B9" s="5"/>
      <c r="C9" s="3">
        <v>4</v>
      </c>
      <c r="D9">
        <f>HLOOKUP(Gráficos!$B$5,'PIB trim CCAA'!$B$2:$S$64,A9,FALSE)</f>
        <v>81.463644432752545</v>
      </c>
      <c r="E9">
        <f>HLOOKUP(Gráficos!$D$5,'PIB trim CCAA'!$B$2:$S$64,A9,FALSE)</f>
        <v>79.103696235531473</v>
      </c>
      <c r="G9" s="10">
        <f>HLOOKUP(Gráficos!$B$24,'PIB trim CCAA'!$U$2:$AL$64,A9,FALSE)</f>
        <v>1.0111077864600304</v>
      </c>
      <c r="H9" s="10">
        <f>HLOOKUP(Gráficos!$D$24,'PIB trim CCAA'!$U$2:$AL$64,A9,FALSE)</f>
        <v>0.68033987651578975</v>
      </c>
      <c r="J9" s="10"/>
    </row>
    <row r="10" spans="1:11" x14ac:dyDescent="0.25">
      <c r="A10">
        <v>6</v>
      </c>
      <c r="B10" s="3">
        <f>B6+1</f>
        <v>2001</v>
      </c>
      <c r="C10" s="3">
        <v>1</v>
      </c>
      <c r="D10">
        <f>HLOOKUP(Gráficos!$B$5,'PIB trim CCAA'!$B$2:$S$64,A10,FALSE)</f>
        <v>82.151340714474202</v>
      </c>
      <c r="E10">
        <f>HLOOKUP(Gráficos!$D$5,'PIB trim CCAA'!$B$2:$S$64,A10,FALSE)</f>
        <v>79.657574943576066</v>
      </c>
      <c r="G10" s="10">
        <f>HLOOKUP(Gráficos!$B$24,'PIB trim CCAA'!$U$2:$AL$64,A10,FALSE)</f>
        <v>1.059272995997862</v>
      </c>
      <c r="H10" s="10">
        <f>HLOOKUP(Gráficos!$D$24,'PIB trim CCAA'!$U$2:$AL$64,A10,FALSE)</f>
        <v>0.71384222334414105</v>
      </c>
      <c r="J10" s="10">
        <f>HLOOKUP(Gráficos!$B$43,'PIB trim CCAA'!$AN$2:$BE$64,A10,FALSE)</f>
        <v>4.1599881401565897</v>
      </c>
      <c r="K10" s="10">
        <f>HLOOKUP(Gráficos!$D$43,'PIB trim CCAA'!$AN$2:$BE$64,A10,FALSE)</f>
        <v>4.4904036851876494</v>
      </c>
    </row>
    <row r="11" spans="1:11" x14ac:dyDescent="0.25">
      <c r="A11">
        <v>7</v>
      </c>
      <c r="B11" s="3"/>
      <c r="C11" s="3">
        <v>2</v>
      </c>
      <c r="D11">
        <f>HLOOKUP(Gráficos!$B$5,'PIB trim CCAA'!$B$2:$S$64,A11,FALSE)</f>
        <v>82.902362529324989</v>
      </c>
      <c r="E11">
        <f>HLOOKUP(Gráficos!$D$5,'PIB trim CCAA'!$B$2:$S$64,A11,FALSE)</f>
        <v>80.052243761915577</v>
      </c>
      <c r="G11" s="10">
        <f>HLOOKUP(Gráficos!$B$24,'PIB trim CCAA'!$U$2:$AL$64,A11,FALSE)</f>
        <v>0.90266663455711438</v>
      </c>
      <c r="H11" s="10">
        <f>HLOOKUP(Gráficos!$D$24,'PIB trim CCAA'!$U$2:$AL$64,A11,FALSE)</f>
        <v>0.15096629946409479</v>
      </c>
      <c r="J11" s="10">
        <f>HLOOKUP(Gráficos!$B$43,'PIB trim CCAA'!$AN$2:$BE$64,A11,FALSE)</f>
        <v>3.893150538466883</v>
      </c>
      <c r="K11" s="10">
        <f>HLOOKUP(Gráficos!$D$43,'PIB trim CCAA'!$AN$2:$BE$64,A11,FALSE)</f>
        <v>4.0331777344654762</v>
      </c>
    </row>
    <row r="12" spans="1:11" x14ac:dyDescent="0.25">
      <c r="A12">
        <v>8</v>
      </c>
      <c r="B12" s="3"/>
      <c r="C12" s="3">
        <v>3</v>
      </c>
      <c r="D12">
        <f>HLOOKUP(Gráficos!$B$5,'PIB trim CCAA'!$B$2:$S$64,A12,FALSE)</f>
        <v>83.809945800567661</v>
      </c>
      <c r="E12">
        <f>HLOOKUP(Gráficos!$D$5,'PIB trim CCAA'!$B$2:$S$64,A12,FALSE)</f>
        <v>80.78831661958138</v>
      </c>
      <c r="G12" s="10">
        <f>HLOOKUP(Gráficos!$B$24,'PIB trim CCAA'!$U$2:$AL$64,A12,FALSE)</f>
        <v>0.67172346493467039</v>
      </c>
      <c r="H12" s="10">
        <f>HLOOKUP(Gráficos!$D$24,'PIB trim CCAA'!$U$2:$AL$64,A12,FALSE)</f>
        <v>0.81269589779235929</v>
      </c>
      <c r="J12" s="10">
        <f>HLOOKUP(Gráficos!$B$43,'PIB trim CCAA'!$AN$2:$BE$64,A12,FALSE)</f>
        <v>4.0948577869251324</v>
      </c>
      <c r="K12" s="10">
        <f>HLOOKUP(Gráficos!$D$43,'PIB trim CCAA'!$AN$2:$BE$64,A12,FALSE)</f>
        <v>3.9589417391799886</v>
      </c>
    </row>
    <row r="13" spans="1:11" x14ac:dyDescent="0.25">
      <c r="A13">
        <v>9</v>
      </c>
      <c r="B13" s="5"/>
      <c r="C13" s="3">
        <v>4</v>
      </c>
      <c r="D13">
        <f>HLOOKUP(Gráficos!$B$5,'PIB trim CCAA'!$B$2:$S$64,A13,FALSE)</f>
        <v>84.620509192575781</v>
      </c>
      <c r="E13">
        <f>HLOOKUP(Gráficos!$D$5,'PIB trim CCAA'!$B$2:$S$64,A13,FALSE)</f>
        <v>81.815155812125241</v>
      </c>
      <c r="G13" s="10">
        <f>HLOOKUP(Gráficos!$B$24,'PIB trim CCAA'!$U$2:$AL$64,A13,FALSE)</f>
        <v>0.55180126756775305</v>
      </c>
      <c r="H13" s="10">
        <f>HLOOKUP(Gráficos!$D$24,'PIB trim CCAA'!$U$2:$AL$64,A13,FALSE)</f>
        <v>-8.7607565614478133E-2</v>
      </c>
      <c r="J13" s="10">
        <f>HLOOKUP(Gráficos!$B$43,'PIB trim CCAA'!$AN$2:$BE$64,A13,FALSE)</f>
        <v>4.3770600558300954</v>
      </c>
      <c r="K13" s="10">
        <f>HLOOKUP(Gráficos!$D$43,'PIB trim CCAA'!$AN$2:$BE$64,A13,FALSE)</f>
        <v>3.5383260473075273</v>
      </c>
    </row>
    <row r="14" spans="1:11" x14ac:dyDescent="0.25">
      <c r="A14">
        <v>10</v>
      </c>
      <c r="B14" s="3">
        <f>B10+1</f>
        <v>2002</v>
      </c>
      <c r="C14" s="3">
        <v>1</v>
      </c>
      <c r="D14">
        <f>HLOOKUP(Gráficos!$B$5,'PIB trim CCAA'!$B$2:$S$64,A14,FALSE)</f>
        <v>85.178321928453215</v>
      </c>
      <c r="E14">
        <f>HLOOKUP(Gráficos!$D$5,'PIB trim CCAA'!$B$2:$S$64,A14,FALSE)</f>
        <v>82.601331373158047</v>
      </c>
      <c r="G14" s="10">
        <f>HLOOKUP(Gráficos!$B$24,'PIB trim CCAA'!$U$2:$AL$64,A14,FALSE)</f>
        <v>0.483766231463445</v>
      </c>
      <c r="H14" s="10">
        <f>HLOOKUP(Gráficos!$D$24,'PIB trim CCAA'!$U$2:$AL$64,A14,FALSE)</f>
        <v>-0.13790335772666529</v>
      </c>
      <c r="J14" s="10">
        <f>HLOOKUP(Gráficos!$B$43,'PIB trim CCAA'!$AN$2:$BE$64,A14,FALSE)</f>
        <v>4.7113740165918738</v>
      </c>
      <c r="K14" s="10">
        <f>HLOOKUP(Gráficos!$D$43,'PIB trim CCAA'!$AN$2:$BE$64,A14,FALSE)</f>
        <v>3.1035524092856814</v>
      </c>
    </row>
    <row r="15" spans="1:11" x14ac:dyDescent="0.25">
      <c r="A15">
        <v>11</v>
      </c>
      <c r="B15" s="3"/>
      <c r="C15" s="3">
        <v>2</v>
      </c>
      <c r="D15">
        <f>HLOOKUP(Gráficos!$B$5,'PIB trim CCAA'!$B$2:$S$64,A15,FALSE)</f>
        <v>86.075095354167573</v>
      </c>
      <c r="E15">
        <f>HLOOKUP(Gráficos!$D$5,'PIB trim CCAA'!$B$2:$S$64,A15,FALSE)</f>
        <v>83.841506275765624</v>
      </c>
      <c r="G15" s="10">
        <f>HLOOKUP(Gráficos!$B$24,'PIB trim CCAA'!$U$2:$AL$64,A15,FALSE)</f>
        <v>0.72121421217699044</v>
      </c>
      <c r="H15" s="10">
        <f>HLOOKUP(Gráficos!$D$24,'PIB trim CCAA'!$U$2:$AL$64,A15,FALSE)</f>
        <v>0.22494862367412605</v>
      </c>
      <c r="J15" s="10">
        <f>HLOOKUP(Gráficos!$B$43,'PIB trim CCAA'!$AN$2:$BE$64,A15,FALSE)</f>
        <v>4.4347697167053557</v>
      </c>
      <c r="K15" s="10">
        <f>HLOOKUP(Gráficos!$D$43,'PIB trim CCAA'!$AN$2:$BE$64,A15,FALSE)</f>
        <v>3.0613620064783964</v>
      </c>
    </row>
    <row r="16" spans="1:11" x14ac:dyDescent="0.25">
      <c r="A16">
        <v>12</v>
      </c>
      <c r="B16" s="3"/>
      <c r="C16" s="3">
        <v>3</v>
      </c>
      <c r="D16">
        <f>HLOOKUP(Gráficos!$B$5,'PIB trim CCAA'!$B$2:$S$64,A16,FALSE)</f>
        <v>86.815217311075642</v>
      </c>
      <c r="E16">
        <f>HLOOKUP(Gráficos!$D$5,'PIB trim CCAA'!$B$2:$S$64,A16,FALSE)</f>
        <v>84.659070221765134</v>
      </c>
      <c r="G16" s="10">
        <f>HLOOKUP(Gráficos!$B$24,'PIB trim CCAA'!$U$2:$AL$64,A16,FALSE)</f>
        <v>0.18284063670508388</v>
      </c>
      <c r="H16" s="10">
        <f>HLOOKUP(Gráficos!$D$24,'PIB trim CCAA'!$U$2:$AL$64,A16,FALSE)</f>
        <v>-0.16745978840966291</v>
      </c>
      <c r="J16" s="10">
        <f>HLOOKUP(Gráficos!$B$43,'PIB trim CCAA'!$AN$2:$BE$64,A16,FALSE)</f>
        <v>4.6266939806064</v>
      </c>
      <c r="K16" s="10">
        <f>HLOOKUP(Gráficos!$D$43,'PIB trim CCAA'!$AN$2:$BE$64,A16,FALSE)</f>
        <v>2.6553364053542916</v>
      </c>
    </row>
    <row r="17" spans="1:11" x14ac:dyDescent="0.25">
      <c r="A17">
        <v>13</v>
      </c>
      <c r="B17" s="5"/>
      <c r="C17" s="3">
        <v>4</v>
      </c>
      <c r="D17">
        <f>HLOOKUP(Gráficos!$B$5,'PIB trim CCAA'!$B$2:$S$64,A17,FALSE)</f>
        <v>87.667981004564851</v>
      </c>
      <c r="E17">
        <f>HLOOKUP(Gráficos!$D$5,'PIB trim CCAA'!$B$2:$S$64,A17,FALSE)</f>
        <v>84.946112358614698</v>
      </c>
      <c r="G17" s="10">
        <f>HLOOKUP(Gráficos!$B$24,'PIB trim CCAA'!$U$2:$AL$64,A17,FALSE)</f>
        <v>0.60420354968668821</v>
      </c>
      <c r="H17" s="10">
        <f>HLOOKUP(Gráficos!$D$24,'PIB trim CCAA'!$U$2:$AL$64,A17,FALSE)</f>
        <v>0.36415184046187932</v>
      </c>
      <c r="J17" s="10">
        <f>HLOOKUP(Gráficos!$B$43,'PIB trim CCAA'!$AN$2:$BE$64,A17,FALSE)</f>
        <v>4.7162765900885084</v>
      </c>
      <c r="K17" s="10">
        <f>HLOOKUP(Gráficos!$D$43,'PIB trim CCAA'!$AN$2:$BE$64,A17,FALSE)</f>
        <v>2.7060535437542166</v>
      </c>
    </row>
    <row r="18" spans="1:11" x14ac:dyDescent="0.25">
      <c r="A18">
        <v>14</v>
      </c>
      <c r="B18" s="3">
        <f>B14+1</f>
        <v>2003</v>
      </c>
      <c r="C18" s="3">
        <v>1</v>
      </c>
      <c r="D18">
        <f>HLOOKUP(Gráficos!$B$5,'PIB trim CCAA'!$B$2:$S$64,A18,FALSE)</f>
        <v>88.877466475225006</v>
      </c>
      <c r="E18">
        <f>HLOOKUP(Gráficos!$D$5,'PIB trim CCAA'!$B$2:$S$64,A18,FALSE)</f>
        <v>85.968976581938449</v>
      </c>
      <c r="G18" s="10">
        <f>HLOOKUP(Gráficos!$B$24,'PIB trim CCAA'!$U$2:$AL$64,A18,FALSE)</f>
        <v>1.0586223462858868</v>
      </c>
      <c r="H18" s="10">
        <f>HLOOKUP(Gráficos!$D$24,'PIB trim CCAA'!$U$2:$AL$64,A18,FALSE)</f>
        <v>0.42790459751362864</v>
      </c>
      <c r="J18" s="10">
        <f>HLOOKUP(Gráficos!$B$43,'PIB trim CCAA'!$AN$2:$BE$64,A18,FALSE)</f>
        <v>4.3358929050079986</v>
      </c>
      <c r="K18" s="10">
        <f>HLOOKUP(Gráficos!$D$43,'PIB trim CCAA'!$AN$2:$BE$64,A18,FALSE)</f>
        <v>3.1310542282406484</v>
      </c>
    </row>
    <row r="19" spans="1:11" x14ac:dyDescent="0.25">
      <c r="A19">
        <v>15</v>
      </c>
      <c r="B19" s="3"/>
      <c r="C19" s="3">
        <v>2</v>
      </c>
      <c r="D19">
        <f>HLOOKUP(Gráficos!$B$5,'PIB trim CCAA'!$B$2:$S$64,A19,FALSE)</f>
        <v>89.709601685406454</v>
      </c>
      <c r="E19">
        <f>HLOOKUP(Gráficos!$D$5,'PIB trim CCAA'!$B$2:$S$64,A19,FALSE)</f>
        <v>86.347399817835267</v>
      </c>
      <c r="G19" s="10">
        <f>HLOOKUP(Gráficos!$B$24,'PIB trim CCAA'!$U$2:$AL$64,A19,FALSE)</f>
        <v>0.33895559543841713</v>
      </c>
      <c r="H19" s="10">
        <f>HLOOKUP(Gráficos!$D$24,'PIB trim CCAA'!$U$2:$AL$64,A19,FALSE)</f>
        <v>0.14707632839308094</v>
      </c>
      <c r="J19" s="10">
        <f>HLOOKUP(Gráficos!$B$43,'PIB trim CCAA'!$AN$2:$BE$64,A19,FALSE)</f>
        <v>4.5767213322554401</v>
      </c>
      <c r="K19" s="10">
        <f>HLOOKUP(Gráficos!$D$43,'PIB trim CCAA'!$AN$2:$BE$64,A19,FALSE)</f>
        <v>3.0541383054488724</v>
      </c>
    </row>
    <row r="20" spans="1:11" x14ac:dyDescent="0.25">
      <c r="A20">
        <v>16</v>
      </c>
      <c r="B20" s="3"/>
      <c r="C20" s="3">
        <v>3</v>
      </c>
      <c r="D20">
        <f>HLOOKUP(Gráficos!$B$5,'PIB trim CCAA'!$B$2:$S$64,A20,FALSE)</f>
        <v>90.45626481877612</v>
      </c>
      <c r="E20">
        <f>HLOOKUP(Gráficos!$D$5,'PIB trim CCAA'!$B$2:$S$64,A20,FALSE)</f>
        <v>87.060198168401158</v>
      </c>
      <c r="G20" s="10">
        <f>HLOOKUP(Gráficos!$B$24,'PIB trim CCAA'!$U$2:$AL$64,A20,FALSE)</f>
        <v>0.36938838354685366</v>
      </c>
      <c r="H20" s="10">
        <f>HLOOKUP(Gráficos!$D$24,'PIB trim CCAA'!$U$2:$AL$64,A20,FALSE)</f>
        <v>0.43038408941227235</v>
      </c>
      <c r="J20" s="10">
        <f>HLOOKUP(Gráficos!$B$43,'PIB trim CCAA'!$AN$2:$BE$64,A20,FALSE)</f>
        <v>4.0118517832639977</v>
      </c>
      <c r="K20" s="10">
        <f>HLOOKUP(Gráficos!$D$43,'PIB trim CCAA'!$AN$2:$BE$64,A20,FALSE)</f>
        <v>3.1375443458401042</v>
      </c>
    </row>
    <row r="21" spans="1:11" x14ac:dyDescent="0.25">
      <c r="A21">
        <v>17</v>
      </c>
      <c r="B21" s="5"/>
      <c r="C21" s="3">
        <v>4</v>
      </c>
      <c r="D21">
        <f>HLOOKUP(Gráficos!$B$5,'PIB trim CCAA'!$B$2:$S$64,A21,FALSE)</f>
        <v>91.266574687325686</v>
      </c>
      <c r="E21">
        <f>HLOOKUP(Gráficos!$D$5,'PIB trim CCAA'!$B$2:$S$64,A21,FALSE)</f>
        <v>88.083026489134483</v>
      </c>
      <c r="G21" s="10">
        <f>HLOOKUP(Gráficos!$B$24,'PIB trim CCAA'!$U$2:$AL$64,A21,FALSE)</f>
        <v>1.1441535005833448</v>
      </c>
      <c r="H21" s="10">
        <f>HLOOKUP(Gráficos!$D$24,'PIB trim CCAA'!$U$2:$AL$64,A21,FALSE)</f>
        <v>0.33069874163940138</v>
      </c>
      <c r="J21" s="10">
        <f>HLOOKUP(Gráficos!$B$43,'PIB trim CCAA'!$AN$2:$BE$64,A21,FALSE)</f>
        <v>4.0036876396471577</v>
      </c>
      <c r="K21" s="10">
        <f>HLOOKUP(Gráficos!$D$43,'PIB trim CCAA'!$AN$2:$BE$64,A21,FALSE)</f>
        <v>3.4241226312079265</v>
      </c>
    </row>
    <row r="22" spans="1:11" x14ac:dyDescent="0.25">
      <c r="A22">
        <v>18</v>
      </c>
      <c r="B22" s="3">
        <f>B18+1</f>
        <v>2004</v>
      </c>
      <c r="C22" s="3">
        <v>1</v>
      </c>
      <c r="D22">
        <f>HLOOKUP(Gráficos!$B$5,'PIB trim CCAA'!$B$2:$S$64,A22,FALSE)</f>
        <v>92.013328318576384</v>
      </c>
      <c r="E22">
        <f>HLOOKUP(Gráficos!$D$5,'PIB trim CCAA'!$B$2:$S$64,A22,FALSE)</f>
        <v>88.304050981925357</v>
      </c>
      <c r="G22" s="10">
        <f>HLOOKUP(Gráficos!$B$24,'PIB trim CCAA'!$U$2:$AL$64,A22,FALSE)</f>
        <v>6.2863394436996067E-2</v>
      </c>
      <c r="H22" s="10">
        <f>HLOOKUP(Gráficos!$D$24,'PIB trim CCAA'!$U$2:$AL$64,A22,FALSE)</f>
        <v>7.1830195185618173E-2</v>
      </c>
      <c r="J22" s="10">
        <f>HLOOKUP(Gráficos!$B$43,'PIB trim CCAA'!$AN$2:$BE$64,A22,FALSE)</f>
        <v>3.942197987712559</v>
      </c>
      <c r="K22" s="10">
        <f>HLOOKUP(Gráficos!$D$43,'PIB trim CCAA'!$AN$2:$BE$64,A22,FALSE)</f>
        <v>3.0288099075331809</v>
      </c>
    </row>
    <row r="23" spans="1:11" x14ac:dyDescent="0.25">
      <c r="A23">
        <v>19</v>
      </c>
      <c r="B23" s="3"/>
      <c r="C23" s="3">
        <v>2</v>
      </c>
      <c r="D23">
        <f>HLOOKUP(Gráficos!$B$5,'PIB trim CCAA'!$B$2:$S$64,A23,FALSE)</f>
        <v>92.721746827594259</v>
      </c>
      <c r="E23">
        <f>HLOOKUP(Gráficos!$D$5,'PIB trim CCAA'!$B$2:$S$64,A23,FALSE)</f>
        <v>89.080331323645851</v>
      </c>
      <c r="G23" s="10">
        <f>HLOOKUP(Gráficos!$B$24,'PIB trim CCAA'!$U$2:$AL$64,A23,FALSE)</f>
        <v>0.37625441879904908</v>
      </c>
      <c r="H23" s="10">
        <f>HLOOKUP(Gráficos!$D$24,'PIB trim CCAA'!$U$2:$AL$64,A23,FALSE)</f>
        <v>0.79592798112353425</v>
      </c>
      <c r="J23" s="10">
        <f>HLOOKUP(Gráficos!$B$43,'PIB trim CCAA'!$AN$2:$BE$64,A23,FALSE)</f>
        <v>3.7502461346873961</v>
      </c>
      <c r="K23" s="10">
        <f>HLOOKUP(Gráficos!$D$43,'PIB trim CCAA'!$AN$2:$BE$64,A23,FALSE)</f>
        <v>3.1384358122920286</v>
      </c>
    </row>
    <row r="24" spans="1:11" x14ac:dyDescent="0.25">
      <c r="A24">
        <v>20</v>
      </c>
      <c r="B24" s="3"/>
      <c r="C24" s="3">
        <v>3</v>
      </c>
      <c r="D24">
        <f>HLOOKUP(Gráficos!$B$5,'PIB trim CCAA'!$B$2:$S$64,A24,FALSE)</f>
        <v>93.634840445354428</v>
      </c>
      <c r="E24">
        <f>HLOOKUP(Gráficos!$D$5,'PIB trim CCAA'!$B$2:$S$64,A24,FALSE)</f>
        <v>89.916672779659777</v>
      </c>
      <c r="G24" s="10">
        <f>HLOOKUP(Gráficos!$B$24,'PIB trim CCAA'!$U$2:$AL$64,A24,FALSE)</f>
        <v>0.75959669504084282</v>
      </c>
      <c r="H24" s="10">
        <f>HLOOKUP(Gráficos!$D$24,'PIB trim CCAA'!$U$2:$AL$64,A24,FALSE)</f>
        <v>1.0135647897962174</v>
      </c>
      <c r="J24" s="10">
        <f>HLOOKUP(Gráficos!$B$43,'PIB trim CCAA'!$AN$2:$BE$64,A24,FALSE)</f>
        <v>4.2644977301796061</v>
      </c>
      <c r="K24" s="10">
        <f>HLOOKUP(Gráficos!$D$43,'PIB trim CCAA'!$AN$2:$BE$64,A24,FALSE)</f>
        <v>3.4595472860680765</v>
      </c>
    </row>
    <row r="25" spans="1:11" x14ac:dyDescent="0.25">
      <c r="A25">
        <v>21</v>
      </c>
      <c r="B25" s="5"/>
      <c r="C25" s="3">
        <v>4</v>
      </c>
      <c r="D25">
        <f>HLOOKUP(Gráficos!$B$5,'PIB trim CCAA'!$B$2:$S$64,A25,FALSE)</f>
        <v>94.393455309377444</v>
      </c>
      <c r="E25">
        <f>HLOOKUP(Gráficos!$D$5,'PIB trim CCAA'!$B$2:$S$64,A25,FALSE)</f>
        <v>90.589889730170697</v>
      </c>
      <c r="G25" s="10">
        <f>HLOOKUP(Gráficos!$B$24,'PIB trim CCAA'!$U$2:$AL$64,A25,FALSE)</f>
        <v>0.56056465782536868</v>
      </c>
      <c r="H25" s="10">
        <f>HLOOKUP(Gráficos!$D$24,'PIB trim CCAA'!$U$2:$AL$64,A25,FALSE)</f>
        <v>0.46742435284525818</v>
      </c>
      <c r="J25" s="10">
        <f>HLOOKUP(Gráficos!$B$43,'PIB trim CCAA'!$AN$2:$BE$64,A25,FALSE)</f>
        <v>3.9688841515599815</v>
      </c>
      <c r="K25" s="10">
        <f>HLOOKUP(Gráficos!$D$43,'PIB trim CCAA'!$AN$2:$BE$64,A25,FALSE)</f>
        <v>3.0394557914045217</v>
      </c>
    </row>
    <row r="26" spans="1:11" x14ac:dyDescent="0.25">
      <c r="A26">
        <v>22</v>
      </c>
      <c r="B26" s="3">
        <f>B22+1</f>
        <v>2005</v>
      </c>
      <c r="C26" s="3">
        <v>1</v>
      </c>
      <c r="D26">
        <f>HLOOKUP(Gráficos!$B$5,'PIB trim CCAA'!$B$2:$S$64,A26,FALSE)</f>
        <v>95.453844937026872</v>
      </c>
      <c r="E26">
        <f>HLOOKUP(Gráficos!$D$5,'PIB trim CCAA'!$B$2:$S$64,A26,FALSE)</f>
        <v>91.745583583577556</v>
      </c>
      <c r="G26" s="10">
        <f>HLOOKUP(Gráficos!$B$24,'PIB trim CCAA'!$U$2:$AL$64,A26,FALSE)</f>
        <v>0.8429129846722283</v>
      </c>
      <c r="H26" s="10">
        <f>HLOOKUP(Gráficos!$D$24,'PIB trim CCAA'!$U$2:$AL$64,A26,FALSE)</f>
        <v>0.87724626948715301</v>
      </c>
      <c r="J26" s="10">
        <f>HLOOKUP(Gráficos!$B$43,'PIB trim CCAA'!$AN$2:$BE$64,A26,FALSE)</f>
        <v>4.7013183489677424</v>
      </c>
      <c r="K26" s="10">
        <f>HLOOKUP(Gráficos!$D$43,'PIB trim CCAA'!$AN$2:$BE$64,A26,FALSE)</f>
        <v>3.4558763292896311</v>
      </c>
    </row>
    <row r="27" spans="1:11" x14ac:dyDescent="0.25">
      <c r="A27">
        <v>23</v>
      </c>
      <c r="B27" s="3"/>
      <c r="C27" s="3">
        <v>2</v>
      </c>
      <c r="D27">
        <f>HLOOKUP(Gráficos!$B$5,'PIB trim CCAA'!$B$2:$S$64,A27,FALSE)</f>
        <v>96.171050087340319</v>
      </c>
      <c r="E27">
        <f>HLOOKUP(Gráficos!$D$5,'PIB trim CCAA'!$B$2:$S$64,A27,FALSE)</f>
        <v>92.378231966131651</v>
      </c>
      <c r="G27" s="10">
        <f>HLOOKUP(Gráficos!$B$24,'PIB trim CCAA'!$U$2:$AL$64,A27,FALSE)</f>
        <v>0.80162763855404773</v>
      </c>
      <c r="H27" s="10">
        <f>HLOOKUP(Gráficos!$D$24,'PIB trim CCAA'!$U$2:$AL$64,A27,FALSE)</f>
        <v>0.96016725886372001</v>
      </c>
      <c r="J27" s="10">
        <f>HLOOKUP(Gráficos!$B$43,'PIB trim CCAA'!$AN$2:$BE$64,A27,FALSE)</f>
        <v>4.4901698265128243</v>
      </c>
      <c r="K27" s="10">
        <f>HLOOKUP(Gráficos!$D$43,'PIB trim CCAA'!$AN$2:$BE$64,A27,FALSE)</f>
        <v>3.6984921531990844</v>
      </c>
    </row>
    <row r="28" spans="1:11" x14ac:dyDescent="0.25">
      <c r="A28">
        <v>24</v>
      </c>
      <c r="B28" s="3"/>
      <c r="C28" s="3">
        <v>3</v>
      </c>
      <c r="D28">
        <f>HLOOKUP(Gráficos!$B$5,'PIB trim CCAA'!$B$2:$S$64,A28,FALSE)</f>
        <v>96.850642087400459</v>
      </c>
      <c r="E28">
        <f>HLOOKUP(Gráficos!$D$5,'PIB trim CCAA'!$B$2:$S$64,A28,FALSE)</f>
        <v>92.892525882128794</v>
      </c>
      <c r="G28" s="10">
        <f>HLOOKUP(Gráficos!$B$24,'PIB trim CCAA'!$U$2:$AL$64,A28,FALSE)</f>
        <v>1.092749088919609</v>
      </c>
      <c r="H28" s="10">
        <f>HLOOKUP(Gráficos!$D$24,'PIB trim CCAA'!$U$2:$AL$64,A28,FALSE)</f>
        <v>0.79268862250989613</v>
      </c>
      <c r="J28" s="10">
        <f>HLOOKUP(Gráficos!$B$43,'PIB trim CCAA'!$AN$2:$BE$64,A28,FALSE)</f>
        <v>4.0042853574202342</v>
      </c>
      <c r="K28" s="10">
        <f>HLOOKUP(Gráficos!$D$43,'PIB trim CCAA'!$AN$2:$BE$64,A28,FALSE)</f>
        <v>3.6493651268386662</v>
      </c>
    </row>
    <row r="29" spans="1:11" x14ac:dyDescent="0.25">
      <c r="A29">
        <v>25</v>
      </c>
      <c r="B29" s="5"/>
      <c r="C29" s="3">
        <v>4</v>
      </c>
      <c r="D29">
        <f>HLOOKUP(Gráficos!$B$5,'PIB trim CCAA'!$B$2:$S$64,A29,FALSE)</f>
        <v>97.651313583878292</v>
      </c>
      <c r="E29">
        <f>HLOOKUP(Gráficos!$D$5,'PIB trim CCAA'!$B$2:$S$64,A29,FALSE)</f>
        <v>93.943639811106593</v>
      </c>
      <c r="G29" s="10">
        <f>HLOOKUP(Gráficos!$B$24,'PIB trim CCAA'!$U$2:$AL$64,A29,FALSE)</f>
        <v>0.95889497540833091</v>
      </c>
      <c r="H29" s="10">
        <f>HLOOKUP(Gráficos!$D$24,'PIB trim CCAA'!$U$2:$AL$64,A29,FALSE)</f>
        <v>1.1662316815697071</v>
      </c>
      <c r="J29" s="10">
        <f>HLOOKUP(Gráficos!$B$43,'PIB trim CCAA'!$AN$2:$BE$64,A29,FALSE)</f>
        <v>5.070296450500722</v>
      </c>
      <c r="K29" s="10">
        <f>HLOOKUP(Gráficos!$D$43,'PIB trim CCAA'!$AN$2:$BE$64,A29,FALSE)</f>
        <v>4.0813591271771532</v>
      </c>
    </row>
    <row r="30" spans="1:11" x14ac:dyDescent="0.25">
      <c r="A30">
        <v>26</v>
      </c>
      <c r="B30" s="3">
        <f>B26+1</f>
        <v>2006</v>
      </c>
      <c r="C30" s="3">
        <v>1</v>
      </c>
      <c r="D30">
        <f>HLOOKUP(Gráficos!$B$5,'PIB trim CCAA'!$B$2:$S$64,A30,FALSE)</f>
        <v>98.819413891764825</v>
      </c>
      <c r="E30">
        <f>HLOOKUP(Gráficos!$D$5,'PIB trim CCAA'!$B$2:$S$64,A30,FALSE)</f>
        <v>95.264875827854496</v>
      </c>
      <c r="G30" s="10">
        <f>HLOOKUP(Gráficos!$B$24,'PIB trim CCAA'!$U$2:$AL$64,A30,FALSE)</f>
        <v>1.1402395536006749</v>
      </c>
      <c r="H30" s="10">
        <f>HLOOKUP(Gráficos!$D$24,'PIB trim CCAA'!$U$2:$AL$64,A30,FALSE)</f>
        <v>0.20925320717655183</v>
      </c>
      <c r="J30" s="10">
        <f>HLOOKUP(Gráficos!$B$43,'PIB trim CCAA'!$AN$2:$BE$64,A30,FALSE)</f>
        <v>4.2558914772747647</v>
      </c>
      <c r="K30" s="10">
        <f>HLOOKUP(Gráficos!$D$43,'PIB trim CCAA'!$AN$2:$BE$64,A30,FALSE)</f>
        <v>4.1607500757073979</v>
      </c>
    </row>
    <row r="31" spans="1:11" x14ac:dyDescent="0.25">
      <c r="A31">
        <v>27</v>
      </c>
      <c r="B31" s="3"/>
      <c r="C31" s="3">
        <v>2</v>
      </c>
      <c r="D31">
        <f>HLOOKUP(Gráficos!$B$5,'PIB trim CCAA'!$B$2:$S$64,A31,FALSE)</f>
        <v>99.957696720162701</v>
      </c>
      <c r="E31">
        <f>HLOOKUP(Gráficos!$D$5,'PIB trim CCAA'!$B$2:$S$64,A31,FALSE)</f>
        <v>96.184505863762453</v>
      </c>
      <c r="G31" s="10">
        <f>HLOOKUP(Gráficos!$B$24,'PIB trim CCAA'!$U$2:$AL$64,A31,FALSE)</f>
        <v>1.0298735026972983</v>
      </c>
      <c r="H31" s="10">
        <f>HLOOKUP(Gráficos!$D$24,'PIB trim CCAA'!$U$2:$AL$64,A31,FALSE)</f>
        <v>0.86752788795294578</v>
      </c>
      <c r="J31" s="10">
        <f>HLOOKUP(Gráficos!$B$43,'PIB trim CCAA'!$AN$2:$BE$64,A31,FALSE)</f>
        <v>5.226064920420681</v>
      </c>
      <c r="K31" s="10">
        <f>HLOOKUP(Gráficos!$D$43,'PIB trim CCAA'!$AN$2:$BE$64,A31,FALSE)</f>
        <v>4.1844580902736128</v>
      </c>
    </row>
    <row r="32" spans="1:11" x14ac:dyDescent="0.25">
      <c r="A32">
        <v>28</v>
      </c>
      <c r="B32" s="3"/>
      <c r="C32" s="3">
        <v>3</v>
      </c>
      <c r="D32">
        <f>HLOOKUP(Gráficos!$B$5,'PIB trim CCAA'!$B$2:$S$64,A32,FALSE)</f>
        <v>101.12467426650315</v>
      </c>
      <c r="E32">
        <f>HLOOKUP(Gráficos!$D$5,'PIB trim CCAA'!$B$2:$S$64,A32,FALSE)</f>
        <v>97.429281587945056</v>
      </c>
      <c r="G32" s="10">
        <f>HLOOKUP(Gráficos!$B$24,'PIB trim CCAA'!$U$2:$AL$64,A32,FALSE)</f>
        <v>0.76067969113997602</v>
      </c>
      <c r="H32" s="10">
        <f>HLOOKUP(Gráficos!$D$24,'PIB trim CCAA'!$U$2:$AL$64,A32,FALSE)</f>
        <v>1.0583733156334763</v>
      </c>
      <c r="J32" s="10">
        <f>HLOOKUP(Gráficos!$B$43,'PIB trim CCAA'!$AN$2:$BE$64,A32,FALSE)</f>
        <v>6.0534992964722978</v>
      </c>
      <c r="K32" s="10">
        <f>HLOOKUP(Gráficos!$D$43,'PIB trim CCAA'!$AN$2:$BE$64,A32,FALSE)</f>
        <v>4.2235816291197548</v>
      </c>
    </row>
    <row r="33" spans="1:11" x14ac:dyDescent="0.25">
      <c r="A33">
        <v>29</v>
      </c>
      <c r="B33" s="5"/>
      <c r="C33" s="3">
        <v>4</v>
      </c>
      <c r="D33">
        <f>HLOOKUP(Gráficos!$B$5,'PIB trim CCAA'!$B$2:$S$64,A33,FALSE)</f>
        <v>102.12969639830122</v>
      </c>
      <c r="E33">
        <f>HLOOKUP(Gráficos!$D$5,'PIB trim CCAA'!$B$2:$S$64,A33,FALSE)</f>
        <v>98.900035770027898</v>
      </c>
      <c r="G33" s="10">
        <f>HLOOKUP(Gráficos!$B$24,'PIB trim CCAA'!$U$2:$AL$64,A33,FALSE)</f>
        <v>0.94932310354356453</v>
      </c>
      <c r="H33" s="10">
        <f>HLOOKUP(Gráficos!$D$24,'PIB trim CCAA'!$U$2:$AL$64,A33,FALSE)</f>
        <v>0.72415466682520524</v>
      </c>
      <c r="J33" s="10">
        <f>HLOOKUP(Gráficos!$B$43,'PIB trim CCAA'!$AN$2:$BE$64,A33,FALSE)</f>
        <v>5.5925074602540814</v>
      </c>
      <c r="K33" s="10">
        <f>HLOOKUP(Gráficos!$D$43,'PIB trim CCAA'!$AN$2:$BE$64,A33,FALSE)</f>
        <v>4.1280783266281817</v>
      </c>
    </row>
    <row r="34" spans="1:11" x14ac:dyDescent="0.25">
      <c r="A34">
        <v>30</v>
      </c>
      <c r="B34" s="3">
        <f>B30+1</f>
        <v>2007</v>
      </c>
      <c r="C34" s="3">
        <v>1</v>
      </c>
      <c r="D34">
        <f>HLOOKUP(Gráficos!$B$5,'PIB trim CCAA'!$B$2:$S$64,A34,FALSE)</f>
        <v>102.86480728207192</v>
      </c>
      <c r="E34">
        <f>HLOOKUP(Gráficos!$D$5,'PIB trim CCAA'!$B$2:$S$64,A34,FALSE)</f>
        <v>99.88014483492725</v>
      </c>
      <c r="G34" s="10">
        <f>HLOOKUP(Gráficos!$B$24,'PIB trim CCAA'!$U$2:$AL$64,A34,FALSE)</f>
        <v>0.38836605290351045</v>
      </c>
      <c r="H34" s="10">
        <f>HLOOKUP(Gráficos!$D$24,'PIB trim CCAA'!$U$2:$AL$64,A34,FALSE)</f>
        <v>1.3166089723642971</v>
      </c>
      <c r="J34" s="10">
        <f>HLOOKUP(Gráficos!$B$43,'PIB trim CCAA'!$AN$2:$BE$64,A34,FALSE)</f>
        <v>6.1409530804162005</v>
      </c>
      <c r="K34" s="10">
        <f>HLOOKUP(Gráficos!$D$43,'PIB trim CCAA'!$AN$2:$BE$64,A34,FALSE)</f>
        <v>4.0641995804405751</v>
      </c>
    </row>
    <row r="35" spans="1:11" x14ac:dyDescent="0.25">
      <c r="A35">
        <v>31</v>
      </c>
      <c r="B35" s="3"/>
      <c r="C35" s="3">
        <v>2</v>
      </c>
      <c r="D35">
        <f>HLOOKUP(Gráficos!$B$5,'PIB trim CCAA'!$B$2:$S$64,A35,FALSE)</f>
        <v>103.83408164589991</v>
      </c>
      <c r="E35">
        <f>HLOOKUP(Gráficos!$D$5,'PIB trim CCAA'!$B$2:$S$64,A35,FALSE)</f>
        <v>101.09423673944141</v>
      </c>
      <c r="G35" s="10">
        <f>HLOOKUP(Gráficos!$B$24,'PIB trim CCAA'!$U$2:$AL$64,A35,FALSE)</f>
        <v>0.84471830351779964</v>
      </c>
      <c r="H35" s="10">
        <f>HLOOKUP(Gráficos!$D$24,'PIB trim CCAA'!$U$2:$AL$64,A35,FALSE)</f>
        <v>0.44480579835943779</v>
      </c>
      <c r="J35" s="10">
        <f>HLOOKUP(Gráficos!$B$43,'PIB trim CCAA'!$AN$2:$BE$64,A35,FALSE)</f>
        <v>5.8861106453029111</v>
      </c>
      <c r="K35" s="10">
        <f>HLOOKUP(Gráficos!$D$43,'PIB trim CCAA'!$AN$2:$BE$64,A35,FALSE)</f>
        <v>3.8267733827871409</v>
      </c>
    </row>
    <row r="36" spans="1:11" x14ac:dyDescent="0.25">
      <c r="A36">
        <v>32</v>
      </c>
      <c r="B36" s="3"/>
      <c r="C36" s="3">
        <v>3</v>
      </c>
      <c r="D36">
        <f>HLOOKUP(Gráficos!$B$5,'PIB trim CCAA'!$B$2:$S$64,A36,FALSE)</f>
        <v>104.95302119114749</v>
      </c>
      <c r="E36">
        <f>HLOOKUP(Gráficos!$D$5,'PIB trim CCAA'!$B$2:$S$64,A36,FALSE)</f>
        <v>101.98027290203925</v>
      </c>
      <c r="G36" s="10">
        <f>HLOOKUP(Gráficos!$B$24,'PIB trim CCAA'!$U$2:$AL$64,A36,FALSE)</f>
        <v>0.90570980637787457</v>
      </c>
      <c r="H36" s="10">
        <f>HLOOKUP(Gráficos!$D$24,'PIB trim CCAA'!$U$2:$AL$64,A36,FALSE)</f>
        <v>0.28878228514830351</v>
      </c>
      <c r="J36" s="10">
        <f>HLOOKUP(Gráficos!$B$43,'PIB trim CCAA'!$AN$2:$BE$64,A36,FALSE)</f>
        <v>5.982605359455162</v>
      </c>
      <c r="K36" s="10">
        <f>HLOOKUP(Gráficos!$D$43,'PIB trim CCAA'!$AN$2:$BE$64,A36,FALSE)</f>
        <v>3.6394498239170847</v>
      </c>
    </row>
    <row r="37" spans="1:11" x14ac:dyDescent="0.25">
      <c r="A37">
        <v>33</v>
      </c>
      <c r="B37" s="5"/>
      <c r="C37" s="3">
        <v>4</v>
      </c>
      <c r="D37">
        <f>HLOOKUP(Gráficos!$B$5,'PIB trim CCAA'!$B$2:$S$64,A37,FALSE)</f>
        <v>105.58507726040841</v>
      </c>
      <c r="E37">
        <f>HLOOKUP(Gráficos!$D$5,'PIB trim CCAA'!$B$2:$S$64,A37,FALSE)</f>
        <v>103.11330611132992</v>
      </c>
      <c r="G37" s="10">
        <f>HLOOKUP(Gráficos!$B$24,'PIB trim CCAA'!$U$2:$AL$64,A37,FALSE)</f>
        <v>0.70960787915816947</v>
      </c>
      <c r="H37" s="10">
        <f>HLOOKUP(Gráficos!$D$24,'PIB trim CCAA'!$U$2:$AL$64,A37,FALSE)</f>
        <v>1.3594761269057898</v>
      </c>
      <c r="J37" s="10">
        <f>HLOOKUP(Gráficos!$B$43,'PIB trim CCAA'!$AN$2:$BE$64,A37,FALSE)</f>
        <v>5.5425201625004528</v>
      </c>
      <c r="K37" s="10">
        <f>HLOOKUP(Gráficos!$D$43,'PIB trim CCAA'!$AN$2:$BE$64,A37,FALSE)</f>
        <v>3.553729805633421</v>
      </c>
    </row>
    <row r="38" spans="1:11" x14ac:dyDescent="0.25">
      <c r="A38">
        <v>34</v>
      </c>
      <c r="B38" s="3">
        <f>B34+1</f>
        <v>2008</v>
      </c>
      <c r="C38" s="3">
        <v>1</v>
      </c>
      <c r="D38">
        <f>HLOOKUP(Gráficos!$B$5,'PIB trim CCAA'!$B$2:$S$64,A38,FALSE)</f>
        <v>105.74539959123723</v>
      </c>
      <c r="E38">
        <f>HLOOKUP(Gráficos!$D$5,'PIB trim CCAA'!$B$2:$S$64,A38,FALSE)</f>
        <v>103.78294245255475</v>
      </c>
      <c r="G38" s="10">
        <f>HLOOKUP(Gráficos!$B$24,'PIB trim CCAA'!$U$2:$AL$64,A38,FALSE)</f>
        <v>0.58556227702875052</v>
      </c>
      <c r="H38" s="10">
        <f>HLOOKUP(Gráficos!$D$24,'PIB trim CCAA'!$U$2:$AL$64,A38,FALSE)</f>
        <v>0.90659894771436544</v>
      </c>
      <c r="J38" s="10">
        <f>HLOOKUP(Gráficos!$B$43,'PIB trim CCAA'!$AN$2:$BE$64,A38,FALSE)</f>
        <v>5.2999760331932322</v>
      </c>
      <c r="K38" s="10">
        <f>HLOOKUP(Gráficos!$D$43,'PIB trim CCAA'!$AN$2:$BE$64,A38,FALSE)</f>
        <v>2.9692101290965223</v>
      </c>
    </row>
    <row r="39" spans="1:11" x14ac:dyDescent="0.25">
      <c r="A39">
        <v>35</v>
      </c>
      <c r="B39" s="3"/>
      <c r="C39" s="3">
        <v>2</v>
      </c>
      <c r="D39">
        <f>HLOOKUP(Gráficos!$B$5,'PIB trim CCAA'!$B$2:$S$64,A39,FALSE)</f>
        <v>105.63995869040878</v>
      </c>
      <c r="E39">
        <f>HLOOKUP(Gráficos!$D$5,'PIB trim CCAA'!$B$2:$S$64,A39,FALSE)</f>
        <v>103.87530884931563</v>
      </c>
      <c r="G39" s="10">
        <f>HLOOKUP(Gráficos!$B$24,'PIB trim CCAA'!$U$2:$AL$64,A39,FALSE)</f>
        <v>-1.4225311710180932E-2</v>
      </c>
      <c r="H39" s="10">
        <f>HLOOKUP(Gráficos!$D$24,'PIB trim CCAA'!$U$2:$AL$64,A39,FALSE)</f>
        <v>-4.2682171019992055E-3</v>
      </c>
      <c r="J39" s="10">
        <f>HLOOKUP(Gráficos!$B$43,'PIB trim CCAA'!$AN$2:$BE$64,A39,FALSE)</f>
        <v>4.0670256987460407</v>
      </c>
      <c r="K39" s="10">
        <f>HLOOKUP(Gráficos!$D$43,'PIB trim CCAA'!$AN$2:$BE$64,A39,FALSE)</f>
        <v>2.1960825788155169</v>
      </c>
    </row>
    <row r="40" spans="1:11" x14ac:dyDescent="0.25">
      <c r="A40">
        <v>36</v>
      </c>
      <c r="B40" s="3"/>
      <c r="C40" s="3">
        <v>3</v>
      </c>
      <c r="D40">
        <f>HLOOKUP(Gráficos!$B$5,'PIB trim CCAA'!$B$2:$S$64,A40,FALSE)</f>
        <v>104.77362960271974</v>
      </c>
      <c r="E40">
        <f>HLOOKUP(Gráficos!$D$5,'PIB trim CCAA'!$B$2:$S$64,A40,FALSE)</f>
        <v>103.35145947965086</v>
      </c>
      <c r="G40" s="10">
        <f>HLOOKUP(Gráficos!$B$24,'PIB trim CCAA'!$U$2:$AL$64,A40,FALSE)</f>
        <v>-0.85465459050578785</v>
      </c>
      <c r="H40" s="10">
        <f>HLOOKUP(Gráficos!$D$24,'PIB trim CCAA'!$U$2:$AL$64,A40,FALSE)</f>
        <v>-1.2207374741879162</v>
      </c>
      <c r="J40" s="10">
        <f>HLOOKUP(Gráficos!$B$43,'PIB trim CCAA'!$AN$2:$BE$64,A40,FALSE)</f>
        <v>1.9502527782361279</v>
      </c>
      <c r="K40" s="10">
        <f>HLOOKUP(Gráficos!$D$43,'PIB trim CCAA'!$AN$2:$BE$64,A40,FALSE)</f>
        <v>0.61422221186051562</v>
      </c>
    </row>
    <row r="41" spans="1:11" x14ac:dyDescent="0.25">
      <c r="A41">
        <v>37</v>
      </c>
      <c r="B41" s="5"/>
      <c r="C41" s="3">
        <v>4</v>
      </c>
      <c r="D41">
        <f>HLOOKUP(Gráficos!$B$5,'PIB trim CCAA'!$B$2:$S$64,A41,FALSE)</f>
        <v>103.74945576986495</v>
      </c>
      <c r="E41">
        <f>HLOOKUP(Gráficos!$D$5,'PIB trim CCAA'!$B$2:$S$64,A41,FALSE)</f>
        <v>101.03227813467421</v>
      </c>
      <c r="G41" s="10">
        <f>HLOOKUP(Gráficos!$B$24,'PIB trim CCAA'!$U$2:$AL$64,A41,FALSE)</f>
        <v>-1.3242400700676393</v>
      </c>
      <c r="H41" s="10">
        <f>HLOOKUP(Gráficos!$D$24,'PIB trim CCAA'!$U$2:$AL$64,A41,FALSE)</f>
        <v>-0.93055713841254661</v>
      </c>
      <c r="J41" s="10">
        <f>HLOOKUP(Gráficos!$B$43,'PIB trim CCAA'!$AN$2:$BE$64,A41,FALSE)</f>
        <v>-0.12394321595613489</v>
      </c>
      <c r="K41" s="10">
        <f>HLOOKUP(Gráficos!$D$43,'PIB trim CCAA'!$AN$2:$BE$64,A41,FALSE)</f>
        <v>-1.2570233240812634</v>
      </c>
    </row>
    <row r="42" spans="1:11" x14ac:dyDescent="0.25">
      <c r="A42">
        <v>38</v>
      </c>
      <c r="B42" s="3">
        <f>B38+1</f>
        <v>2009</v>
      </c>
      <c r="C42" s="3">
        <v>1</v>
      </c>
      <c r="D42">
        <f>HLOOKUP(Gráficos!$B$5,'PIB trim CCAA'!$B$2:$S$64,A42,FALSE)</f>
        <v>102.44080925474508</v>
      </c>
      <c r="E42">
        <f>HLOOKUP(Gráficos!$D$5,'PIB trim CCAA'!$B$2:$S$64,A42,FALSE)</f>
        <v>99.552228348201496</v>
      </c>
      <c r="G42" s="10">
        <f>HLOOKUP(Gráficos!$B$24,'PIB trim CCAA'!$U$2:$AL$64,A42,FALSE)</f>
        <v>-2.4602513016902305</v>
      </c>
      <c r="H42" s="10">
        <f>HLOOKUP(Gráficos!$D$24,'PIB trim CCAA'!$U$2:$AL$64,A42,FALSE)</f>
        <v>-1.6132862683864935</v>
      </c>
      <c r="J42" s="10">
        <f>HLOOKUP(Gráficos!$B$43,'PIB trim CCAA'!$AN$2:$BE$64,A42,FALSE)</f>
        <v>-2.5060718747114463</v>
      </c>
      <c r="K42" s="10">
        <f>HLOOKUP(Gráficos!$D$43,'PIB trim CCAA'!$AN$2:$BE$64,A42,FALSE)</f>
        <v>-3.2735082067801846</v>
      </c>
    </row>
    <row r="43" spans="1:11" x14ac:dyDescent="0.25">
      <c r="A43">
        <v>39</v>
      </c>
      <c r="B43" s="3"/>
      <c r="C43" s="3">
        <v>2</v>
      </c>
      <c r="D43">
        <f>HLOOKUP(Gráficos!$B$5,'PIB trim CCAA'!$B$2:$S$64,A43,FALSE)</f>
        <v>101.34977817635138</v>
      </c>
      <c r="E43">
        <f>HLOOKUP(Gráficos!$D$5,'PIB trim CCAA'!$B$2:$S$64,A43,FALSE)</f>
        <v>99.268135891402665</v>
      </c>
      <c r="G43" s="10">
        <f>HLOOKUP(Gráficos!$B$24,'PIB trim CCAA'!$U$2:$AL$64,A43,FALSE)</f>
        <v>-1.1852070522784697</v>
      </c>
      <c r="H43" s="10">
        <f>HLOOKUP(Gráficos!$D$24,'PIB trim CCAA'!$U$2:$AL$64,A43,FALSE)</f>
        <v>-1.2181932999933198</v>
      </c>
      <c r="J43" s="10">
        <f>HLOOKUP(Gráficos!$B$43,'PIB trim CCAA'!$AN$2:$BE$64,A43,FALSE)</f>
        <v>-3.0302004780851655</v>
      </c>
      <c r="K43" s="10">
        <f>HLOOKUP(Gráficos!$D$43,'PIB trim CCAA'!$AN$2:$BE$64,A43,FALSE)</f>
        <v>-4.2626158480962184</v>
      </c>
    </row>
    <row r="44" spans="1:11" x14ac:dyDescent="0.25">
      <c r="A44">
        <v>40</v>
      </c>
      <c r="B44" s="3"/>
      <c r="C44" s="3">
        <v>3</v>
      </c>
      <c r="D44">
        <f>HLOOKUP(Gráficos!$B$5,'PIB trim CCAA'!$B$2:$S$64,A44,FALSE)</f>
        <v>100.79058808030695</v>
      </c>
      <c r="E44">
        <f>HLOOKUP(Gráficos!$D$5,'PIB trim CCAA'!$B$2:$S$64,A44,FALSE)</f>
        <v>99.079795625351821</v>
      </c>
      <c r="G44" s="10">
        <f>HLOOKUP(Gráficos!$B$24,'PIB trim CCAA'!$U$2:$AL$64,A44,FALSE)</f>
        <v>-0.64823963629646597</v>
      </c>
      <c r="H44" s="10">
        <f>HLOOKUP(Gráficos!$D$24,'PIB trim CCAA'!$U$2:$AL$64,A44,FALSE)</f>
        <v>-0.37279027545138455</v>
      </c>
      <c r="J44" s="10">
        <f>HLOOKUP(Gráficos!$B$43,'PIB trim CCAA'!$AN$2:$BE$64,A44,FALSE)</f>
        <v>-2.9199870103890579</v>
      </c>
      <c r="K44" s="10">
        <f>HLOOKUP(Gráficos!$D$43,'PIB trim CCAA'!$AN$2:$BE$64,A44,FALSE)</f>
        <v>-3.8355595676583754</v>
      </c>
    </row>
    <row r="45" spans="1:11" x14ac:dyDescent="0.25">
      <c r="A45">
        <v>41</v>
      </c>
      <c r="B45" s="5"/>
      <c r="C45" s="3">
        <v>4</v>
      </c>
      <c r="D45">
        <f>HLOOKUP(Gráficos!$B$5,'PIB trim CCAA'!$B$2:$S$64,A45,FALSE)</f>
        <v>100.26656245171709</v>
      </c>
      <c r="E45">
        <f>HLOOKUP(Gráficos!$D$5,'PIB trim CCAA'!$B$2:$S$64,A45,FALSE)</f>
        <v>99.458285917334223</v>
      </c>
      <c r="G45" s="10">
        <f>HLOOKUP(Gráficos!$B$24,'PIB trim CCAA'!$U$2:$AL$64,A45,FALSE)</f>
        <v>3.3706491950624695E-2</v>
      </c>
      <c r="H45" s="10">
        <f>HLOOKUP(Gráficos!$D$24,'PIB trim CCAA'!$U$2:$AL$64,A45,FALSE)</f>
        <v>-4.8699284991882141E-2</v>
      </c>
      <c r="J45" s="10">
        <f>HLOOKUP(Gráficos!$B$43,'PIB trim CCAA'!$AN$2:$BE$64,A45,FALSE)</f>
        <v>-2.2256134188048615</v>
      </c>
      <c r="K45" s="10">
        <f>HLOOKUP(Gráficos!$D$43,'PIB trim CCAA'!$AN$2:$BE$64,A45,FALSE)</f>
        <v>-2.9137576881887117</v>
      </c>
    </row>
    <row r="46" spans="1:11" x14ac:dyDescent="0.25">
      <c r="A46">
        <v>42</v>
      </c>
      <c r="B46" s="3">
        <f>B42+1</f>
        <v>2010</v>
      </c>
      <c r="C46" s="3">
        <v>1</v>
      </c>
      <c r="D46">
        <f>HLOOKUP(Gráficos!$B$5,'PIB trim CCAA'!$B$2:$S$64,A46,FALSE)</f>
        <v>100.13557081164767</v>
      </c>
      <c r="E46">
        <f>HLOOKUP(Gráficos!$D$5,'PIB trim CCAA'!$B$2:$S$64,A46,FALSE)</f>
        <v>99.9027243884765</v>
      </c>
      <c r="G46" s="10">
        <f>HLOOKUP(Gráficos!$B$24,'PIB trim CCAA'!$U$2:$AL$64,A46,FALSE)</f>
        <v>0.78375862229693727</v>
      </c>
      <c r="H46" s="10">
        <f>HLOOKUP(Gráficos!$D$24,'PIB trim CCAA'!$U$2:$AL$64,A46,FALSE)</f>
        <v>0.16942898667264839</v>
      </c>
      <c r="J46" s="10">
        <f>HLOOKUP(Gráficos!$B$43,'PIB trim CCAA'!$AN$2:$BE$64,A46,FALSE)</f>
        <v>-0.98072013725790663</v>
      </c>
      <c r="K46" s="10">
        <f>HLOOKUP(Gráficos!$D$43,'PIB trim CCAA'!$AN$2:$BE$64,A46,FALSE)</f>
        <v>-1.0422283367165774</v>
      </c>
    </row>
    <row r="47" spans="1:11" x14ac:dyDescent="0.25">
      <c r="A47">
        <v>43</v>
      </c>
      <c r="B47" s="3"/>
      <c r="C47" s="3">
        <v>2</v>
      </c>
      <c r="D47">
        <f>HLOOKUP(Gráficos!$B$5,'PIB trim CCAA'!$B$2:$S$64,A47,FALSE)</f>
        <v>100.06084856366031</v>
      </c>
      <c r="E47">
        <f>HLOOKUP(Gráficos!$D$5,'PIB trim CCAA'!$B$2:$S$64,A47,FALSE)</f>
        <v>99.688771852560407</v>
      </c>
      <c r="G47" s="10">
        <f>HLOOKUP(Gráficos!$B$24,'PIB trim CCAA'!$U$2:$AL$64,A47,FALSE)</f>
        <v>2.5231111612900037E-2</v>
      </c>
      <c r="H47" s="10">
        <f>HLOOKUP(Gráficos!$D$24,'PIB trim CCAA'!$U$2:$AL$64,A47,FALSE)</f>
        <v>-0.12409734392762051</v>
      </c>
      <c r="J47" s="10">
        <f>HLOOKUP(Gráficos!$B$43,'PIB trim CCAA'!$AN$2:$BE$64,A47,FALSE)</f>
        <v>-0.68728246719617081</v>
      </c>
      <c r="K47" s="10">
        <f>HLOOKUP(Gráficos!$D$43,'PIB trim CCAA'!$AN$2:$BE$64,A47,FALSE)</f>
        <v>0.11399997798069439</v>
      </c>
    </row>
    <row r="48" spans="1:11" x14ac:dyDescent="0.25">
      <c r="A48">
        <v>44</v>
      </c>
      <c r="B48" s="3"/>
      <c r="C48" s="3">
        <v>3</v>
      </c>
      <c r="D48">
        <f>HLOOKUP(Gráficos!$B$5,'PIB trim CCAA'!$B$2:$S$64,A48,FALSE)</f>
        <v>99.9659170495692</v>
      </c>
      <c r="E48">
        <f>HLOOKUP(Gráficos!$D$5,'PIB trim CCAA'!$B$2:$S$64,A48,FALSE)</f>
        <v>99.915321617689372</v>
      </c>
      <c r="G48" s="10">
        <f>HLOOKUP(Gráficos!$B$24,'PIB trim CCAA'!$U$2:$AL$64,A48,FALSE)</f>
        <v>0.25900880695228778</v>
      </c>
      <c r="H48" s="10">
        <f>HLOOKUP(Gráficos!$D$24,'PIB trim CCAA'!$U$2:$AL$64,A48,FALSE)</f>
        <v>0.16199171467379259</v>
      </c>
      <c r="J48" s="10">
        <f>HLOOKUP(Gráficos!$B$43,'PIB trim CCAA'!$AN$2:$BE$64,A48,FALSE)</f>
        <v>0.14817077169613224</v>
      </c>
      <c r="K48" s="10">
        <f>HLOOKUP(Gráficos!$D$43,'PIB trim CCAA'!$AN$2:$BE$64,A48,FALSE)</f>
        <v>0.46635235154031118</v>
      </c>
    </row>
    <row r="49" spans="1:11" x14ac:dyDescent="0.25">
      <c r="A49">
        <v>45</v>
      </c>
      <c r="B49" s="5"/>
      <c r="C49" s="3">
        <v>4</v>
      </c>
      <c r="D49">
        <f>HLOOKUP(Gráficos!$B$5,'PIB trim CCAA'!$B$2:$S$64,A49,FALSE)</f>
        <v>99.837700439916773</v>
      </c>
      <c r="E49">
        <f>HLOOKUP(Gráficos!$D$5,'PIB trim CCAA'!$B$2:$S$64,A49,FALSE)</f>
        <v>100.49333722250118</v>
      </c>
      <c r="G49" s="10">
        <f>HLOOKUP(Gráficos!$B$24,'PIB trim CCAA'!$U$2:$AL$64,A49,FALSE)</f>
        <v>0.1560482572624311</v>
      </c>
      <c r="H49" s="10">
        <f>HLOOKUP(Gráficos!$D$24,'PIB trim CCAA'!$U$2:$AL$64,A49,FALSE)</f>
        <v>5.1114135546947992E-2</v>
      </c>
      <c r="J49" s="10">
        <f>HLOOKUP(Gráficos!$B$43,'PIB trim CCAA'!$AN$2:$BE$64,A49,FALSE)</f>
        <v>0.53097608951993003</v>
      </c>
      <c r="K49" s="10">
        <f>HLOOKUP(Gráficos!$D$43,'PIB trim CCAA'!$AN$2:$BE$64,A49,FALSE)</f>
        <v>0.53094233473980346</v>
      </c>
    </row>
    <row r="50" spans="1:11" x14ac:dyDescent="0.25">
      <c r="A50">
        <v>46</v>
      </c>
      <c r="B50" s="3">
        <f>B46+1</f>
        <v>2011</v>
      </c>
      <c r="C50" s="3">
        <v>1</v>
      </c>
      <c r="D50">
        <f>HLOOKUP(Gráficos!$B$5,'PIB trim CCAA'!$B$2:$S$64,A50,FALSE)</f>
        <v>99.989990581929632</v>
      </c>
      <c r="E50">
        <f>HLOOKUP(Gráficos!$D$5,'PIB trim CCAA'!$B$2:$S$64,A50,FALSE)</f>
        <v>99.958605907133702</v>
      </c>
      <c r="G50" s="10">
        <f>HLOOKUP(Gráficos!$B$24,'PIB trim CCAA'!$U$2:$AL$64,A50,FALSE)</f>
        <v>-0.14329547300704348</v>
      </c>
      <c r="H50" s="10">
        <f>HLOOKUP(Gráficos!$D$24,'PIB trim CCAA'!$U$2:$AL$64,A50,FALSE)</f>
        <v>-0.27308670342577335</v>
      </c>
      <c r="J50" s="10">
        <f>HLOOKUP(Gráficos!$B$43,'PIB trim CCAA'!$AN$2:$BE$64,A50,FALSE)</f>
        <v>0.6616112909374694</v>
      </c>
      <c r="K50" s="10">
        <f>HLOOKUP(Gráficos!$D$43,'PIB trim CCAA'!$AN$2:$BE$64,A50,FALSE)</f>
        <v>0.10346751390502007</v>
      </c>
    </row>
    <row r="51" spans="1:11" x14ac:dyDescent="0.25">
      <c r="A51">
        <v>47</v>
      </c>
      <c r="B51" s="3"/>
      <c r="C51" s="3">
        <v>2</v>
      </c>
      <c r="D51">
        <f>HLOOKUP(Gráficos!$B$5,'PIB trim CCAA'!$B$2:$S$64,A51,FALSE)</f>
        <v>99.566052510602432</v>
      </c>
      <c r="E51">
        <f>HLOOKUP(Gráficos!$D$5,'PIB trim CCAA'!$B$2:$S$64,A51,FALSE)</f>
        <v>99.585097479418351</v>
      </c>
      <c r="G51" s="10">
        <f>HLOOKUP(Gráficos!$B$24,'PIB trim CCAA'!$U$2:$AL$64,A51,FALSE)</f>
        <v>-0.32449222193545735</v>
      </c>
      <c r="H51" s="10">
        <f>HLOOKUP(Gráficos!$D$24,'PIB trim CCAA'!$U$2:$AL$64,A51,FALSE)</f>
        <v>0.5815972361155497</v>
      </c>
      <c r="J51" s="10">
        <f>HLOOKUP(Gráficos!$B$43,'PIB trim CCAA'!$AN$2:$BE$64,A51,FALSE)</f>
        <v>0.39570036826617194</v>
      </c>
      <c r="K51" s="10">
        <f>HLOOKUP(Gráficos!$D$43,'PIB trim CCAA'!$AN$2:$BE$64,A51,FALSE)</f>
        <v>-0.39199729670825745</v>
      </c>
    </row>
    <row r="52" spans="1:11" x14ac:dyDescent="0.25">
      <c r="A52">
        <v>48</v>
      </c>
      <c r="B52" s="3"/>
      <c r="C52" s="3">
        <v>3</v>
      </c>
      <c r="D52">
        <f>HLOOKUP(Gráficos!$B$5,'PIB trim CCAA'!$B$2:$S$64,A52,FALSE)</f>
        <v>98.994502124810111</v>
      </c>
      <c r="E52">
        <f>HLOOKUP(Gráficos!$D$5,'PIB trim CCAA'!$B$2:$S$64,A52,FALSE)</f>
        <v>98.742368560874795</v>
      </c>
      <c r="G52" s="10">
        <f>HLOOKUP(Gráficos!$B$24,'PIB trim CCAA'!$U$2:$AL$64,A52,FALSE)</f>
        <v>-0.66825631012641384</v>
      </c>
      <c r="H52" s="10">
        <f>HLOOKUP(Gráficos!$D$24,'PIB trim CCAA'!$U$2:$AL$64,A52,FALSE)</f>
        <v>0.27941657360293082</v>
      </c>
      <c r="J52" s="10">
        <f>HLOOKUP(Gráficos!$B$43,'PIB trim CCAA'!$AN$2:$BE$64,A52,FALSE)</f>
        <v>-1.0836437882046468</v>
      </c>
      <c r="K52" s="10">
        <f>HLOOKUP(Gráficos!$D$43,'PIB trim CCAA'!$AN$2:$BE$64,A52,FALSE)</f>
        <v>-0.90798892345451687</v>
      </c>
    </row>
    <row r="53" spans="1:11" x14ac:dyDescent="0.25">
      <c r="A53">
        <v>49</v>
      </c>
      <c r="B53" s="5"/>
      <c r="C53" s="3">
        <v>4</v>
      </c>
      <c r="D53">
        <f>HLOOKUP(Gráficos!$B$5,'PIB trim CCAA'!$B$2:$S$64,A53,FALSE)</f>
        <v>98.639469843774307</v>
      </c>
      <c r="E53">
        <f>HLOOKUP(Gráficos!$D$5,'PIB trim CCAA'!$B$2:$S$64,A53,FALSE)</f>
        <v>97.581710091771782</v>
      </c>
      <c r="G53" s="10">
        <f>HLOOKUP(Gráficos!$B$24,'PIB trim CCAA'!$U$2:$AL$64,A53,FALSE)</f>
        <v>-0.85683178953936956</v>
      </c>
      <c r="H53" s="10">
        <f>HLOOKUP(Gráficos!$D$24,'PIB trim CCAA'!$U$2:$AL$64,A53,FALSE)</f>
        <v>-0.29451128385558079</v>
      </c>
      <c r="J53" s="10">
        <f>HLOOKUP(Gráficos!$B$43,'PIB trim CCAA'!$AN$2:$BE$64,A53,FALSE)</f>
        <v>-1.9851801502070665</v>
      </c>
      <c r="K53" s="10">
        <f>HLOOKUP(Gráficos!$D$43,'PIB trim CCAA'!$AN$2:$BE$64,A53,FALSE)</f>
        <v>-1.2722285234614272</v>
      </c>
    </row>
    <row r="54" spans="1:11" x14ac:dyDescent="0.25">
      <c r="A54">
        <v>50</v>
      </c>
      <c r="B54" s="3">
        <f>B50+1</f>
        <v>2012</v>
      </c>
      <c r="C54" s="3">
        <v>1</v>
      </c>
      <c r="D54">
        <f>HLOOKUP(Gráficos!$B$5,'PIB trim CCAA'!$B$2:$S$64,A54,FALSE)</f>
        <v>97.597705072201833</v>
      </c>
      <c r="E54">
        <f>HLOOKUP(Gráficos!$D$5,'PIB trim CCAA'!$B$2:$S$64,A54,FALSE)</f>
        <v>96.728855777039769</v>
      </c>
      <c r="G54" s="10">
        <f>HLOOKUP(Gráficos!$B$24,'PIB trim CCAA'!$U$2:$AL$64,A54,FALSE)</f>
        <v>-0.93875818757869212</v>
      </c>
      <c r="H54" s="10">
        <f>HLOOKUP(Gráficos!$D$24,'PIB trim CCAA'!$U$2:$AL$64,A54,FALSE)</f>
        <v>0.27096770254684266</v>
      </c>
      <c r="J54" s="10">
        <f>HLOOKUP(Gráficos!$B$43,'PIB trim CCAA'!$AN$2:$BE$64,A54,FALSE)</f>
        <v>-3.707615465852343</v>
      </c>
      <c r="K54" s="10">
        <f>HLOOKUP(Gráficos!$D$43,'PIB trim CCAA'!$AN$2:$BE$64,A54,FALSE)</f>
        <v>-1.7383186547316742</v>
      </c>
    </row>
    <row r="55" spans="1:11" x14ac:dyDescent="0.25">
      <c r="A55">
        <v>51</v>
      </c>
      <c r="B55" s="3"/>
      <c r="C55" s="3">
        <v>2</v>
      </c>
      <c r="D55">
        <f>HLOOKUP(Gráficos!$B$5,'PIB trim CCAA'!$B$2:$S$64,A55,FALSE)</f>
        <v>96.842273174743539</v>
      </c>
      <c r="E55">
        <f>HLOOKUP(Gráficos!$D$5,'PIB trim CCAA'!$B$2:$S$64,A55,FALSE)</f>
        <v>95.362188151263197</v>
      </c>
      <c r="G55" s="10">
        <f>HLOOKUP(Gráficos!$B$24,'PIB trim CCAA'!$U$2:$AL$64,A55,FALSE)</f>
        <v>-1.0673761348493072</v>
      </c>
      <c r="H55" s="10">
        <f>HLOOKUP(Gráficos!$D$24,'PIB trim CCAA'!$U$2:$AL$64,A55,FALSE)</f>
        <v>-0.69738675049975107</v>
      </c>
      <c r="J55" s="10">
        <f>HLOOKUP(Gráficos!$B$43,'PIB trim CCAA'!$AN$2:$BE$64,A55,FALSE)</f>
        <v>-4.3895267225882666</v>
      </c>
      <c r="K55" s="10">
        <f>HLOOKUP(Gráficos!$D$43,'PIB trim CCAA'!$AN$2:$BE$64,A55,FALSE)</f>
        <v>-2.0635505313943647</v>
      </c>
    </row>
    <row r="56" spans="1:11" x14ac:dyDescent="0.25">
      <c r="A56">
        <v>52</v>
      </c>
      <c r="B56" s="3"/>
      <c r="C56" s="3">
        <v>3</v>
      </c>
      <c r="D56">
        <f>HLOOKUP(Gráficos!$B$5,'PIB trim CCAA'!$B$2:$S$64,A56,FALSE)</f>
        <v>96.143909289702719</v>
      </c>
      <c r="E56">
        <f>HLOOKUP(Gráficos!$D$5,'PIB trim CCAA'!$B$2:$S$64,A56,FALSE)</f>
        <v>94.925979715043155</v>
      </c>
      <c r="G56" s="10">
        <f>HLOOKUP(Gráficos!$B$24,'PIB trim CCAA'!$U$2:$AL$64,A56,FALSE)</f>
        <v>-0.75412513345877175</v>
      </c>
      <c r="H56" s="10">
        <f>HLOOKUP(Gráficos!$D$24,'PIB trim CCAA'!$U$2:$AL$64,A56,FALSE)</f>
        <v>-0.25643885466214433</v>
      </c>
      <c r="J56" s="10">
        <f>HLOOKUP(Gráficos!$B$43,'PIB trim CCAA'!$AN$2:$BE$64,A56,FALSE)</f>
        <v>-4.1012803604097314</v>
      </c>
      <c r="K56" s="10">
        <f>HLOOKUP(Gráficos!$D$43,'PIB trim CCAA'!$AN$2:$BE$64,A56,FALSE)</f>
        <v>-2.0870584225085587</v>
      </c>
    </row>
    <row r="57" spans="1:11" x14ac:dyDescent="0.25">
      <c r="A57">
        <v>53</v>
      </c>
      <c r="B57" s="5"/>
      <c r="C57" s="3">
        <v>4</v>
      </c>
      <c r="D57">
        <f>HLOOKUP(Gráficos!$B$5,'PIB trim CCAA'!$B$2:$S$64,A57,FALSE)</f>
        <v>95.472018575874003</v>
      </c>
      <c r="E57">
        <f>HLOOKUP(Gráficos!$D$5,'PIB trim CCAA'!$B$2:$S$64,A57,FALSE)</f>
        <v>94.005120289589925</v>
      </c>
      <c r="G57" s="10">
        <f>HLOOKUP(Gráficos!$B$24,'PIB trim CCAA'!$U$2:$AL$64,A57,FALSE)</f>
        <v>-1.3230404271306395</v>
      </c>
      <c r="H57" s="10">
        <f>HLOOKUP(Gráficos!$D$24,'PIB trim CCAA'!$U$2:$AL$64,A57,FALSE)</f>
        <v>-0.61263224411478578</v>
      </c>
      <c r="J57" s="10">
        <f>HLOOKUP(Gráficos!$B$43,'PIB trim CCAA'!$AN$2:$BE$64,A57,FALSE)</f>
        <v>-4.3908508549112106</v>
      </c>
      <c r="K57" s="10">
        <f>HLOOKUP(Gráficos!$D$43,'PIB trim CCAA'!$AN$2:$BE$64,A57,FALSE)</f>
        <v>-2.4703579316445956</v>
      </c>
    </row>
    <row r="58" spans="1:11" x14ac:dyDescent="0.25">
      <c r="A58">
        <v>54</v>
      </c>
      <c r="B58" s="3">
        <f>B54+1</f>
        <v>2013</v>
      </c>
      <c r="C58" s="3">
        <v>1</v>
      </c>
      <c r="D58">
        <f>HLOOKUP(Gráficos!$B$5,'PIB trim CCAA'!$B$2:$S$64,A58,FALSE)</f>
        <v>95.19317919920276</v>
      </c>
      <c r="E58">
        <f>HLOOKUP(Gráficos!$D$5,'PIB trim CCAA'!$B$2:$S$64,A58,FALSE)</f>
        <v>94.144049300600841</v>
      </c>
      <c r="G58" s="10">
        <f>HLOOKUP(Gráficos!$B$24,'PIB trim CCAA'!$U$2:$AL$64,A58,FALSE)</f>
        <v>-0.57889291842687651</v>
      </c>
      <c r="H58" s="10">
        <f>HLOOKUP(Gráficos!$D$24,'PIB trim CCAA'!$U$2:$AL$64,A58,FALSE)</f>
        <v>7.2447889545212973E-2</v>
      </c>
      <c r="J58" s="10">
        <f>HLOOKUP(Gráficos!$B$43,'PIB trim CCAA'!$AN$2:$BE$64,A58,FALSE)</f>
        <v>-2.7821874427200632</v>
      </c>
      <c r="K58" s="10">
        <f>HLOOKUP(Gráficos!$D$43,'PIB trim CCAA'!$AN$2:$BE$64,A58,FALSE)</f>
        <v>-2.2006209516710507</v>
      </c>
    </row>
    <row r="59" spans="1:11" x14ac:dyDescent="0.25">
      <c r="A59">
        <v>55</v>
      </c>
      <c r="B59" s="3"/>
      <c r="C59" s="3">
        <v>2</v>
      </c>
      <c r="D59">
        <f>HLOOKUP(Gráficos!$B$5,'PIB trim CCAA'!$B$2:$S$64,A59,FALSE)</f>
        <v>95.409725737781443</v>
      </c>
      <c r="E59">
        <f>HLOOKUP(Gráficos!$D$5,'PIB trim CCAA'!$B$2:$S$64,A59,FALSE)</f>
        <v>94.36263373924649</v>
      </c>
      <c r="G59" s="10">
        <f>HLOOKUP(Gráficos!$B$24,'PIB trim CCAA'!$U$2:$AL$64,A59,FALSE)</f>
        <v>-0.46949640121937142</v>
      </c>
      <c r="H59" s="10">
        <f>HLOOKUP(Gráficos!$D$24,'PIB trim CCAA'!$U$2:$AL$64,A59,FALSE)</f>
        <v>5.7243052483957335E-2</v>
      </c>
      <c r="J59" s="10">
        <f>HLOOKUP(Gráficos!$B$43,'PIB trim CCAA'!$AN$2:$BE$64,A59,FALSE)</f>
        <v>-1.4841070285216196</v>
      </c>
      <c r="K59" s="10">
        <f>HLOOKUP(Gráficos!$D$43,'PIB trim CCAA'!$AN$2:$BE$64,A59,FALSE)</f>
        <v>-1.6579539876263261</v>
      </c>
    </row>
    <row r="60" spans="1:11" x14ac:dyDescent="0.25">
      <c r="A60">
        <v>56</v>
      </c>
      <c r="B60" s="3"/>
      <c r="C60" s="3">
        <v>3</v>
      </c>
      <c r="D60">
        <f>HLOOKUP(Gráficos!$B$5,'PIB trim CCAA'!$B$2:$S$64,A60,FALSE)</f>
        <v>95.428898737050275</v>
      </c>
      <c r="E60">
        <f>HLOOKUP(Gráficos!$D$5,'PIB trim CCAA'!$B$2:$S$64,A60,FALSE)</f>
        <v>94.824945002861909</v>
      </c>
      <c r="G60" s="10">
        <f>HLOOKUP(Gráficos!$B$24,'PIB trim CCAA'!$U$2:$AL$64,A60,FALSE)</f>
        <v>3.5677120461352629E-2</v>
      </c>
      <c r="H60" s="10">
        <f>HLOOKUP(Gráficos!$D$24,'PIB trim CCAA'!$U$2:$AL$64,A60,FALSE)</f>
        <v>0.15256494214253014</v>
      </c>
      <c r="J60" s="10">
        <f>HLOOKUP(Gráficos!$B$43,'PIB trim CCAA'!$AN$2:$BE$64,A60,FALSE)</f>
        <v>-0.44848033726376801</v>
      </c>
      <c r="K60" s="10">
        <f>HLOOKUP(Gráficos!$D$43,'PIB trim CCAA'!$AN$2:$BE$64,A60,FALSE)</f>
        <v>-1.0391475055928079</v>
      </c>
    </row>
    <row r="61" spans="1:11" x14ac:dyDescent="0.25">
      <c r="A61">
        <v>57</v>
      </c>
      <c r="B61" s="5"/>
      <c r="C61" s="3">
        <v>4</v>
      </c>
      <c r="D61">
        <f>HLOOKUP(Gráficos!$B$5,'PIB trim CCAA'!$B$2:$S$64,A61,FALSE)</f>
        <v>95.749559932102358</v>
      </c>
      <c r="E61">
        <f>HLOOKUP(Gráficos!$D$5,'PIB trim CCAA'!$B$2:$S$64,A61,FALSE)</f>
        <v>95.147409920035415</v>
      </c>
      <c r="G61" s="10">
        <f>HLOOKUP(Gráficos!$B$24,'PIB trim CCAA'!$U$2:$AL$64,A61,FALSE)</f>
        <v>3.0295777973332605E-2</v>
      </c>
      <c r="H61" s="10">
        <f>HLOOKUP(Gráficos!$D$24,'PIB trim CCAA'!$U$2:$AL$64,A61,FALSE)</f>
        <v>0.15581180520023441</v>
      </c>
      <c r="J61" s="10">
        <f>HLOOKUP(Gráficos!$B$43,'PIB trim CCAA'!$AN$2:$BE$64,A61,FALSE)</f>
        <v>1.132454583036524</v>
      </c>
      <c r="K61" s="10">
        <f>HLOOKUP(Gráficos!$D$43,'PIB trim CCAA'!$AN$2:$BE$64,A61,FALSE)</f>
        <v>5.1891550809646247E-4</v>
      </c>
    </row>
    <row r="62" spans="1:11" x14ac:dyDescent="0.25">
      <c r="A62">
        <v>58</v>
      </c>
      <c r="B62" s="3">
        <f>B58+1</f>
        <v>2014</v>
      </c>
      <c r="C62" s="3">
        <v>1</v>
      </c>
      <c r="D62">
        <f>HLOOKUP(Gráficos!$B$5,'PIB trim CCAA'!$B$2:$S$64,A62,FALSE)</f>
        <v>96.111581261439511</v>
      </c>
      <c r="E62">
        <f>HLOOKUP(Gráficos!$D$5,'PIB trim CCAA'!$B$2:$S$64,A62,FALSE)</f>
        <v>95.359810455438165</v>
      </c>
      <c r="G62" s="10">
        <f>HLOOKUP(Gráficos!$B$24,'PIB trim CCAA'!$U$2:$AL$64,A62,FALSE)</f>
        <v>0.20781549251187581</v>
      </c>
      <c r="H62" s="10">
        <f>HLOOKUP(Gráficos!$D$24,'PIB trim CCAA'!$U$2:$AL$64,A62,FALSE)</f>
        <v>0.36845502763891425</v>
      </c>
      <c r="J62" s="10">
        <f>HLOOKUP(Gráficos!$B$43,'PIB trim CCAA'!$AN$2:$BE$64,A62,FALSE)</f>
        <v>1.0732955678820266</v>
      </c>
      <c r="K62" s="10">
        <f>HLOOKUP(Gráficos!$D$43,'PIB trim CCAA'!$AN$2:$BE$64,A62,FALSE)</f>
        <v>0.63315389981570824</v>
      </c>
    </row>
    <row r="63" spans="1:11" x14ac:dyDescent="0.25">
      <c r="A63">
        <v>59</v>
      </c>
      <c r="B63" s="3"/>
      <c r="C63" s="3">
        <v>2</v>
      </c>
      <c r="D63">
        <f>HLOOKUP(Gráficos!$B$5,'PIB trim CCAA'!$B$2:$S$64,A63,FALSE)</f>
        <v>96.369276147726708</v>
      </c>
      <c r="E63">
        <f>HLOOKUP(Gráficos!$D$5,'PIB trim CCAA'!$B$2:$S$64,A63,FALSE)</f>
        <v>96.021676048573823</v>
      </c>
      <c r="G63" s="10">
        <f>HLOOKUP(Gráficos!$B$24,'PIB trim CCAA'!$U$2:$AL$64,A63,FALSE)</f>
        <v>0.57284148274872049</v>
      </c>
      <c r="H63" s="10">
        <f>HLOOKUP(Gráficos!$D$24,'PIB trim CCAA'!$U$2:$AL$64,A63,FALSE)</f>
        <v>0.87634461268604191</v>
      </c>
      <c r="J63" s="10">
        <f>HLOOKUP(Gráficos!$B$43,'PIB trim CCAA'!$AN$2:$BE$64,A63,FALSE)</f>
        <v>1.127036507029433</v>
      </c>
      <c r="K63" s="10">
        <f>HLOOKUP(Gráficos!$D$43,'PIB trim CCAA'!$AN$2:$BE$64,A63,FALSE)</f>
        <v>1.2490582042782306</v>
      </c>
    </row>
    <row r="64" spans="1:11" x14ac:dyDescent="0.25">
      <c r="A64">
        <v>60</v>
      </c>
      <c r="B64" s="3"/>
      <c r="C64" s="3">
        <v>3</v>
      </c>
      <c r="D64">
        <f>HLOOKUP(Gráficos!$B$5,'PIB trim CCAA'!$B$2:$S$64,A64,FALSE)</f>
        <v>96.832404052897331</v>
      </c>
      <c r="E64">
        <f>HLOOKUP(Gráficos!$D$5,'PIB trim CCAA'!$B$2:$S$64,A64,FALSE)</f>
        <v>96.325992999048012</v>
      </c>
      <c r="G64" s="10">
        <f>HLOOKUP(Gráficos!$B$24,'PIB trim CCAA'!$U$2:$AL$64,A64,FALSE)</f>
        <v>0.40204783979338465</v>
      </c>
      <c r="H64" s="10">
        <f>HLOOKUP(Gráficos!$D$24,'PIB trim CCAA'!$U$2:$AL$64,A64,FALSE)</f>
        <v>0.6976403808965026</v>
      </c>
      <c r="J64" s="10">
        <f>HLOOKUP(Gráficos!$B$43,'PIB trim CCAA'!$AN$2:$BE$64,A64,FALSE)</f>
        <v>1.2450960699995406</v>
      </c>
      <c r="K64" s="10">
        <f>HLOOKUP(Gráficos!$D$43,'PIB trim CCAA'!$AN$2:$BE$64,A64,FALSE)</f>
        <v>1.642168061506899</v>
      </c>
    </row>
    <row r="65" spans="1:11" x14ac:dyDescent="0.25">
      <c r="A65">
        <v>61</v>
      </c>
      <c r="B65" s="5"/>
      <c r="C65" s="3">
        <v>4</v>
      </c>
      <c r="D65">
        <f>HLOOKUP(Gráficos!$B$5,'PIB trim CCAA'!$B$2:$S$64,A65,FALSE)</f>
        <v>97.394542384785979</v>
      </c>
      <c r="E65">
        <f>HLOOKUP(Gráficos!$D$5,'PIB trim CCAA'!$B$2:$S$64,A65,FALSE)</f>
        <v>97.07302348665894</v>
      </c>
      <c r="G65" s="10">
        <f>HLOOKUP(Gráficos!$B$24,'PIB trim CCAA'!$U$2:$AL$64,A65,FALSE)</f>
        <v>0.34380254982828706</v>
      </c>
      <c r="H65" s="10">
        <f>HLOOKUP(Gráficos!$D$24,'PIB trim CCAA'!$U$2:$AL$64,A65,FALSE)</f>
        <v>1.2191430561291128</v>
      </c>
      <c r="J65" s="10">
        <f>HLOOKUP(Gráficos!$B$43,'PIB trim CCAA'!$AN$2:$BE$64,A65,FALSE)</f>
        <v>1.1729135756152864</v>
      </c>
      <c r="K65" s="10">
        <f>HLOOKUP(Gráficos!$D$43,'PIB trim CCAA'!$AN$2:$BE$64,A65,FALSE)</f>
        <v>2.0308171942799325</v>
      </c>
    </row>
    <row r="66" spans="1:11" x14ac:dyDescent="0.25">
      <c r="A66">
        <v>62</v>
      </c>
      <c r="B66" s="3">
        <f>B62+1</f>
        <v>2015</v>
      </c>
      <c r="C66" s="3">
        <v>1</v>
      </c>
      <c r="D66">
        <f>HLOOKUP(Gráficos!$B$5,'PIB trim CCAA'!$B$2:$S$64,A66,FALSE)</f>
        <v>98.228856762911121</v>
      </c>
      <c r="E66">
        <f>HLOOKUP(Gráficos!$D$5,'PIB trim CCAA'!$B$2:$S$64,A66,FALSE)</f>
        <v>97.855542205468382</v>
      </c>
      <c r="G66" s="10">
        <f>HLOOKUP(Gráficos!$B$24,'PIB trim CCAA'!$U$2:$AL$64,A66,FALSE)</f>
        <v>0.77505355979203827</v>
      </c>
      <c r="H66" s="10">
        <f>HLOOKUP(Gráficos!$D$24,'PIB trim CCAA'!$U$2:$AL$64,A66,FALSE)</f>
        <v>0.68457580546232855</v>
      </c>
      <c r="J66" s="10">
        <f>HLOOKUP(Gráficos!$B$43,'PIB trim CCAA'!$AN$2:$BE$64,A66,FALSE)</f>
        <v>2.0500501123334569</v>
      </c>
      <c r="K66" s="10">
        <f>HLOOKUP(Gráficos!$D$43,'PIB trim CCAA'!$AN$2:$BE$64,A66,FALSE)</f>
        <v>2.662645421679688</v>
      </c>
    </row>
    <row r="67" spans="1:11" x14ac:dyDescent="0.25">
      <c r="A67">
        <v>63</v>
      </c>
      <c r="B67" s="3"/>
      <c r="C67" s="3">
        <v>2</v>
      </c>
      <c r="D67">
        <f>HLOOKUP(Gráficos!$B$5,'PIB trim CCAA'!$B$2:$S$64,A67,FALSE)</f>
        <v>99.03310553458175</v>
      </c>
      <c r="E67">
        <f>HLOOKUP(Gráficos!$D$5,'PIB trim CCAA'!$B$2:$S$64,A67,FALSE)</f>
        <v>99.019878316276305</v>
      </c>
      <c r="G67" s="10">
        <f>HLOOKUP(Gráficos!$B$24,'PIB trim CCAA'!$U$2:$AL$64,A67,FALSE)</f>
        <v>0.81969494751743532</v>
      </c>
      <c r="H67" s="10">
        <f>HLOOKUP(Gráficos!$D$24,'PIB trim CCAA'!$U$2:$AL$64,A67,FALSE)</f>
        <v>1.3858952289368842</v>
      </c>
      <c r="J67" s="10">
        <f>HLOOKUP(Gráficos!$B$43,'PIB trim CCAA'!$AN$2:$BE$64,A67,FALSE)</f>
        <v>2.5005703537871682</v>
      </c>
      <c r="K67" s="10">
        <f>HLOOKUP(Gráficos!$D$43,'PIB trim CCAA'!$AN$2:$BE$64,A67,FALSE)</f>
        <v>3.1473409538854247</v>
      </c>
    </row>
    <row r="68" spans="1:11" x14ac:dyDescent="0.25">
      <c r="B68" s="3"/>
      <c r="C68" s="3"/>
    </row>
    <row r="69" spans="1:11" x14ac:dyDescent="0.25">
      <c r="B69" s="5"/>
      <c r="C69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5"/>
  <sheetViews>
    <sheetView showGridLines="0" tabSelected="1" workbookViewId="0"/>
  </sheetViews>
  <sheetFormatPr baseColWidth="10" defaultRowHeight="15" x14ac:dyDescent="0.25"/>
  <cols>
    <col min="1" max="1" width="24.42578125" bestFit="1" customWidth="1"/>
  </cols>
  <sheetData>
    <row r="2" spans="1:4" ht="15.75" x14ac:dyDescent="0.25">
      <c r="A2" s="6" t="s">
        <v>2</v>
      </c>
    </row>
    <row r="4" spans="1:4" x14ac:dyDescent="0.25">
      <c r="B4" s="8" t="s">
        <v>0</v>
      </c>
      <c r="C4" s="8"/>
      <c r="D4" s="8" t="s">
        <v>1</v>
      </c>
    </row>
    <row r="5" spans="1:4" ht="15" customHeight="1" x14ac:dyDescent="0.25">
      <c r="A5" s="7" t="s">
        <v>3</v>
      </c>
      <c r="B5" s="20" t="s">
        <v>4</v>
      </c>
      <c r="C5" s="8"/>
      <c r="D5" s="20" t="s">
        <v>5</v>
      </c>
    </row>
    <row r="6" spans="1:4" x14ac:dyDescent="0.25">
      <c r="B6" s="20"/>
      <c r="D6" s="20"/>
    </row>
    <row r="7" spans="1:4" x14ac:dyDescent="0.25">
      <c r="B7" s="20"/>
      <c r="D7" s="20"/>
    </row>
    <row r="21" spans="1:4" ht="15.75" x14ac:dyDescent="0.25">
      <c r="A21" s="6" t="s">
        <v>25</v>
      </c>
    </row>
    <row r="23" spans="1:4" x14ac:dyDescent="0.25">
      <c r="B23" s="8" t="s">
        <v>0</v>
      </c>
      <c r="C23" s="8"/>
      <c r="D23" s="8" t="s">
        <v>1</v>
      </c>
    </row>
    <row r="24" spans="1:4" x14ac:dyDescent="0.25">
      <c r="A24" s="7" t="s">
        <v>3</v>
      </c>
      <c r="B24" s="20" t="s">
        <v>6</v>
      </c>
      <c r="C24" s="8"/>
      <c r="D24" s="20" t="s">
        <v>7</v>
      </c>
    </row>
    <row r="25" spans="1:4" x14ac:dyDescent="0.25">
      <c r="B25" s="20"/>
      <c r="D25" s="20"/>
    </row>
    <row r="26" spans="1:4" x14ac:dyDescent="0.25">
      <c r="B26" s="20"/>
      <c r="D26" s="20"/>
    </row>
    <row r="40" spans="1:4" ht="15.75" x14ac:dyDescent="0.25">
      <c r="A40" s="6" t="s">
        <v>28</v>
      </c>
    </row>
    <row r="42" spans="1:4" x14ac:dyDescent="0.25">
      <c r="B42" s="8" t="s">
        <v>0</v>
      </c>
      <c r="C42" s="8"/>
      <c r="D42" s="8" t="s">
        <v>1</v>
      </c>
    </row>
    <row r="43" spans="1:4" x14ac:dyDescent="0.25">
      <c r="A43" s="7" t="s">
        <v>3</v>
      </c>
      <c r="B43" s="20" t="s">
        <v>11</v>
      </c>
      <c r="C43" s="8"/>
      <c r="D43" s="20" t="s">
        <v>21</v>
      </c>
    </row>
    <row r="44" spans="1:4" x14ac:dyDescent="0.25">
      <c r="B44" s="20"/>
      <c r="D44" s="20"/>
    </row>
    <row r="45" spans="1:4" x14ac:dyDescent="0.25">
      <c r="B45" s="20"/>
      <c r="D45" s="20"/>
    </row>
  </sheetData>
  <mergeCells count="6">
    <mergeCell ref="B43:B45"/>
    <mergeCell ref="D43:D45"/>
    <mergeCell ref="B5:B7"/>
    <mergeCell ref="D5:D7"/>
    <mergeCell ref="B24:B26"/>
    <mergeCell ref="D24:D2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'PIB trim CCAA'!$B$2:$S$2</xm:f>
          </x14:formula1>
          <xm:sqref>B5:B7 D5:D7 B24:B26 D24:D26 B43:B45 D43:D45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Instrucciones</vt:lpstr>
      <vt:lpstr>PIB trim CCAA</vt:lpstr>
      <vt:lpstr>Hoja2</vt:lpstr>
      <vt:lpstr>Gráficos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Cuevas Galindo, Angel</dc:creator>
  <cp:lastModifiedBy>Blazquez Correas, Pilar (EXT)</cp:lastModifiedBy>
  <dcterms:created xsi:type="dcterms:W3CDTF">2015-05-26T08:09:45Z</dcterms:created>
  <dcterms:modified xsi:type="dcterms:W3CDTF">2015-07-30T10:36:33Z</dcterms:modified>
</cp:coreProperties>
</file>